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<sst xmlns="http://schemas.openxmlformats.org/spreadsheetml/2006/main" count="36" uniqueCount="29">
  <si>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Hedge Ratio</t>
  </si>
  <si>
    <t xml:space="preserve">As of:</t>
  </si>
  <si>
    <t xml:space="preserve">Hedge Ratio = Correlation * (Stdev (C1)/Stdev (C2))</t>
  </si>
  <si>
    <t xml:space="preserve">C1 = Commodity 1 (Power)</t>
  </si>
  <si>
    <t xml:space="preserve">C2 = Commodity 2 (Gas)</t>
  </si>
  <si>
    <t xml:space="preserve">Executed</t>
  </si>
  <si>
    <t xml:space="preserve">Hedge</t>
  </si>
  <si>
    <t xml:space="preserve">Power Volume</t>
  </si>
  <si>
    <t xml:space="preserve">Implied</t>
  </si>
  <si>
    <t xml:space="preserve">Gas Hedge</t>
  </si>
  <si>
    <t xml:space="preserve">Power</t>
  </si>
  <si>
    <t xml:space="preserve">Gas Price</t>
  </si>
  <si>
    <t xml:space="preserve">Month</t>
  </si>
  <si>
    <t xml:space="preserve">Ratio</t>
  </si>
  <si>
    <t xml:space="preserve">MWhrs/month</t>
  </si>
  <si>
    <t xml:space="preserve">Heat Rate</t>
  </si>
  <si>
    <t xml:space="preserve">MMBtu's/month</t>
  </si>
  <si>
    <t xml:space="preserve">Price</t>
  </si>
  <si>
    <t xml:space="preserve">Needed</t>
  </si>
  <si>
    <t xml:space="preserve">Curves</t>
  </si>
  <si>
    <t xml:space="preserve">Total</t>
  </si>
  <si>
    <t xml:space="preserve">SERC</t>
  </si>
  <si>
    <t xml:space="preserve">Libor-AA</t>
  </si>
  <si>
    <t xml:space="preserve">NG-P</t>
  </si>
  <si>
    <t xml:space="preserve">IF-FGT/Z3-D</t>
  </si>
  <si>
    <t xml:space="preserve">Gas</t>
  </si>
  <si>
    <t xml:space="preserve">Correlation</t>
  </si>
  <si>
    <t xml:space="preserve">VO-P</t>
  </si>
  <si>
    <t xml:space="preserve">Volatility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</si>
</sst>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0.0000_);\(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_E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 Swap Model"/>
      <sheetName val="Curves"/>
    </sheetNames>
    <definedNames>
      <definedName name="Table" refersTo="[1]Curves!$C$8:$L$370"/>
      <definedName name="Curves" refersTo="[1]Curves!$C$8:$L$8"/>
    </definedNames>
    <sheetDataSet>
      <sheetData sheetId="0"/>
      <sheetData sheetId="1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NG_OMICRON_9-P</v>
          </cell>
          <cell r="H8" t="str">
            <v>NG_OMICRON_15-P</v>
          </cell>
          <cell r="I8" t="str">
            <v>IF-FGT/Z3-D</v>
          </cell>
          <cell r="J8" t="str">
            <v>IF-FGT/Z3-I</v>
          </cell>
          <cell r="K8" t="str">
            <v>IF-TRANSCO/Z3-D</v>
          </cell>
          <cell r="L8" t="str">
            <v>IF-TRANSCO/Z3-I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  <cell r="H10">
            <v>4</v>
          </cell>
          <cell r="I10">
            <v>6</v>
          </cell>
        </row>
        <row r="11">
          <cell r="C11" t="str">
            <v>Effective Date</v>
          </cell>
          <cell r="D11">
            <v>36875</v>
          </cell>
          <cell r="E11">
            <v>36875</v>
          </cell>
          <cell r="F11">
            <v>36875</v>
          </cell>
          <cell r="G11">
            <v>36875</v>
          </cell>
          <cell r="H11">
            <v>36875</v>
          </cell>
          <cell r="I11">
            <v>36875</v>
          </cell>
          <cell r="J11">
            <v>36875</v>
          </cell>
          <cell r="K11">
            <v>36875</v>
          </cell>
          <cell r="L11">
            <v>36875</v>
          </cell>
        </row>
        <row r="12">
          <cell r="C12" t="str">
            <v>Prompt Month</v>
          </cell>
          <cell r="D12">
            <v>36892</v>
          </cell>
          <cell r="E12">
            <v>36892</v>
          </cell>
          <cell r="F12">
            <v>36892</v>
          </cell>
          <cell r="G12">
            <v>36892</v>
          </cell>
          <cell r="H12">
            <v>36892</v>
          </cell>
          <cell r="I12">
            <v>36892</v>
          </cell>
          <cell r="J12">
            <v>36892</v>
          </cell>
          <cell r="K12">
            <v>36892</v>
          </cell>
          <cell r="L12">
            <v>36892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NG_OMICRON_9</v>
          </cell>
          <cell r="H13" t="str">
            <v>NG_OMICRON_15</v>
          </cell>
          <cell r="I13" t="str">
            <v>IF-FGT/Z3</v>
          </cell>
          <cell r="J13" t="str">
            <v>IF-FGT/Z3</v>
          </cell>
          <cell r="K13" t="str">
            <v>IF-TRANSCO/Z3</v>
          </cell>
          <cell r="L13" t="str">
            <v>IF-TRANSCO/Z3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VO</v>
          </cell>
          <cell r="H14" t="str">
            <v>VO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P</v>
          </cell>
          <cell r="H15" t="str">
            <v>P</v>
          </cell>
          <cell r="I15" t="str">
            <v>D</v>
          </cell>
          <cell r="J15" t="str">
            <v>I</v>
          </cell>
          <cell r="K15" t="str">
            <v>D</v>
          </cell>
          <cell r="L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SSCOTT5</v>
          </cell>
          <cell r="H16" t="str">
            <v>SSCOTT5</v>
          </cell>
          <cell r="I16" t="str">
            <v>JROYED</v>
          </cell>
          <cell r="J16" t="str">
            <v>JROYED</v>
          </cell>
          <cell r="K16" t="str">
            <v>JROYED</v>
          </cell>
          <cell r="L16" t="str">
            <v>JROYED</v>
          </cell>
        </row>
        <row r="17">
          <cell r="C17">
            <v>36892</v>
          </cell>
          <cell r="D17">
            <v>0.067788832196678</v>
          </cell>
          <cell r="E17">
            <v>8.396</v>
          </cell>
          <cell r="F17">
            <v>1.1</v>
          </cell>
          <cell r="G17">
            <v>1.905</v>
          </cell>
          <cell r="H17">
            <v>3.505</v>
          </cell>
          <cell r="I17">
            <v>-0.045</v>
          </cell>
          <cell r="J17">
            <v>0.00752</v>
          </cell>
          <cell r="K17">
            <v>0.04</v>
          </cell>
          <cell r="L17">
            <v>0.015</v>
          </cell>
        </row>
        <row r="18">
          <cell r="C18">
            <v>36923</v>
          </cell>
          <cell r="D18">
            <v>0.068304223467762</v>
          </cell>
          <cell r="E18">
            <v>8.29</v>
          </cell>
          <cell r="F18">
            <v>1.05</v>
          </cell>
          <cell r="G18">
            <v>1.875</v>
          </cell>
          <cell r="H18">
            <v>3.075</v>
          </cell>
          <cell r="I18">
            <v>-0.045</v>
          </cell>
          <cell r="J18">
            <v>0.00752</v>
          </cell>
          <cell r="K18">
            <v>0.045</v>
          </cell>
          <cell r="L18">
            <v>0.015</v>
          </cell>
        </row>
        <row r="19">
          <cell r="C19">
            <v>36951</v>
          </cell>
          <cell r="D19">
            <v>0.067507934010457</v>
          </cell>
          <cell r="E19">
            <v>7.6</v>
          </cell>
          <cell r="F19">
            <v>1</v>
          </cell>
          <cell r="G19">
            <v>1.61</v>
          </cell>
          <cell r="H19">
            <v>2.76</v>
          </cell>
          <cell r="I19">
            <v>-0.045</v>
          </cell>
          <cell r="J19">
            <v>0.00752</v>
          </cell>
          <cell r="K19">
            <v>0.045</v>
          </cell>
          <cell r="L19">
            <v>0.015</v>
          </cell>
        </row>
        <row r="20">
          <cell r="C20">
            <v>36982</v>
          </cell>
          <cell r="D20">
            <v>0.066659811594288</v>
          </cell>
          <cell r="E20">
            <v>5.585</v>
          </cell>
          <cell r="F20">
            <v>0.6</v>
          </cell>
          <cell r="G20">
            <v>0.66</v>
          </cell>
          <cell r="H20">
            <v>1.81</v>
          </cell>
          <cell r="I20">
            <v>-0.035</v>
          </cell>
          <cell r="J20">
            <v>0.00752</v>
          </cell>
          <cell r="K20">
            <v>0.02</v>
          </cell>
          <cell r="L20">
            <v>0.0075</v>
          </cell>
        </row>
        <row r="21">
          <cell r="C21">
            <v>37012</v>
          </cell>
          <cell r="D21">
            <v>0.065945937222887</v>
          </cell>
          <cell r="E21">
            <v>5.17</v>
          </cell>
          <cell r="F21">
            <v>0.505</v>
          </cell>
          <cell r="G21">
            <v>0.51</v>
          </cell>
          <cell r="H21">
            <v>1.66</v>
          </cell>
          <cell r="I21">
            <v>-0.03525</v>
          </cell>
          <cell r="J21">
            <v>0.00752</v>
          </cell>
          <cell r="K21">
            <v>0.02</v>
          </cell>
          <cell r="L21">
            <v>0.0075</v>
          </cell>
        </row>
        <row r="22">
          <cell r="C22">
            <v>37043</v>
          </cell>
          <cell r="D22">
            <v>0.065208267216482</v>
          </cell>
          <cell r="E22">
            <v>5.15</v>
          </cell>
          <cell r="F22">
            <v>0.495</v>
          </cell>
          <cell r="G22">
            <v>0.56</v>
          </cell>
          <cell r="H22">
            <v>1.76</v>
          </cell>
          <cell r="I22">
            <v>-0.03525</v>
          </cell>
          <cell r="J22">
            <v>0.00752</v>
          </cell>
          <cell r="K22">
            <v>0.02</v>
          </cell>
          <cell r="L22">
            <v>0.0075</v>
          </cell>
        </row>
        <row r="23">
          <cell r="C23">
            <v>37073</v>
          </cell>
          <cell r="D23">
            <v>0.064543728453624</v>
          </cell>
          <cell r="E23">
            <v>5.137</v>
          </cell>
          <cell r="F23">
            <v>0.495</v>
          </cell>
          <cell r="G23">
            <v>0.56</v>
          </cell>
          <cell r="H23">
            <v>2.36</v>
          </cell>
          <cell r="I23">
            <v>-0.03525</v>
          </cell>
          <cell r="J23">
            <v>0.00752</v>
          </cell>
          <cell r="K23">
            <v>0.02</v>
          </cell>
          <cell r="L23">
            <v>0.0075</v>
          </cell>
        </row>
        <row r="24">
          <cell r="C24">
            <v>37104</v>
          </cell>
          <cell r="D24">
            <v>0.063948334276379</v>
          </cell>
          <cell r="E24">
            <v>5.117</v>
          </cell>
          <cell r="F24">
            <v>0.495</v>
          </cell>
          <cell r="G24">
            <v>0.51</v>
          </cell>
          <cell r="H24">
            <v>2.46</v>
          </cell>
          <cell r="I24">
            <v>-0.03525</v>
          </cell>
          <cell r="J24">
            <v>0.00752</v>
          </cell>
          <cell r="K24">
            <v>0.02</v>
          </cell>
          <cell r="L24">
            <v>0.0075</v>
          </cell>
        </row>
        <row r="25">
          <cell r="C25">
            <v>37135</v>
          </cell>
          <cell r="D25">
            <v>0.063352940216696</v>
          </cell>
          <cell r="E25">
            <v>5.087</v>
          </cell>
          <cell r="F25">
            <v>0.495</v>
          </cell>
          <cell r="G25">
            <v>0.56</v>
          </cell>
          <cell r="H25">
            <v>2.41</v>
          </cell>
          <cell r="I25">
            <v>-0.03525</v>
          </cell>
          <cell r="J25">
            <v>0.00752</v>
          </cell>
          <cell r="K25">
            <v>0.02</v>
          </cell>
          <cell r="L25">
            <v>0.0075</v>
          </cell>
        </row>
        <row r="26">
          <cell r="C26">
            <v>37165</v>
          </cell>
          <cell r="D26">
            <v>0.062837472259443</v>
          </cell>
          <cell r="E26">
            <v>5.08</v>
          </cell>
          <cell r="F26">
            <v>0.495</v>
          </cell>
          <cell r="G26">
            <v>0.56</v>
          </cell>
          <cell r="H26">
            <v>1.86</v>
          </cell>
          <cell r="I26">
            <v>-0.03525</v>
          </cell>
          <cell r="J26">
            <v>0.00752</v>
          </cell>
          <cell r="K26">
            <v>0.02</v>
          </cell>
          <cell r="L26">
            <v>0.0075</v>
          </cell>
        </row>
        <row r="27">
          <cell r="C27">
            <v>37196</v>
          </cell>
          <cell r="D27">
            <v>0.062403477689072</v>
          </cell>
          <cell r="E27">
            <v>5.16</v>
          </cell>
          <cell r="F27">
            <v>0.4925</v>
          </cell>
          <cell r="G27">
            <v>1.1</v>
          </cell>
          <cell r="H27">
            <v>1.05</v>
          </cell>
          <cell r="I27">
            <v>-0.0475</v>
          </cell>
          <cell r="J27">
            <v>0.01</v>
          </cell>
          <cell r="K27">
            <v>0.01</v>
          </cell>
          <cell r="L27">
            <v>0.0075</v>
          </cell>
        </row>
        <row r="28">
          <cell r="C28">
            <v>37226</v>
          </cell>
          <cell r="D28">
            <v>0.061983483003069</v>
          </cell>
          <cell r="E28">
            <v>5.24</v>
          </cell>
          <cell r="F28">
            <v>0.4925</v>
          </cell>
          <cell r="G28">
            <v>1.5</v>
          </cell>
          <cell r="H28">
            <v>1.25</v>
          </cell>
          <cell r="I28">
            <v>-0.0475</v>
          </cell>
          <cell r="J28">
            <v>0.01</v>
          </cell>
          <cell r="K28">
            <v>0.01</v>
          </cell>
          <cell r="L28">
            <v>0.0075</v>
          </cell>
        </row>
        <row r="29">
          <cell r="C29">
            <v>37257</v>
          </cell>
          <cell r="D29">
            <v>0.061645229625663</v>
          </cell>
          <cell r="E29">
            <v>5.22</v>
          </cell>
          <cell r="F29">
            <v>0.4925</v>
          </cell>
          <cell r="G29">
            <v>1.5</v>
          </cell>
          <cell r="H29">
            <v>1.25</v>
          </cell>
          <cell r="I29">
            <v>-0.0475</v>
          </cell>
          <cell r="J29">
            <v>0.01</v>
          </cell>
          <cell r="K29">
            <v>0.01</v>
          </cell>
          <cell r="L29">
            <v>0.0075</v>
          </cell>
        </row>
        <row r="30">
          <cell r="C30">
            <v>37288</v>
          </cell>
          <cell r="D30">
            <v>0.061439540834771</v>
          </cell>
          <cell r="E30">
            <v>4.965</v>
          </cell>
          <cell r="F30">
            <v>0.48</v>
          </cell>
          <cell r="G30">
            <v>1.5</v>
          </cell>
          <cell r="H30">
            <v>1.25</v>
          </cell>
          <cell r="I30">
            <v>-0.0475</v>
          </cell>
          <cell r="J30">
            <v>0.01</v>
          </cell>
          <cell r="K30">
            <v>0.01</v>
          </cell>
          <cell r="L30">
            <v>0.0075</v>
          </cell>
        </row>
        <row r="31">
          <cell r="C31">
            <v>37316</v>
          </cell>
          <cell r="D31">
            <v>0.061253757422813</v>
          </cell>
          <cell r="E31">
            <v>4.65</v>
          </cell>
          <cell r="F31">
            <v>0.4375</v>
          </cell>
          <cell r="G31">
            <v>1.1</v>
          </cell>
          <cell r="H31">
            <v>1</v>
          </cell>
          <cell r="I31">
            <v>-0.0475</v>
          </cell>
          <cell r="J31">
            <v>0.01</v>
          </cell>
          <cell r="K31">
            <v>0.01</v>
          </cell>
          <cell r="L31">
            <v>0.0075</v>
          </cell>
        </row>
        <row r="32">
          <cell r="C32">
            <v>37347</v>
          </cell>
          <cell r="D32">
            <v>0.061061868538701</v>
          </cell>
          <cell r="E32">
            <v>4.245</v>
          </cell>
          <cell r="F32">
            <v>0.3675</v>
          </cell>
          <cell r="G32">
            <v>0.5</v>
          </cell>
          <cell r="H32">
            <v>0.55</v>
          </cell>
          <cell r="I32">
            <v>-0.0275</v>
          </cell>
          <cell r="J32">
            <v>0.00752</v>
          </cell>
          <cell r="K32">
            <v>0.021</v>
          </cell>
          <cell r="L32">
            <v>0.0075</v>
          </cell>
        </row>
        <row r="33">
          <cell r="C33">
            <v>37377</v>
          </cell>
          <cell r="D33">
            <v>0.060895132100395</v>
          </cell>
          <cell r="E33">
            <v>4.155</v>
          </cell>
          <cell r="F33">
            <v>0.3425</v>
          </cell>
          <cell r="G33">
            <v>0.45</v>
          </cell>
          <cell r="H33">
            <v>0.5</v>
          </cell>
          <cell r="I33">
            <v>-0.02775</v>
          </cell>
          <cell r="J33">
            <v>0.00752</v>
          </cell>
          <cell r="K33">
            <v>0.021</v>
          </cell>
          <cell r="L33">
            <v>0.0075</v>
          </cell>
        </row>
        <row r="34">
          <cell r="C34">
            <v>37408</v>
          </cell>
          <cell r="D34">
            <v>0.060722837790511</v>
          </cell>
          <cell r="E34">
            <v>4.135</v>
          </cell>
          <cell r="F34">
            <v>0.335</v>
          </cell>
          <cell r="G34">
            <v>0.5</v>
          </cell>
          <cell r="H34">
            <v>0.6</v>
          </cell>
          <cell r="I34">
            <v>-0.02775</v>
          </cell>
          <cell r="J34">
            <v>0.00752</v>
          </cell>
          <cell r="K34">
            <v>0.021</v>
          </cell>
          <cell r="L34">
            <v>0.0075</v>
          </cell>
        </row>
        <row r="35">
          <cell r="C35">
            <v>37438</v>
          </cell>
          <cell r="D35">
            <v>0.060584731523131</v>
          </cell>
          <cell r="E35">
            <v>4.135</v>
          </cell>
          <cell r="F35">
            <v>0.33</v>
          </cell>
          <cell r="G35">
            <v>0.5</v>
          </cell>
          <cell r="H35">
            <v>0.6</v>
          </cell>
          <cell r="I35">
            <v>-0.02775</v>
          </cell>
          <cell r="J35">
            <v>0.00752</v>
          </cell>
          <cell r="K35">
            <v>0.021</v>
          </cell>
          <cell r="L35">
            <v>0.0075</v>
          </cell>
        </row>
        <row r="36">
          <cell r="C36">
            <v>37469</v>
          </cell>
          <cell r="D36">
            <v>0.060489047646874</v>
          </cell>
          <cell r="E36">
            <v>4.135</v>
          </cell>
          <cell r="F36">
            <v>0.3275</v>
          </cell>
          <cell r="G36">
            <v>0.45</v>
          </cell>
          <cell r="H36">
            <v>0.7</v>
          </cell>
          <cell r="I36">
            <v>-0.02775</v>
          </cell>
          <cell r="J36">
            <v>0.00752</v>
          </cell>
          <cell r="K36">
            <v>0.021</v>
          </cell>
          <cell r="L36">
            <v>0.0075</v>
          </cell>
        </row>
        <row r="37">
          <cell r="C37">
            <v>37500</v>
          </cell>
          <cell r="D37">
            <v>0.06039336377366</v>
          </cell>
          <cell r="E37">
            <v>4.13</v>
          </cell>
          <cell r="F37">
            <v>0.3275</v>
          </cell>
          <cell r="G37">
            <v>0.5</v>
          </cell>
          <cell r="H37">
            <v>0.65</v>
          </cell>
          <cell r="I37">
            <v>-0.02775</v>
          </cell>
          <cell r="J37">
            <v>0.00752</v>
          </cell>
          <cell r="K37">
            <v>0.021</v>
          </cell>
          <cell r="L37">
            <v>0.0075</v>
          </cell>
        </row>
        <row r="38">
          <cell r="C38">
            <v>37530</v>
          </cell>
          <cell r="D38">
            <v>0.060317919674969</v>
          </cell>
          <cell r="E38">
            <v>4.12</v>
          </cell>
          <cell r="F38">
            <v>0.3275</v>
          </cell>
          <cell r="G38">
            <v>0.5</v>
          </cell>
          <cell r="H38">
            <v>0.7</v>
          </cell>
          <cell r="I38">
            <v>-0.02775</v>
          </cell>
          <cell r="J38">
            <v>0.00752</v>
          </cell>
          <cell r="K38">
            <v>0.021</v>
          </cell>
          <cell r="L38">
            <v>0.0075</v>
          </cell>
        </row>
        <row r="39">
          <cell r="C39">
            <v>37561</v>
          </cell>
          <cell r="D39">
            <v>0.060264537263022</v>
          </cell>
          <cell r="E39">
            <v>4.21</v>
          </cell>
          <cell r="F39">
            <v>0.3275</v>
          </cell>
          <cell r="G39">
            <v>0.95</v>
          </cell>
          <cell r="H39">
            <v>0.9</v>
          </cell>
          <cell r="I39">
            <v>-0.0425</v>
          </cell>
          <cell r="J39">
            <v>0.00752</v>
          </cell>
          <cell r="K39">
            <v>0.01</v>
          </cell>
          <cell r="L39">
            <v>0.0075</v>
          </cell>
        </row>
        <row r="40">
          <cell r="C40">
            <v>37591</v>
          </cell>
          <cell r="D40">
            <v>0.060212876865265</v>
          </cell>
          <cell r="E40">
            <v>4.303</v>
          </cell>
          <cell r="F40">
            <v>0.33</v>
          </cell>
          <cell r="G40">
            <v>1.35</v>
          </cell>
          <cell r="H40">
            <v>1.1</v>
          </cell>
          <cell r="I40">
            <v>-0.0425</v>
          </cell>
          <cell r="J40">
            <v>0.00752</v>
          </cell>
          <cell r="K40">
            <v>0.01</v>
          </cell>
          <cell r="L40">
            <v>0.0075</v>
          </cell>
        </row>
        <row r="41">
          <cell r="C41">
            <v>37622</v>
          </cell>
          <cell r="D41">
            <v>0.060184433233386</v>
          </cell>
          <cell r="E41">
            <v>4.325</v>
          </cell>
          <cell r="F41">
            <v>0.33</v>
          </cell>
          <cell r="G41">
            <v>1.35</v>
          </cell>
          <cell r="H41">
            <v>1.1</v>
          </cell>
          <cell r="I41">
            <v>-0.0425</v>
          </cell>
          <cell r="J41">
            <v>0.00752</v>
          </cell>
          <cell r="K41">
            <v>0.01</v>
          </cell>
          <cell r="L41">
            <v>0.0075</v>
          </cell>
        </row>
        <row r="42">
          <cell r="C42">
            <v>37653</v>
          </cell>
          <cell r="D42">
            <v>0.060186272403874</v>
          </cell>
          <cell r="E42">
            <v>4.15</v>
          </cell>
          <cell r="F42">
            <v>0.32</v>
          </cell>
          <cell r="G42">
            <v>1.35</v>
          </cell>
          <cell r="H42">
            <v>1.1</v>
          </cell>
          <cell r="I42">
            <v>-0.0425</v>
          </cell>
          <cell r="J42">
            <v>0.00752</v>
          </cell>
          <cell r="K42">
            <v>0.01</v>
          </cell>
          <cell r="L42">
            <v>0.0075</v>
          </cell>
        </row>
        <row r="43">
          <cell r="C43">
            <v>37681</v>
          </cell>
          <cell r="D43">
            <v>0.060187933590121</v>
          </cell>
          <cell r="E43">
            <v>3.95</v>
          </cell>
          <cell r="F43">
            <v>0.3125</v>
          </cell>
          <cell r="G43">
            <v>0.95</v>
          </cell>
          <cell r="H43">
            <v>0.85</v>
          </cell>
          <cell r="I43">
            <v>-0.0425</v>
          </cell>
          <cell r="J43">
            <v>0.00752</v>
          </cell>
          <cell r="K43">
            <v>0.01</v>
          </cell>
          <cell r="L43">
            <v>0.0075</v>
          </cell>
        </row>
        <row r="44">
          <cell r="C44">
            <v>37712</v>
          </cell>
          <cell r="D44">
            <v>0.060183304219175</v>
          </cell>
          <cell r="E44">
            <v>3.74</v>
          </cell>
          <cell r="F44">
            <v>0.3</v>
          </cell>
          <cell r="G44">
            <v>0.5</v>
          </cell>
          <cell r="H44">
            <v>0.55</v>
          </cell>
          <cell r="I44">
            <v>-0.0225</v>
          </cell>
          <cell r="J44">
            <v>0.00752</v>
          </cell>
          <cell r="K44">
            <v>0.021</v>
          </cell>
          <cell r="L44">
            <v>0.0075</v>
          </cell>
        </row>
        <row r="45">
          <cell r="C45">
            <v>37742</v>
          </cell>
          <cell r="D45">
            <v>0.060170175387703</v>
          </cell>
          <cell r="E45">
            <v>3.695</v>
          </cell>
          <cell r="F45">
            <v>0.295</v>
          </cell>
          <cell r="G45">
            <v>0.45</v>
          </cell>
          <cell r="H45">
            <v>0.5</v>
          </cell>
          <cell r="I45">
            <v>-0.02275</v>
          </cell>
          <cell r="J45">
            <v>0.00752</v>
          </cell>
          <cell r="K45">
            <v>0.021</v>
          </cell>
          <cell r="L45">
            <v>0.0075</v>
          </cell>
        </row>
        <row r="46">
          <cell r="C46">
            <v>37773</v>
          </cell>
          <cell r="D46">
            <v>0.060156608928577</v>
          </cell>
          <cell r="E46">
            <v>3.705</v>
          </cell>
          <cell r="F46">
            <v>0.295</v>
          </cell>
          <cell r="G46">
            <v>0.5</v>
          </cell>
          <cell r="H46">
            <v>0.6</v>
          </cell>
          <cell r="I46">
            <v>-0.02275</v>
          </cell>
          <cell r="J46">
            <v>0.00752</v>
          </cell>
          <cell r="K46">
            <v>0.021</v>
          </cell>
          <cell r="L46">
            <v>0.0075</v>
          </cell>
        </row>
        <row r="47">
          <cell r="C47">
            <v>37803</v>
          </cell>
          <cell r="D47">
            <v>0.060147968574333</v>
          </cell>
          <cell r="E47">
            <v>3.713</v>
          </cell>
          <cell r="F47">
            <v>0.295</v>
          </cell>
          <cell r="G47">
            <v>0.5</v>
          </cell>
          <cell r="H47">
            <v>0.6</v>
          </cell>
          <cell r="I47">
            <v>-0.02275</v>
          </cell>
          <cell r="J47">
            <v>0.00752</v>
          </cell>
          <cell r="K47">
            <v>0.021</v>
          </cell>
          <cell r="L47">
            <v>0.0075</v>
          </cell>
        </row>
        <row r="48">
          <cell r="C48">
            <v>37834</v>
          </cell>
          <cell r="D48">
            <v>0.060145487455695</v>
          </cell>
          <cell r="E48">
            <v>3.705</v>
          </cell>
          <cell r="F48">
            <v>0.295</v>
          </cell>
          <cell r="G48">
            <v>0.45</v>
          </cell>
          <cell r="H48">
            <v>0.7</v>
          </cell>
          <cell r="I48">
            <v>-0.02275</v>
          </cell>
          <cell r="J48">
            <v>0.00752</v>
          </cell>
          <cell r="K48">
            <v>0.021</v>
          </cell>
          <cell r="L48">
            <v>0.0075</v>
          </cell>
        </row>
        <row r="49">
          <cell r="C49">
            <v>37865</v>
          </cell>
          <cell r="D49">
            <v>0.060143006337058</v>
          </cell>
          <cell r="E49">
            <v>3.717</v>
          </cell>
          <cell r="F49">
            <v>0.295</v>
          </cell>
          <cell r="G49">
            <v>0.5</v>
          </cell>
          <cell r="H49">
            <v>0.65</v>
          </cell>
          <cell r="I49">
            <v>-0.02275</v>
          </cell>
          <cell r="J49">
            <v>0.00752</v>
          </cell>
          <cell r="K49">
            <v>0.021</v>
          </cell>
          <cell r="L49">
            <v>0.0075</v>
          </cell>
        </row>
        <row r="50">
          <cell r="C50">
            <v>37895</v>
          </cell>
          <cell r="D50">
            <v>0.060143525741402</v>
          </cell>
          <cell r="E50">
            <v>3.727</v>
          </cell>
          <cell r="F50">
            <v>0.295</v>
          </cell>
          <cell r="G50">
            <v>0.5</v>
          </cell>
          <cell r="H50">
            <v>0.7</v>
          </cell>
          <cell r="I50">
            <v>-0.02275</v>
          </cell>
          <cell r="J50">
            <v>0.00752</v>
          </cell>
          <cell r="K50">
            <v>0.021</v>
          </cell>
          <cell r="L50">
            <v>0.0075</v>
          </cell>
        </row>
        <row r="51">
          <cell r="C51">
            <v>37926</v>
          </cell>
          <cell r="D51">
            <v>0.060147728667129</v>
          </cell>
          <cell r="E51">
            <v>3.862</v>
          </cell>
          <cell r="F51">
            <v>0.2975</v>
          </cell>
          <cell r="G51">
            <v>0.95</v>
          </cell>
          <cell r="H51">
            <v>0.9</v>
          </cell>
          <cell r="I51">
            <v>-0.0345</v>
          </cell>
          <cell r="J51">
            <v>0.00752</v>
          </cell>
          <cell r="K51">
            <v>0.01</v>
          </cell>
          <cell r="L51">
            <v>0.0075</v>
          </cell>
        </row>
        <row r="52">
          <cell r="C52">
            <v>37956</v>
          </cell>
          <cell r="D52">
            <v>0.060151796014611</v>
          </cell>
          <cell r="E52">
            <v>3.987</v>
          </cell>
          <cell r="F52">
            <v>0.3</v>
          </cell>
          <cell r="G52">
            <v>1.35</v>
          </cell>
          <cell r="H52">
            <v>1.1</v>
          </cell>
          <cell r="I52">
            <v>-0.0345</v>
          </cell>
          <cell r="J52">
            <v>0.00752</v>
          </cell>
          <cell r="K52">
            <v>0.01</v>
          </cell>
          <cell r="L52">
            <v>0.0075</v>
          </cell>
        </row>
        <row r="53">
          <cell r="C53">
            <v>37987</v>
          </cell>
          <cell r="D53">
            <v>0.060166204352105</v>
          </cell>
          <cell r="E53">
            <v>4.11</v>
          </cell>
          <cell r="F53">
            <v>0.3</v>
          </cell>
          <cell r="G53">
            <v>1.35</v>
          </cell>
          <cell r="H53">
            <v>1.1</v>
          </cell>
          <cell r="I53">
            <v>-0.0345</v>
          </cell>
          <cell r="J53">
            <v>0.00752</v>
          </cell>
          <cell r="K53">
            <v>0.01</v>
          </cell>
          <cell r="L53">
            <v>0.0075</v>
          </cell>
        </row>
        <row r="54">
          <cell r="C54">
            <v>38018</v>
          </cell>
          <cell r="D54">
            <v>0.060191498462298</v>
          </cell>
          <cell r="E54">
            <v>3.96</v>
          </cell>
          <cell r="F54">
            <v>0.2975</v>
          </cell>
          <cell r="G54">
            <v>1.35</v>
          </cell>
          <cell r="H54">
            <v>1.1</v>
          </cell>
          <cell r="I54">
            <v>-0.0345</v>
          </cell>
          <cell r="J54">
            <v>0.00752</v>
          </cell>
          <cell r="K54">
            <v>0.01</v>
          </cell>
          <cell r="L54">
            <v>0.0075</v>
          </cell>
        </row>
        <row r="55">
          <cell r="C55">
            <v>38047</v>
          </cell>
          <cell r="D55">
            <v>0.060215160694605</v>
          </cell>
          <cell r="E55">
            <v>3.82</v>
          </cell>
          <cell r="F55">
            <v>0.295</v>
          </cell>
          <cell r="G55">
            <v>0.95</v>
          </cell>
          <cell r="H55">
            <v>0.85</v>
          </cell>
          <cell r="I55">
            <v>-0.0345</v>
          </cell>
          <cell r="J55">
            <v>0.00752</v>
          </cell>
          <cell r="K55">
            <v>0.01</v>
          </cell>
          <cell r="L55">
            <v>0.0075</v>
          </cell>
        </row>
        <row r="56">
          <cell r="C56">
            <v>38078</v>
          </cell>
          <cell r="D56">
            <v>0.060232601068471</v>
          </cell>
          <cell r="E56">
            <v>3.65</v>
          </cell>
          <cell r="F56">
            <v>0.285</v>
          </cell>
          <cell r="G56">
            <v>0.5</v>
          </cell>
          <cell r="H56">
            <v>0.55</v>
          </cell>
          <cell r="I56">
            <v>-0.0135</v>
          </cell>
          <cell r="J56">
            <v>0.0075</v>
          </cell>
          <cell r="K56">
            <v>0.021</v>
          </cell>
          <cell r="L56">
            <v>0.0075</v>
          </cell>
        </row>
        <row r="57">
          <cell r="C57">
            <v>38108</v>
          </cell>
          <cell r="D57">
            <v>0.06024137176662</v>
          </cell>
          <cell r="E57">
            <v>3.61</v>
          </cell>
          <cell r="F57">
            <v>0.28</v>
          </cell>
          <cell r="G57">
            <v>0.45</v>
          </cell>
          <cell r="H57">
            <v>0.5</v>
          </cell>
          <cell r="I57">
            <v>-0.01375</v>
          </cell>
          <cell r="J57">
            <v>0.0075</v>
          </cell>
          <cell r="K57">
            <v>0.021</v>
          </cell>
          <cell r="L57">
            <v>0.0075</v>
          </cell>
        </row>
        <row r="58">
          <cell r="C58">
            <v>38139</v>
          </cell>
          <cell r="D58">
            <v>0.0602504348214</v>
          </cell>
          <cell r="E58">
            <v>3.63</v>
          </cell>
          <cell r="F58">
            <v>0.2775</v>
          </cell>
          <cell r="G58">
            <v>0.5</v>
          </cell>
          <cell r="H58">
            <v>0.6</v>
          </cell>
          <cell r="I58">
            <v>-0.01375</v>
          </cell>
          <cell r="J58">
            <v>0.0075</v>
          </cell>
          <cell r="K58">
            <v>0.021</v>
          </cell>
          <cell r="L58">
            <v>0.0075</v>
          </cell>
        </row>
        <row r="59">
          <cell r="C59">
            <v>38169</v>
          </cell>
          <cell r="D59">
            <v>0.060261278379463</v>
          </cell>
          <cell r="E59">
            <v>3.638</v>
          </cell>
          <cell r="F59">
            <v>0.275</v>
          </cell>
          <cell r="G59">
            <v>0.5</v>
          </cell>
          <cell r="H59">
            <v>0.6</v>
          </cell>
          <cell r="I59">
            <v>-0.01375</v>
          </cell>
          <cell r="J59">
            <v>0.0075</v>
          </cell>
          <cell r="K59">
            <v>0.021</v>
          </cell>
          <cell r="L59">
            <v>0.0075</v>
          </cell>
        </row>
        <row r="60">
          <cell r="C60">
            <v>38200</v>
          </cell>
          <cell r="D60">
            <v>0.060274761797699</v>
          </cell>
          <cell r="E60">
            <v>3.645</v>
          </cell>
          <cell r="F60">
            <v>0.275</v>
          </cell>
          <cell r="G60">
            <v>0.45</v>
          </cell>
          <cell r="H60">
            <v>0.7</v>
          </cell>
          <cell r="I60">
            <v>-0.01375</v>
          </cell>
          <cell r="J60">
            <v>0.0075</v>
          </cell>
          <cell r="K60">
            <v>0.021</v>
          </cell>
          <cell r="L60">
            <v>0.0075</v>
          </cell>
        </row>
        <row r="61">
          <cell r="C61">
            <v>38231</v>
          </cell>
          <cell r="D61">
            <v>0.060288245216</v>
          </cell>
          <cell r="E61">
            <v>3.662</v>
          </cell>
          <cell r="F61">
            <v>0.275</v>
          </cell>
          <cell r="G61">
            <v>0.5</v>
          </cell>
          <cell r="H61">
            <v>0.65</v>
          </cell>
          <cell r="I61">
            <v>-0.01375</v>
          </cell>
          <cell r="J61">
            <v>0.0075</v>
          </cell>
          <cell r="K61">
            <v>0.021</v>
          </cell>
          <cell r="L61">
            <v>0.0075</v>
          </cell>
        </row>
        <row r="62">
          <cell r="C62">
            <v>38261</v>
          </cell>
          <cell r="D62">
            <v>0.060302151807483</v>
          </cell>
          <cell r="E62">
            <v>3.672</v>
          </cell>
          <cell r="F62">
            <v>0.275</v>
          </cell>
          <cell r="G62">
            <v>0.5</v>
          </cell>
          <cell r="H62">
            <v>0.7</v>
          </cell>
          <cell r="I62">
            <v>-0.01375</v>
          </cell>
          <cell r="J62">
            <v>0.0075</v>
          </cell>
          <cell r="K62">
            <v>0.021</v>
          </cell>
          <cell r="L62">
            <v>0.0075</v>
          </cell>
        </row>
        <row r="63">
          <cell r="C63">
            <v>38292</v>
          </cell>
          <cell r="D63">
            <v>0.060317347823806</v>
          </cell>
          <cell r="E63">
            <v>3.817</v>
          </cell>
          <cell r="F63">
            <v>0.2775</v>
          </cell>
          <cell r="G63">
            <v>0.95</v>
          </cell>
          <cell r="H63">
            <v>0.9</v>
          </cell>
          <cell r="I63">
            <v>-0.031</v>
          </cell>
          <cell r="J63">
            <v>0.00752</v>
          </cell>
          <cell r="K63">
            <v>0.01</v>
          </cell>
          <cell r="L63">
            <v>0.0075</v>
          </cell>
        </row>
        <row r="64">
          <cell r="C64">
            <v>38322</v>
          </cell>
          <cell r="D64">
            <v>0.060332053646129</v>
          </cell>
          <cell r="E64">
            <v>3.952</v>
          </cell>
          <cell r="F64">
            <v>0.28</v>
          </cell>
          <cell r="G64">
            <v>1.35</v>
          </cell>
          <cell r="H64">
            <v>1.1</v>
          </cell>
          <cell r="I64">
            <v>-0.031</v>
          </cell>
          <cell r="J64">
            <v>0.00752</v>
          </cell>
          <cell r="K64">
            <v>0.01</v>
          </cell>
          <cell r="L64">
            <v>0.0075</v>
          </cell>
        </row>
        <row r="65">
          <cell r="C65">
            <v>38353</v>
          </cell>
          <cell r="D65">
            <v>0.060352596721735</v>
          </cell>
          <cell r="E65">
            <v>4.1</v>
          </cell>
          <cell r="F65">
            <v>0.28</v>
          </cell>
          <cell r="G65">
            <v>1.35</v>
          </cell>
          <cell r="H65">
            <v>1.1</v>
          </cell>
          <cell r="I65">
            <v>-0.031</v>
          </cell>
          <cell r="J65">
            <v>0.00752</v>
          </cell>
          <cell r="K65">
            <v>0.01</v>
          </cell>
          <cell r="L65">
            <v>0.0075</v>
          </cell>
        </row>
        <row r="66">
          <cell r="C66">
            <v>38384</v>
          </cell>
          <cell r="D66">
            <v>0.060377543257981</v>
          </cell>
          <cell r="E66">
            <v>3.95</v>
          </cell>
          <cell r="F66">
            <v>0.275</v>
          </cell>
          <cell r="G66">
            <v>1.35</v>
          </cell>
          <cell r="H66">
            <v>1.1</v>
          </cell>
          <cell r="I66">
            <v>-0.031</v>
          </cell>
          <cell r="J66">
            <v>0.00752</v>
          </cell>
          <cell r="K66">
            <v>0.01</v>
          </cell>
          <cell r="L66">
            <v>0.0075</v>
          </cell>
        </row>
        <row r="67">
          <cell r="C67">
            <v>38412</v>
          </cell>
          <cell r="D67">
            <v>0.060400075613478</v>
          </cell>
          <cell r="E67">
            <v>3.81</v>
          </cell>
          <cell r="F67">
            <v>0.2725</v>
          </cell>
          <cell r="G67">
            <v>0.95</v>
          </cell>
          <cell r="H67">
            <v>0.85</v>
          </cell>
          <cell r="I67">
            <v>-0.031</v>
          </cell>
          <cell r="J67">
            <v>0.00752</v>
          </cell>
          <cell r="K67">
            <v>0.01</v>
          </cell>
          <cell r="L67">
            <v>0.0075</v>
          </cell>
        </row>
        <row r="68">
          <cell r="C68">
            <v>38443</v>
          </cell>
          <cell r="D68">
            <v>0.060425022150118</v>
          </cell>
          <cell r="E68">
            <v>3.64</v>
          </cell>
          <cell r="F68">
            <v>0.255</v>
          </cell>
          <cell r="G68">
            <v>0.5</v>
          </cell>
          <cell r="H68">
            <v>0.55</v>
          </cell>
          <cell r="I68">
            <v>-0.0125</v>
          </cell>
          <cell r="J68">
            <v>0.0075</v>
          </cell>
          <cell r="K68">
            <v>0.021</v>
          </cell>
          <cell r="L68">
            <v>0.0075</v>
          </cell>
        </row>
        <row r="69">
          <cell r="C69">
            <v>38473</v>
          </cell>
          <cell r="D69">
            <v>0.060449163959966</v>
          </cell>
          <cell r="E69">
            <v>3.6</v>
          </cell>
          <cell r="F69">
            <v>0.25</v>
          </cell>
          <cell r="G69">
            <v>0.45</v>
          </cell>
          <cell r="H69">
            <v>0.5</v>
          </cell>
          <cell r="I69">
            <v>-0.01275</v>
          </cell>
          <cell r="J69">
            <v>0.0075</v>
          </cell>
          <cell r="K69">
            <v>0.021</v>
          </cell>
          <cell r="L69">
            <v>0.0075</v>
          </cell>
        </row>
        <row r="70">
          <cell r="C70">
            <v>38504</v>
          </cell>
          <cell r="D70">
            <v>0.060474110497012</v>
          </cell>
          <cell r="E70">
            <v>3.62</v>
          </cell>
          <cell r="F70">
            <v>0.245</v>
          </cell>
          <cell r="G70">
            <v>0.5</v>
          </cell>
          <cell r="H70">
            <v>0.6</v>
          </cell>
          <cell r="I70">
            <v>-0.01275</v>
          </cell>
          <cell r="J70">
            <v>0.0075</v>
          </cell>
          <cell r="K70">
            <v>0.021</v>
          </cell>
          <cell r="L70">
            <v>0.0075</v>
          </cell>
        </row>
        <row r="71">
          <cell r="C71">
            <v>38534</v>
          </cell>
          <cell r="D71">
            <v>0.060498252307253</v>
          </cell>
          <cell r="E71">
            <v>3.628</v>
          </cell>
          <cell r="F71">
            <v>0.245</v>
          </cell>
          <cell r="G71">
            <v>0.5</v>
          </cell>
          <cell r="H71">
            <v>0.6</v>
          </cell>
          <cell r="I71">
            <v>-0.01275</v>
          </cell>
          <cell r="J71">
            <v>0.0075</v>
          </cell>
          <cell r="K71">
            <v>0.021</v>
          </cell>
          <cell r="L71">
            <v>0.0075</v>
          </cell>
        </row>
        <row r="72">
          <cell r="C72">
            <v>38565</v>
          </cell>
          <cell r="D72">
            <v>0.060523198844706</v>
          </cell>
          <cell r="E72">
            <v>3.635</v>
          </cell>
          <cell r="F72">
            <v>0.245</v>
          </cell>
          <cell r="G72">
            <v>0.45</v>
          </cell>
          <cell r="H72">
            <v>0.7</v>
          </cell>
          <cell r="I72">
            <v>-0.01275</v>
          </cell>
          <cell r="J72">
            <v>0.0075</v>
          </cell>
          <cell r="K72">
            <v>0.021</v>
          </cell>
          <cell r="L72">
            <v>0.0075</v>
          </cell>
        </row>
        <row r="73">
          <cell r="C73">
            <v>38596</v>
          </cell>
          <cell r="D73">
            <v>0.060548145382366</v>
          </cell>
          <cell r="E73">
            <v>3.652</v>
          </cell>
          <cell r="F73">
            <v>0.245</v>
          </cell>
          <cell r="G73">
            <v>0.5</v>
          </cell>
          <cell r="H73">
            <v>0.65</v>
          </cell>
          <cell r="I73">
            <v>-0.01275</v>
          </cell>
          <cell r="J73">
            <v>0.0075</v>
          </cell>
          <cell r="K73">
            <v>0.021</v>
          </cell>
          <cell r="L73">
            <v>0.0075</v>
          </cell>
        </row>
        <row r="74">
          <cell r="C74">
            <v>38626</v>
          </cell>
          <cell r="D74">
            <v>0.060572287193201</v>
          </cell>
          <cell r="E74">
            <v>3.662</v>
          </cell>
          <cell r="F74">
            <v>0.245</v>
          </cell>
          <cell r="G74">
            <v>0.5</v>
          </cell>
          <cell r="H74">
            <v>0.7</v>
          </cell>
          <cell r="I74">
            <v>-0.01275</v>
          </cell>
          <cell r="J74">
            <v>0.0075</v>
          </cell>
          <cell r="K74">
            <v>0.021</v>
          </cell>
          <cell r="L74">
            <v>0.0075</v>
          </cell>
        </row>
        <row r="75">
          <cell r="C75">
            <v>38657</v>
          </cell>
          <cell r="D75">
            <v>0.060597233731268</v>
          </cell>
          <cell r="E75">
            <v>3.807</v>
          </cell>
          <cell r="F75">
            <v>0.245</v>
          </cell>
          <cell r="G75">
            <v>0.95</v>
          </cell>
          <cell r="H75">
            <v>0.9</v>
          </cell>
          <cell r="I75">
            <v>-0.031</v>
          </cell>
          <cell r="J75">
            <v>0.00752</v>
          </cell>
          <cell r="K75">
            <v>0.011</v>
          </cell>
          <cell r="L75">
            <v>0.0075</v>
          </cell>
        </row>
        <row r="76">
          <cell r="C76">
            <v>38687</v>
          </cell>
          <cell r="D76">
            <v>0.060621375542497</v>
          </cell>
          <cell r="E76">
            <v>3.942</v>
          </cell>
          <cell r="F76">
            <v>0.2475</v>
          </cell>
          <cell r="G76">
            <v>1.35</v>
          </cell>
          <cell r="H76">
            <v>1.1</v>
          </cell>
          <cell r="I76">
            <v>-0.031</v>
          </cell>
          <cell r="J76">
            <v>0.00752</v>
          </cell>
          <cell r="K76">
            <v>0.011</v>
          </cell>
          <cell r="L76">
            <v>0.0075</v>
          </cell>
        </row>
        <row r="77">
          <cell r="C77">
            <v>38718</v>
          </cell>
          <cell r="D77">
            <v>0.060642236666715</v>
          </cell>
          <cell r="E77">
            <v>4.11</v>
          </cell>
          <cell r="F77">
            <v>0.2475</v>
          </cell>
          <cell r="G77">
            <v>1.35</v>
          </cell>
          <cell r="H77">
            <v>1.1</v>
          </cell>
          <cell r="I77">
            <v>-0.031</v>
          </cell>
          <cell r="J77">
            <v>0.00752</v>
          </cell>
          <cell r="K77">
            <v>0.011</v>
          </cell>
          <cell r="L77">
            <v>0.0125</v>
          </cell>
        </row>
        <row r="78">
          <cell r="C78">
            <v>38749</v>
          </cell>
          <cell r="D78">
            <v>0.060657441063617</v>
          </cell>
          <cell r="E78">
            <v>3.96</v>
          </cell>
          <cell r="F78">
            <v>0.245</v>
          </cell>
          <cell r="G78">
            <v>1.35</v>
          </cell>
          <cell r="H78">
            <v>1.1</v>
          </cell>
          <cell r="I78">
            <v>-0.031</v>
          </cell>
          <cell r="J78">
            <v>0.00752</v>
          </cell>
          <cell r="K78">
            <v>0.011</v>
          </cell>
          <cell r="L78">
            <v>0.0125</v>
          </cell>
        </row>
        <row r="79">
          <cell r="C79">
            <v>38777</v>
          </cell>
          <cell r="D79">
            <v>0.060671174067336</v>
          </cell>
          <cell r="E79">
            <v>3.82</v>
          </cell>
          <cell r="F79">
            <v>0.2375</v>
          </cell>
          <cell r="G79">
            <v>0.95</v>
          </cell>
          <cell r="H79">
            <v>0.85</v>
          </cell>
          <cell r="I79">
            <v>-0.0125</v>
          </cell>
          <cell r="J79">
            <v>0.00752</v>
          </cell>
          <cell r="K79">
            <v>0.011</v>
          </cell>
          <cell r="L79">
            <v>0.0125</v>
          </cell>
        </row>
        <row r="80">
          <cell r="C80">
            <v>38808</v>
          </cell>
          <cell r="D80">
            <v>0.060686378464384</v>
          </cell>
          <cell r="E80">
            <v>3.65</v>
          </cell>
          <cell r="F80">
            <v>0.2375</v>
          </cell>
          <cell r="G80">
            <v>0.5</v>
          </cell>
          <cell r="H80">
            <v>0.55</v>
          </cell>
          <cell r="I80">
            <v>-0.01275</v>
          </cell>
          <cell r="J80">
            <v>0.0075</v>
          </cell>
          <cell r="K80">
            <v>0.0215</v>
          </cell>
          <cell r="L80">
            <v>0.01</v>
          </cell>
        </row>
        <row r="81">
          <cell r="C81">
            <v>38838</v>
          </cell>
          <cell r="D81">
            <v>0.060701092397085</v>
          </cell>
          <cell r="E81">
            <v>3.61</v>
          </cell>
          <cell r="F81">
            <v>0.235</v>
          </cell>
          <cell r="G81">
            <v>0.45</v>
          </cell>
          <cell r="H81">
            <v>0.5</v>
          </cell>
          <cell r="I81">
            <v>-0.01275</v>
          </cell>
          <cell r="J81">
            <v>0.0075</v>
          </cell>
          <cell r="K81">
            <v>0.0215</v>
          </cell>
          <cell r="L81">
            <v>0.01</v>
          </cell>
        </row>
        <row r="82">
          <cell r="C82">
            <v>38869</v>
          </cell>
          <cell r="D82">
            <v>0.060716296794284</v>
          </cell>
          <cell r="E82">
            <v>3.63</v>
          </cell>
          <cell r="F82">
            <v>0.235</v>
          </cell>
          <cell r="G82">
            <v>0.5</v>
          </cell>
          <cell r="H82">
            <v>0.6</v>
          </cell>
          <cell r="I82">
            <v>-0.01275</v>
          </cell>
          <cell r="J82">
            <v>0.0075</v>
          </cell>
          <cell r="K82">
            <v>0.0215</v>
          </cell>
          <cell r="L82">
            <v>0.01</v>
          </cell>
        </row>
        <row r="83">
          <cell r="C83">
            <v>38899</v>
          </cell>
          <cell r="D83">
            <v>0.06073101072713</v>
          </cell>
          <cell r="E83">
            <v>3.638</v>
          </cell>
          <cell r="F83">
            <v>0.235</v>
          </cell>
          <cell r="G83">
            <v>0.5</v>
          </cell>
          <cell r="H83">
            <v>0.6</v>
          </cell>
          <cell r="I83">
            <v>-0.01275</v>
          </cell>
          <cell r="J83">
            <v>0.0075</v>
          </cell>
          <cell r="K83">
            <v>0.0215</v>
          </cell>
          <cell r="L83">
            <v>0.01</v>
          </cell>
        </row>
        <row r="84">
          <cell r="C84">
            <v>38930</v>
          </cell>
          <cell r="D84">
            <v>0.06074621512448</v>
          </cell>
          <cell r="E84">
            <v>3.645</v>
          </cell>
          <cell r="F84">
            <v>0.235</v>
          </cell>
          <cell r="G84">
            <v>0.45</v>
          </cell>
          <cell r="H84">
            <v>0.7</v>
          </cell>
          <cell r="I84">
            <v>-0.01275</v>
          </cell>
          <cell r="J84">
            <v>0.0075</v>
          </cell>
          <cell r="K84">
            <v>0.0215</v>
          </cell>
          <cell r="L84">
            <v>0.01</v>
          </cell>
        </row>
        <row r="85">
          <cell r="C85">
            <v>38961</v>
          </cell>
          <cell r="D85">
            <v>0.060761419521908</v>
          </cell>
          <cell r="E85">
            <v>3.662</v>
          </cell>
          <cell r="F85">
            <v>0.235</v>
          </cell>
          <cell r="G85">
            <v>0.5</v>
          </cell>
          <cell r="H85">
            <v>0.65</v>
          </cell>
          <cell r="I85">
            <v>-0.01275</v>
          </cell>
          <cell r="J85">
            <v>0.0075</v>
          </cell>
          <cell r="K85">
            <v>0.0215</v>
          </cell>
          <cell r="L85">
            <v>0.01</v>
          </cell>
        </row>
        <row r="86">
          <cell r="C86">
            <v>38991</v>
          </cell>
          <cell r="D86">
            <v>0.060776133454974</v>
          </cell>
          <cell r="E86">
            <v>3.672</v>
          </cell>
          <cell r="F86">
            <v>0.235</v>
          </cell>
          <cell r="G86">
            <v>0.5</v>
          </cell>
          <cell r="H86">
            <v>0.7</v>
          </cell>
          <cell r="I86">
            <v>-0.031</v>
          </cell>
          <cell r="J86">
            <v>0.0075</v>
          </cell>
          <cell r="K86">
            <v>0.0215</v>
          </cell>
          <cell r="L86">
            <v>0.01</v>
          </cell>
        </row>
        <row r="87">
          <cell r="C87">
            <v>39022</v>
          </cell>
          <cell r="D87">
            <v>0.060791337852552</v>
          </cell>
          <cell r="E87">
            <v>3.817</v>
          </cell>
          <cell r="F87">
            <v>0.2375</v>
          </cell>
          <cell r="G87">
            <v>0.95</v>
          </cell>
          <cell r="H87">
            <v>0.9</v>
          </cell>
          <cell r="I87">
            <v>-0.03</v>
          </cell>
          <cell r="J87">
            <v>0.00752</v>
          </cell>
          <cell r="K87">
            <v>0.0115</v>
          </cell>
          <cell r="L87">
            <v>0.015</v>
          </cell>
        </row>
        <row r="88">
          <cell r="C88">
            <v>39052</v>
          </cell>
          <cell r="D88">
            <v>0.060806051785766</v>
          </cell>
          <cell r="E88">
            <v>3.952</v>
          </cell>
          <cell r="F88">
            <v>0.245</v>
          </cell>
          <cell r="G88">
            <v>1.35</v>
          </cell>
          <cell r="H88">
            <v>1.1</v>
          </cell>
          <cell r="I88">
            <v>-0.03</v>
          </cell>
          <cell r="J88">
            <v>0.00752</v>
          </cell>
          <cell r="K88">
            <v>0.0115</v>
          </cell>
          <cell r="L88">
            <v>0.015</v>
          </cell>
        </row>
        <row r="89">
          <cell r="C89">
            <v>39083</v>
          </cell>
          <cell r="D89">
            <v>0.060821256183495</v>
          </cell>
          <cell r="E89">
            <v>4.135</v>
          </cell>
          <cell r="F89">
            <v>0.2475</v>
          </cell>
          <cell r="G89">
            <v>1.35</v>
          </cell>
          <cell r="H89">
            <v>1.1</v>
          </cell>
          <cell r="I89">
            <v>-0.03</v>
          </cell>
          <cell r="J89">
            <v>0.00752</v>
          </cell>
          <cell r="K89">
            <v>0.0115</v>
          </cell>
          <cell r="L89">
            <v>0.015</v>
          </cell>
        </row>
        <row r="90">
          <cell r="C90">
            <v>39114</v>
          </cell>
          <cell r="D90">
            <v>0.060836460581301</v>
          </cell>
          <cell r="E90">
            <v>3.985</v>
          </cell>
          <cell r="F90">
            <v>0.235</v>
          </cell>
          <cell r="G90">
            <v>1.35</v>
          </cell>
          <cell r="H90">
            <v>1.1</v>
          </cell>
          <cell r="I90">
            <v>-0.03</v>
          </cell>
          <cell r="J90">
            <v>0.00752</v>
          </cell>
          <cell r="K90">
            <v>0.0115</v>
          </cell>
          <cell r="L90">
            <v>0.015</v>
          </cell>
        </row>
        <row r="91">
          <cell r="C91">
            <v>39142</v>
          </cell>
          <cell r="D91">
            <v>0.060850193585837</v>
          </cell>
          <cell r="E91">
            <v>3.845</v>
          </cell>
          <cell r="F91">
            <v>0.2275</v>
          </cell>
          <cell r="G91">
            <v>0.95</v>
          </cell>
          <cell r="H91">
            <v>0.85</v>
          </cell>
          <cell r="I91">
            <v>-0.0115</v>
          </cell>
          <cell r="J91">
            <v>0.00752</v>
          </cell>
          <cell r="K91">
            <v>0.0115</v>
          </cell>
          <cell r="L91">
            <v>0.015</v>
          </cell>
        </row>
        <row r="92">
          <cell r="C92">
            <v>39173</v>
          </cell>
          <cell r="D92">
            <v>0.060865397983789</v>
          </cell>
          <cell r="E92">
            <v>3.675</v>
          </cell>
          <cell r="F92">
            <v>0.2275</v>
          </cell>
          <cell r="G92">
            <v>0.5</v>
          </cell>
          <cell r="H92">
            <v>0.55</v>
          </cell>
          <cell r="I92">
            <v>-0.0115</v>
          </cell>
          <cell r="J92">
            <v>0.0075</v>
          </cell>
          <cell r="K92">
            <v>0.0215</v>
          </cell>
          <cell r="L92">
            <v>0.01</v>
          </cell>
        </row>
        <row r="93">
          <cell r="C93">
            <v>39203</v>
          </cell>
          <cell r="D93">
            <v>0.060880111917364</v>
          </cell>
          <cell r="E93">
            <v>3.635</v>
          </cell>
          <cell r="F93">
            <v>0.2275</v>
          </cell>
          <cell r="G93">
            <v>0.45</v>
          </cell>
          <cell r="H93">
            <v>0.5</v>
          </cell>
          <cell r="I93">
            <v>-0.01175</v>
          </cell>
          <cell r="J93">
            <v>0.0075</v>
          </cell>
          <cell r="K93">
            <v>0.0215</v>
          </cell>
          <cell r="L93">
            <v>0.01</v>
          </cell>
        </row>
        <row r="94">
          <cell r="C94">
            <v>39234</v>
          </cell>
          <cell r="D94">
            <v>0.060895316315467</v>
          </cell>
          <cell r="E94">
            <v>3.655</v>
          </cell>
          <cell r="F94">
            <v>0.2175</v>
          </cell>
          <cell r="G94">
            <v>0.5</v>
          </cell>
          <cell r="H94">
            <v>0.6</v>
          </cell>
          <cell r="I94">
            <v>-0.01175</v>
          </cell>
          <cell r="J94">
            <v>0.0075</v>
          </cell>
          <cell r="K94">
            <v>0.0215</v>
          </cell>
          <cell r="L94">
            <v>0.01</v>
          </cell>
        </row>
        <row r="95">
          <cell r="C95">
            <v>39264</v>
          </cell>
          <cell r="D95">
            <v>0.060910030249189</v>
          </cell>
          <cell r="E95">
            <v>3.663</v>
          </cell>
          <cell r="F95">
            <v>0.2175</v>
          </cell>
          <cell r="G95">
            <v>0.5</v>
          </cell>
          <cell r="H95">
            <v>0.6</v>
          </cell>
          <cell r="I95">
            <v>-0.01175</v>
          </cell>
          <cell r="J95">
            <v>0.0075</v>
          </cell>
          <cell r="K95">
            <v>0.0215</v>
          </cell>
          <cell r="L95">
            <v>0.01</v>
          </cell>
        </row>
        <row r="96">
          <cell r="C96">
            <v>39295</v>
          </cell>
          <cell r="D96">
            <v>0.060925234647443</v>
          </cell>
          <cell r="E96">
            <v>3.67</v>
          </cell>
          <cell r="F96">
            <v>0.2175</v>
          </cell>
          <cell r="G96">
            <v>0.45</v>
          </cell>
          <cell r="H96">
            <v>0.7</v>
          </cell>
          <cell r="I96">
            <v>-0.01175</v>
          </cell>
          <cell r="J96">
            <v>0.0075</v>
          </cell>
          <cell r="K96">
            <v>0.0215</v>
          </cell>
          <cell r="L96">
            <v>0.01</v>
          </cell>
        </row>
        <row r="97">
          <cell r="C97">
            <v>39326</v>
          </cell>
          <cell r="D97">
            <v>0.060940439045774</v>
          </cell>
          <cell r="E97">
            <v>3.687</v>
          </cell>
          <cell r="F97">
            <v>0.2175</v>
          </cell>
          <cell r="G97">
            <v>0.5</v>
          </cell>
          <cell r="H97">
            <v>0.65</v>
          </cell>
          <cell r="I97">
            <v>-0.01175</v>
          </cell>
          <cell r="J97">
            <v>0.0075</v>
          </cell>
          <cell r="K97">
            <v>0.0215</v>
          </cell>
          <cell r="L97">
            <v>0.01</v>
          </cell>
        </row>
        <row r="98">
          <cell r="C98">
            <v>39356</v>
          </cell>
          <cell r="D98">
            <v>0.060955152979716</v>
          </cell>
          <cell r="E98">
            <v>3.697</v>
          </cell>
          <cell r="F98">
            <v>0.2175</v>
          </cell>
          <cell r="G98">
            <v>0.5</v>
          </cell>
          <cell r="H98">
            <v>0.7</v>
          </cell>
          <cell r="I98">
            <v>-0.03</v>
          </cell>
          <cell r="J98">
            <v>0.0075</v>
          </cell>
          <cell r="K98">
            <v>0.0215</v>
          </cell>
          <cell r="L98">
            <v>0.01</v>
          </cell>
        </row>
        <row r="99">
          <cell r="C99">
            <v>39387</v>
          </cell>
          <cell r="D99">
            <v>0.060970357378198</v>
          </cell>
          <cell r="E99">
            <v>3.842</v>
          </cell>
          <cell r="F99">
            <v>0.2175</v>
          </cell>
          <cell r="G99">
            <v>0.95</v>
          </cell>
          <cell r="H99">
            <v>0.9</v>
          </cell>
          <cell r="I99">
            <v>-0.029</v>
          </cell>
          <cell r="J99">
            <v>0.00752</v>
          </cell>
          <cell r="K99">
            <v>0.0125</v>
          </cell>
          <cell r="L99">
            <v>0.015</v>
          </cell>
        </row>
        <row r="100">
          <cell r="C100">
            <v>39417</v>
          </cell>
          <cell r="D100">
            <v>0.060985071312286</v>
          </cell>
          <cell r="E100">
            <v>3.977</v>
          </cell>
          <cell r="F100">
            <v>0.2175</v>
          </cell>
          <cell r="G100">
            <v>1.35</v>
          </cell>
          <cell r="H100">
            <v>1.1</v>
          </cell>
          <cell r="I100">
            <v>-0.029</v>
          </cell>
          <cell r="J100">
            <v>0.00752</v>
          </cell>
          <cell r="K100">
            <v>0.0125</v>
          </cell>
          <cell r="L100">
            <v>0.015</v>
          </cell>
        </row>
        <row r="101">
          <cell r="C101">
            <v>39448</v>
          </cell>
          <cell r="D101">
            <v>0.061002032872459</v>
          </cell>
          <cell r="E101">
            <v>4.175</v>
          </cell>
          <cell r="F101">
            <v>0.2175</v>
          </cell>
          <cell r="G101">
            <v>1.35</v>
          </cell>
          <cell r="H101">
            <v>1.1</v>
          </cell>
          <cell r="I101">
            <v>-0.029</v>
          </cell>
          <cell r="J101">
            <v>0.00752</v>
          </cell>
          <cell r="K101">
            <v>0.0125</v>
          </cell>
          <cell r="L101">
            <v>0.015</v>
          </cell>
        </row>
        <row r="102">
          <cell r="C102">
            <v>39479</v>
          </cell>
          <cell r="D102">
            <v>0.061021427425643</v>
          </cell>
          <cell r="E102">
            <v>4.025</v>
          </cell>
          <cell r="F102">
            <v>0.2125</v>
          </cell>
          <cell r="G102">
            <v>1.35</v>
          </cell>
          <cell r="H102">
            <v>1.1</v>
          </cell>
          <cell r="I102">
            <v>-0.029</v>
          </cell>
          <cell r="J102">
            <v>0.00752</v>
          </cell>
          <cell r="K102">
            <v>0.0125</v>
          </cell>
          <cell r="L102">
            <v>0.015</v>
          </cell>
        </row>
        <row r="103">
          <cell r="C103">
            <v>39508</v>
          </cell>
          <cell r="D103">
            <v>0.061039570717445</v>
          </cell>
          <cell r="E103">
            <v>3.885</v>
          </cell>
          <cell r="F103">
            <v>0.2075</v>
          </cell>
          <cell r="G103">
            <v>0.95</v>
          </cell>
          <cell r="H103">
            <v>0.85</v>
          </cell>
          <cell r="I103">
            <v>-0.0105</v>
          </cell>
          <cell r="J103">
            <v>0.00752</v>
          </cell>
          <cell r="K103">
            <v>0.0125</v>
          </cell>
          <cell r="L103">
            <v>0.015</v>
          </cell>
        </row>
        <row r="104">
          <cell r="C104">
            <v>39539</v>
          </cell>
          <cell r="D104">
            <v>0.061058965270871</v>
          </cell>
          <cell r="E104">
            <v>3.715</v>
          </cell>
          <cell r="F104">
            <v>0.2075</v>
          </cell>
          <cell r="G104">
            <v>0.5</v>
          </cell>
          <cell r="H104">
            <v>0.55</v>
          </cell>
          <cell r="I104">
            <v>-0.0105</v>
          </cell>
          <cell r="J104">
            <v>0.0075</v>
          </cell>
          <cell r="K104">
            <v>0.0215</v>
          </cell>
          <cell r="L104">
            <v>0.01</v>
          </cell>
        </row>
        <row r="105">
          <cell r="C105">
            <v>39569</v>
          </cell>
          <cell r="D105">
            <v>0.06107773419366</v>
          </cell>
          <cell r="E105">
            <v>3.675</v>
          </cell>
          <cell r="F105">
            <v>0.2075</v>
          </cell>
          <cell r="G105">
            <v>0.45</v>
          </cell>
          <cell r="H105">
            <v>0.5</v>
          </cell>
          <cell r="I105">
            <v>-0.01075</v>
          </cell>
          <cell r="J105">
            <v>0.0075</v>
          </cell>
          <cell r="K105">
            <v>0.0215</v>
          </cell>
          <cell r="L105">
            <v>0.01</v>
          </cell>
        </row>
        <row r="106">
          <cell r="C106">
            <v>39600</v>
          </cell>
          <cell r="D106">
            <v>0.061097128747332</v>
          </cell>
          <cell r="E106">
            <v>3.695</v>
          </cell>
          <cell r="F106">
            <v>0.2075</v>
          </cell>
          <cell r="G106">
            <v>0.5</v>
          </cell>
          <cell r="H106">
            <v>0.6</v>
          </cell>
          <cell r="I106">
            <v>-0.01075</v>
          </cell>
          <cell r="J106">
            <v>0.0075</v>
          </cell>
          <cell r="K106">
            <v>0.0215</v>
          </cell>
          <cell r="L106">
            <v>0.01</v>
          </cell>
        </row>
        <row r="107">
          <cell r="C107">
            <v>39630</v>
          </cell>
          <cell r="D107">
            <v>0.061115897670359</v>
          </cell>
          <cell r="E107">
            <v>3.703</v>
          </cell>
          <cell r="F107">
            <v>0.2025</v>
          </cell>
          <cell r="G107">
            <v>0.5</v>
          </cell>
          <cell r="H107">
            <v>0.6</v>
          </cell>
          <cell r="I107">
            <v>-0.01075</v>
          </cell>
          <cell r="J107">
            <v>0.0075</v>
          </cell>
          <cell r="K107">
            <v>0.0215</v>
          </cell>
          <cell r="L107">
            <v>0.01</v>
          </cell>
        </row>
        <row r="108">
          <cell r="C108">
            <v>39661</v>
          </cell>
          <cell r="D108">
            <v>0.061135292224277</v>
          </cell>
          <cell r="E108">
            <v>3.71</v>
          </cell>
          <cell r="F108">
            <v>0.2025</v>
          </cell>
          <cell r="G108">
            <v>0.45</v>
          </cell>
          <cell r="H108">
            <v>0.7</v>
          </cell>
          <cell r="I108">
            <v>-0.01075</v>
          </cell>
          <cell r="J108">
            <v>0.0075</v>
          </cell>
          <cell r="K108">
            <v>0.0215</v>
          </cell>
          <cell r="L108">
            <v>0.01</v>
          </cell>
        </row>
        <row r="109">
          <cell r="C109">
            <v>39692</v>
          </cell>
          <cell r="D109">
            <v>0.06115468677832</v>
          </cell>
          <cell r="E109">
            <v>3.727</v>
          </cell>
          <cell r="F109">
            <v>0.2025</v>
          </cell>
          <cell r="G109">
            <v>0.5</v>
          </cell>
          <cell r="H109">
            <v>0.65</v>
          </cell>
          <cell r="I109">
            <v>-0.01075</v>
          </cell>
          <cell r="J109">
            <v>0.0075</v>
          </cell>
          <cell r="K109">
            <v>0.0215</v>
          </cell>
          <cell r="L109">
            <v>0.01</v>
          </cell>
        </row>
        <row r="110">
          <cell r="C110">
            <v>39722</v>
          </cell>
          <cell r="D110">
            <v>0.061173455701706</v>
          </cell>
          <cell r="E110">
            <v>3.737</v>
          </cell>
          <cell r="F110">
            <v>0.2025</v>
          </cell>
          <cell r="G110">
            <v>0.5</v>
          </cell>
          <cell r="H110">
            <v>0.7</v>
          </cell>
          <cell r="I110">
            <v>-0.029</v>
          </cell>
          <cell r="J110">
            <v>0.0075</v>
          </cell>
          <cell r="K110">
            <v>0.0215</v>
          </cell>
          <cell r="L110">
            <v>0.01</v>
          </cell>
        </row>
        <row r="111">
          <cell r="C111">
            <v>39753</v>
          </cell>
          <cell r="D111">
            <v>0.061192850256</v>
          </cell>
          <cell r="E111">
            <v>3.882</v>
          </cell>
          <cell r="F111">
            <v>0.2025</v>
          </cell>
          <cell r="G111">
            <v>0.95</v>
          </cell>
          <cell r="H111">
            <v>0.9</v>
          </cell>
          <cell r="I111">
            <v>-0.0305</v>
          </cell>
          <cell r="J111">
            <v>0.00752</v>
          </cell>
          <cell r="K111">
            <v>0.0135</v>
          </cell>
          <cell r="L111">
            <v>0.015</v>
          </cell>
        </row>
        <row r="112">
          <cell r="C112">
            <v>39783</v>
          </cell>
          <cell r="D112">
            <v>0.061211619179618</v>
          </cell>
          <cell r="E112">
            <v>4.017</v>
          </cell>
          <cell r="F112">
            <v>0.205</v>
          </cell>
          <cell r="G112">
            <v>1.35</v>
          </cell>
          <cell r="H112">
            <v>1.1</v>
          </cell>
          <cell r="I112">
            <v>-0.0305</v>
          </cell>
          <cell r="J112">
            <v>0.00752</v>
          </cell>
          <cell r="K112">
            <v>0.0135</v>
          </cell>
          <cell r="L112">
            <v>0.015</v>
          </cell>
        </row>
        <row r="113">
          <cell r="C113">
            <v>39814</v>
          </cell>
          <cell r="D113">
            <v>0.061231013734152</v>
          </cell>
          <cell r="E113">
            <v>4.23</v>
          </cell>
          <cell r="F113">
            <v>0.205</v>
          </cell>
          <cell r="G113">
            <v>1.35</v>
          </cell>
          <cell r="H113">
            <v>1.1</v>
          </cell>
          <cell r="I113">
            <v>-0.0305</v>
          </cell>
          <cell r="J113">
            <v>0.00752</v>
          </cell>
          <cell r="K113">
            <v>0.0135</v>
          </cell>
          <cell r="L113">
            <v>0.015</v>
          </cell>
        </row>
        <row r="114">
          <cell r="C114">
            <v>39845</v>
          </cell>
          <cell r="D114">
            <v>0.061250408288811</v>
          </cell>
          <cell r="E114">
            <v>4.08</v>
          </cell>
          <cell r="F114">
            <v>0.2</v>
          </cell>
          <cell r="G114">
            <v>1.35</v>
          </cell>
          <cell r="H114">
            <v>1.1</v>
          </cell>
          <cell r="I114">
            <v>-0.0305</v>
          </cell>
          <cell r="J114">
            <v>0.00752</v>
          </cell>
          <cell r="K114">
            <v>0.0135</v>
          </cell>
          <cell r="L114">
            <v>0.015</v>
          </cell>
        </row>
        <row r="115">
          <cell r="C115">
            <v>39873</v>
          </cell>
          <cell r="D115">
            <v>0.061267925951191</v>
          </cell>
          <cell r="E115">
            <v>3.94</v>
          </cell>
          <cell r="F115">
            <v>0.19</v>
          </cell>
          <cell r="G115">
            <v>0.95</v>
          </cell>
          <cell r="H115">
            <v>0.85</v>
          </cell>
          <cell r="I115">
            <v>-0.012</v>
          </cell>
          <cell r="J115">
            <v>0.00752</v>
          </cell>
          <cell r="K115">
            <v>0.0135</v>
          </cell>
          <cell r="L115">
            <v>0.015</v>
          </cell>
        </row>
        <row r="116">
          <cell r="C116">
            <v>39904</v>
          </cell>
          <cell r="D116">
            <v>0.061287320506088</v>
          </cell>
          <cell r="E116">
            <v>3.77</v>
          </cell>
          <cell r="F116">
            <v>0.19</v>
          </cell>
          <cell r="G116">
            <v>0.5</v>
          </cell>
          <cell r="H116">
            <v>0.55</v>
          </cell>
          <cell r="I116">
            <v>-0.012</v>
          </cell>
          <cell r="J116">
            <v>0.0075</v>
          </cell>
          <cell r="K116">
            <v>0.0215</v>
          </cell>
          <cell r="L116">
            <v>0.01</v>
          </cell>
        </row>
        <row r="117">
          <cell r="C117">
            <v>39934</v>
          </cell>
          <cell r="D117">
            <v>0.0613060894303</v>
          </cell>
          <cell r="E117">
            <v>3.73</v>
          </cell>
          <cell r="F117">
            <v>0.19</v>
          </cell>
          <cell r="G117">
            <v>0.45</v>
          </cell>
          <cell r="H117">
            <v>0.5</v>
          </cell>
          <cell r="I117">
            <v>-0.01225</v>
          </cell>
          <cell r="J117">
            <v>0.0075</v>
          </cell>
          <cell r="K117">
            <v>0.0215</v>
          </cell>
          <cell r="L117">
            <v>0.01</v>
          </cell>
        </row>
        <row r="118">
          <cell r="C118">
            <v>39965</v>
          </cell>
          <cell r="D118">
            <v>0.061325483985443</v>
          </cell>
          <cell r="E118">
            <v>3.75</v>
          </cell>
          <cell r="F118">
            <v>0.19</v>
          </cell>
          <cell r="G118">
            <v>0.5</v>
          </cell>
          <cell r="H118">
            <v>0.6</v>
          </cell>
          <cell r="I118">
            <v>-0.01225</v>
          </cell>
          <cell r="J118">
            <v>0.0075</v>
          </cell>
          <cell r="K118">
            <v>0.0215</v>
          </cell>
          <cell r="L118">
            <v>0.01</v>
          </cell>
        </row>
        <row r="119">
          <cell r="C119">
            <v>39995</v>
          </cell>
          <cell r="D119">
            <v>0.061344252909894</v>
          </cell>
          <cell r="E119">
            <v>3.758</v>
          </cell>
          <cell r="F119">
            <v>0.19</v>
          </cell>
          <cell r="G119">
            <v>0.5</v>
          </cell>
          <cell r="H119">
            <v>0.6</v>
          </cell>
          <cell r="I119">
            <v>-0.01225</v>
          </cell>
          <cell r="J119">
            <v>0.0075</v>
          </cell>
          <cell r="K119">
            <v>0.0215</v>
          </cell>
          <cell r="L119">
            <v>0.01</v>
          </cell>
        </row>
        <row r="120">
          <cell r="C120">
            <v>40026</v>
          </cell>
          <cell r="D120">
            <v>0.061363647465282</v>
          </cell>
          <cell r="E120">
            <v>3.765</v>
          </cell>
          <cell r="F120">
            <v>0.19</v>
          </cell>
          <cell r="G120">
            <v>0.45</v>
          </cell>
          <cell r="H120">
            <v>0.7</v>
          </cell>
          <cell r="I120">
            <v>-0.01225</v>
          </cell>
          <cell r="J120">
            <v>0.0075</v>
          </cell>
          <cell r="K120">
            <v>0.0215</v>
          </cell>
          <cell r="L120">
            <v>0.01</v>
          </cell>
        </row>
        <row r="121">
          <cell r="C121">
            <v>40057</v>
          </cell>
          <cell r="D121">
            <v>0.061383042020795</v>
          </cell>
          <cell r="E121">
            <v>3.782</v>
          </cell>
          <cell r="F121">
            <v>0.19</v>
          </cell>
          <cell r="G121">
            <v>0.5</v>
          </cell>
          <cell r="H121">
            <v>0.65</v>
          </cell>
          <cell r="I121">
            <v>-0.01225</v>
          </cell>
          <cell r="J121">
            <v>0.0075</v>
          </cell>
          <cell r="K121">
            <v>0.0215</v>
          </cell>
          <cell r="L121">
            <v>0.01</v>
          </cell>
        </row>
        <row r="122">
          <cell r="C122">
            <v>40087</v>
          </cell>
          <cell r="D122">
            <v>0.061401810945604</v>
          </cell>
          <cell r="E122">
            <v>3.792</v>
          </cell>
          <cell r="F122">
            <v>0.19</v>
          </cell>
          <cell r="G122">
            <v>0.5</v>
          </cell>
          <cell r="H122">
            <v>0.7</v>
          </cell>
          <cell r="I122">
            <v>-0.0305</v>
          </cell>
          <cell r="J122">
            <v>0.0075</v>
          </cell>
          <cell r="K122">
            <v>0.0215</v>
          </cell>
          <cell r="L122">
            <v>0.01</v>
          </cell>
        </row>
        <row r="123">
          <cell r="C123">
            <v>40118</v>
          </cell>
          <cell r="D123">
            <v>0.061421205501363</v>
          </cell>
          <cell r="E123">
            <v>3.937</v>
          </cell>
          <cell r="F123">
            <v>0.19</v>
          </cell>
          <cell r="G123">
            <v>0.95</v>
          </cell>
          <cell r="H123">
            <v>0.9</v>
          </cell>
          <cell r="I123">
            <v>-0.027</v>
          </cell>
          <cell r="J123">
            <v>0.00752</v>
          </cell>
          <cell r="K123">
            <v>0.0135</v>
          </cell>
          <cell r="L123">
            <v>0.015</v>
          </cell>
        </row>
        <row r="124">
          <cell r="C124">
            <v>40148</v>
          </cell>
          <cell r="D124">
            <v>0.061439974426411</v>
          </cell>
          <cell r="E124">
            <v>4.072</v>
          </cell>
          <cell r="F124">
            <v>0.1925</v>
          </cell>
          <cell r="G124">
            <v>1.35</v>
          </cell>
          <cell r="H124">
            <v>1.1</v>
          </cell>
          <cell r="I124">
            <v>-0.027</v>
          </cell>
          <cell r="J124">
            <v>0.00752</v>
          </cell>
          <cell r="K124">
            <v>0.0135</v>
          </cell>
          <cell r="L124">
            <v>0.015</v>
          </cell>
        </row>
        <row r="125">
          <cell r="C125">
            <v>40179</v>
          </cell>
          <cell r="D125">
            <v>0.061459368982415</v>
          </cell>
          <cell r="E125">
            <v>4.3</v>
          </cell>
          <cell r="F125">
            <v>0.1925</v>
          </cell>
          <cell r="G125">
            <v>1.35</v>
          </cell>
          <cell r="H125">
            <v>1.1</v>
          </cell>
          <cell r="I125">
            <v>-0.027</v>
          </cell>
          <cell r="J125">
            <v>0.00752</v>
          </cell>
          <cell r="K125">
            <v>0.0135</v>
          </cell>
          <cell r="L125">
            <v>0.015</v>
          </cell>
        </row>
        <row r="126">
          <cell r="C126">
            <v>40210</v>
          </cell>
          <cell r="D126">
            <v>0.061478763538545</v>
          </cell>
          <cell r="E126">
            <v>4.15</v>
          </cell>
          <cell r="F126">
            <v>0.1875</v>
          </cell>
          <cell r="G126">
            <v>1.35</v>
          </cell>
          <cell r="H126">
            <v>1.1</v>
          </cell>
          <cell r="I126">
            <v>-0.027</v>
          </cell>
          <cell r="J126">
            <v>0.00752</v>
          </cell>
          <cell r="K126">
            <v>0.0135</v>
          </cell>
          <cell r="L126">
            <v>0.015</v>
          </cell>
        </row>
        <row r="127">
          <cell r="C127">
            <v>40238</v>
          </cell>
          <cell r="D127">
            <v>0.061496281202253</v>
          </cell>
          <cell r="E127">
            <v>4.01</v>
          </cell>
          <cell r="F127">
            <v>0.185</v>
          </cell>
          <cell r="G127">
            <v>0.95</v>
          </cell>
          <cell r="H127">
            <v>0.85</v>
          </cell>
          <cell r="I127">
            <v>-0.0085</v>
          </cell>
          <cell r="J127">
            <v>0.00752</v>
          </cell>
          <cell r="K127">
            <v>0.0135</v>
          </cell>
          <cell r="L127">
            <v>0.015</v>
          </cell>
        </row>
        <row r="128">
          <cell r="C128">
            <v>40269</v>
          </cell>
          <cell r="D128">
            <v>0.061515675758621</v>
          </cell>
          <cell r="E128">
            <v>3.84</v>
          </cell>
          <cell r="F128">
            <v>0.185</v>
          </cell>
          <cell r="G128">
            <v>0.5</v>
          </cell>
          <cell r="H128">
            <v>0.55</v>
          </cell>
          <cell r="I128">
            <v>-0.0085</v>
          </cell>
          <cell r="J128">
            <v>0.0075</v>
          </cell>
          <cell r="K128">
            <v>0.0215</v>
          </cell>
          <cell r="L128">
            <v>0.01</v>
          </cell>
        </row>
        <row r="129">
          <cell r="C129">
            <v>40299</v>
          </cell>
          <cell r="D129">
            <v>0.061534444684256</v>
          </cell>
          <cell r="E129">
            <v>3.8</v>
          </cell>
          <cell r="F129">
            <v>0.185</v>
          </cell>
          <cell r="G129">
            <v>0.45</v>
          </cell>
          <cell r="H129">
            <v>0.5</v>
          </cell>
          <cell r="I129">
            <v>-0.00875</v>
          </cell>
          <cell r="J129">
            <v>0.0075</v>
          </cell>
          <cell r="K129">
            <v>0.0215</v>
          </cell>
          <cell r="L129">
            <v>0.01</v>
          </cell>
        </row>
        <row r="130">
          <cell r="C130">
            <v>40330</v>
          </cell>
          <cell r="D130">
            <v>0.06155383924087</v>
          </cell>
          <cell r="E130">
            <v>3.82</v>
          </cell>
          <cell r="F130">
            <v>0.185</v>
          </cell>
          <cell r="G130">
            <v>0.5</v>
          </cell>
          <cell r="H130">
            <v>0.6</v>
          </cell>
          <cell r="I130">
            <v>-0.00875</v>
          </cell>
          <cell r="J130">
            <v>0.0075</v>
          </cell>
          <cell r="K130">
            <v>0.0215</v>
          </cell>
          <cell r="L130">
            <v>0.01</v>
          </cell>
        </row>
        <row r="131">
          <cell r="C131">
            <v>40360</v>
          </cell>
          <cell r="D131">
            <v>0.061572608166743</v>
          </cell>
          <cell r="E131">
            <v>3.828</v>
          </cell>
          <cell r="F131">
            <v>0.185</v>
          </cell>
          <cell r="G131">
            <v>0.5</v>
          </cell>
          <cell r="H131">
            <v>0.6</v>
          </cell>
          <cell r="I131">
            <v>-0.00875</v>
          </cell>
          <cell r="J131">
            <v>0.0075</v>
          </cell>
          <cell r="K131">
            <v>0.0215</v>
          </cell>
          <cell r="L131">
            <v>0.01</v>
          </cell>
        </row>
        <row r="132">
          <cell r="C132">
            <v>40391</v>
          </cell>
          <cell r="D132">
            <v>0.061592002723602</v>
          </cell>
          <cell r="E132">
            <v>3.835</v>
          </cell>
          <cell r="F132">
            <v>0.185</v>
          </cell>
          <cell r="G132">
            <v>0.45</v>
          </cell>
          <cell r="H132">
            <v>0.7</v>
          </cell>
          <cell r="I132">
            <v>-0.00875</v>
          </cell>
          <cell r="J132">
            <v>0.0075</v>
          </cell>
          <cell r="K132">
            <v>0.0215</v>
          </cell>
          <cell r="L132">
            <v>0.01</v>
          </cell>
        </row>
        <row r="133">
          <cell r="C133">
            <v>40422</v>
          </cell>
          <cell r="D133">
            <v>0.061611397280586</v>
          </cell>
          <cell r="E133">
            <v>3.852</v>
          </cell>
          <cell r="F133">
            <v>0.185</v>
          </cell>
          <cell r="G133">
            <v>0.5</v>
          </cell>
          <cell r="H133">
            <v>0.65</v>
          </cell>
          <cell r="I133">
            <v>-0.00875</v>
          </cell>
          <cell r="J133">
            <v>0.0075</v>
          </cell>
          <cell r="K133">
            <v>0.0215</v>
          </cell>
          <cell r="L133">
            <v>0.01</v>
          </cell>
        </row>
        <row r="134">
          <cell r="C134">
            <v>40452</v>
          </cell>
          <cell r="D134">
            <v>0.061630166206818</v>
          </cell>
          <cell r="E134">
            <v>3.862</v>
          </cell>
          <cell r="F134">
            <v>0.185</v>
          </cell>
          <cell r="G134">
            <v>0.5</v>
          </cell>
          <cell r="H134">
            <v>0.7</v>
          </cell>
          <cell r="I134">
            <v>-0.027</v>
          </cell>
          <cell r="J134">
            <v>0.0075</v>
          </cell>
          <cell r="K134">
            <v>0.0215</v>
          </cell>
          <cell r="L134">
            <v>0.01</v>
          </cell>
        </row>
        <row r="135">
          <cell r="C135">
            <v>40483</v>
          </cell>
          <cell r="D135">
            <v>0.061649560764047</v>
          </cell>
          <cell r="E135">
            <v>4.007</v>
          </cell>
          <cell r="F135">
            <v>0.185</v>
          </cell>
          <cell r="G135">
            <v>0.95</v>
          </cell>
          <cell r="H135">
            <v>0.9</v>
          </cell>
          <cell r="I135">
            <v>-0.026</v>
          </cell>
          <cell r="J135">
            <v>0.00752</v>
          </cell>
          <cell r="K135">
            <v>0.0135</v>
          </cell>
          <cell r="L135">
            <v>0.015</v>
          </cell>
        </row>
        <row r="136">
          <cell r="C136">
            <v>40513</v>
          </cell>
          <cell r="D136">
            <v>0.061668329690517</v>
          </cell>
          <cell r="E136">
            <v>4.142</v>
          </cell>
          <cell r="F136">
            <v>0.185</v>
          </cell>
          <cell r="G136">
            <v>1.35</v>
          </cell>
          <cell r="H136">
            <v>1.1</v>
          </cell>
          <cell r="I136">
            <v>-0.026</v>
          </cell>
          <cell r="J136">
            <v>0.00752</v>
          </cell>
          <cell r="K136">
            <v>0.0135</v>
          </cell>
          <cell r="L136">
            <v>0.015</v>
          </cell>
        </row>
        <row r="137">
          <cell r="C137">
            <v>40544</v>
          </cell>
          <cell r="D137">
            <v>0.061686293443579</v>
          </cell>
          <cell r="E137">
            <v>4.385</v>
          </cell>
          <cell r="F137">
            <v>0.185</v>
          </cell>
          <cell r="G137">
            <v>1.35</v>
          </cell>
          <cell r="H137">
            <v>1.1</v>
          </cell>
          <cell r="I137">
            <v>-0.0235</v>
          </cell>
          <cell r="J137">
            <v>0.00752</v>
          </cell>
          <cell r="K137">
            <v>0.0135</v>
          </cell>
          <cell r="L137">
            <v>0.015</v>
          </cell>
        </row>
        <row r="138">
          <cell r="C138">
            <v>40575</v>
          </cell>
          <cell r="D138">
            <v>0.061701991756415</v>
          </cell>
          <cell r="E138">
            <v>4.235</v>
          </cell>
          <cell r="F138">
            <v>0.185</v>
          </cell>
          <cell r="G138">
            <v>1.35</v>
          </cell>
          <cell r="H138">
            <v>1.1</v>
          </cell>
          <cell r="I138">
            <v>-0.0235</v>
          </cell>
          <cell r="J138">
            <v>0.00752</v>
          </cell>
          <cell r="K138">
            <v>0.0135</v>
          </cell>
          <cell r="L138">
            <v>0.015</v>
          </cell>
        </row>
        <row r="139">
          <cell r="C139">
            <v>40603</v>
          </cell>
          <cell r="D139">
            <v>0.061716170877756</v>
          </cell>
          <cell r="E139">
            <v>4.095</v>
          </cell>
          <cell r="F139">
            <v>0.18</v>
          </cell>
          <cell r="G139">
            <v>0.95</v>
          </cell>
          <cell r="H139">
            <v>0.85</v>
          </cell>
          <cell r="I139">
            <v>-0.005</v>
          </cell>
          <cell r="J139">
            <v>0.00752</v>
          </cell>
          <cell r="K139">
            <v>0.0135</v>
          </cell>
          <cell r="L139">
            <v>0.015</v>
          </cell>
        </row>
        <row r="140">
          <cell r="C140">
            <v>40634</v>
          </cell>
          <cell r="D140">
            <v>0.061731869190748</v>
          </cell>
          <cell r="E140">
            <v>3.925</v>
          </cell>
          <cell r="F140">
            <v>0.18</v>
          </cell>
          <cell r="G140">
            <v>0.5</v>
          </cell>
          <cell r="H140">
            <v>0.55</v>
          </cell>
          <cell r="I140">
            <v>-0.005</v>
          </cell>
          <cell r="J140">
            <v>0.0075</v>
          </cell>
          <cell r="K140">
            <v>0.0215</v>
          </cell>
          <cell r="L140">
            <v>0.01</v>
          </cell>
        </row>
        <row r="141">
          <cell r="C141">
            <v>40664</v>
          </cell>
          <cell r="D141">
            <v>0.061747061106625</v>
          </cell>
          <cell r="E141">
            <v>3.885</v>
          </cell>
          <cell r="F141">
            <v>0.18</v>
          </cell>
          <cell r="G141">
            <v>0.45</v>
          </cell>
          <cell r="H141">
            <v>0.5</v>
          </cell>
          <cell r="I141">
            <v>-0.00525</v>
          </cell>
          <cell r="J141">
            <v>0.0075</v>
          </cell>
          <cell r="K141">
            <v>0.0215</v>
          </cell>
          <cell r="L141">
            <v>0.01</v>
          </cell>
        </row>
        <row r="142">
          <cell r="C142">
            <v>40695</v>
          </cell>
          <cell r="D142">
            <v>0.061762759419777</v>
          </cell>
          <cell r="E142">
            <v>3.905</v>
          </cell>
          <cell r="F142">
            <v>0.18</v>
          </cell>
          <cell r="G142">
            <v>0.5</v>
          </cell>
          <cell r="H142">
            <v>0.6</v>
          </cell>
          <cell r="I142">
            <v>-0.00525</v>
          </cell>
          <cell r="J142">
            <v>0.0075</v>
          </cell>
          <cell r="K142">
            <v>0.0215</v>
          </cell>
          <cell r="L142">
            <v>0.01</v>
          </cell>
        </row>
        <row r="143">
          <cell r="C143">
            <v>40725</v>
          </cell>
          <cell r="D143">
            <v>0.061777951335809</v>
          </cell>
          <cell r="E143">
            <v>3.913</v>
          </cell>
          <cell r="F143">
            <v>0.18</v>
          </cell>
          <cell r="G143">
            <v>0.5</v>
          </cell>
          <cell r="H143">
            <v>0.6</v>
          </cell>
          <cell r="I143">
            <v>-0.00525</v>
          </cell>
          <cell r="J143">
            <v>0.0075</v>
          </cell>
          <cell r="K143">
            <v>0.0215</v>
          </cell>
          <cell r="L143">
            <v>0.01</v>
          </cell>
        </row>
        <row r="144">
          <cell r="C144">
            <v>40756</v>
          </cell>
          <cell r="D144">
            <v>0.061793649649123</v>
          </cell>
          <cell r="E144">
            <v>3.92</v>
          </cell>
          <cell r="F144">
            <v>0.18</v>
          </cell>
          <cell r="G144">
            <v>0.45</v>
          </cell>
          <cell r="H144">
            <v>0.7</v>
          </cell>
          <cell r="I144">
            <v>-0.00525</v>
          </cell>
          <cell r="J144">
            <v>0.0075</v>
          </cell>
          <cell r="K144">
            <v>0.0215</v>
          </cell>
          <cell r="L144">
            <v>0.01</v>
          </cell>
        </row>
        <row r="145">
          <cell r="C145">
            <v>40787</v>
          </cell>
          <cell r="D145">
            <v>0.061809347962518</v>
          </cell>
          <cell r="E145">
            <v>3.937</v>
          </cell>
          <cell r="F145">
            <v>0.18</v>
          </cell>
          <cell r="G145">
            <v>0.5</v>
          </cell>
          <cell r="H145">
            <v>0.65</v>
          </cell>
          <cell r="I145">
            <v>-0.00525</v>
          </cell>
          <cell r="J145">
            <v>0.0075</v>
          </cell>
          <cell r="K145">
            <v>0.0215</v>
          </cell>
          <cell r="L145">
            <v>0.01</v>
          </cell>
        </row>
        <row r="146">
          <cell r="C146">
            <v>40817</v>
          </cell>
          <cell r="D146">
            <v>0.061824539878785</v>
          </cell>
          <cell r="E146">
            <v>3.947</v>
          </cell>
          <cell r="F146">
            <v>0.18</v>
          </cell>
          <cell r="G146">
            <v>0.5</v>
          </cell>
          <cell r="H146">
            <v>0.7</v>
          </cell>
          <cell r="I146">
            <v>-0.0235</v>
          </cell>
          <cell r="J146">
            <v>0.0075</v>
          </cell>
          <cell r="K146">
            <v>0.0215</v>
          </cell>
          <cell r="L146">
            <v>0.01</v>
          </cell>
        </row>
        <row r="147">
          <cell r="C147">
            <v>40848</v>
          </cell>
          <cell r="D147">
            <v>0.061840238192342</v>
          </cell>
          <cell r="E147">
            <v>4.092</v>
          </cell>
          <cell r="F147">
            <v>0.18</v>
          </cell>
          <cell r="G147">
            <v>0.95</v>
          </cell>
          <cell r="H147">
            <v>0.9</v>
          </cell>
          <cell r="I147">
            <v>-0.0225</v>
          </cell>
          <cell r="J147">
            <v>0.00752</v>
          </cell>
          <cell r="K147">
            <v>0.0135</v>
          </cell>
          <cell r="L147">
            <v>0.015</v>
          </cell>
        </row>
        <row r="148">
          <cell r="C148">
            <v>40878</v>
          </cell>
          <cell r="D148">
            <v>0.061855430108764</v>
          </cell>
          <cell r="E148">
            <v>4.227</v>
          </cell>
          <cell r="F148">
            <v>0.18</v>
          </cell>
          <cell r="G148">
            <v>1.35</v>
          </cell>
          <cell r="H148">
            <v>1.1</v>
          </cell>
          <cell r="I148">
            <v>-0.0225</v>
          </cell>
          <cell r="J148">
            <v>0.00752</v>
          </cell>
          <cell r="K148">
            <v>0.0135</v>
          </cell>
          <cell r="L148">
            <v>0.015</v>
          </cell>
        </row>
        <row r="149">
          <cell r="C149">
            <v>40909</v>
          </cell>
          <cell r="D149">
            <v>0.061871128422482</v>
          </cell>
          <cell r="E149">
            <v>4.48</v>
          </cell>
          <cell r="F149">
            <v>0.18</v>
          </cell>
          <cell r="G149">
            <v>1.35</v>
          </cell>
          <cell r="H149">
            <v>1.1</v>
          </cell>
          <cell r="I149">
            <v>-0.0225</v>
          </cell>
          <cell r="J149">
            <v>0.00752</v>
          </cell>
          <cell r="K149">
            <v>0.0135</v>
          </cell>
          <cell r="L149">
            <v>0.015</v>
          </cell>
        </row>
        <row r="150">
          <cell r="C150">
            <v>40940</v>
          </cell>
          <cell r="D150">
            <v>0.061886826736281</v>
          </cell>
          <cell r="E150">
            <v>4.33</v>
          </cell>
          <cell r="F150">
            <v>0.175</v>
          </cell>
          <cell r="G150">
            <v>1.35</v>
          </cell>
          <cell r="H150">
            <v>1.1</v>
          </cell>
          <cell r="I150">
            <v>-0.0225</v>
          </cell>
          <cell r="J150">
            <v>0.00752</v>
          </cell>
          <cell r="K150">
            <v>0.0135</v>
          </cell>
          <cell r="L150">
            <v>0.015</v>
          </cell>
        </row>
        <row r="151">
          <cell r="C151">
            <v>40969</v>
          </cell>
          <cell r="D151">
            <v>0.061901512255715</v>
          </cell>
          <cell r="E151">
            <v>4.19</v>
          </cell>
          <cell r="F151">
            <v>0.17</v>
          </cell>
          <cell r="G151">
            <v>0.95</v>
          </cell>
          <cell r="H151">
            <v>0.85</v>
          </cell>
          <cell r="I151">
            <v>-0.004</v>
          </cell>
          <cell r="J151">
            <v>0.00752</v>
          </cell>
          <cell r="K151">
            <v>0.0135</v>
          </cell>
          <cell r="L151">
            <v>0.015</v>
          </cell>
        </row>
        <row r="152">
          <cell r="C152">
            <v>41000</v>
          </cell>
          <cell r="D152">
            <v>0.061917210569673</v>
          </cell>
          <cell r="E152">
            <v>4.02</v>
          </cell>
          <cell r="F152">
            <v>0.17</v>
          </cell>
          <cell r="G152">
            <v>0.5</v>
          </cell>
          <cell r="H152">
            <v>0.55</v>
          </cell>
          <cell r="I152">
            <v>-0.004</v>
          </cell>
          <cell r="J152">
            <v>0.0075</v>
          </cell>
          <cell r="K152">
            <v>0.0215</v>
          </cell>
          <cell r="L152">
            <v>0.01</v>
          </cell>
        </row>
        <row r="153">
          <cell r="C153">
            <v>41030</v>
          </cell>
          <cell r="D153">
            <v>0.061932402486484</v>
          </cell>
          <cell r="E153">
            <v>3.98</v>
          </cell>
          <cell r="F153">
            <v>0.17</v>
          </cell>
          <cell r="G153">
            <v>0.45</v>
          </cell>
          <cell r="H153">
            <v>0.5</v>
          </cell>
          <cell r="I153">
            <v>-0.00425</v>
          </cell>
          <cell r="J153">
            <v>0.0075</v>
          </cell>
          <cell r="K153">
            <v>0.0215</v>
          </cell>
          <cell r="L153">
            <v>0.01</v>
          </cell>
        </row>
        <row r="154">
          <cell r="C154">
            <v>41061</v>
          </cell>
          <cell r="D154">
            <v>0.061948100800603</v>
          </cell>
          <cell r="E154">
            <v>4</v>
          </cell>
          <cell r="F154">
            <v>0.17</v>
          </cell>
          <cell r="G154">
            <v>0.5</v>
          </cell>
          <cell r="H154">
            <v>0.6</v>
          </cell>
          <cell r="I154">
            <v>-0.00425</v>
          </cell>
          <cell r="J154">
            <v>0.0075</v>
          </cell>
          <cell r="K154">
            <v>0.0215</v>
          </cell>
          <cell r="L154">
            <v>0.01</v>
          </cell>
        </row>
        <row r="155">
          <cell r="C155">
            <v>41091</v>
          </cell>
          <cell r="D155">
            <v>0.061963292717569</v>
          </cell>
          <cell r="E155">
            <v>4.008</v>
          </cell>
          <cell r="F155">
            <v>0.17</v>
          </cell>
          <cell r="G155">
            <v>0.5</v>
          </cell>
          <cell r="H155">
            <v>0.6</v>
          </cell>
          <cell r="I155">
            <v>-0.00425</v>
          </cell>
          <cell r="J155">
            <v>0.0075</v>
          </cell>
          <cell r="K155">
            <v>0.0215</v>
          </cell>
          <cell r="L155">
            <v>0.01</v>
          </cell>
        </row>
        <row r="156">
          <cell r="C156">
            <v>41122</v>
          </cell>
          <cell r="D156">
            <v>0.061978991031848</v>
          </cell>
          <cell r="E156">
            <v>4.015</v>
          </cell>
          <cell r="F156">
            <v>0.17</v>
          </cell>
          <cell r="G156">
            <v>0.45</v>
          </cell>
          <cell r="H156">
            <v>0.7</v>
          </cell>
          <cell r="I156">
            <v>-0.00425</v>
          </cell>
          <cell r="J156">
            <v>0.0075</v>
          </cell>
          <cell r="K156">
            <v>0.0215</v>
          </cell>
          <cell r="L156">
            <v>0.01</v>
          </cell>
        </row>
        <row r="157">
          <cell r="C157">
            <v>41153</v>
          </cell>
          <cell r="D157">
            <v>0.06199468934621</v>
          </cell>
          <cell r="E157">
            <v>4.032</v>
          </cell>
          <cell r="F157">
            <v>0.17</v>
          </cell>
          <cell r="G157">
            <v>0.5</v>
          </cell>
          <cell r="H157">
            <v>0.65</v>
          </cell>
          <cell r="I157">
            <v>-0.00425</v>
          </cell>
          <cell r="J157">
            <v>0.0075</v>
          </cell>
          <cell r="K157">
            <v>0.0215</v>
          </cell>
          <cell r="L157">
            <v>0.01</v>
          </cell>
        </row>
        <row r="158">
          <cell r="C158">
            <v>41183</v>
          </cell>
          <cell r="D158">
            <v>0.062009881263412</v>
          </cell>
          <cell r="E158">
            <v>4.042</v>
          </cell>
          <cell r="F158">
            <v>0.17</v>
          </cell>
          <cell r="G158">
            <v>0.5</v>
          </cell>
          <cell r="H158">
            <v>0.7</v>
          </cell>
          <cell r="I158">
            <v>-0.0225</v>
          </cell>
          <cell r="J158">
            <v>0.0075</v>
          </cell>
          <cell r="K158">
            <v>0.0215</v>
          </cell>
          <cell r="L158">
            <v>0.01</v>
          </cell>
        </row>
        <row r="159">
          <cell r="C159">
            <v>41214</v>
          </cell>
          <cell r="D159">
            <v>0.062025579577933</v>
          </cell>
          <cell r="E159">
            <v>4.187</v>
          </cell>
          <cell r="F159">
            <v>0.17</v>
          </cell>
          <cell r="G159">
            <v>0.95</v>
          </cell>
          <cell r="H159">
            <v>0.9</v>
          </cell>
          <cell r="I159">
            <v>-0.0215</v>
          </cell>
          <cell r="J159">
            <v>0.00752</v>
          </cell>
          <cell r="K159">
            <v>0.0135</v>
          </cell>
          <cell r="L159">
            <v>0.015</v>
          </cell>
        </row>
        <row r="160">
          <cell r="C160">
            <v>41244</v>
          </cell>
          <cell r="D160">
            <v>0.062040771495291</v>
          </cell>
          <cell r="E160">
            <v>4.322</v>
          </cell>
          <cell r="F160">
            <v>0.17</v>
          </cell>
          <cell r="G160">
            <v>1.35</v>
          </cell>
          <cell r="H160">
            <v>1.1</v>
          </cell>
          <cell r="I160">
            <v>-0.0215</v>
          </cell>
          <cell r="J160">
            <v>0.00752</v>
          </cell>
          <cell r="K160">
            <v>0.0135</v>
          </cell>
          <cell r="L160">
            <v>0.015</v>
          </cell>
        </row>
        <row r="161">
          <cell r="C161">
            <v>41275</v>
          </cell>
          <cell r="D161">
            <v>0.062056469809974</v>
          </cell>
          <cell r="E161">
            <v>4.585</v>
          </cell>
          <cell r="F161">
            <v>0.17</v>
          </cell>
          <cell r="G161">
            <v>1.35</v>
          </cell>
          <cell r="H161">
            <v>1.1</v>
          </cell>
          <cell r="I161">
            <v>-0.0215</v>
          </cell>
          <cell r="J161">
            <v>0.00752</v>
          </cell>
          <cell r="K161">
            <v>0.0135</v>
          </cell>
          <cell r="L161">
            <v>0.015</v>
          </cell>
        </row>
        <row r="162">
          <cell r="C162">
            <v>41306</v>
          </cell>
          <cell r="D162">
            <v>0.062072168124739</v>
          </cell>
          <cell r="E162">
            <v>4.435</v>
          </cell>
          <cell r="F162">
            <v>0.17</v>
          </cell>
          <cell r="G162">
            <v>1.35</v>
          </cell>
          <cell r="H162">
            <v>1.1</v>
          </cell>
          <cell r="I162">
            <v>-0.0215</v>
          </cell>
          <cell r="J162">
            <v>0.00752</v>
          </cell>
          <cell r="K162">
            <v>0.0135</v>
          </cell>
          <cell r="L162">
            <v>0.015</v>
          </cell>
        </row>
        <row r="163">
          <cell r="C163">
            <v>41334</v>
          </cell>
          <cell r="D163">
            <v>0.062086347247823</v>
          </cell>
          <cell r="E163">
            <v>4.295</v>
          </cell>
          <cell r="F163">
            <v>0.17</v>
          </cell>
          <cell r="G163">
            <v>0.95</v>
          </cell>
          <cell r="H163">
            <v>0.85</v>
          </cell>
          <cell r="I163">
            <v>-0.003</v>
          </cell>
          <cell r="J163">
            <v>0.00752</v>
          </cell>
          <cell r="K163">
            <v>0.0135</v>
          </cell>
          <cell r="L163">
            <v>0.015</v>
          </cell>
        </row>
        <row r="164">
          <cell r="C164">
            <v>41365</v>
          </cell>
          <cell r="D164">
            <v>0.062102045562744</v>
          </cell>
          <cell r="E164">
            <v>4.125</v>
          </cell>
          <cell r="F164">
            <v>0.17</v>
          </cell>
          <cell r="G164">
            <v>0.5</v>
          </cell>
          <cell r="H164">
            <v>0.55</v>
          </cell>
          <cell r="I164">
            <v>-0.003</v>
          </cell>
          <cell r="J164">
            <v>0.0075</v>
          </cell>
          <cell r="K164">
            <v>0.0215</v>
          </cell>
          <cell r="L164">
            <v>0.01</v>
          </cell>
        </row>
        <row r="165">
          <cell r="C165">
            <v>41395</v>
          </cell>
          <cell r="D165">
            <v>0.062117237480487</v>
          </cell>
          <cell r="E165">
            <v>4.085</v>
          </cell>
          <cell r="F165">
            <v>0.17</v>
          </cell>
          <cell r="G165">
            <v>0.45</v>
          </cell>
          <cell r="H165">
            <v>0.5</v>
          </cell>
          <cell r="I165">
            <v>-0.00325</v>
          </cell>
          <cell r="J165">
            <v>0.0075</v>
          </cell>
          <cell r="K165">
            <v>0.0215</v>
          </cell>
          <cell r="L165">
            <v>0.01</v>
          </cell>
        </row>
        <row r="166">
          <cell r="C166">
            <v>41426</v>
          </cell>
          <cell r="D166">
            <v>0.062132935795568</v>
          </cell>
          <cell r="E166">
            <v>4.105</v>
          </cell>
          <cell r="F166">
            <v>0.17</v>
          </cell>
          <cell r="G166">
            <v>0.5</v>
          </cell>
          <cell r="H166">
            <v>0.6</v>
          </cell>
          <cell r="I166">
            <v>-0.00325</v>
          </cell>
          <cell r="J166">
            <v>0.0075</v>
          </cell>
          <cell r="K166">
            <v>0.0215</v>
          </cell>
          <cell r="L166">
            <v>0.01</v>
          </cell>
        </row>
        <row r="167">
          <cell r="C167">
            <v>41456</v>
          </cell>
          <cell r="D167">
            <v>0.062148127713467</v>
          </cell>
          <cell r="E167">
            <v>4.113</v>
          </cell>
          <cell r="F167">
            <v>0.17</v>
          </cell>
          <cell r="G167">
            <v>0.5</v>
          </cell>
          <cell r="H167">
            <v>0.6</v>
          </cell>
          <cell r="I167">
            <v>-0.00325</v>
          </cell>
          <cell r="J167">
            <v>0.0075</v>
          </cell>
          <cell r="K167">
            <v>0.0215</v>
          </cell>
          <cell r="L167">
            <v>0.01</v>
          </cell>
        </row>
        <row r="168">
          <cell r="C168">
            <v>41487</v>
          </cell>
          <cell r="D168">
            <v>0.06216382602871</v>
          </cell>
          <cell r="E168">
            <v>4.12</v>
          </cell>
          <cell r="F168">
            <v>0.17</v>
          </cell>
          <cell r="G168">
            <v>0.45</v>
          </cell>
          <cell r="H168">
            <v>0.7</v>
          </cell>
          <cell r="I168">
            <v>-0.00325</v>
          </cell>
          <cell r="J168">
            <v>0.0075</v>
          </cell>
          <cell r="K168">
            <v>0.0215</v>
          </cell>
          <cell r="L168">
            <v>0.01</v>
          </cell>
        </row>
        <row r="169">
          <cell r="C169">
            <v>41518</v>
          </cell>
          <cell r="D169">
            <v>0.062179524344034</v>
          </cell>
          <cell r="E169">
            <v>4.137</v>
          </cell>
          <cell r="F169">
            <v>0.17</v>
          </cell>
          <cell r="G169">
            <v>0.5</v>
          </cell>
          <cell r="H169">
            <v>0.65</v>
          </cell>
          <cell r="I169">
            <v>-0.00325</v>
          </cell>
          <cell r="J169">
            <v>0.0075</v>
          </cell>
          <cell r="K169">
            <v>0.0215</v>
          </cell>
          <cell r="L169">
            <v>0.01</v>
          </cell>
        </row>
        <row r="170">
          <cell r="C170">
            <v>41548</v>
          </cell>
          <cell r="D170">
            <v>0.062194716262168</v>
          </cell>
          <cell r="E170">
            <v>4.147</v>
          </cell>
          <cell r="F170">
            <v>0.17</v>
          </cell>
          <cell r="G170">
            <v>0.5</v>
          </cell>
          <cell r="H170">
            <v>0.7</v>
          </cell>
          <cell r="I170">
            <v>-0.0215</v>
          </cell>
          <cell r="J170">
            <v>0.0075</v>
          </cell>
          <cell r="K170">
            <v>0.0215</v>
          </cell>
          <cell r="L170">
            <v>0.01</v>
          </cell>
        </row>
        <row r="171">
          <cell r="C171">
            <v>41579</v>
          </cell>
          <cell r="D171">
            <v>0.062210414577653</v>
          </cell>
          <cell r="E171">
            <v>4.292</v>
          </cell>
          <cell r="F171">
            <v>0.17</v>
          </cell>
          <cell r="G171">
            <v>0.95</v>
          </cell>
          <cell r="H171">
            <v>0.9</v>
          </cell>
          <cell r="I171">
            <v>-0.0205</v>
          </cell>
          <cell r="J171">
            <v>0.00752</v>
          </cell>
          <cell r="K171">
            <v>0.0135</v>
          </cell>
          <cell r="L171">
            <v>0.015</v>
          </cell>
        </row>
        <row r="172">
          <cell r="C172">
            <v>41609</v>
          </cell>
          <cell r="D172">
            <v>0.062225606495943</v>
          </cell>
          <cell r="E172">
            <v>4.427</v>
          </cell>
          <cell r="F172">
            <v>0.17</v>
          </cell>
          <cell r="G172">
            <v>1.35</v>
          </cell>
          <cell r="H172">
            <v>1.1</v>
          </cell>
          <cell r="I172">
            <v>-0.0205</v>
          </cell>
          <cell r="J172">
            <v>0.00752</v>
          </cell>
          <cell r="K172">
            <v>0.0135</v>
          </cell>
          <cell r="L172">
            <v>0.015</v>
          </cell>
        </row>
        <row r="173">
          <cell r="C173">
            <v>41640</v>
          </cell>
          <cell r="D173">
            <v>0.062241304811589</v>
          </cell>
          <cell r="E173">
            <v>4.695</v>
          </cell>
          <cell r="F173">
            <v>0.17</v>
          </cell>
          <cell r="G173">
            <v>1.35</v>
          </cell>
          <cell r="H173">
            <v>1.1</v>
          </cell>
          <cell r="I173">
            <v>-0.0205</v>
          </cell>
          <cell r="J173">
            <v>0.00752</v>
          </cell>
          <cell r="K173">
            <v>0.0135</v>
          </cell>
          <cell r="L173">
            <v>0.015</v>
          </cell>
        </row>
        <row r="174">
          <cell r="C174">
            <v>41671</v>
          </cell>
          <cell r="D174">
            <v>0.062257003127317</v>
          </cell>
          <cell r="E174">
            <v>4.545</v>
          </cell>
          <cell r="F174">
            <v>0.17</v>
          </cell>
          <cell r="G174">
            <v>1.35</v>
          </cell>
          <cell r="H174">
            <v>1.1</v>
          </cell>
          <cell r="I174">
            <v>-0.0205</v>
          </cell>
          <cell r="J174">
            <v>0.00752</v>
          </cell>
          <cell r="K174">
            <v>0.0135</v>
          </cell>
          <cell r="L174">
            <v>0.015</v>
          </cell>
        </row>
        <row r="175">
          <cell r="C175">
            <v>41699</v>
          </cell>
          <cell r="D175">
            <v>0.062271182251271</v>
          </cell>
          <cell r="E175">
            <v>4.405</v>
          </cell>
          <cell r="F175">
            <v>0.17</v>
          </cell>
          <cell r="G175">
            <v>0.95</v>
          </cell>
          <cell r="H175">
            <v>0.85</v>
          </cell>
          <cell r="I175">
            <v>-0.001999999</v>
          </cell>
          <cell r="J175">
            <v>0.00752</v>
          </cell>
          <cell r="K175">
            <v>0.0135</v>
          </cell>
          <cell r="L175">
            <v>0.015</v>
          </cell>
        </row>
        <row r="176">
          <cell r="C176">
            <v>41730</v>
          </cell>
          <cell r="D176">
            <v>0.062286880567154</v>
          </cell>
          <cell r="E176">
            <v>4.235</v>
          </cell>
          <cell r="F176">
            <v>0.17</v>
          </cell>
          <cell r="G176">
            <v>0.5</v>
          </cell>
          <cell r="H176">
            <v>0.55</v>
          </cell>
          <cell r="I176">
            <v>-0.001999999</v>
          </cell>
          <cell r="J176">
            <v>0.0075</v>
          </cell>
          <cell r="K176">
            <v>0.0215</v>
          </cell>
          <cell r="L176">
            <v>0.01</v>
          </cell>
        </row>
        <row r="177">
          <cell r="C177">
            <v>41760</v>
          </cell>
          <cell r="D177">
            <v>0.06230207248583</v>
          </cell>
          <cell r="E177">
            <v>4.195</v>
          </cell>
          <cell r="F177">
            <v>0.17</v>
          </cell>
          <cell r="G177">
            <v>0.45</v>
          </cell>
          <cell r="H177">
            <v>0.5</v>
          </cell>
          <cell r="I177">
            <v>-0.00225</v>
          </cell>
          <cell r="J177">
            <v>0.0075</v>
          </cell>
          <cell r="K177">
            <v>0.0215</v>
          </cell>
          <cell r="L177">
            <v>0.01</v>
          </cell>
        </row>
        <row r="178">
          <cell r="C178">
            <v>41791</v>
          </cell>
          <cell r="D178">
            <v>0.062317770801874</v>
          </cell>
          <cell r="E178">
            <v>4.215</v>
          </cell>
          <cell r="F178">
            <v>0.17</v>
          </cell>
          <cell r="G178">
            <v>0.5</v>
          </cell>
          <cell r="H178">
            <v>0.6</v>
          </cell>
          <cell r="I178">
            <v>-0.00225</v>
          </cell>
          <cell r="J178">
            <v>0.0075</v>
          </cell>
          <cell r="K178">
            <v>0.0215</v>
          </cell>
          <cell r="L178">
            <v>0.01</v>
          </cell>
        </row>
        <row r="179">
          <cell r="C179">
            <v>41821</v>
          </cell>
          <cell r="D179">
            <v>0.062332962720705</v>
          </cell>
          <cell r="E179">
            <v>4.223</v>
          </cell>
          <cell r="F179">
            <v>0.17</v>
          </cell>
          <cell r="G179">
            <v>0.5</v>
          </cell>
          <cell r="H179">
            <v>0.6</v>
          </cell>
          <cell r="I179">
            <v>-0.00225</v>
          </cell>
          <cell r="J179">
            <v>0.0075</v>
          </cell>
          <cell r="K179">
            <v>0.0215</v>
          </cell>
          <cell r="L179">
            <v>0.01</v>
          </cell>
        </row>
        <row r="180">
          <cell r="C180">
            <v>41852</v>
          </cell>
          <cell r="D180">
            <v>0.062348661036911</v>
          </cell>
          <cell r="E180">
            <v>4.23</v>
          </cell>
          <cell r="F180">
            <v>0.17</v>
          </cell>
          <cell r="G180">
            <v>0.45</v>
          </cell>
          <cell r="H180">
            <v>0.7</v>
          </cell>
          <cell r="I180">
            <v>-0.00225</v>
          </cell>
          <cell r="J180">
            <v>0.0075</v>
          </cell>
          <cell r="K180">
            <v>0.0215</v>
          </cell>
          <cell r="L180">
            <v>0.01</v>
          </cell>
        </row>
        <row r="181">
          <cell r="C181">
            <v>41883</v>
          </cell>
          <cell r="D181">
            <v>0.062364359353198</v>
          </cell>
          <cell r="E181">
            <v>4.247</v>
          </cell>
          <cell r="F181">
            <v>0.17</v>
          </cell>
          <cell r="G181">
            <v>0.5</v>
          </cell>
          <cell r="H181">
            <v>0.65</v>
          </cell>
          <cell r="I181">
            <v>-0.00225</v>
          </cell>
          <cell r="J181">
            <v>0.0075</v>
          </cell>
          <cell r="K181">
            <v>0.0215</v>
          </cell>
          <cell r="L181">
            <v>0.01</v>
          </cell>
        </row>
        <row r="182">
          <cell r="C182">
            <v>41913</v>
          </cell>
          <cell r="D182">
            <v>0.062379551272264</v>
          </cell>
          <cell r="E182">
            <v>4.257</v>
          </cell>
          <cell r="F182">
            <v>0.17</v>
          </cell>
          <cell r="G182">
            <v>0.5</v>
          </cell>
          <cell r="H182">
            <v>0.7</v>
          </cell>
          <cell r="I182">
            <v>-0.0205</v>
          </cell>
          <cell r="J182">
            <v>0.0075</v>
          </cell>
          <cell r="K182">
            <v>0.0215</v>
          </cell>
          <cell r="L182">
            <v>0.01</v>
          </cell>
        </row>
        <row r="183">
          <cell r="C183">
            <v>41944</v>
          </cell>
          <cell r="D183">
            <v>0.062395249588712</v>
          </cell>
          <cell r="E183">
            <v>4.402</v>
          </cell>
          <cell r="F183">
            <v>0.17</v>
          </cell>
          <cell r="G183">
            <v>0.95</v>
          </cell>
          <cell r="H183">
            <v>0.9</v>
          </cell>
          <cell r="I183">
            <v>-0.0195</v>
          </cell>
          <cell r="J183">
            <v>0.00752</v>
          </cell>
          <cell r="K183">
            <v>0.0135</v>
          </cell>
          <cell r="L183">
            <v>0.015</v>
          </cell>
        </row>
        <row r="184">
          <cell r="C184">
            <v>41974</v>
          </cell>
          <cell r="D184">
            <v>0.062410441507934</v>
          </cell>
          <cell r="E184">
            <v>4.537</v>
          </cell>
          <cell r="F184">
            <v>0.17</v>
          </cell>
          <cell r="G184">
            <v>1.35</v>
          </cell>
          <cell r="H184">
            <v>1.1</v>
          </cell>
          <cell r="I184">
            <v>-0.0195</v>
          </cell>
          <cell r="J184">
            <v>0.00752</v>
          </cell>
          <cell r="K184">
            <v>0.0135</v>
          </cell>
          <cell r="L184">
            <v>0.015</v>
          </cell>
        </row>
        <row r="185">
          <cell r="C185">
            <v>42005</v>
          </cell>
          <cell r="D185">
            <v>0.062426139824542</v>
          </cell>
          <cell r="E185">
            <v>4.81</v>
          </cell>
          <cell r="F185">
            <v>0.17</v>
          </cell>
          <cell r="G185">
            <v>1.35</v>
          </cell>
          <cell r="H185">
            <v>1.1</v>
          </cell>
          <cell r="I185">
            <v>-0.0195</v>
          </cell>
          <cell r="J185">
            <v>0.00752</v>
          </cell>
          <cell r="K185">
            <v>0.0135</v>
          </cell>
          <cell r="L185">
            <v>0.015</v>
          </cell>
        </row>
        <row r="186">
          <cell r="C186">
            <v>42036</v>
          </cell>
          <cell r="D186">
            <v>0.062441838141234</v>
          </cell>
          <cell r="E186">
            <v>4.66</v>
          </cell>
          <cell r="F186">
            <v>0.17</v>
          </cell>
          <cell r="G186">
            <v>1.35</v>
          </cell>
          <cell r="H186">
            <v>1.1</v>
          </cell>
          <cell r="I186">
            <v>-0.0195</v>
          </cell>
          <cell r="J186">
            <v>0.00752</v>
          </cell>
          <cell r="K186">
            <v>0.0135</v>
          </cell>
          <cell r="L186">
            <v>0.015</v>
          </cell>
        </row>
        <row r="187">
          <cell r="C187">
            <v>42064</v>
          </cell>
          <cell r="D187">
            <v>0.062456017266057</v>
          </cell>
          <cell r="E187">
            <v>4.52</v>
          </cell>
          <cell r="F187">
            <v>0.17</v>
          </cell>
          <cell r="G187">
            <v>0.95</v>
          </cell>
          <cell r="H187">
            <v>0.85</v>
          </cell>
          <cell r="I187">
            <v>0.000999999999999994</v>
          </cell>
          <cell r="J187">
            <v>0.00752</v>
          </cell>
          <cell r="K187">
            <v>0.0135</v>
          </cell>
          <cell r="L187">
            <v>0.015</v>
          </cell>
        </row>
        <row r="188">
          <cell r="C188">
            <v>42095</v>
          </cell>
          <cell r="D188">
            <v>0.062471715582904</v>
          </cell>
          <cell r="E188">
            <v>4.35</v>
          </cell>
          <cell r="F188">
            <v>0.17</v>
          </cell>
          <cell r="G188">
            <v>0.5</v>
          </cell>
          <cell r="H188">
            <v>0.55</v>
          </cell>
          <cell r="I188">
            <v>0.000999999999999994</v>
          </cell>
          <cell r="J188">
            <v>0.0075</v>
          </cell>
          <cell r="K188">
            <v>0.0215</v>
          </cell>
          <cell r="L188">
            <v>0.01</v>
          </cell>
        </row>
        <row r="189">
          <cell r="C189">
            <v>42125</v>
          </cell>
          <cell r="D189">
            <v>0.062486907502511</v>
          </cell>
          <cell r="E189">
            <v>4.31</v>
          </cell>
          <cell r="F189">
            <v>0.17</v>
          </cell>
          <cell r="G189">
            <v>0.45</v>
          </cell>
          <cell r="H189">
            <v>0.5</v>
          </cell>
          <cell r="I189">
            <v>-0.001249999</v>
          </cell>
          <cell r="J189">
            <v>0.0075</v>
          </cell>
          <cell r="K189">
            <v>0.0215</v>
          </cell>
          <cell r="L189">
            <v>0.01</v>
          </cell>
        </row>
        <row r="190">
          <cell r="C190">
            <v>42156</v>
          </cell>
          <cell r="D190">
            <v>0.062502605819519</v>
          </cell>
          <cell r="E190">
            <v>4.33</v>
          </cell>
          <cell r="F190">
            <v>0.17</v>
          </cell>
          <cell r="G190">
            <v>0.5</v>
          </cell>
          <cell r="H190">
            <v>0.6</v>
          </cell>
          <cell r="I190">
            <v>-0.001249999</v>
          </cell>
          <cell r="J190">
            <v>0.0075</v>
          </cell>
          <cell r="K190">
            <v>0.0215</v>
          </cell>
          <cell r="L190">
            <v>0.01</v>
          </cell>
        </row>
        <row r="191">
          <cell r="C191">
            <v>42186</v>
          </cell>
          <cell r="D191">
            <v>0.062517797739281</v>
          </cell>
          <cell r="E191">
            <v>4.338</v>
          </cell>
          <cell r="F191">
            <v>0.17</v>
          </cell>
          <cell r="G191">
            <v>0.5</v>
          </cell>
          <cell r="H191">
            <v>0.6</v>
          </cell>
          <cell r="I191">
            <v>-0.001249999</v>
          </cell>
          <cell r="J191">
            <v>0.0075</v>
          </cell>
          <cell r="K191">
            <v>0.0215</v>
          </cell>
          <cell r="L191">
            <v>0.01</v>
          </cell>
        </row>
        <row r="192">
          <cell r="C192">
            <v>42217</v>
          </cell>
          <cell r="D192">
            <v>0.06253349605645</v>
          </cell>
          <cell r="E192">
            <v>4.345</v>
          </cell>
          <cell r="F192">
            <v>0.17</v>
          </cell>
          <cell r="G192">
            <v>0.45</v>
          </cell>
          <cell r="H192">
            <v>0.7</v>
          </cell>
          <cell r="I192">
            <v>-0.001249999</v>
          </cell>
          <cell r="J192">
            <v>0.0075</v>
          </cell>
          <cell r="K192">
            <v>0.0215</v>
          </cell>
          <cell r="L192">
            <v>0.01</v>
          </cell>
        </row>
        <row r="193">
          <cell r="C193">
            <v>42248</v>
          </cell>
          <cell r="D193">
            <v>0.0625491943737</v>
          </cell>
          <cell r="E193">
            <v>4.362</v>
          </cell>
          <cell r="F193">
            <v>0.17</v>
          </cell>
          <cell r="G193">
            <v>0.5</v>
          </cell>
          <cell r="H193">
            <v>0.65</v>
          </cell>
          <cell r="I193">
            <v>-0.001249999</v>
          </cell>
          <cell r="J193">
            <v>0.0075</v>
          </cell>
          <cell r="K193">
            <v>0.0215</v>
          </cell>
          <cell r="L193">
            <v>0.01</v>
          </cell>
        </row>
        <row r="194">
          <cell r="C194">
            <v>42278</v>
          </cell>
          <cell r="D194">
            <v>0.062564386293698</v>
          </cell>
          <cell r="E194">
            <v>4.372</v>
          </cell>
          <cell r="F194">
            <v>0.17</v>
          </cell>
          <cell r="G194">
            <v>0.5</v>
          </cell>
          <cell r="H194">
            <v>0.7</v>
          </cell>
          <cell r="I194">
            <v>-0.0195</v>
          </cell>
          <cell r="J194">
            <v>0.0075</v>
          </cell>
          <cell r="K194">
            <v>0.0215</v>
          </cell>
          <cell r="L194">
            <v>0.01</v>
          </cell>
        </row>
        <row r="195">
          <cell r="C195">
            <v>42309</v>
          </cell>
          <cell r="D195">
            <v>0.062580084611109</v>
          </cell>
          <cell r="E195">
            <v>4.517</v>
          </cell>
          <cell r="F195">
            <v>0.17</v>
          </cell>
          <cell r="G195">
            <v>0.95</v>
          </cell>
          <cell r="H195">
            <v>0.9</v>
          </cell>
          <cell r="I195">
            <v>-0.0185</v>
          </cell>
          <cell r="J195">
            <v>0.00752</v>
          </cell>
          <cell r="K195">
            <v>0.0135</v>
          </cell>
          <cell r="L195">
            <v>0.015</v>
          </cell>
        </row>
        <row r="196">
          <cell r="C196">
            <v>42339</v>
          </cell>
          <cell r="D196">
            <v>0.062595276531262</v>
          </cell>
          <cell r="E196">
            <v>4.652</v>
          </cell>
          <cell r="F196">
            <v>0.17</v>
          </cell>
          <cell r="G196">
            <v>1.35</v>
          </cell>
          <cell r="H196">
            <v>1.1</v>
          </cell>
          <cell r="I196">
            <v>-0.0185</v>
          </cell>
          <cell r="J196">
            <v>0.00752</v>
          </cell>
          <cell r="K196">
            <v>0.0135</v>
          </cell>
          <cell r="L196">
            <v>0.015</v>
          </cell>
        </row>
        <row r="197">
          <cell r="C197">
            <v>42370</v>
          </cell>
          <cell r="D197">
            <v>0.062610974848834</v>
          </cell>
          <cell r="E197">
            <v>4.93</v>
          </cell>
          <cell r="F197">
            <v>0.17</v>
          </cell>
          <cell r="G197">
            <v>1.35</v>
          </cell>
          <cell r="H197">
            <v>1.1</v>
          </cell>
          <cell r="I197">
            <v>-0.0185</v>
          </cell>
          <cell r="J197">
            <v>0.00752</v>
          </cell>
          <cell r="K197">
            <v>0.0135</v>
          </cell>
          <cell r="L197">
            <v>0.015</v>
          </cell>
        </row>
        <row r="198">
          <cell r="C198">
            <v>42401</v>
          </cell>
          <cell r="D198">
            <v>0.062626673166489</v>
          </cell>
          <cell r="E198">
            <v>4.78</v>
          </cell>
          <cell r="F198">
            <v>0.17</v>
          </cell>
          <cell r="G198">
            <v>1.35</v>
          </cell>
          <cell r="H198">
            <v>1.1</v>
          </cell>
          <cell r="I198">
            <v>-0.0185</v>
          </cell>
          <cell r="J198">
            <v>0.00752</v>
          </cell>
          <cell r="K198">
            <v>0.0135</v>
          </cell>
          <cell r="L198">
            <v>0.015</v>
          </cell>
        </row>
        <row r="199">
          <cell r="C199">
            <v>42430</v>
          </cell>
          <cell r="D199">
            <v>0.062641358689529</v>
          </cell>
          <cell r="E199">
            <v>4.64</v>
          </cell>
          <cell r="F199">
            <v>0.17</v>
          </cell>
          <cell r="G199">
            <v>0.95</v>
          </cell>
          <cell r="H199">
            <v>0.85</v>
          </cell>
          <cell r="I199">
            <v>0</v>
          </cell>
          <cell r="J199">
            <v>0.00752</v>
          </cell>
          <cell r="K199">
            <v>0.0135</v>
          </cell>
          <cell r="L199">
            <v>0.015</v>
          </cell>
        </row>
        <row r="200">
          <cell r="C200">
            <v>42461</v>
          </cell>
          <cell r="D200">
            <v>0.062657057007341</v>
          </cell>
          <cell r="E200">
            <v>4.47</v>
          </cell>
          <cell r="F200">
            <v>0.17</v>
          </cell>
          <cell r="G200">
            <v>0.5</v>
          </cell>
          <cell r="H200">
            <v>0.55</v>
          </cell>
          <cell r="I200">
            <v>0</v>
          </cell>
          <cell r="J200">
            <v>0.0075</v>
          </cell>
          <cell r="K200">
            <v>0.0215</v>
          </cell>
          <cell r="L200">
            <v>0.01</v>
          </cell>
        </row>
        <row r="201">
          <cell r="C201">
            <v>42491</v>
          </cell>
          <cell r="D201">
            <v>0.062672248927883</v>
          </cell>
          <cell r="E201">
            <v>4.43</v>
          </cell>
          <cell r="F201">
            <v>0.17</v>
          </cell>
          <cell r="G201">
            <v>0.45</v>
          </cell>
          <cell r="H201">
            <v>0.5</v>
          </cell>
          <cell r="I201">
            <v>0.000249999999999993</v>
          </cell>
          <cell r="J201">
            <v>0.0075</v>
          </cell>
          <cell r="K201">
            <v>0.0215</v>
          </cell>
          <cell r="L201">
            <v>0.01</v>
          </cell>
        </row>
        <row r="202">
          <cell r="C202">
            <v>42522</v>
          </cell>
          <cell r="D202">
            <v>0.062687947245856</v>
          </cell>
          <cell r="E202">
            <v>4.45</v>
          </cell>
          <cell r="F202">
            <v>0.17</v>
          </cell>
          <cell r="G202">
            <v>0.5</v>
          </cell>
          <cell r="H202">
            <v>0.6</v>
          </cell>
          <cell r="I202">
            <v>0.000249999999999993</v>
          </cell>
          <cell r="J202">
            <v>0.0075</v>
          </cell>
          <cell r="K202">
            <v>0.0215</v>
          </cell>
          <cell r="L202">
            <v>0.01</v>
          </cell>
        </row>
        <row r="203">
          <cell r="C203">
            <v>42552</v>
          </cell>
          <cell r="D203">
            <v>0.062703139166553</v>
          </cell>
          <cell r="E203">
            <v>4.458</v>
          </cell>
          <cell r="F203">
            <v>0.17</v>
          </cell>
          <cell r="G203">
            <v>0.5</v>
          </cell>
          <cell r="H203">
            <v>0.6</v>
          </cell>
          <cell r="I203">
            <v>0.000249999999999993</v>
          </cell>
          <cell r="J203">
            <v>0.0075</v>
          </cell>
          <cell r="K203">
            <v>0.0215</v>
          </cell>
          <cell r="L203">
            <v>0.01</v>
          </cell>
        </row>
        <row r="204">
          <cell r="C204">
            <v>42583</v>
          </cell>
          <cell r="D204">
            <v>0.062718837484687</v>
          </cell>
          <cell r="E204">
            <v>4.465</v>
          </cell>
          <cell r="F204">
            <v>0.17</v>
          </cell>
          <cell r="G204">
            <v>0.45</v>
          </cell>
          <cell r="H204">
            <v>0.7</v>
          </cell>
          <cell r="I204">
            <v>0.000249999999999993</v>
          </cell>
          <cell r="J204">
            <v>0.0075</v>
          </cell>
          <cell r="K204">
            <v>0.0215</v>
          </cell>
          <cell r="L204">
            <v>0.01</v>
          </cell>
        </row>
        <row r="205">
          <cell r="C205">
            <v>42614</v>
          </cell>
          <cell r="D205">
            <v>0.062734535802903</v>
          </cell>
          <cell r="E205">
            <v>4.482</v>
          </cell>
          <cell r="F205">
            <v>0.17</v>
          </cell>
          <cell r="G205">
            <v>0.5</v>
          </cell>
          <cell r="H205">
            <v>0.65</v>
          </cell>
          <cell r="I205">
            <v>0.000249999999999993</v>
          </cell>
          <cell r="J205">
            <v>0.0075</v>
          </cell>
          <cell r="K205">
            <v>0.0215</v>
          </cell>
          <cell r="L205">
            <v>0.01</v>
          </cell>
        </row>
        <row r="206">
          <cell r="C206">
            <v>42644</v>
          </cell>
          <cell r="D206">
            <v>0.062749727723835</v>
          </cell>
          <cell r="E206">
            <v>4.492</v>
          </cell>
          <cell r="F206">
            <v>0.17</v>
          </cell>
          <cell r="G206">
            <v>0.5</v>
          </cell>
          <cell r="H206">
            <v>0.7</v>
          </cell>
          <cell r="I206">
            <v>-0.0185</v>
          </cell>
          <cell r="J206">
            <v>0.0075</v>
          </cell>
          <cell r="K206">
            <v>0.0215</v>
          </cell>
          <cell r="L206">
            <v>0.01</v>
          </cell>
        </row>
        <row r="207">
          <cell r="C207">
            <v>42675</v>
          </cell>
          <cell r="D207">
            <v>0.062765426042211</v>
          </cell>
          <cell r="E207">
            <v>4.637</v>
          </cell>
          <cell r="F207">
            <v>0.17</v>
          </cell>
          <cell r="G207">
            <v>0.95</v>
          </cell>
          <cell r="H207">
            <v>0.9</v>
          </cell>
          <cell r="I207">
            <v>-0.0175</v>
          </cell>
          <cell r="J207">
            <v>0.00752</v>
          </cell>
          <cell r="K207">
            <v>0.0135</v>
          </cell>
          <cell r="L207">
            <v>0.015</v>
          </cell>
        </row>
        <row r="208">
          <cell r="C208">
            <v>42705</v>
          </cell>
          <cell r="D208">
            <v>0.062780617963299</v>
          </cell>
          <cell r="E208">
            <v>4.772</v>
          </cell>
          <cell r="F208">
            <v>0.17</v>
          </cell>
          <cell r="G208">
            <v>1.35</v>
          </cell>
          <cell r="H208">
            <v>1.1</v>
          </cell>
          <cell r="I208">
            <v>-0.0175</v>
          </cell>
          <cell r="J208">
            <v>0.00752</v>
          </cell>
          <cell r="K208">
            <v>0.0135</v>
          </cell>
          <cell r="L208">
            <v>0.015</v>
          </cell>
        </row>
        <row r="209">
          <cell r="C209">
            <v>42736</v>
          </cell>
          <cell r="D209">
            <v>0.062796316281837</v>
          </cell>
          <cell r="E209">
            <v>5.055</v>
          </cell>
          <cell r="F209">
            <v>0.17</v>
          </cell>
          <cell r="G209">
            <v>1.35</v>
          </cell>
          <cell r="H209">
            <v>1.1</v>
          </cell>
          <cell r="I209">
            <v>-0.0175</v>
          </cell>
          <cell r="J209">
            <v>0.00752</v>
          </cell>
          <cell r="K209">
            <v>0.0135</v>
          </cell>
          <cell r="L209">
            <v>0.015</v>
          </cell>
        </row>
        <row r="210">
          <cell r="C210">
            <v>42767</v>
          </cell>
          <cell r="D210">
            <v>0.062812014600456</v>
          </cell>
          <cell r="E210">
            <v>4.905</v>
          </cell>
          <cell r="F210">
            <v>0.17</v>
          </cell>
          <cell r="G210">
            <v>1.35</v>
          </cell>
          <cell r="H210">
            <v>1.1</v>
          </cell>
          <cell r="I210">
            <v>-0.0175</v>
          </cell>
          <cell r="J210">
            <v>0.00752</v>
          </cell>
          <cell r="K210">
            <v>0.0135</v>
          </cell>
          <cell r="L210">
            <v>0.015</v>
          </cell>
        </row>
        <row r="211">
          <cell r="C211">
            <v>42795</v>
          </cell>
          <cell r="D211">
            <v>0.062826193727022</v>
          </cell>
          <cell r="E211">
            <v>4.765</v>
          </cell>
          <cell r="F211">
            <v>0.17</v>
          </cell>
          <cell r="G211">
            <v>0.95</v>
          </cell>
          <cell r="H211">
            <v>0.85</v>
          </cell>
          <cell r="I211">
            <v>0.001</v>
          </cell>
          <cell r="J211">
            <v>0.00752</v>
          </cell>
          <cell r="K211">
            <v>0</v>
          </cell>
          <cell r="L211">
            <v>0</v>
          </cell>
        </row>
        <row r="212">
          <cell r="C212">
            <v>42826</v>
          </cell>
          <cell r="D212">
            <v>0.062841892045797</v>
          </cell>
          <cell r="E212">
            <v>4.595</v>
          </cell>
          <cell r="F212">
            <v>0.17</v>
          </cell>
          <cell r="G212">
            <v>0.5</v>
          </cell>
          <cell r="H212">
            <v>0.55</v>
          </cell>
          <cell r="I212">
            <v>0.001</v>
          </cell>
          <cell r="J212">
            <v>0.0075</v>
          </cell>
          <cell r="K212">
            <v>0</v>
          </cell>
          <cell r="L212">
            <v>0</v>
          </cell>
        </row>
        <row r="213">
          <cell r="C213">
            <v>42856</v>
          </cell>
          <cell r="D213">
            <v>0.06285708396727</v>
          </cell>
          <cell r="E213">
            <v>4.555</v>
          </cell>
          <cell r="F213">
            <v>0.17</v>
          </cell>
          <cell r="G213">
            <v>0.45</v>
          </cell>
          <cell r="H213">
            <v>0.5</v>
          </cell>
          <cell r="I213">
            <v>0.000750000000000008</v>
          </cell>
          <cell r="J213">
            <v>0.0075</v>
          </cell>
          <cell r="K213">
            <v>0</v>
          </cell>
          <cell r="L213">
            <v>0</v>
          </cell>
        </row>
        <row r="214">
          <cell r="C214">
            <v>42887</v>
          </cell>
          <cell r="D214">
            <v>0.062872782286206</v>
          </cell>
          <cell r="E214">
            <v>4.575</v>
          </cell>
          <cell r="F214">
            <v>0.17</v>
          </cell>
          <cell r="G214">
            <v>0.5</v>
          </cell>
          <cell r="H214">
            <v>0.6</v>
          </cell>
          <cell r="I214">
            <v>0.000750000000000008</v>
          </cell>
          <cell r="J214">
            <v>0.0075</v>
          </cell>
          <cell r="K214">
            <v>0</v>
          </cell>
          <cell r="L214">
            <v>0</v>
          </cell>
        </row>
        <row r="215">
          <cell r="C215">
            <v>42917</v>
          </cell>
          <cell r="D215">
            <v>0.062887974207835</v>
          </cell>
          <cell r="E215">
            <v>4.583</v>
          </cell>
          <cell r="F215">
            <v>0.17</v>
          </cell>
          <cell r="G215">
            <v>0.5</v>
          </cell>
          <cell r="H215">
            <v>0.6</v>
          </cell>
          <cell r="I215">
            <v>0.000750000000000008</v>
          </cell>
          <cell r="J215">
            <v>0.0075</v>
          </cell>
          <cell r="K215">
            <v>0</v>
          </cell>
          <cell r="L215">
            <v>0</v>
          </cell>
        </row>
        <row r="216">
          <cell r="C216">
            <v>42948</v>
          </cell>
          <cell r="D216">
            <v>0.062903672526931</v>
          </cell>
          <cell r="E216">
            <v>4.59</v>
          </cell>
          <cell r="F216">
            <v>0.17</v>
          </cell>
          <cell r="G216">
            <v>0.45</v>
          </cell>
          <cell r="H216">
            <v>0.7</v>
          </cell>
          <cell r="I216">
            <v>0.000750000000000008</v>
          </cell>
          <cell r="J216">
            <v>0.0075</v>
          </cell>
          <cell r="K216">
            <v>0</v>
          </cell>
          <cell r="L216">
            <v>0</v>
          </cell>
        </row>
        <row r="217">
          <cell r="C217">
            <v>42979</v>
          </cell>
          <cell r="D217">
            <v>0.06291937084611</v>
          </cell>
          <cell r="E217">
            <v>4.607</v>
          </cell>
          <cell r="F217">
            <v>0.17</v>
          </cell>
          <cell r="G217">
            <v>0.5</v>
          </cell>
          <cell r="H217">
            <v>0.65</v>
          </cell>
          <cell r="I217">
            <v>0.000750000000000008</v>
          </cell>
          <cell r="J217">
            <v>0.0075</v>
          </cell>
          <cell r="K217">
            <v>0</v>
          </cell>
          <cell r="L217">
            <v>0</v>
          </cell>
        </row>
        <row r="218">
          <cell r="C218">
            <v>43009</v>
          </cell>
          <cell r="D218">
            <v>0.062934562767973</v>
          </cell>
          <cell r="E218">
            <v>4.617</v>
          </cell>
          <cell r="F218">
            <v>0.17</v>
          </cell>
          <cell r="G218">
            <v>0.5</v>
          </cell>
          <cell r="H218">
            <v>0.7</v>
          </cell>
          <cell r="I218">
            <v>-0.0175</v>
          </cell>
          <cell r="J218">
            <v>0.0075</v>
          </cell>
          <cell r="K218">
            <v>0</v>
          </cell>
          <cell r="L218">
            <v>0</v>
          </cell>
        </row>
        <row r="219">
          <cell r="C219">
            <v>43040</v>
          </cell>
          <cell r="D219">
            <v>0.062950261087313</v>
          </cell>
          <cell r="E219">
            <v>4.762</v>
          </cell>
          <cell r="F219">
            <v>0.17</v>
          </cell>
          <cell r="G219">
            <v>0.95</v>
          </cell>
          <cell r="H219">
            <v>0.9</v>
          </cell>
          <cell r="I219">
            <v>-0.0165</v>
          </cell>
          <cell r="J219">
            <v>0.00752</v>
          </cell>
          <cell r="K219">
            <v>0</v>
          </cell>
          <cell r="L219">
            <v>0</v>
          </cell>
        </row>
        <row r="220">
          <cell r="C220">
            <v>43070</v>
          </cell>
          <cell r="D220">
            <v>0.062965453009333</v>
          </cell>
          <cell r="E220">
            <v>4.897</v>
          </cell>
          <cell r="F220">
            <v>0.17</v>
          </cell>
          <cell r="G220">
            <v>1.35</v>
          </cell>
          <cell r="H220">
            <v>1.1</v>
          </cell>
          <cell r="I220">
            <v>-0.0165</v>
          </cell>
          <cell r="J220">
            <v>0.00752</v>
          </cell>
          <cell r="K220">
            <v>0</v>
          </cell>
          <cell r="L220">
            <v>0</v>
          </cell>
        </row>
        <row r="221">
          <cell r="C221">
            <v>43101</v>
          </cell>
          <cell r="D221">
            <v>0.062981151328833</v>
          </cell>
          <cell r="E221">
            <v>5.185</v>
          </cell>
          <cell r="F221">
            <v>0.17</v>
          </cell>
          <cell r="G221">
            <v>1.35</v>
          </cell>
          <cell r="H221">
            <v>1.1</v>
          </cell>
          <cell r="I221">
            <v>-0.0165</v>
          </cell>
          <cell r="J221">
            <v>0.00752</v>
          </cell>
          <cell r="K221">
            <v>0</v>
          </cell>
          <cell r="L221">
            <v>0</v>
          </cell>
        </row>
        <row r="222">
          <cell r="C222">
            <v>43132</v>
          </cell>
          <cell r="D222">
            <v>0.062996849648415</v>
          </cell>
          <cell r="E222">
            <v>5.035</v>
          </cell>
          <cell r="F222">
            <v>0.17</v>
          </cell>
          <cell r="G222">
            <v>1.35</v>
          </cell>
          <cell r="H222">
            <v>1.1</v>
          </cell>
          <cell r="I222">
            <v>-0.0165</v>
          </cell>
          <cell r="J222">
            <v>0.00752</v>
          </cell>
          <cell r="K222">
            <v>0</v>
          </cell>
          <cell r="L222">
            <v>0</v>
          </cell>
        </row>
        <row r="223">
          <cell r="C223">
            <v>43160</v>
          </cell>
          <cell r="D223">
            <v>0.06301102877585</v>
          </cell>
          <cell r="E223">
            <v>4.895</v>
          </cell>
          <cell r="F223">
            <v>0.17</v>
          </cell>
          <cell r="G223">
            <v>0.95</v>
          </cell>
          <cell r="H223">
            <v>0.85</v>
          </cell>
          <cell r="I223">
            <v>0.002</v>
          </cell>
          <cell r="J223">
            <v>0.00752</v>
          </cell>
          <cell r="K223">
            <v>0</v>
          </cell>
          <cell r="L223">
            <v>0</v>
          </cell>
        </row>
        <row r="224">
          <cell r="C224">
            <v>43191</v>
          </cell>
          <cell r="D224">
            <v>0.063026727095588</v>
          </cell>
          <cell r="E224">
            <v>4.725</v>
          </cell>
          <cell r="F224">
            <v>0.17</v>
          </cell>
          <cell r="G224">
            <v>0.5</v>
          </cell>
          <cell r="H224">
            <v>0.55</v>
          </cell>
          <cell r="I224">
            <v>0.002</v>
          </cell>
          <cell r="J224">
            <v>0.0075</v>
          </cell>
          <cell r="K224">
            <v>0</v>
          </cell>
          <cell r="L224">
            <v>0</v>
          </cell>
        </row>
        <row r="225">
          <cell r="C225">
            <v>43221</v>
          </cell>
          <cell r="D225">
            <v>0.063041919018</v>
          </cell>
          <cell r="E225">
            <v>4.685</v>
          </cell>
          <cell r="F225">
            <v>0.17</v>
          </cell>
          <cell r="G225">
            <v>0.45</v>
          </cell>
          <cell r="H225">
            <v>0.5</v>
          </cell>
          <cell r="I225">
            <v>0.00175</v>
          </cell>
          <cell r="J225">
            <v>0.0075</v>
          </cell>
          <cell r="K225">
            <v>0</v>
          </cell>
          <cell r="L225">
            <v>0</v>
          </cell>
        </row>
        <row r="226">
          <cell r="C226">
            <v>43252</v>
          </cell>
          <cell r="D226">
            <v>0.063057617337891</v>
          </cell>
          <cell r="E226">
            <v>4.705</v>
          </cell>
          <cell r="F226">
            <v>0.17</v>
          </cell>
          <cell r="G226">
            <v>0.5</v>
          </cell>
          <cell r="H226">
            <v>0.6</v>
          </cell>
          <cell r="I226">
            <v>0.00175</v>
          </cell>
          <cell r="J226">
            <v>0.0075</v>
          </cell>
          <cell r="K226">
            <v>0</v>
          </cell>
          <cell r="L226">
            <v>0</v>
          </cell>
        </row>
        <row r="227">
          <cell r="C227">
            <v>43282</v>
          </cell>
          <cell r="D227">
            <v>0.063072809260452</v>
          </cell>
          <cell r="E227">
            <v>4.713</v>
          </cell>
          <cell r="F227">
            <v>0.17</v>
          </cell>
          <cell r="G227">
            <v>0.5</v>
          </cell>
          <cell r="H227">
            <v>0.6</v>
          </cell>
          <cell r="I227">
            <v>0.00175</v>
          </cell>
          <cell r="J227">
            <v>0.0075</v>
          </cell>
          <cell r="K227">
            <v>0</v>
          </cell>
          <cell r="L227">
            <v>0</v>
          </cell>
        </row>
        <row r="228">
          <cell r="C228">
            <v>43313</v>
          </cell>
          <cell r="D228">
            <v>0.063088507580511</v>
          </cell>
          <cell r="E228">
            <v>4.72</v>
          </cell>
          <cell r="F228">
            <v>0.17</v>
          </cell>
          <cell r="G228">
            <v>0.45</v>
          </cell>
          <cell r="H228">
            <v>0.7</v>
          </cell>
          <cell r="I228">
            <v>0.00175</v>
          </cell>
          <cell r="J228">
            <v>0.0075</v>
          </cell>
          <cell r="K228">
            <v>0</v>
          </cell>
          <cell r="L228">
            <v>0</v>
          </cell>
        </row>
        <row r="229">
          <cell r="C229">
            <v>43344</v>
          </cell>
          <cell r="D229">
            <v>0.063104205900652</v>
          </cell>
          <cell r="E229">
            <v>4.737</v>
          </cell>
          <cell r="F229">
            <v>0.17</v>
          </cell>
          <cell r="G229">
            <v>0.5</v>
          </cell>
          <cell r="H229">
            <v>0.65</v>
          </cell>
          <cell r="I229">
            <v>0.00175</v>
          </cell>
          <cell r="J229">
            <v>0.0075</v>
          </cell>
          <cell r="K229">
            <v>0</v>
          </cell>
          <cell r="L229">
            <v>0</v>
          </cell>
        </row>
        <row r="230">
          <cell r="C230">
            <v>43374</v>
          </cell>
          <cell r="D230">
            <v>0.063119397823448</v>
          </cell>
          <cell r="E230">
            <v>4.747</v>
          </cell>
          <cell r="F230">
            <v>0.17</v>
          </cell>
          <cell r="G230">
            <v>0.5</v>
          </cell>
          <cell r="H230">
            <v>0.7</v>
          </cell>
          <cell r="I230">
            <v>-0.0165</v>
          </cell>
          <cell r="J230">
            <v>0.0075</v>
          </cell>
          <cell r="K230">
            <v>0</v>
          </cell>
          <cell r="L230">
            <v>0</v>
          </cell>
        </row>
        <row r="231">
          <cell r="C231">
            <v>43405</v>
          </cell>
          <cell r="D231">
            <v>0.06313509614375</v>
          </cell>
          <cell r="E231">
            <v>4.892</v>
          </cell>
          <cell r="F231">
            <v>0.17</v>
          </cell>
          <cell r="G231">
            <v>0.95</v>
          </cell>
          <cell r="H231">
            <v>0.9</v>
          </cell>
          <cell r="I231">
            <v>-0.0155</v>
          </cell>
          <cell r="J231">
            <v>0.00752</v>
          </cell>
          <cell r="K231">
            <v>0</v>
          </cell>
          <cell r="L231">
            <v>0</v>
          </cell>
        </row>
        <row r="232">
          <cell r="C232">
            <v>43435</v>
          </cell>
          <cell r="D232">
            <v>0.063150288066701</v>
          </cell>
          <cell r="E232">
            <v>5.027</v>
          </cell>
          <cell r="F232">
            <v>0.17</v>
          </cell>
          <cell r="G232">
            <v>1.35</v>
          </cell>
          <cell r="H232">
            <v>1.1</v>
          </cell>
          <cell r="I232">
            <v>-0.0155</v>
          </cell>
          <cell r="J232">
            <v>0.00752</v>
          </cell>
          <cell r="K232">
            <v>0</v>
          </cell>
          <cell r="L232">
            <v>0</v>
          </cell>
        </row>
        <row r="233">
          <cell r="C233">
            <v>43466</v>
          </cell>
          <cell r="D233">
            <v>0.063165986387164</v>
          </cell>
          <cell r="E233">
            <v>5.315</v>
          </cell>
          <cell r="F233">
            <v>0.17</v>
          </cell>
          <cell r="G233">
            <v>1.35</v>
          </cell>
          <cell r="H233">
            <v>1.1</v>
          </cell>
          <cell r="I233">
            <v>-0.0155</v>
          </cell>
          <cell r="J233">
            <v>0.00752</v>
          </cell>
          <cell r="K233">
            <v>0</v>
          </cell>
          <cell r="L233">
            <v>0</v>
          </cell>
        </row>
        <row r="234">
          <cell r="C234">
            <v>43497</v>
          </cell>
          <cell r="D234">
            <v>0.063181684707709</v>
          </cell>
          <cell r="E234">
            <v>5.165</v>
          </cell>
          <cell r="F234">
            <v>0.17</v>
          </cell>
          <cell r="G234">
            <v>1.35</v>
          </cell>
          <cell r="H234">
            <v>1.1</v>
          </cell>
          <cell r="I234">
            <v>-0.0155</v>
          </cell>
          <cell r="J234">
            <v>0.00752</v>
          </cell>
          <cell r="K234">
            <v>0</v>
          </cell>
          <cell r="L234">
            <v>0</v>
          </cell>
        </row>
        <row r="235">
          <cell r="C235">
            <v>43525</v>
          </cell>
          <cell r="D235">
            <v>0.063195863836013</v>
          </cell>
          <cell r="E235">
            <v>5.025</v>
          </cell>
          <cell r="F235">
            <v>0.17</v>
          </cell>
          <cell r="G235">
            <v>0.95</v>
          </cell>
          <cell r="H235">
            <v>0.85</v>
          </cell>
          <cell r="I235">
            <v>0.003</v>
          </cell>
          <cell r="J235">
            <v>0.00752</v>
          </cell>
          <cell r="K235">
            <v>0</v>
          </cell>
          <cell r="L235">
            <v>0</v>
          </cell>
        </row>
        <row r="236">
          <cell r="C236">
            <v>43556</v>
          </cell>
          <cell r="D236">
            <v>0.063211562156714</v>
          </cell>
          <cell r="E236">
            <v>4.855</v>
          </cell>
          <cell r="F236">
            <v>0.17</v>
          </cell>
          <cell r="G236">
            <v>0.5</v>
          </cell>
          <cell r="H236">
            <v>0.55</v>
          </cell>
          <cell r="I236">
            <v>0.003</v>
          </cell>
          <cell r="J236">
            <v>0.0075</v>
          </cell>
          <cell r="K236">
            <v>0</v>
          </cell>
          <cell r="L236">
            <v>0</v>
          </cell>
        </row>
        <row r="237">
          <cell r="C237">
            <v>43586</v>
          </cell>
          <cell r="D237">
            <v>0.06322675408005</v>
          </cell>
          <cell r="E237">
            <v>4.815</v>
          </cell>
          <cell r="F237">
            <v>0.17</v>
          </cell>
          <cell r="G237">
            <v>0.45</v>
          </cell>
          <cell r="H237">
            <v>0.5</v>
          </cell>
          <cell r="I237">
            <v>0.00275</v>
          </cell>
          <cell r="J237">
            <v>0.0075</v>
          </cell>
          <cell r="K237">
            <v>0</v>
          </cell>
          <cell r="L237">
            <v>0</v>
          </cell>
        </row>
        <row r="238">
          <cell r="C238">
            <v>43617</v>
          </cell>
          <cell r="D238">
            <v>0.063242452400912</v>
          </cell>
          <cell r="E238">
            <v>4.835</v>
          </cell>
          <cell r="F238">
            <v>0.17</v>
          </cell>
          <cell r="G238">
            <v>0.5</v>
          </cell>
          <cell r="H238">
            <v>0.6</v>
          </cell>
          <cell r="I238">
            <v>0.00275</v>
          </cell>
          <cell r="J238">
            <v>0.0075</v>
          </cell>
          <cell r="K238">
            <v>0</v>
          </cell>
          <cell r="L238">
            <v>0</v>
          </cell>
        </row>
        <row r="239">
          <cell r="C239">
            <v>43647</v>
          </cell>
          <cell r="D239">
            <v>0.063257644324404</v>
          </cell>
          <cell r="E239">
            <v>4.843</v>
          </cell>
          <cell r="F239">
            <v>0.17</v>
          </cell>
          <cell r="G239">
            <v>0.5</v>
          </cell>
          <cell r="H239">
            <v>0.6</v>
          </cell>
          <cell r="I239">
            <v>0.00275</v>
          </cell>
          <cell r="J239">
            <v>0.0075</v>
          </cell>
          <cell r="K239">
            <v>0</v>
          </cell>
          <cell r="L239">
            <v>0</v>
          </cell>
        </row>
        <row r="240">
          <cell r="C240">
            <v>43678</v>
          </cell>
          <cell r="D240">
            <v>0.063273342645425</v>
          </cell>
          <cell r="E240">
            <v>4.85</v>
          </cell>
          <cell r="F240">
            <v>0.17</v>
          </cell>
          <cell r="G240">
            <v>0.45</v>
          </cell>
          <cell r="H240">
            <v>0.7</v>
          </cell>
          <cell r="I240">
            <v>0.00275</v>
          </cell>
          <cell r="J240">
            <v>0.0075</v>
          </cell>
          <cell r="K240">
            <v>0</v>
          </cell>
          <cell r="L240">
            <v>0</v>
          </cell>
        </row>
        <row r="241">
          <cell r="C241">
            <v>43709</v>
          </cell>
          <cell r="D241">
            <v>0.063289040966529</v>
          </cell>
          <cell r="E241">
            <v>4.867</v>
          </cell>
          <cell r="F241">
            <v>0.17</v>
          </cell>
          <cell r="G241">
            <v>0.5</v>
          </cell>
          <cell r="H241">
            <v>0.65</v>
          </cell>
          <cell r="I241">
            <v>0.00275</v>
          </cell>
          <cell r="J241">
            <v>0.0075</v>
          </cell>
          <cell r="K241">
            <v>0</v>
          </cell>
          <cell r="L241">
            <v>0</v>
          </cell>
        </row>
        <row r="242">
          <cell r="C242">
            <v>43739</v>
          </cell>
          <cell r="D242">
            <v>0.063304232890256</v>
          </cell>
          <cell r="E242">
            <v>4.877</v>
          </cell>
          <cell r="F242">
            <v>0.17</v>
          </cell>
          <cell r="G242">
            <v>0.5</v>
          </cell>
          <cell r="H242">
            <v>0.7</v>
          </cell>
          <cell r="I242">
            <v>-0.0155</v>
          </cell>
          <cell r="J242">
            <v>0.0075</v>
          </cell>
          <cell r="K242">
            <v>0</v>
          </cell>
          <cell r="L242">
            <v>0</v>
          </cell>
        </row>
        <row r="243">
          <cell r="C243">
            <v>43770</v>
          </cell>
          <cell r="D243">
            <v>0.063319931211521</v>
          </cell>
          <cell r="E243">
            <v>5.022</v>
          </cell>
          <cell r="F243">
            <v>0.17</v>
          </cell>
          <cell r="G243">
            <v>0.95</v>
          </cell>
          <cell r="H243">
            <v>0.9</v>
          </cell>
          <cell r="I243">
            <v>-0.0145</v>
          </cell>
          <cell r="J243">
            <v>0.00752</v>
          </cell>
          <cell r="K243">
            <v>0</v>
          </cell>
          <cell r="L243">
            <v>0</v>
          </cell>
        </row>
        <row r="244">
          <cell r="C244">
            <v>43800</v>
          </cell>
          <cell r="D244">
            <v>0.063335123135403</v>
          </cell>
          <cell r="E244">
            <v>5.157</v>
          </cell>
          <cell r="F244">
            <v>0.17</v>
          </cell>
          <cell r="G244">
            <v>1.35</v>
          </cell>
          <cell r="H244">
            <v>1.1</v>
          </cell>
          <cell r="I244">
            <v>-0.0145</v>
          </cell>
          <cell r="J244">
            <v>0.00752</v>
          </cell>
          <cell r="K244">
            <v>0</v>
          </cell>
          <cell r="L244">
            <v>0</v>
          </cell>
        </row>
        <row r="245">
          <cell r="C245">
            <v>43831</v>
          </cell>
          <cell r="D245">
            <v>0.063350821456829</v>
          </cell>
          <cell r="E245">
            <v>5.445</v>
          </cell>
          <cell r="F245">
            <v>0.17</v>
          </cell>
          <cell r="G245">
            <v>1.35</v>
          </cell>
          <cell r="H245">
            <v>1.1</v>
          </cell>
          <cell r="I245">
            <v>-0.0145</v>
          </cell>
          <cell r="J245">
            <v>0.00752</v>
          </cell>
          <cell r="K245">
            <v>0</v>
          </cell>
          <cell r="L245">
            <v>0</v>
          </cell>
        </row>
        <row r="246">
          <cell r="C246">
            <v>43862</v>
          </cell>
          <cell r="D246">
            <v>0.063366519778337</v>
          </cell>
          <cell r="E246">
            <v>5.295</v>
          </cell>
          <cell r="F246">
            <v>0.17</v>
          </cell>
          <cell r="G246">
            <v>1.35</v>
          </cell>
          <cell r="H246">
            <v>1.1</v>
          </cell>
          <cell r="I246">
            <v>-0.0145</v>
          </cell>
          <cell r="J246">
            <v>0.00752</v>
          </cell>
          <cell r="K246">
            <v>0</v>
          </cell>
          <cell r="L246">
            <v>0</v>
          </cell>
        </row>
        <row r="247">
          <cell r="C247">
            <v>43891</v>
          </cell>
          <cell r="D247">
            <v>0.063381205304982</v>
          </cell>
          <cell r="E247">
            <v>5.155</v>
          </cell>
          <cell r="F247">
            <v>0.17</v>
          </cell>
          <cell r="G247">
            <v>0.95</v>
          </cell>
          <cell r="H247">
            <v>0.85</v>
          </cell>
          <cell r="I247">
            <v>0.004</v>
          </cell>
          <cell r="J247">
            <v>0.00752</v>
          </cell>
          <cell r="K247">
            <v>0</v>
          </cell>
          <cell r="L247">
            <v>0</v>
          </cell>
        </row>
        <row r="248">
          <cell r="C248">
            <v>43922</v>
          </cell>
          <cell r="D248">
            <v>0.063396903626648</v>
          </cell>
          <cell r="E248">
            <v>4.985</v>
          </cell>
          <cell r="F248">
            <v>0.17</v>
          </cell>
          <cell r="G248">
            <v>0.5</v>
          </cell>
          <cell r="H248">
            <v>0.55</v>
          </cell>
          <cell r="I248">
            <v>0.004</v>
          </cell>
          <cell r="J248">
            <v>0.0075</v>
          </cell>
          <cell r="K248">
            <v>0</v>
          </cell>
          <cell r="L248">
            <v>0</v>
          </cell>
        </row>
        <row r="249">
          <cell r="C249">
            <v>43952</v>
          </cell>
          <cell r="D249">
            <v>0.063412095550918</v>
          </cell>
          <cell r="E249">
            <v>4.945</v>
          </cell>
          <cell r="F249">
            <v>0.17</v>
          </cell>
          <cell r="G249">
            <v>0.45</v>
          </cell>
          <cell r="H249">
            <v>0.5</v>
          </cell>
          <cell r="I249">
            <v>0.00375</v>
          </cell>
          <cell r="J249">
            <v>0.0075</v>
          </cell>
          <cell r="K249">
            <v>0</v>
          </cell>
          <cell r="L249">
            <v>0</v>
          </cell>
        </row>
        <row r="250">
          <cell r="C250">
            <v>43983</v>
          </cell>
          <cell r="D250">
            <v>0.063427793872745</v>
          </cell>
          <cell r="E250">
            <v>4.965</v>
          </cell>
          <cell r="F250">
            <v>0.17</v>
          </cell>
          <cell r="G250">
            <v>0.5</v>
          </cell>
          <cell r="H250">
            <v>0.6</v>
          </cell>
          <cell r="I250">
            <v>0.00375</v>
          </cell>
          <cell r="J250">
            <v>0.0075</v>
          </cell>
          <cell r="K250">
            <v>0</v>
          </cell>
          <cell r="L250">
            <v>0</v>
          </cell>
        </row>
        <row r="251">
          <cell r="C251">
            <v>44013</v>
          </cell>
          <cell r="D251">
            <v>0.06344298579717</v>
          </cell>
          <cell r="E251">
            <v>4.973</v>
          </cell>
          <cell r="F251">
            <v>0.17</v>
          </cell>
          <cell r="G251">
            <v>0.5</v>
          </cell>
          <cell r="H251">
            <v>0.6</v>
          </cell>
          <cell r="I251">
            <v>0.00375</v>
          </cell>
          <cell r="J251">
            <v>0.0075</v>
          </cell>
          <cell r="K251">
            <v>0</v>
          </cell>
          <cell r="L251">
            <v>0</v>
          </cell>
        </row>
        <row r="252">
          <cell r="C252">
            <v>44044</v>
          </cell>
          <cell r="D252">
            <v>0.063458684119158</v>
          </cell>
          <cell r="E252">
            <v>4.98</v>
          </cell>
          <cell r="F252">
            <v>0.17</v>
          </cell>
          <cell r="G252">
            <v>0.45</v>
          </cell>
          <cell r="H252">
            <v>0.7</v>
          </cell>
          <cell r="I252">
            <v>0.00375</v>
          </cell>
          <cell r="J252">
            <v>0.0075</v>
          </cell>
          <cell r="K252">
            <v>0</v>
          </cell>
          <cell r="L252">
            <v>0</v>
          </cell>
        </row>
        <row r="253">
          <cell r="C253">
            <v>44075</v>
          </cell>
          <cell r="D253">
            <v>0.063474382441227</v>
          </cell>
          <cell r="E253">
            <v>4.997</v>
          </cell>
          <cell r="F253">
            <v>0.17</v>
          </cell>
          <cell r="G253">
            <v>0.5</v>
          </cell>
          <cell r="H253">
            <v>0.65</v>
          </cell>
          <cell r="I253">
            <v>0.00375</v>
          </cell>
          <cell r="J253">
            <v>0.0075</v>
          </cell>
          <cell r="K253">
            <v>0</v>
          </cell>
          <cell r="L253">
            <v>0</v>
          </cell>
        </row>
        <row r="254">
          <cell r="C254">
            <v>44105</v>
          </cell>
          <cell r="D254">
            <v>0.063489574365888</v>
          </cell>
          <cell r="E254">
            <v>5.007</v>
          </cell>
          <cell r="F254">
            <v>0.17</v>
          </cell>
          <cell r="G254">
            <v>0.5</v>
          </cell>
          <cell r="H254">
            <v>0.7</v>
          </cell>
          <cell r="I254">
            <v>-0.0145</v>
          </cell>
          <cell r="J254">
            <v>0.0075</v>
          </cell>
          <cell r="K254">
            <v>0</v>
          </cell>
          <cell r="L254">
            <v>0</v>
          </cell>
        </row>
        <row r="255">
          <cell r="C255">
            <v>44136</v>
          </cell>
          <cell r="D255">
            <v>0.063505272688118</v>
          </cell>
          <cell r="E255">
            <v>5.152</v>
          </cell>
          <cell r="F255">
            <v>0.17</v>
          </cell>
          <cell r="G255">
            <v>0.95</v>
          </cell>
          <cell r="H255">
            <v>0.9</v>
          </cell>
          <cell r="I255">
            <v>-0.0135</v>
          </cell>
          <cell r="J255">
            <v>0.00752</v>
          </cell>
          <cell r="K255">
            <v>0</v>
          </cell>
          <cell r="L255">
            <v>0</v>
          </cell>
        </row>
        <row r="256">
          <cell r="C256">
            <v>44166</v>
          </cell>
          <cell r="D256">
            <v>0.063520464612934</v>
          </cell>
          <cell r="E256">
            <v>5.287</v>
          </cell>
          <cell r="F256">
            <v>0.17</v>
          </cell>
          <cell r="G256">
            <v>1.35</v>
          </cell>
          <cell r="H256">
            <v>1.1</v>
          </cell>
          <cell r="I256">
            <v>-0.0135</v>
          </cell>
          <cell r="J256">
            <v>0.00752</v>
          </cell>
          <cell r="K256">
            <v>0</v>
          </cell>
          <cell r="L256">
            <v>0</v>
          </cell>
        </row>
        <row r="257">
          <cell r="C257">
            <v>44197</v>
          </cell>
          <cell r="D257">
            <v>0.06353037784075</v>
          </cell>
          <cell r="E257">
            <v>5.575</v>
          </cell>
          <cell r="F257">
            <v>0.17</v>
          </cell>
          <cell r="G257">
            <v>1.35</v>
          </cell>
          <cell r="H257">
            <v>1.1</v>
          </cell>
          <cell r="I257">
            <v>-0.0135</v>
          </cell>
          <cell r="J257">
            <v>0.00752</v>
          </cell>
        </row>
        <row r="258">
          <cell r="C258">
            <v>44228</v>
          </cell>
          <cell r="D258">
            <v>0.063529772714818</v>
          </cell>
          <cell r="E258">
            <v>5.425</v>
          </cell>
          <cell r="F258">
            <v>0.17</v>
          </cell>
          <cell r="G258">
            <v>1.35</v>
          </cell>
          <cell r="H258">
            <v>1.1</v>
          </cell>
          <cell r="I258">
            <v>-0.0135</v>
          </cell>
          <cell r="J258">
            <v>0.00752</v>
          </cell>
        </row>
        <row r="259">
          <cell r="C259">
            <v>44256</v>
          </cell>
          <cell r="D259">
            <v>0.063529226149461</v>
          </cell>
          <cell r="E259">
            <v>5.285</v>
          </cell>
          <cell r="F259">
            <v>0.17</v>
          </cell>
          <cell r="G259">
            <v>0.95</v>
          </cell>
          <cell r="H259">
            <v>0.85</v>
          </cell>
          <cell r="I259">
            <v>0.00500000000000001</v>
          </cell>
          <cell r="J259">
            <v>0.00752</v>
          </cell>
        </row>
        <row r="260">
          <cell r="C260">
            <v>44287</v>
          </cell>
          <cell r="D260">
            <v>0.063528621023529</v>
          </cell>
          <cell r="E260">
            <v>5.115</v>
          </cell>
          <cell r="F260">
            <v>0.17</v>
          </cell>
          <cell r="G260">
            <v>0.5</v>
          </cell>
          <cell r="H260">
            <v>0.55</v>
          </cell>
          <cell r="I260">
            <v>0.00500000000000001</v>
          </cell>
          <cell r="J260">
            <v>0.0075</v>
          </cell>
        </row>
        <row r="261">
          <cell r="C261">
            <v>44317</v>
          </cell>
          <cell r="D261">
            <v>0.063528035417789</v>
          </cell>
          <cell r="E261">
            <v>5.075</v>
          </cell>
          <cell r="F261">
            <v>0.17</v>
          </cell>
          <cell r="G261">
            <v>0.45</v>
          </cell>
          <cell r="H261">
            <v>0.5</v>
          </cell>
          <cell r="I261">
            <v>0.00475000000000001</v>
          </cell>
          <cell r="J261">
            <v>0.0075</v>
          </cell>
        </row>
        <row r="262">
          <cell r="C262">
            <v>44348</v>
          </cell>
          <cell r="D262">
            <v>0.063527430291858</v>
          </cell>
          <cell r="E262">
            <v>5.095</v>
          </cell>
          <cell r="F262">
            <v>0.17</v>
          </cell>
          <cell r="G262">
            <v>0.5</v>
          </cell>
          <cell r="H262">
            <v>0.6</v>
          </cell>
          <cell r="I262">
            <v>0.00475000000000001</v>
          </cell>
          <cell r="J262">
            <v>0.0075</v>
          </cell>
        </row>
        <row r="263">
          <cell r="C263">
            <v>44378</v>
          </cell>
          <cell r="D263">
            <v>0.063526844686119</v>
          </cell>
          <cell r="E263">
            <v>5.103</v>
          </cell>
          <cell r="F263">
            <v>0.17</v>
          </cell>
          <cell r="G263">
            <v>0.5</v>
          </cell>
          <cell r="H263">
            <v>0.6</v>
          </cell>
          <cell r="I263">
            <v>0.00475000000000001</v>
          </cell>
          <cell r="J263">
            <v>0.0075</v>
          </cell>
        </row>
        <row r="264">
          <cell r="C264">
            <v>44409</v>
          </cell>
          <cell r="D264">
            <v>0.063526239560188</v>
          </cell>
          <cell r="E264">
            <v>5.11</v>
          </cell>
          <cell r="F264">
            <v>0.17</v>
          </cell>
          <cell r="G264">
            <v>0.45</v>
          </cell>
          <cell r="H264">
            <v>0.7</v>
          </cell>
          <cell r="I264">
            <v>0.00475000000000001</v>
          </cell>
          <cell r="J264">
            <v>0.0075</v>
          </cell>
        </row>
        <row r="265">
          <cell r="C265">
            <v>44440</v>
          </cell>
          <cell r="D265">
            <v>0.063525634434257</v>
          </cell>
          <cell r="E265">
            <v>5.127</v>
          </cell>
          <cell r="F265">
            <v>0.17</v>
          </cell>
          <cell r="G265">
            <v>0.5</v>
          </cell>
          <cell r="H265">
            <v>0.65</v>
          </cell>
          <cell r="I265">
            <v>0.00475000000000001</v>
          </cell>
          <cell r="J265">
            <v>0.0075</v>
          </cell>
        </row>
        <row r="266">
          <cell r="C266">
            <v>44470</v>
          </cell>
          <cell r="D266">
            <v>0.063525048828518</v>
          </cell>
          <cell r="E266">
            <v>5.137</v>
          </cell>
          <cell r="F266">
            <v>0.17</v>
          </cell>
          <cell r="G266">
            <v>0.5</v>
          </cell>
          <cell r="H266">
            <v>0.7</v>
          </cell>
          <cell r="I266">
            <v>-0.0135</v>
          </cell>
          <cell r="J266">
            <v>0.0075</v>
          </cell>
        </row>
        <row r="267">
          <cell r="C267">
            <v>44501</v>
          </cell>
          <cell r="D267">
            <v>0.063524443702587</v>
          </cell>
          <cell r="E267">
            <v>5.282</v>
          </cell>
          <cell r="F267">
            <v>0.17</v>
          </cell>
          <cell r="G267">
            <v>0.95</v>
          </cell>
          <cell r="H267">
            <v>0.9</v>
          </cell>
          <cell r="I267">
            <v>-0.0125</v>
          </cell>
          <cell r="J267">
            <v>0.00752</v>
          </cell>
        </row>
        <row r="268">
          <cell r="C268">
            <v>44531</v>
          </cell>
          <cell r="D268">
            <v>0.063523858096848</v>
          </cell>
          <cell r="E268">
            <v>5.417</v>
          </cell>
          <cell r="F268">
            <v>0.17</v>
          </cell>
          <cell r="G268">
            <v>1.35</v>
          </cell>
          <cell r="H268">
            <v>1.1</v>
          </cell>
          <cell r="I268">
            <v>-0.0125</v>
          </cell>
          <cell r="J268">
            <v>0.00752</v>
          </cell>
        </row>
        <row r="269">
          <cell r="C269">
            <v>44562</v>
          </cell>
          <cell r="D269">
            <v>0.063523252970918</v>
          </cell>
          <cell r="E269">
            <v>5.705</v>
          </cell>
          <cell r="F269">
            <v>0.17</v>
          </cell>
          <cell r="G269">
            <v>1.35</v>
          </cell>
          <cell r="H269">
            <v>1.1</v>
          </cell>
          <cell r="I269">
            <v>-0.0125</v>
          </cell>
          <cell r="J269">
            <v>0.00752</v>
          </cell>
        </row>
        <row r="270">
          <cell r="C270">
            <v>44593</v>
          </cell>
          <cell r="D270">
            <v>0.063522647844988</v>
          </cell>
          <cell r="E270">
            <v>5.555</v>
          </cell>
          <cell r="F270">
            <v>0.17</v>
          </cell>
          <cell r="G270">
            <v>1.35</v>
          </cell>
          <cell r="H270">
            <v>1.1</v>
          </cell>
          <cell r="I270">
            <v>-0.0125</v>
          </cell>
          <cell r="J270">
            <v>0.00752</v>
          </cell>
        </row>
        <row r="271">
          <cell r="C271">
            <v>44621</v>
          </cell>
          <cell r="D271">
            <v>0.063522101279631</v>
          </cell>
          <cell r="E271">
            <v>5.415</v>
          </cell>
          <cell r="F271">
            <v>0.17</v>
          </cell>
          <cell r="G271">
            <v>0.95</v>
          </cell>
          <cell r="H271">
            <v>0.85</v>
          </cell>
          <cell r="I271">
            <v>0.00600000000000001</v>
          </cell>
          <cell r="J271">
            <v>0.00752</v>
          </cell>
        </row>
        <row r="272">
          <cell r="C272">
            <v>44652</v>
          </cell>
          <cell r="D272">
            <v>0.063521496153701</v>
          </cell>
          <cell r="E272">
            <v>5.245</v>
          </cell>
          <cell r="F272">
            <v>0.17</v>
          </cell>
          <cell r="G272">
            <v>0.5</v>
          </cell>
          <cell r="H272">
            <v>0.55</v>
          </cell>
          <cell r="I272">
            <v>0.00600000000000001</v>
          </cell>
          <cell r="J272">
            <v>0.0075</v>
          </cell>
        </row>
        <row r="273">
          <cell r="C273">
            <v>44682</v>
          </cell>
          <cell r="D273">
            <v>0.063520910547963</v>
          </cell>
          <cell r="E273">
            <v>5.205</v>
          </cell>
          <cell r="F273">
            <v>0.17</v>
          </cell>
          <cell r="G273">
            <v>0.45</v>
          </cell>
          <cell r="H273">
            <v>0.5</v>
          </cell>
          <cell r="I273">
            <v>0.00575000000000001</v>
          </cell>
          <cell r="J273">
            <v>0.0075</v>
          </cell>
        </row>
        <row r="274">
          <cell r="C274">
            <v>44713</v>
          </cell>
          <cell r="D274">
            <v>0.063520305422033</v>
          </cell>
          <cell r="E274">
            <v>5.225</v>
          </cell>
          <cell r="F274">
            <v>0.17</v>
          </cell>
          <cell r="G274">
            <v>0.5</v>
          </cell>
          <cell r="H274">
            <v>0.6</v>
          </cell>
          <cell r="I274">
            <v>0.00575000000000001</v>
          </cell>
          <cell r="J274">
            <v>0.0075</v>
          </cell>
        </row>
        <row r="275">
          <cell r="C275">
            <v>44743</v>
          </cell>
          <cell r="D275">
            <v>0.063519719816295</v>
          </cell>
          <cell r="E275">
            <v>5.233</v>
          </cell>
          <cell r="F275">
            <v>0.17</v>
          </cell>
          <cell r="G275">
            <v>0.5</v>
          </cell>
          <cell r="H275">
            <v>0.6</v>
          </cell>
          <cell r="I275">
            <v>0.00575000000000001</v>
          </cell>
          <cell r="J275">
            <v>0.0075</v>
          </cell>
        </row>
        <row r="276">
          <cell r="C276">
            <v>44774</v>
          </cell>
          <cell r="D276">
            <v>0.063519114690366</v>
          </cell>
          <cell r="E276">
            <v>5.24</v>
          </cell>
          <cell r="F276">
            <v>0.17</v>
          </cell>
          <cell r="G276">
            <v>0.45</v>
          </cell>
          <cell r="H276">
            <v>0.7</v>
          </cell>
          <cell r="I276">
            <v>0.00575000000000001</v>
          </cell>
          <cell r="J276">
            <v>0.0075</v>
          </cell>
        </row>
        <row r="277">
          <cell r="C277">
            <v>44805</v>
          </cell>
          <cell r="D277">
            <v>0.063518509564436</v>
          </cell>
          <cell r="E277">
            <v>5.257</v>
          </cell>
          <cell r="F277">
            <v>0.17</v>
          </cell>
          <cell r="G277">
            <v>0.5</v>
          </cell>
          <cell r="H277">
            <v>0.65</v>
          </cell>
          <cell r="I277">
            <v>0.00575000000000001</v>
          </cell>
          <cell r="J277">
            <v>0.0075</v>
          </cell>
        </row>
        <row r="278">
          <cell r="C278">
            <v>44835</v>
          </cell>
          <cell r="D278">
            <v>0.063517923958698</v>
          </cell>
          <cell r="E278">
            <v>5.267</v>
          </cell>
          <cell r="F278">
            <v>0.17</v>
          </cell>
          <cell r="G278">
            <v>0.5</v>
          </cell>
          <cell r="H278">
            <v>0.7</v>
          </cell>
          <cell r="I278">
            <v>-0.0125</v>
          </cell>
          <cell r="J278">
            <v>0.0075</v>
          </cell>
        </row>
        <row r="279">
          <cell r="C279">
            <v>44866</v>
          </cell>
          <cell r="D279">
            <v>0.063517318832769</v>
          </cell>
          <cell r="E279">
            <v>5.412</v>
          </cell>
          <cell r="F279">
            <v>0.17</v>
          </cell>
          <cell r="G279">
            <v>0.95</v>
          </cell>
          <cell r="H279">
            <v>0.9</v>
          </cell>
          <cell r="I279">
            <v>-0.0115</v>
          </cell>
          <cell r="J279">
            <v>0.00752</v>
          </cell>
        </row>
        <row r="280">
          <cell r="C280">
            <v>44896</v>
          </cell>
          <cell r="D280">
            <v>0.063516733227031</v>
          </cell>
          <cell r="E280">
            <v>5.547</v>
          </cell>
          <cell r="F280">
            <v>0.17</v>
          </cell>
          <cell r="G280">
            <v>1.35</v>
          </cell>
          <cell r="H280">
            <v>1.1</v>
          </cell>
          <cell r="I280">
            <v>-0.0115</v>
          </cell>
          <cell r="J280">
            <v>0.00752</v>
          </cell>
        </row>
        <row r="281">
          <cell r="C281">
            <v>44927</v>
          </cell>
          <cell r="D281">
            <v>0.063516128101102</v>
          </cell>
          <cell r="E281">
            <v>5.835</v>
          </cell>
          <cell r="F281">
            <v>0.17</v>
          </cell>
          <cell r="G281">
            <v>1.35</v>
          </cell>
          <cell r="H281">
            <v>1.1</v>
          </cell>
        </row>
        <row r="282">
          <cell r="C282">
            <v>44958</v>
          </cell>
          <cell r="D282">
            <v>0.063515522975174</v>
          </cell>
          <cell r="E282">
            <v>5.685</v>
          </cell>
          <cell r="F282">
            <v>0.17</v>
          </cell>
          <cell r="G282">
            <v>1.35</v>
          </cell>
          <cell r="H282">
            <v>1.1</v>
          </cell>
        </row>
        <row r="283">
          <cell r="C283">
            <v>44986</v>
          </cell>
          <cell r="D283">
            <v>0.063514976409819</v>
          </cell>
          <cell r="E283">
            <v>5.545</v>
          </cell>
          <cell r="F283">
            <v>0.17</v>
          </cell>
          <cell r="G283">
            <v>0.95</v>
          </cell>
          <cell r="H283">
            <v>0.85</v>
          </cell>
        </row>
        <row r="284">
          <cell r="C284">
            <v>45017</v>
          </cell>
          <cell r="D284">
            <v>0.06351437128389</v>
          </cell>
          <cell r="E284">
            <v>5.375</v>
          </cell>
          <cell r="F284">
            <v>0.17</v>
          </cell>
          <cell r="G284">
            <v>0.5</v>
          </cell>
          <cell r="H284">
            <v>0.55</v>
          </cell>
        </row>
        <row r="285">
          <cell r="C285">
            <v>45047</v>
          </cell>
          <cell r="D285">
            <v>0.063513785678153</v>
          </cell>
          <cell r="E285">
            <v>5.335</v>
          </cell>
          <cell r="F285">
            <v>0.17</v>
          </cell>
          <cell r="G285">
            <v>0.45</v>
          </cell>
          <cell r="H285">
            <v>0.5</v>
          </cell>
        </row>
        <row r="286">
          <cell r="C286">
            <v>45078</v>
          </cell>
          <cell r="D286">
            <v>0.063513180552225</v>
          </cell>
          <cell r="E286">
            <v>5.355</v>
          </cell>
          <cell r="F286">
            <v>0.17</v>
          </cell>
          <cell r="G286">
            <v>0.5</v>
          </cell>
          <cell r="H286">
            <v>0.6</v>
          </cell>
        </row>
        <row r="287">
          <cell r="C287">
            <v>45108</v>
          </cell>
          <cell r="D287">
            <v>0.063512594946488</v>
          </cell>
          <cell r="E287">
            <v>5.363</v>
          </cell>
          <cell r="F287">
            <v>0.17</v>
          </cell>
          <cell r="G287">
            <v>0.5</v>
          </cell>
          <cell r="H287">
            <v>0.6</v>
          </cell>
        </row>
        <row r="288">
          <cell r="C288">
            <v>45139</v>
          </cell>
          <cell r="D288">
            <v>0.06351198982056</v>
          </cell>
          <cell r="E288">
            <v>5.37</v>
          </cell>
          <cell r="F288">
            <v>0.17</v>
          </cell>
          <cell r="G288">
            <v>0.45</v>
          </cell>
          <cell r="H288">
            <v>0.7</v>
          </cell>
        </row>
        <row r="289">
          <cell r="C289">
            <v>45170</v>
          </cell>
          <cell r="D289">
            <v>0.063511384694632</v>
          </cell>
          <cell r="E289">
            <v>5.387</v>
          </cell>
          <cell r="F289">
            <v>0.17</v>
          </cell>
          <cell r="G289">
            <v>0.5</v>
          </cell>
          <cell r="H289">
            <v>0.65</v>
          </cell>
        </row>
        <row r="290">
          <cell r="C290">
            <v>45200</v>
          </cell>
          <cell r="D290">
            <v>0.063510799088895</v>
          </cell>
          <cell r="E290">
            <v>5.397</v>
          </cell>
          <cell r="F290">
            <v>0.17</v>
          </cell>
          <cell r="G290">
            <v>0.5</v>
          </cell>
          <cell r="H290">
            <v>0.7</v>
          </cell>
        </row>
        <row r="291">
          <cell r="C291">
            <v>45231</v>
          </cell>
          <cell r="D291">
            <v>0.063510193962967</v>
          </cell>
          <cell r="E291">
            <v>5.542</v>
          </cell>
          <cell r="F291">
            <v>0.17</v>
          </cell>
          <cell r="G291">
            <v>0.95</v>
          </cell>
          <cell r="H291">
            <v>0.9</v>
          </cell>
        </row>
        <row r="292">
          <cell r="C292">
            <v>45261</v>
          </cell>
          <cell r="D292">
            <v>0.063509608357232</v>
          </cell>
          <cell r="E292">
            <v>5.677</v>
          </cell>
          <cell r="F292">
            <v>0.17</v>
          </cell>
          <cell r="G292">
            <v>1.35</v>
          </cell>
          <cell r="H292">
            <v>1.1</v>
          </cell>
        </row>
        <row r="293">
          <cell r="C293">
            <v>45292</v>
          </cell>
          <cell r="D293">
            <v>0.063509003231304</v>
          </cell>
        </row>
        <row r="293">
          <cell r="G293">
            <v>1.35</v>
          </cell>
          <cell r="H293">
            <v>1.1</v>
          </cell>
        </row>
        <row r="294">
          <cell r="C294">
            <v>45323</v>
          </cell>
          <cell r="D294">
            <v>0.063508398105376</v>
          </cell>
        </row>
        <row r="294">
          <cell r="G294">
            <v>1.35</v>
          </cell>
          <cell r="H294">
            <v>1.1</v>
          </cell>
        </row>
        <row r="295">
          <cell r="C295">
            <v>45352</v>
          </cell>
          <cell r="D295">
            <v>0.063507832019832</v>
          </cell>
        </row>
        <row r="295">
          <cell r="G295">
            <v>0.95</v>
          </cell>
          <cell r="H295">
            <v>0.85</v>
          </cell>
        </row>
        <row r="296">
          <cell r="C296">
            <v>45383</v>
          </cell>
          <cell r="D296">
            <v>0.063507226893905</v>
          </cell>
        </row>
        <row r="296">
          <cell r="G296">
            <v>0.5</v>
          </cell>
          <cell r="H296">
            <v>0.55</v>
          </cell>
        </row>
        <row r="297">
          <cell r="C297">
            <v>45413</v>
          </cell>
          <cell r="D297">
            <v>0.063506641288169</v>
          </cell>
        </row>
        <row r="297">
          <cell r="G297">
            <v>0.45</v>
          </cell>
          <cell r="H297">
            <v>0.5</v>
          </cell>
        </row>
        <row r="298">
          <cell r="C298">
            <v>45444</v>
          </cell>
          <cell r="D298">
            <v>0.063506036162242</v>
          </cell>
        </row>
        <row r="298">
          <cell r="G298">
            <v>0.5</v>
          </cell>
          <cell r="H298">
            <v>0.6</v>
          </cell>
        </row>
        <row r="299">
          <cell r="C299">
            <v>45474</v>
          </cell>
          <cell r="D299">
            <v>0.063505450556506</v>
          </cell>
        </row>
        <row r="299">
          <cell r="G299">
            <v>0.5</v>
          </cell>
          <cell r="H299">
            <v>0.6</v>
          </cell>
        </row>
        <row r="300">
          <cell r="C300">
            <v>45505</v>
          </cell>
          <cell r="D300">
            <v>0.06350484543058</v>
          </cell>
        </row>
        <row r="300">
          <cell r="G300">
            <v>0.45</v>
          </cell>
          <cell r="H300">
            <v>0.7</v>
          </cell>
        </row>
        <row r="301">
          <cell r="C301">
            <v>45536</v>
          </cell>
          <cell r="D301">
            <v>0.063504240304654</v>
          </cell>
        </row>
        <row r="301">
          <cell r="G301">
            <v>0.5</v>
          </cell>
          <cell r="H301">
            <v>0.65</v>
          </cell>
        </row>
        <row r="302">
          <cell r="C302">
            <v>45566</v>
          </cell>
          <cell r="D302">
            <v>0.063503654698918</v>
          </cell>
        </row>
        <row r="302">
          <cell r="G302">
            <v>0.5</v>
          </cell>
          <cell r="H302">
            <v>0.7</v>
          </cell>
        </row>
        <row r="303">
          <cell r="C303">
            <v>45597</v>
          </cell>
          <cell r="D303">
            <v>0.063503049573</v>
          </cell>
        </row>
        <row r="303">
          <cell r="G303">
            <v>0.95</v>
          </cell>
          <cell r="H303">
            <v>0.9</v>
          </cell>
        </row>
        <row r="304">
          <cell r="C304">
            <v>45627</v>
          </cell>
          <cell r="D304">
            <v>0.063502463967257</v>
          </cell>
        </row>
        <row r="304">
          <cell r="G304">
            <v>1.35</v>
          </cell>
          <cell r="H304">
            <v>1.1</v>
          </cell>
        </row>
        <row r="305">
          <cell r="C305">
            <v>45658</v>
          </cell>
          <cell r="D305">
            <v>0.063501858841331</v>
          </cell>
        </row>
        <row r="305">
          <cell r="G305">
            <v>1.35</v>
          </cell>
          <cell r="H305">
            <v>1.1</v>
          </cell>
        </row>
        <row r="306">
          <cell r="C306">
            <v>45689</v>
          </cell>
          <cell r="D306">
            <v>0.063501253715405</v>
          </cell>
        </row>
        <row r="306">
          <cell r="G306">
            <v>1.35</v>
          </cell>
          <cell r="H306">
            <v>1.1</v>
          </cell>
        </row>
        <row r="307">
          <cell r="C307">
            <v>45717</v>
          </cell>
          <cell r="D307">
            <v>0.063500707150053</v>
          </cell>
        </row>
        <row r="307">
          <cell r="G307">
            <v>0.95</v>
          </cell>
          <cell r="H307">
            <v>0.85</v>
          </cell>
        </row>
        <row r="308">
          <cell r="C308">
            <v>45748</v>
          </cell>
          <cell r="D308">
            <v>0.063500102024127</v>
          </cell>
        </row>
        <row r="308">
          <cell r="G308">
            <v>0.5</v>
          </cell>
          <cell r="H308">
            <v>0.55</v>
          </cell>
        </row>
        <row r="309">
          <cell r="C309">
            <v>45778</v>
          </cell>
          <cell r="D309">
            <v>0.063499516418393</v>
          </cell>
        </row>
        <row r="309">
          <cell r="G309">
            <v>0.45</v>
          </cell>
          <cell r="H309">
            <v>0.5</v>
          </cell>
        </row>
        <row r="310">
          <cell r="C310">
            <v>45809</v>
          </cell>
          <cell r="D310">
            <v>0.063498911292467</v>
          </cell>
        </row>
        <row r="310">
          <cell r="G310">
            <v>0.5</v>
          </cell>
          <cell r="H310">
            <v>0.6</v>
          </cell>
        </row>
        <row r="311">
          <cell r="C311">
            <v>45839</v>
          </cell>
          <cell r="D311">
            <v>0.063498325686734</v>
          </cell>
        </row>
        <row r="311">
          <cell r="G311">
            <v>0.5</v>
          </cell>
          <cell r="H311">
            <v>0.6</v>
          </cell>
        </row>
        <row r="312">
          <cell r="C312">
            <v>45870</v>
          </cell>
          <cell r="D312">
            <v>0.063497720560808</v>
          </cell>
        </row>
        <row r="312">
          <cell r="G312">
            <v>0.45</v>
          </cell>
          <cell r="H312">
            <v>0.7</v>
          </cell>
        </row>
        <row r="313">
          <cell r="C313">
            <v>45901</v>
          </cell>
          <cell r="D313">
            <v>0.063497115434883</v>
          </cell>
        </row>
        <row r="313">
          <cell r="G313">
            <v>0.5</v>
          </cell>
          <cell r="H313">
            <v>0.65</v>
          </cell>
        </row>
        <row r="314">
          <cell r="C314">
            <v>45931</v>
          </cell>
          <cell r="D314">
            <v>0.06349652982915</v>
          </cell>
        </row>
        <row r="314">
          <cell r="G314">
            <v>0.5</v>
          </cell>
          <cell r="H314">
            <v>0.7</v>
          </cell>
        </row>
        <row r="315">
          <cell r="C315">
            <v>45962</v>
          </cell>
          <cell r="D315">
            <v>0.063495924703225</v>
          </cell>
        </row>
        <row r="315">
          <cell r="G315">
            <v>0.95</v>
          </cell>
          <cell r="H315">
            <v>0.9</v>
          </cell>
        </row>
        <row r="316">
          <cell r="C316">
            <v>45992</v>
          </cell>
          <cell r="D316">
            <v>0.063495339097491</v>
          </cell>
        </row>
        <row r="316">
          <cell r="G316">
            <v>1.35</v>
          </cell>
          <cell r="H316">
            <v>1.1</v>
          </cell>
        </row>
        <row r="317">
          <cell r="C317">
            <v>46023</v>
          </cell>
          <cell r="D317">
            <v>0.063494733971567</v>
          </cell>
        </row>
        <row r="317">
          <cell r="G317">
            <v>1.35</v>
          </cell>
          <cell r="H317">
            <v>1.1</v>
          </cell>
        </row>
        <row r="318">
          <cell r="C318">
            <v>46054</v>
          </cell>
          <cell r="D318">
            <v>0.063494128845642</v>
          </cell>
        </row>
        <row r="318">
          <cell r="G318">
            <v>1.35</v>
          </cell>
          <cell r="H318">
            <v>1.1</v>
          </cell>
        </row>
        <row r="319">
          <cell r="C319">
            <v>46082</v>
          </cell>
          <cell r="D319">
            <v>0.063493582280291</v>
          </cell>
        </row>
        <row r="319">
          <cell r="G319">
            <v>0.95</v>
          </cell>
          <cell r="H319">
            <v>0.85</v>
          </cell>
        </row>
        <row r="320">
          <cell r="C320">
            <v>46113</v>
          </cell>
          <cell r="D320">
            <v>0.063492977154367</v>
          </cell>
        </row>
        <row r="320">
          <cell r="G320">
            <v>0.5</v>
          </cell>
          <cell r="H320">
            <v>0.55</v>
          </cell>
        </row>
        <row r="321">
          <cell r="C321">
            <v>46143</v>
          </cell>
          <cell r="D321">
            <v>0.063492391548634</v>
          </cell>
        </row>
        <row r="321">
          <cell r="G321">
            <v>0.45</v>
          </cell>
          <cell r="H321">
            <v>0.5</v>
          </cell>
        </row>
        <row r="322">
          <cell r="C322">
            <v>46174</v>
          </cell>
          <cell r="D322">
            <v>0.06349178642271</v>
          </cell>
        </row>
        <row r="322">
          <cell r="G322">
            <v>0.5</v>
          </cell>
          <cell r="H322">
            <v>0.6</v>
          </cell>
        </row>
        <row r="323">
          <cell r="C323">
            <v>46204</v>
          </cell>
          <cell r="D323">
            <v>0.063491200816977</v>
          </cell>
        </row>
        <row r="323">
          <cell r="G323">
            <v>0.5</v>
          </cell>
          <cell r="H323">
            <v>0.6</v>
          </cell>
        </row>
        <row r="324">
          <cell r="C324">
            <v>46235</v>
          </cell>
          <cell r="D324">
            <v>0.063490595691053</v>
          </cell>
        </row>
        <row r="324">
          <cell r="G324">
            <v>0.45</v>
          </cell>
          <cell r="H324">
            <v>0.7</v>
          </cell>
        </row>
        <row r="325">
          <cell r="C325">
            <v>46266</v>
          </cell>
          <cell r="D325">
            <v>0.06348999056513</v>
          </cell>
        </row>
        <row r="325">
          <cell r="G325">
            <v>0.5</v>
          </cell>
          <cell r="H325">
            <v>0.65</v>
          </cell>
        </row>
        <row r="326">
          <cell r="C326">
            <v>46296</v>
          </cell>
          <cell r="D326">
            <v>0.063489404959398</v>
          </cell>
        </row>
        <row r="326">
          <cell r="G326">
            <v>0.5</v>
          </cell>
          <cell r="H326">
            <v>0.7</v>
          </cell>
        </row>
        <row r="327">
          <cell r="C327">
            <v>46327</v>
          </cell>
          <cell r="D327">
            <v>0.063488799833474</v>
          </cell>
        </row>
        <row r="327">
          <cell r="G327">
            <v>0.95</v>
          </cell>
          <cell r="H327">
            <v>0.9</v>
          </cell>
        </row>
        <row r="328">
          <cell r="C328">
            <v>46357</v>
          </cell>
          <cell r="D328">
            <v>0.063488214227742</v>
          </cell>
        </row>
        <row r="328">
          <cell r="G328">
            <v>1.35</v>
          </cell>
          <cell r="H328">
            <v>1.1</v>
          </cell>
        </row>
        <row r="329">
          <cell r="C329">
            <v>46388</v>
          </cell>
          <cell r="D329">
            <v>0.063487609101819</v>
          </cell>
        </row>
        <row r="329">
          <cell r="G329">
            <v>1.35</v>
          </cell>
          <cell r="H329">
            <v>1.1</v>
          </cell>
        </row>
        <row r="330">
          <cell r="C330">
            <v>46419</v>
          </cell>
          <cell r="D330">
            <v>0.063487003975896</v>
          </cell>
        </row>
        <row r="330">
          <cell r="G330">
            <v>1.35</v>
          </cell>
          <cell r="H330">
            <v>1.1</v>
          </cell>
        </row>
        <row r="331">
          <cell r="C331">
            <v>46447</v>
          </cell>
          <cell r="D331">
            <v>0.063486457410545</v>
          </cell>
        </row>
        <row r="331">
          <cell r="G331">
            <v>0.95</v>
          </cell>
          <cell r="H331">
            <v>0.85</v>
          </cell>
        </row>
        <row r="332">
          <cell r="C332">
            <v>46478</v>
          </cell>
          <cell r="D332">
            <v>0.063485852284623</v>
          </cell>
        </row>
        <row r="332">
          <cell r="G332">
            <v>0.5</v>
          </cell>
          <cell r="H332">
            <v>0.55</v>
          </cell>
        </row>
        <row r="333">
          <cell r="C333">
            <v>46508</v>
          </cell>
          <cell r="D333">
            <v>0.063485266678891</v>
          </cell>
        </row>
        <row r="333">
          <cell r="G333">
            <v>0.45</v>
          </cell>
          <cell r="H333">
            <v>0.5</v>
          </cell>
        </row>
        <row r="334">
          <cell r="C334">
            <v>46539</v>
          </cell>
          <cell r="D334">
            <v>0.063484661552969</v>
          </cell>
        </row>
        <row r="334">
          <cell r="G334">
            <v>0.5</v>
          </cell>
          <cell r="H334">
            <v>0.6</v>
          </cell>
        </row>
        <row r="335">
          <cell r="C335">
            <v>46569</v>
          </cell>
          <cell r="D335">
            <v>0.063484075947237</v>
          </cell>
        </row>
        <row r="335">
          <cell r="G335">
            <v>0.5</v>
          </cell>
          <cell r="H335">
            <v>0.6</v>
          </cell>
        </row>
        <row r="336">
          <cell r="C336">
            <v>46600</v>
          </cell>
          <cell r="D336">
            <v>0.063483470821315</v>
          </cell>
        </row>
        <row r="336">
          <cell r="G336">
            <v>0.45</v>
          </cell>
          <cell r="H336">
            <v>0.7</v>
          </cell>
        </row>
        <row r="337">
          <cell r="C337">
            <v>46631</v>
          </cell>
          <cell r="D337">
            <v>0.063482865695393</v>
          </cell>
        </row>
        <row r="337">
          <cell r="G337">
            <v>0.5</v>
          </cell>
          <cell r="H337">
            <v>0.65</v>
          </cell>
        </row>
        <row r="338">
          <cell r="C338">
            <v>46661</v>
          </cell>
          <cell r="D338">
            <v>0.063482280089662</v>
          </cell>
        </row>
        <row r="338">
          <cell r="G338">
            <v>0.5</v>
          </cell>
          <cell r="H338">
            <v>0.7</v>
          </cell>
        </row>
        <row r="339">
          <cell r="C339">
            <v>46692</v>
          </cell>
          <cell r="D339">
            <v>0.06348167496374</v>
          </cell>
        </row>
        <row r="339">
          <cell r="G339">
            <v>0.95</v>
          </cell>
          <cell r="H339">
            <v>0.9</v>
          </cell>
        </row>
        <row r="340">
          <cell r="C340">
            <v>46722</v>
          </cell>
          <cell r="D340">
            <v>0.063481089358009</v>
          </cell>
        </row>
        <row r="340">
          <cell r="G340">
            <v>1.35</v>
          </cell>
          <cell r="H340">
            <v>1.1</v>
          </cell>
        </row>
        <row r="341">
          <cell r="C341">
            <v>46753</v>
          </cell>
          <cell r="D341">
            <v>0.063480484232088</v>
          </cell>
        </row>
        <row r="342">
          <cell r="C342">
            <v>46784</v>
          </cell>
          <cell r="D342">
            <v>0.063479879106166</v>
          </cell>
        </row>
        <row r="343">
          <cell r="C343">
            <v>46813</v>
          </cell>
          <cell r="D343">
            <v>0.063479313020627</v>
          </cell>
        </row>
        <row r="344">
          <cell r="C344">
            <v>46844</v>
          </cell>
          <cell r="D344">
            <v>0.063478707894705</v>
          </cell>
        </row>
        <row r="345">
          <cell r="C345">
            <v>46874</v>
          </cell>
          <cell r="D345">
            <v>0.063478122288975</v>
          </cell>
        </row>
        <row r="346">
          <cell r="C346">
            <v>46905</v>
          </cell>
          <cell r="D346">
            <v>0.063477517163054</v>
          </cell>
        </row>
        <row r="347">
          <cell r="C347">
            <v>46935</v>
          </cell>
          <cell r="D347">
            <v>0.063476931557324</v>
          </cell>
        </row>
        <row r="348">
          <cell r="C348">
            <v>46966</v>
          </cell>
          <cell r="D348">
            <v>0.063476326431403</v>
          </cell>
        </row>
        <row r="349">
          <cell r="C349">
            <v>46997</v>
          </cell>
          <cell r="D349">
            <v>0.063475721305482</v>
          </cell>
        </row>
        <row r="350">
          <cell r="C350">
            <v>47027</v>
          </cell>
          <cell r="D350">
            <v>0.063475135699753</v>
          </cell>
        </row>
        <row r="351">
          <cell r="C351">
            <v>47058</v>
          </cell>
          <cell r="D351">
            <v>0.063474530573832</v>
          </cell>
        </row>
        <row r="352">
          <cell r="C352">
            <v>47088</v>
          </cell>
          <cell r="D352">
            <v>0.063473944968103</v>
          </cell>
        </row>
        <row r="353">
          <cell r="C353">
            <v>47119</v>
          </cell>
          <cell r="D353">
            <v>0.063473339842182</v>
          </cell>
        </row>
        <row r="354">
          <cell r="C354">
            <v>47150</v>
          </cell>
          <cell r="D354">
            <v>0.063472734716262</v>
          </cell>
        </row>
        <row r="355">
          <cell r="C355">
            <v>47178</v>
          </cell>
          <cell r="D355">
            <v>0.063472188150915</v>
          </cell>
        </row>
        <row r="356">
          <cell r="C356">
            <v>47209</v>
          </cell>
          <cell r="D356">
            <v>0.063471583025</v>
          </cell>
        </row>
        <row r="357">
          <cell r="C357">
            <v>47239</v>
          </cell>
          <cell r="D357">
            <v>0.063470997419266</v>
          </cell>
        </row>
        <row r="358">
          <cell r="C358">
            <v>47270</v>
          </cell>
          <cell r="D358">
            <v>0.063470392293347</v>
          </cell>
        </row>
        <row r="359">
          <cell r="C359">
            <v>47300</v>
          </cell>
          <cell r="D359">
            <v>0.063469806687618</v>
          </cell>
        </row>
        <row r="360">
          <cell r="C360">
            <v>47331</v>
          </cell>
          <cell r="D360">
            <v>0.063469201561698</v>
          </cell>
        </row>
        <row r="361">
          <cell r="C361">
            <v>47362</v>
          </cell>
          <cell r="D361">
            <v>0.063468596435779</v>
          </cell>
        </row>
        <row r="362">
          <cell r="C362">
            <v>47392</v>
          </cell>
          <cell r="D362">
            <v>0.063468010830051</v>
          </cell>
        </row>
        <row r="363">
          <cell r="C363">
            <v>47423</v>
          </cell>
          <cell r="D363">
            <v>0.063467405704132</v>
          </cell>
        </row>
        <row r="364">
          <cell r="C364">
            <v>47453</v>
          </cell>
          <cell r="D364">
            <v>0.063466820098404</v>
          </cell>
        </row>
        <row r="365">
          <cell r="C365">
            <v>47484</v>
          </cell>
          <cell r="D365">
            <v>0.063466214972485</v>
          </cell>
        </row>
        <row r="366">
          <cell r="C366">
            <v>47515</v>
          </cell>
          <cell r="D366">
            <v>0.063465609846566</v>
          </cell>
        </row>
        <row r="367">
          <cell r="C367">
            <v>47543</v>
          </cell>
          <cell r="D367">
            <v>0.06346506328122</v>
          </cell>
        </row>
        <row r="368">
          <cell r="C368">
            <v>47574</v>
          </cell>
          <cell r="D368">
            <v>0.063464458155302</v>
          </cell>
        </row>
        <row r="369">
          <cell r="C369">
            <v>47604</v>
          </cell>
          <cell r="D369">
            <v>0.063463872549574</v>
          </cell>
        </row>
        <row r="370">
          <cell r="C370">
            <v>47635</v>
          </cell>
          <cell r="D370">
            <v>0.063463267423656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28"/>
    <col collapsed="false" customWidth="true" hidden="false" outlineLevel="0" max="3" min="3" style="0" width="14.28"/>
    <col collapsed="false" customWidth="true" hidden="false" outlineLevel="0" max="4" min="4" style="0" width="11.28"/>
    <col collapsed="false" customWidth="true" hidden="false" outlineLevel="0" max="5" min="5" style="0" width="14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2" t="n">
        <v>36875</v>
      </c>
      <c r="C2" s="1"/>
      <c r="D2" s="1"/>
      <c r="E2" s="1"/>
    </row>
    <row r="3" customFormat="false" ht="12.75" hidden="false" customHeight="false" outlineLevel="0" collapsed="false">
      <c r="A3" s="1"/>
      <c r="B3" s="1"/>
      <c r="C3" s="1"/>
      <c r="D3" s="1"/>
      <c r="E3" s="1"/>
    </row>
    <row r="4" customFormat="false" ht="12.75" hidden="false" customHeight="false" outlineLevel="0" collapsed="false">
      <c r="A4" s="1" t="s">
        <v>2</v>
      </c>
      <c r="B4" s="1"/>
      <c r="C4" s="1"/>
      <c r="D4" s="1"/>
      <c r="E4" s="1"/>
    </row>
    <row r="5" customFormat="false" ht="12.75" hidden="false" customHeight="false" outlineLevel="0" collapsed="false">
      <c r="A5" s="1"/>
      <c r="B5" s="1"/>
      <c r="C5" s="1"/>
      <c r="D5" s="1"/>
      <c r="E5" s="1"/>
    </row>
    <row r="6" customFormat="false" ht="12.75" hidden="false" customHeight="false" outlineLevel="0" collapsed="false">
      <c r="A6" s="1" t="s">
        <v>3</v>
      </c>
      <c r="B6" s="1"/>
      <c r="C6" s="1"/>
      <c r="D6" s="1"/>
      <c r="E6" s="1"/>
    </row>
    <row r="7" customFormat="false" ht="12.75" hidden="false" customHeight="false" outlineLevel="0" collapsed="false">
      <c r="A7" s="1" t="s">
        <v>4</v>
      </c>
      <c r="B7" s="1"/>
      <c r="C7" s="1"/>
      <c r="D7" s="1"/>
      <c r="E7" s="1"/>
    </row>
    <row r="9" customFormat="false" ht="12.75" hidden="false" customHeight="false" outlineLevel="0" collapsed="false">
      <c r="C9" s="3" t="s">
        <v>5</v>
      </c>
      <c r="F9" s="3" t="s">
        <v>5</v>
      </c>
    </row>
    <row r="10" customFormat="false" ht="12.75" hidden="false" customHeight="false" outlineLevel="0" collapsed="false">
      <c r="A10" s="3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</row>
    <row r="11" customFormat="false" ht="12.75" hidden="false" customHeight="false" outlineLevel="0" collapsed="false">
      <c r="A11" s="4" t="s">
        <v>12</v>
      </c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</row>
    <row r="12" customFormat="false" ht="12.75" hidden="false" customHeight="false" outlineLevel="0" collapsed="false">
      <c r="A12" s="5" t="n">
        <f aca="false">Sheet2!A6</f>
        <v>37347</v>
      </c>
      <c r="B12" s="0" t="n">
        <f aca="false">Sheet2!H6*(Sheet2!J6/Sheet2!I6)</f>
        <v>0.75</v>
      </c>
      <c r="C12" s="6" t="n">
        <f aca="false">-100*24*30</f>
        <v>-72000</v>
      </c>
      <c r="D12" s="0" t="n">
        <f aca="false">Sheet2!G6</f>
        <v>14.226437462952</v>
      </c>
      <c r="E12" s="0" t="n">
        <f aca="false">C12/D12*B12*-1</f>
        <v>3795.75</v>
      </c>
      <c r="F12" s="6" t="n">
        <v>60</v>
      </c>
      <c r="G12" s="0" t="n">
        <f aca="false">F12/D12</f>
        <v>4.2175</v>
      </c>
    </row>
    <row r="13" customFormat="false" ht="12.75" hidden="false" customHeight="false" outlineLevel="0" collapsed="false">
      <c r="A13" s="5" t="n">
        <f aca="false">Sheet2!A7</f>
        <v>37377</v>
      </c>
      <c r="B13" s="0" t="n">
        <f aca="false">Sheet2!H7*(Sheet2!J7/Sheet2!I7)</f>
        <v>0.75</v>
      </c>
      <c r="C13" s="6" t="n">
        <f aca="false">-100*24*30</f>
        <v>-72000</v>
      </c>
      <c r="D13" s="0" t="n">
        <f aca="false">Sheet2!G7</f>
        <v>14.5375249863711</v>
      </c>
      <c r="E13" s="0" t="n">
        <f aca="false">C13/D13*B13*-1</f>
        <v>3714.525</v>
      </c>
      <c r="F13" s="6" t="n">
        <f aca="false">F12</f>
        <v>60</v>
      </c>
      <c r="G13" s="0" t="n">
        <f aca="false">F13/D13</f>
        <v>4.12725</v>
      </c>
    </row>
    <row r="14" customFormat="false" ht="12.75" hidden="false" customHeight="false" outlineLevel="0" collapsed="false">
      <c r="A14" s="5" t="n">
        <f aca="false">Sheet2!A8</f>
        <v>37408</v>
      </c>
      <c r="B14" s="0" t="n">
        <f aca="false">Sheet2!H8*(Sheet2!J8/Sheet2!I8)</f>
        <v>0.75</v>
      </c>
      <c r="C14" s="6" t="n">
        <f aca="false">-100*24*30</f>
        <v>-72000</v>
      </c>
      <c r="D14" s="0" t="n">
        <f aca="false">Sheet2!G8</f>
        <v>14.608314565707</v>
      </c>
      <c r="E14" s="0" t="n">
        <f aca="false">C14/D14*B14*-1</f>
        <v>3696.525</v>
      </c>
      <c r="F14" s="6" t="n">
        <f aca="false">F13</f>
        <v>60</v>
      </c>
      <c r="G14" s="0" t="n">
        <f aca="false">F14/D14</f>
        <v>4.10725</v>
      </c>
    </row>
    <row r="15" customFormat="false" ht="12.75" hidden="false" customHeight="false" outlineLevel="0" collapsed="false">
      <c r="A15" s="5" t="n">
        <f aca="false">Sheet2!A9</f>
        <v>37438</v>
      </c>
      <c r="B15" s="0" t="n">
        <f aca="false">Sheet2!H9*(Sheet2!J9/Sheet2!I9)</f>
        <v>0.75</v>
      </c>
      <c r="C15" s="6" t="n">
        <f aca="false">-100*24*30</f>
        <v>-72000</v>
      </c>
      <c r="D15" s="0" t="n">
        <f aca="false">Sheet2!G9</f>
        <v>14.608314565707</v>
      </c>
      <c r="E15" s="0" t="n">
        <f aca="false">C15/D15*B15*-1</f>
        <v>3696.525</v>
      </c>
      <c r="F15" s="6" t="n">
        <f aca="false">F14</f>
        <v>60</v>
      </c>
      <c r="G15" s="0" t="n">
        <f aca="false">F15/D15</f>
        <v>4.10725</v>
      </c>
    </row>
    <row r="16" customFormat="false" ht="12.75" hidden="false" customHeight="false" outlineLevel="0" collapsed="false">
      <c r="A16" s="5" t="n">
        <f aca="false">Sheet2!A10</f>
        <v>37469</v>
      </c>
      <c r="B16" s="0" t="n">
        <f aca="false">Sheet2!H10*(Sheet2!J10/Sheet2!I10)</f>
        <v>0.75</v>
      </c>
      <c r="C16" s="6" t="n">
        <f aca="false">-100*24*30</f>
        <v>-72000</v>
      </c>
      <c r="D16" s="0" t="n">
        <f aca="false">Sheet2!G10</f>
        <v>14.608314565707</v>
      </c>
      <c r="E16" s="0" t="n">
        <f aca="false">C16/D16*B16*-1</f>
        <v>3696.525</v>
      </c>
      <c r="F16" s="6" t="n">
        <f aca="false">F15</f>
        <v>60</v>
      </c>
      <c r="G16" s="0" t="n">
        <f aca="false">F16/D16</f>
        <v>4.10725</v>
      </c>
    </row>
    <row r="17" customFormat="false" ht="12.75" hidden="false" customHeight="false" outlineLevel="0" collapsed="false">
      <c r="A17" s="5" t="n">
        <f aca="false">Sheet2!A11</f>
        <v>37500</v>
      </c>
      <c r="B17" s="0" t="n">
        <f aca="false">Sheet2!H11*(Sheet2!J11/Sheet2!I11)</f>
        <v>0.75</v>
      </c>
      <c r="C17" s="6" t="n">
        <f aca="false">-100*24*30</f>
        <v>-72000</v>
      </c>
      <c r="D17" s="0" t="n">
        <f aca="false">Sheet2!G11</f>
        <v>14.6261198122981</v>
      </c>
      <c r="E17" s="0" t="n">
        <f aca="false">C17/D17*B17*-1</f>
        <v>3692.025</v>
      </c>
      <c r="F17" s="6" t="n">
        <f aca="false">F16</f>
        <v>60</v>
      </c>
      <c r="G17" s="0" t="n">
        <f aca="false">F17/D17</f>
        <v>4.10225</v>
      </c>
    </row>
    <row r="18" customFormat="false" ht="12.75" hidden="false" customHeight="false" outlineLevel="0" collapsed="false">
      <c r="A18" s="5" t="n">
        <f aca="false">Sheet2!A12</f>
        <v>37530</v>
      </c>
      <c r="B18" s="0" t="n">
        <f aca="false">Sheet2!H12*(Sheet2!J12/Sheet2!I12)</f>
        <v>0.75</v>
      </c>
      <c r="C18" s="6" t="n">
        <f aca="false">-100*24*30</f>
        <v>-72000</v>
      </c>
      <c r="D18" s="0" t="n">
        <f aca="false">Sheet2!G12</f>
        <v>14.6618608345042</v>
      </c>
      <c r="E18" s="0" t="n">
        <f aca="false">C18/D18*B18*-1</f>
        <v>3683.025</v>
      </c>
      <c r="F18" s="6" t="n">
        <f aca="false">F17</f>
        <v>60</v>
      </c>
      <c r="G18" s="0" t="n">
        <f aca="false">F18/D18</f>
        <v>4.09225</v>
      </c>
    </row>
    <row r="19" customFormat="false" ht="12.75" hidden="false" customHeight="false" outlineLevel="0" collapsed="false">
      <c r="A19" s="5" t="n">
        <f aca="false">Sheet2!A13</f>
        <v>37561</v>
      </c>
      <c r="B19" s="0" t="n">
        <f aca="false">Sheet2!H13*(Sheet2!J13/Sheet2!I13)</f>
        <v>0.75</v>
      </c>
      <c r="C19" s="6" t="n">
        <f aca="false">-100*24*30</f>
        <v>-72000</v>
      </c>
      <c r="D19" s="0" t="n">
        <f aca="false">Sheet2!G13</f>
        <v>14.3971205758848</v>
      </c>
      <c r="E19" s="0" t="n">
        <f aca="false">C19/D19*B19*-1</f>
        <v>3750.75</v>
      </c>
      <c r="F19" s="6" t="n">
        <f aca="false">F18</f>
        <v>60</v>
      </c>
      <c r="G19" s="0" t="n">
        <f aca="false">F19/D19</f>
        <v>4.1675</v>
      </c>
    </row>
    <row r="20" customFormat="false" ht="12.75" hidden="false" customHeight="false" outlineLevel="0" collapsed="false">
      <c r="A20" s="5" t="n">
        <f aca="false">Sheet2!A14</f>
        <v>37591</v>
      </c>
      <c r="B20" s="0" t="n">
        <f aca="false">Sheet2!H14*(Sheet2!J14/Sheet2!I14)</f>
        <v>0.75</v>
      </c>
      <c r="C20" s="6" t="n">
        <f aca="false">-100*24*30</f>
        <v>-72000</v>
      </c>
      <c r="D20" s="0" t="n">
        <f aca="false">Sheet2!G14</f>
        <v>14.0828541251027</v>
      </c>
      <c r="E20" s="0" t="n">
        <f aca="false">C20/D20*B20*-1</f>
        <v>3834.45</v>
      </c>
      <c r="F20" s="6" t="n">
        <f aca="false">F19</f>
        <v>60</v>
      </c>
      <c r="G20" s="0" t="n">
        <f aca="false">F20/D20</f>
        <v>4.2605</v>
      </c>
    </row>
    <row r="21" customFormat="false" ht="12.75" hidden="false" customHeight="false" outlineLevel="0" collapsed="false">
      <c r="A21" s="5" t="n">
        <f aca="false">Sheet2!A15</f>
        <v>37622</v>
      </c>
      <c r="B21" s="0" t="n">
        <f aca="false">Sheet2!H15*(Sheet2!J15/Sheet2!I15)</f>
        <v>0.75</v>
      </c>
      <c r="C21" s="6" t="n">
        <f aca="false">-100*24*30</f>
        <v>-72000</v>
      </c>
      <c r="D21" s="0" t="n">
        <f aca="false">Sheet2!G15</f>
        <v>14.0105078809107</v>
      </c>
      <c r="E21" s="0" t="n">
        <f aca="false">C21/D21*B21*-1</f>
        <v>3854.25</v>
      </c>
      <c r="F21" s="6" t="n">
        <f aca="false">F20</f>
        <v>60</v>
      </c>
      <c r="G21" s="0" t="n">
        <f aca="false">F21/D21</f>
        <v>4.2825</v>
      </c>
    </row>
    <row r="22" customFormat="false" ht="12.75" hidden="false" customHeight="false" outlineLevel="0" collapsed="false">
      <c r="A22" s="5" t="n">
        <f aca="false">Sheet2!A16</f>
        <v>37653</v>
      </c>
      <c r="B22" s="0" t="n">
        <f aca="false">Sheet2!H16*(Sheet2!J16/Sheet2!I16)</f>
        <v>0.75</v>
      </c>
      <c r="C22" s="6" t="n">
        <f aca="false">-100*24*30</f>
        <v>-72000</v>
      </c>
      <c r="D22" s="0" t="n">
        <f aca="false">Sheet2!G16</f>
        <v>14.607425441266</v>
      </c>
      <c r="E22" s="0" t="n">
        <f aca="false">C22/D22*B22*-1</f>
        <v>3696.75</v>
      </c>
      <c r="F22" s="6" t="n">
        <f aca="false">F21</f>
        <v>60</v>
      </c>
      <c r="G22" s="0" t="n">
        <f aca="false">F22/D22</f>
        <v>4.1075</v>
      </c>
    </row>
    <row r="23" customFormat="false" ht="12.75" hidden="false" customHeight="false" outlineLevel="0" collapsed="false">
      <c r="A23" s="5" t="n">
        <f aca="false">Sheet2!A17</f>
        <v>37681</v>
      </c>
      <c r="B23" s="0" t="n">
        <f aca="false">Sheet2!H17*(Sheet2!J17/Sheet2!I17)</f>
        <v>0.75</v>
      </c>
      <c r="C23" s="6" t="n">
        <f aca="false">-100*24*30</f>
        <v>-72000</v>
      </c>
      <c r="D23" s="0" t="n">
        <f aca="false">Sheet2!G17</f>
        <v>15.3550863723608</v>
      </c>
      <c r="E23" s="0" t="n">
        <f aca="false">C23/D23*B23*-1</f>
        <v>3516.75</v>
      </c>
      <c r="F23" s="6" t="n">
        <f aca="false">F22</f>
        <v>60</v>
      </c>
      <c r="G23" s="0" t="n">
        <f aca="false">F23/D23</f>
        <v>3.9075</v>
      </c>
    </row>
    <row r="24" customFormat="false" ht="12.75" hidden="false" customHeight="false" outlineLevel="0" collapsed="false">
      <c r="A24" s="5" t="n">
        <f aca="false">Sheet2!A18</f>
        <v>37712</v>
      </c>
      <c r="B24" s="0" t="n">
        <f aca="false">Sheet2!H18*(Sheet2!J18/Sheet2!I18)</f>
        <v>0.75</v>
      </c>
      <c r="C24" s="6" t="n">
        <f aca="false">-100*24*30</f>
        <v>-72000</v>
      </c>
      <c r="D24" s="0" t="n">
        <f aca="false">Sheet2!G18</f>
        <v>16.1398789509079</v>
      </c>
      <c r="E24" s="0" t="n">
        <f aca="false">C24/D24*B24*-1</f>
        <v>3345.75</v>
      </c>
      <c r="F24" s="6" t="n">
        <f aca="false">F23</f>
        <v>60</v>
      </c>
      <c r="G24" s="0" t="n">
        <f aca="false">F24/D24</f>
        <v>3.7175</v>
      </c>
    </row>
    <row r="25" customFormat="false" ht="12.75" hidden="false" customHeight="false" outlineLevel="0" collapsed="false">
      <c r="A25" s="5" t="n">
        <f aca="false">Sheet2!A19</f>
        <v>37742</v>
      </c>
      <c r="B25" s="0" t="n">
        <f aca="false">Sheet2!H19*(Sheet2!J19/Sheet2!I19)</f>
        <v>0.75</v>
      </c>
      <c r="C25" s="6" t="n">
        <f aca="false">-100*24*30</f>
        <v>-72000</v>
      </c>
      <c r="D25" s="0" t="n">
        <f aca="false">Sheet2!G19</f>
        <v>16.3387568929131</v>
      </c>
      <c r="E25" s="0" t="n">
        <f aca="false">C25/D25*B25*-1</f>
        <v>3305.025</v>
      </c>
      <c r="F25" s="6" t="n">
        <f aca="false">F24</f>
        <v>60</v>
      </c>
      <c r="G25" s="0" t="n">
        <f aca="false">F25/D25</f>
        <v>3.67225</v>
      </c>
    </row>
    <row r="26" customFormat="false" ht="12.75" hidden="false" customHeight="false" outlineLevel="0" collapsed="false">
      <c r="A26" s="5" t="n">
        <f aca="false">Sheet2!A20</f>
        <v>37773</v>
      </c>
      <c r="B26" s="0" t="n">
        <f aca="false">Sheet2!H20*(Sheet2!J20/Sheet2!I20)</f>
        <v>0.75</v>
      </c>
      <c r="C26" s="6" t="n">
        <f aca="false">-100*24*30</f>
        <v>-72000</v>
      </c>
      <c r="D26" s="0" t="n">
        <f aca="false">Sheet2!G20</f>
        <v>16.2943852264241</v>
      </c>
      <c r="E26" s="0" t="n">
        <f aca="false">C26/D26*B26*-1</f>
        <v>3314.025</v>
      </c>
      <c r="F26" s="6" t="n">
        <f aca="false">F25</f>
        <v>60</v>
      </c>
      <c r="G26" s="0" t="n">
        <f aca="false">F26/D26</f>
        <v>3.68225</v>
      </c>
    </row>
    <row r="27" customFormat="false" ht="12.75" hidden="false" customHeight="false" outlineLevel="0" collapsed="false">
      <c r="A27" s="5" t="n">
        <f aca="false">Sheet2!A21</f>
        <v>37803</v>
      </c>
      <c r="B27" s="0" t="n">
        <f aca="false">Sheet2!H21*(Sheet2!J21/Sheet2!I21)</f>
        <v>0.75</v>
      </c>
      <c r="C27" s="6" t="n">
        <f aca="false">-100*24*30</f>
        <v>-72000</v>
      </c>
      <c r="D27" s="0" t="n">
        <f aca="false">Sheet2!G21</f>
        <v>16.259061039225</v>
      </c>
      <c r="E27" s="0" t="n">
        <f aca="false">C27/D27*B27*-1</f>
        <v>3321.225</v>
      </c>
      <c r="F27" s="6" t="n">
        <f aca="false">F26</f>
        <v>60</v>
      </c>
      <c r="G27" s="0" t="n">
        <f aca="false">F27/D27</f>
        <v>3.69025</v>
      </c>
    </row>
    <row r="28" customFormat="false" ht="12.75" hidden="false" customHeight="false" outlineLevel="0" collapsed="false">
      <c r="A28" s="5" t="n">
        <f aca="false">Sheet2!A22</f>
        <v>37834</v>
      </c>
      <c r="B28" s="0" t="n">
        <f aca="false">Sheet2!H22*(Sheet2!J22/Sheet2!I22)</f>
        <v>0.75</v>
      </c>
      <c r="C28" s="6" t="n">
        <f aca="false">-100*24*30</f>
        <v>-72000</v>
      </c>
      <c r="D28" s="0" t="n">
        <f aca="false">Sheet2!G22</f>
        <v>16.2943852264241</v>
      </c>
      <c r="E28" s="0" t="n">
        <f aca="false">C28/D28*B28*-1</f>
        <v>3314.025</v>
      </c>
      <c r="F28" s="6" t="n">
        <f aca="false">F27</f>
        <v>60</v>
      </c>
      <c r="G28" s="0" t="n">
        <f aca="false">F28/D28</f>
        <v>3.68225</v>
      </c>
    </row>
    <row r="29" customFormat="false" ht="12.75" hidden="false" customHeight="false" outlineLevel="0" collapsed="false">
      <c r="A29" s="5" t="n">
        <f aca="false">Sheet2!A23</f>
        <v>37865</v>
      </c>
      <c r="B29" s="0" t="n">
        <f aca="false">Sheet2!H23*(Sheet2!J23/Sheet2!I23)</f>
        <v>0.75</v>
      </c>
      <c r="C29" s="6" t="n">
        <f aca="false">-100*24*30</f>
        <v>-72000</v>
      </c>
      <c r="D29" s="0" t="n">
        <f aca="false">Sheet2!G23</f>
        <v>16.2414563172498</v>
      </c>
      <c r="E29" s="0" t="n">
        <f aca="false">C29/D29*B29*-1</f>
        <v>3324.825</v>
      </c>
      <c r="F29" s="6" t="n">
        <f aca="false">F28</f>
        <v>60</v>
      </c>
      <c r="G29" s="0" t="n">
        <f aca="false">F29/D29</f>
        <v>3.69425</v>
      </c>
    </row>
    <row r="30" customFormat="false" ht="12.75" hidden="false" customHeight="false" outlineLevel="0" collapsed="false">
      <c r="A30" s="5" t="n">
        <f aca="false">Sheet2!A24</f>
        <v>37895</v>
      </c>
      <c r="B30" s="0" t="n">
        <f aca="false">Sheet2!H24*(Sheet2!J24/Sheet2!I24)</f>
        <v>0.75</v>
      </c>
      <c r="C30" s="6" t="n">
        <f aca="false">-100*24*30</f>
        <v>-72000</v>
      </c>
      <c r="D30" s="0" t="n">
        <f aca="false">Sheet2!G24</f>
        <v>16.1976108523993</v>
      </c>
      <c r="E30" s="0" t="n">
        <f aca="false">C30/D30*B30*-1</f>
        <v>3333.825</v>
      </c>
      <c r="F30" s="6" t="n">
        <f aca="false">F29</f>
        <v>60</v>
      </c>
      <c r="G30" s="0" t="n">
        <f aca="false">F30/D30</f>
        <v>3.70425</v>
      </c>
    </row>
    <row r="31" customFormat="false" ht="12.75" hidden="false" customHeight="false" outlineLevel="0" collapsed="false">
      <c r="A31" s="5" t="n">
        <f aca="false">Sheet2!A25</f>
        <v>37926</v>
      </c>
      <c r="B31" s="0" t="n">
        <f aca="false">Sheet2!H25*(Sheet2!J25/Sheet2!I25)</f>
        <v>0.75</v>
      </c>
      <c r="C31" s="6" t="n">
        <f aca="false">-100*24*30</f>
        <v>-72000</v>
      </c>
      <c r="D31" s="0" t="n">
        <f aca="false">Sheet2!G25</f>
        <v>15.676028739386</v>
      </c>
      <c r="E31" s="0" t="n">
        <f aca="false">C31/D31*B31*-1</f>
        <v>3444.75</v>
      </c>
      <c r="F31" s="6" t="n">
        <f aca="false">F30</f>
        <v>60</v>
      </c>
      <c r="G31" s="0" t="n">
        <f aca="false">F31/D31</f>
        <v>3.8275</v>
      </c>
    </row>
    <row r="32" customFormat="false" ht="12.75" hidden="false" customHeight="false" outlineLevel="0" collapsed="false">
      <c r="A32" s="5" t="n">
        <f aca="false">Sheet2!A26</f>
        <v>37956</v>
      </c>
      <c r="B32" s="0" t="n">
        <f aca="false">Sheet2!H26*(Sheet2!J26/Sheet2!I26)</f>
        <v>0.75</v>
      </c>
      <c r="C32" s="6" t="n">
        <f aca="false">-100*24*30</f>
        <v>-72000</v>
      </c>
      <c r="D32" s="0" t="n">
        <f aca="false">Sheet2!G26</f>
        <v>15.180265654649</v>
      </c>
      <c r="E32" s="0" t="n">
        <f aca="false">C32/D32*B32*-1</f>
        <v>3557.25</v>
      </c>
      <c r="F32" s="6" t="n">
        <f aca="false">F31</f>
        <v>60</v>
      </c>
      <c r="G32" s="0" t="n">
        <f aca="false">F32/D32</f>
        <v>3.9525</v>
      </c>
    </row>
    <row r="33" customFormat="false" ht="12.75" hidden="false" customHeight="false" outlineLevel="0" collapsed="false">
      <c r="A33" s="5" t="n">
        <f aca="false">Sheet2!A27</f>
        <v>37987</v>
      </c>
      <c r="B33" s="0" t="n">
        <f aca="false">Sheet2!H27*(Sheet2!J27/Sheet2!I27)</f>
        <v>0.75</v>
      </c>
      <c r="C33" s="6" t="n">
        <f aca="false">-100*24*30</f>
        <v>-72000</v>
      </c>
      <c r="D33" s="0" t="n">
        <f aca="false">Sheet2!G27</f>
        <v>14.7221199852779</v>
      </c>
      <c r="E33" s="0" t="n">
        <f aca="false">C33/D33*B33*-1</f>
        <v>3667.95</v>
      </c>
      <c r="F33" s="6" t="n">
        <f aca="false">F32</f>
        <v>60</v>
      </c>
      <c r="G33" s="0" t="n">
        <f aca="false">F33/D33</f>
        <v>4.0755</v>
      </c>
    </row>
    <row r="34" customFormat="false" ht="12.75" hidden="false" customHeight="false" outlineLevel="0" collapsed="false">
      <c r="A34" s="5" t="n">
        <f aca="false">Sheet2!A28</f>
        <v>38018</v>
      </c>
      <c r="B34" s="0" t="n">
        <f aca="false">Sheet2!H28*(Sheet2!J28/Sheet2!I28)</f>
        <v>0.75</v>
      </c>
      <c r="C34" s="6" t="n">
        <f aca="false">-100*24*30</f>
        <v>-72000</v>
      </c>
      <c r="D34" s="0" t="n">
        <f aca="false">Sheet2!G28</f>
        <v>15.284677111196</v>
      </c>
      <c r="E34" s="0" t="n">
        <f aca="false">C34/D34*B34*-1</f>
        <v>3532.95</v>
      </c>
      <c r="F34" s="6" t="n">
        <f aca="false">F33</f>
        <v>60</v>
      </c>
      <c r="G34" s="0" t="n">
        <f aca="false">F34/D34</f>
        <v>3.9255</v>
      </c>
    </row>
    <row r="35" customFormat="false" ht="12.75" hidden="false" customHeight="false" outlineLevel="0" collapsed="false">
      <c r="A35" s="5" t="n">
        <f aca="false">Sheet2!A29</f>
        <v>38047</v>
      </c>
      <c r="B35" s="0" t="n">
        <f aca="false">Sheet2!H29*(Sheet2!J29/Sheet2!I29)</f>
        <v>0.75</v>
      </c>
      <c r="C35" s="6" t="n">
        <f aca="false">-100*24*30</f>
        <v>-72000</v>
      </c>
      <c r="D35" s="0" t="n">
        <f aca="false">Sheet2!G29</f>
        <v>15.8499537709682</v>
      </c>
      <c r="E35" s="0" t="n">
        <f aca="false">C35/D35*B35*-1</f>
        <v>3406.95</v>
      </c>
      <c r="F35" s="6" t="n">
        <f aca="false">F34</f>
        <v>60</v>
      </c>
      <c r="G35" s="0" t="n">
        <f aca="false">F35/D35</f>
        <v>3.7855</v>
      </c>
    </row>
    <row r="36" customFormat="false" ht="12.75" hidden="false" customHeight="false" outlineLevel="0" collapsed="false">
      <c r="A36" s="5" t="n">
        <f aca="false">Sheet2!A30</f>
        <v>38078</v>
      </c>
      <c r="B36" s="0" t="n">
        <f aca="false">Sheet2!H30*(Sheet2!J30/Sheet2!I30)</f>
        <v>0.75</v>
      </c>
      <c r="C36" s="6" t="n">
        <f aca="false">-100*24*30</f>
        <v>-72000</v>
      </c>
      <c r="D36" s="0" t="n">
        <f aca="false">Sheet2!G30</f>
        <v>16.4993812732023</v>
      </c>
      <c r="E36" s="0" t="n">
        <f aca="false">C36/D36*B36*-1</f>
        <v>3272.85</v>
      </c>
      <c r="F36" s="6" t="n">
        <f aca="false">F35</f>
        <v>60</v>
      </c>
      <c r="G36" s="0" t="n">
        <f aca="false">F36/D36</f>
        <v>3.6365</v>
      </c>
    </row>
    <row r="37" customFormat="false" ht="12.75" hidden="false" customHeight="false" outlineLevel="0" collapsed="false">
      <c r="A37" s="5" t="n">
        <f aca="false">Sheet2!A31</f>
        <v>38108</v>
      </c>
      <c r="B37" s="0" t="n">
        <f aca="false">Sheet2!H31*(Sheet2!J31/Sheet2!I31)</f>
        <v>0.75</v>
      </c>
      <c r="C37" s="6" t="n">
        <f aca="false">-100*24*30</f>
        <v>-72000</v>
      </c>
      <c r="D37" s="0" t="n">
        <f aca="false">Sheet2!G31</f>
        <v>16.6840458811262</v>
      </c>
      <c r="E37" s="0" t="n">
        <f aca="false">C37/D37*B37*-1</f>
        <v>3236.625</v>
      </c>
      <c r="F37" s="6" t="n">
        <f aca="false">F36</f>
        <v>60</v>
      </c>
      <c r="G37" s="0" t="n">
        <f aca="false">F37/D37</f>
        <v>3.59625</v>
      </c>
    </row>
    <row r="38" customFormat="false" ht="12.75" hidden="false" customHeight="false" outlineLevel="0" collapsed="false">
      <c r="A38" s="5" t="n">
        <f aca="false">Sheet2!A32</f>
        <v>38139</v>
      </c>
      <c r="B38" s="0" t="n">
        <f aca="false">Sheet2!H32*(Sheet2!J32/Sheet2!I32)</f>
        <v>0.75</v>
      </c>
      <c r="C38" s="6" t="n">
        <f aca="false">-100*24*30</f>
        <v>-72000</v>
      </c>
      <c r="D38" s="0" t="n">
        <f aca="false">Sheet2!G32</f>
        <v>16.5917732457656</v>
      </c>
      <c r="E38" s="0" t="n">
        <f aca="false">C38/D38*B38*-1</f>
        <v>3254.625</v>
      </c>
      <c r="F38" s="6" t="n">
        <f aca="false">F37</f>
        <v>60</v>
      </c>
      <c r="G38" s="0" t="n">
        <f aca="false">F38/D38</f>
        <v>3.61625</v>
      </c>
    </row>
    <row r="39" customFormat="false" ht="12.75" hidden="false" customHeight="false" outlineLevel="0" collapsed="false">
      <c r="A39" s="5" t="n">
        <f aca="false">Sheet2!A33</f>
        <v>38169</v>
      </c>
      <c r="B39" s="0" t="n">
        <f aca="false">Sheet2!H33*(Sheet2!J33/Sheet2!I33)</f>
        <v>0.75</v>
      </c>
      <c r="C39" s="6" t="n">
        <f aca="false">-100*24*30</f>
        <v>-72000</v>
      </c>
      <c r="D39" s="0" t="n">
        <f aca="false">Sheet2!G33</f>
        <v>16.555149341243</v>
      </c>
      <c r="E39" s="0" t="n">
        <f aca="false">C39/D39*B39*-1</f>
        <v>3261.825</v>
      </c>
      <c r="F39" s="6" t="n">
        <f aca="false">F38</f>
        <v>60</v>
      </c>
      <c r="G39" s="0" t="n">
        <f aca="false">F39/D39</f>
        <v>3.62425</v>
      </c>
    </row>
    <row r="40" customFormat="false" ht="12.75" hidden="false" customHeight="false" outlineLevel="0" collapsed="false">
      <c r="A40" s="5" t="n">
        <f aca="false">Sheet2!A34</f>
        <v>38200</v>
      </c>
      <c r="B40" s="0" t="n">
        <f aca="false">Sheet2!H34*(Sheet2!J34/Sheet2!I34)</f>
        <v>0.75</v>
      </c>
      <c r="C40" s="6" t="n">
        <f aca="false">-100*24*30</f>
        <v>-72000</v>
      </c>
      <c r="D40" s="0" t="n">
        <f aca="false">Sheet2!G34</f>
        <v>16.5232358003442</v>
      </c>
      <c r="E40" s="0" t="n">
        <f aca="false">C40/D40*B40*-1</f>
        <v>3268.125</v>
      </c>
      <c r="F40" s="6" t="n">
        <f aca="false">F39</f>
        <v>60</v>
      </c>
      <c r="G40" s="0" t="n">
        <f aca="false">F40/D40</f>
        <v>3.63125</v>
      </c>
    </row>
    <row r="41" customFormat="false" ht="12.75" hidden="false" customHeight="false" outlineLevel="0" collapsed="false">
      <c r="A41" s="5" t="n">
        <f aca="false">Sheet2!A35</f>
        <v>38231</v>
      </c>
      <c r="B41" s="0" t="n">
        <f aca="false">Sheet2!H35*(Sheet2!J35/Sheet2!I35)</f>
        <v>0.75</v>
      </c>
      <c r="C41" s="6" t="n">
        <f aca="false">-100*24*30</f>
        <v>-72000</v>
      </c>
      <c r="D41" s="0" t="n">
        <f aca="false">Sheet2!G35</f>
        <v>16.4462413485918</v>
      </c>
      <c r="E41" s="0" t="n">
        <f aca="false">C41/D41*B41*-1</f>
        <v>3283.425</v>
      </c>
      <c r="F41" s="6" t="n">
        <f aca="false">F40</f>
        <v>60</v>
      </c>
      <c r="G41" s="0" t="n">
        <f aca="false">F41/D41</f>
        <v>3.64825</v>
      </c>
    </row>
    <row r="42" customFormat="false" ht="12.75" hidden="false" customHeight="false" outlineLevel="0" collapsed="false">
      <c r="A42" s="5" t="n">
        <f aca="false">Sheet2!A36</f>
        <v>38261</v>
      </c>
      <c r="B42" s="0" t="n">
        <f aca="false">Sheet2!H36*(Sheet2!J36/Sheet2!I36)</f>
        <v>0.75</v>
      </c>
      <c r="C42" s="6" t="n">
        <f aca="false">-100*24*30</f>
        <v>-72000</v>
      </c>
      <c r="D42" s="0" t="n">
        <f aca="false">Sheet2!G36</f>
        <v>16.4012847673068</v>
      </c>
      <c r="E42" s="0" t="n">
        <f aca="false">C42/D42*B42*-1</f>
        <v>3292.425</v>
      </c>
      <c r="F42" s="6" t="n">
        <f aca="false">F41</f>
        <v>60</v>
      </c>
      <c r="G42" s="0" t="n">
        <f aca="false">F42/D42</f>
        <v>3.65825</v>
      </c>
    </row>
    <row r="43" customFormat="false" ht="12.75" hidden="false" customHeight="false" outlineLevel="0" collapsed="false">
      <c r="A43" s="5" t="n">
        <f aca="false">Sheet2!A37</f>
        <v>38292</v>
      </c>
      <c r="B43" s="0" t="n">
        <f aca="false">Sheet2!H37*(Sheet2!J37/Sheet2!I37)</f>
        <v>0.75</v>
      </c>
      <c r="C43" s="6" t="n">
        <f aca="false">-100*24*30</f>
        <v>-72000</v>
      </c>
      <c r="D43" s="0" t="n">
        <f aca="false">Sheet2!G37</f>
        <v>15.8478605388273</v>
      </c>
      <c r="E43" s="0" t="n">
        <f aca="false">C43/D43*B43*-1</f>
        <v>3407.4</v>
      </c>
      <c r="F43" s="6" t="n">
        <f aca="false">F42</f>
        <v>60</v>
      </c>
      <c r="G43" s="0" t="n">
        <f aca="false">F43/D43</f>
        <v>3.786</v>
      </c>
    </row>
    <row r="44" customFormat="false" ht="12.75" hidden="false" customHeight="false" outlineLevel="0" collapsed="false">
      <c r="A44" s="5" t="n">
        <f aca="false">Sheet2!A38</f>
        <v>38322</v>
      </c>
      <c r="B44" s="0" t="n">
        <f aca="false">Sheet2!H38*(Sheet2!J38/Sheet2!I38)</f>
        <v>0.75</v>
      </c>
      <c r="C44" s="6" t="n">
        <f aca="false">-100*24*30</f>
        <v>-72000</v>
      </c>
      <c r="D44" s="0" t="n">
        <f aca="false">Sheet2!G38</f>
        <v>15.3022188217292</v>
      </c>
      <c r="E44" s="0" t="n">
        <f aca="false">C44/D44*B44*-1</f>
        <v>3528.9</v>
      </c>
      <c r="F44" s="6" t="n">
        <f aca="false">F43</f>
        <v>60</v>
      </c>
      <c r="G44" s="0" t="n">
        <f aca="false">F44/D44</f>
        <v>3.921</v>
      </c>
    </row>
    <row r="45" customFormat="false" ht="12.75" hidden="false" customHeight="false" outlineLevel="0" collapsed="false">
      <c r="A45" s="5" t="n">
        <f aca="false">Sheet2!A39</f>
        <v>38353</v>
      </c>
      <c r="B45" s="0" t="n">
        <f aca="false">Sheet2!H39*(Sheet2!J39/Sheet2!I39)</f>
        <v>0.75</v>
      </c>
      <c r="C45" s="6" t="n">
        <f aca="false">-100*24*30</f>
        <v>-72000</v>
      </c>
      <c r="D45" s="0" t="n">
        <f aca="false">Sheet2!G39</f>
        <v>14.7456377488326</v>
      </c>
      <c r="E45" s="0" t="n">
        <f aca="false">C45/D45*B45*-1</f>
        <v>3662.1</v>
      </c>
      <c r="F45" s="6" t="n">
        <f aca="false">F44</f>
        <v>60</v>
      </c>
      <c r="G45" s="0" t="n">
        <f aca="false">F45/D45</f>
        <v>4.069</v>
      </c>
    </row>
    <row r="46" customFormat="false" ht="12.75" hidden="false" customHeight="false" outlineLevel="0" collapsed="false">
      <c r="A46" s="5" t="n">
        <f aca="false">Sheet2!A40</f>
        <v>38384</v>
      </c>
      <c r="B46" s="0" t="n">
        <f aca="false">Sheet2!H40*(Sheet2!J40/Sheet2!I40)</f>
        <v>0.75</v>
      </c>
      <c r="C46" s="6" t="n">
        <f aca="false">-100*24*30</f>
        <v>-72000</v>
      </c>
      <c r="D46" s="0" t="n">
        <f aca="false">Sheet2!G40</f>
        <v>15.3100280683848</v>
      </c>
      <c r="E46" s="0" t="n">
        <f aca="false">C46/D46*B46*-1</f>
        <v>3527.1</v>
      </c>
      <c r="F46" s="6" t="n">
        <f aca="false">F45</f>
        <v>60</v>
      </c>
      <c r="G46" s="0" t="n">
        <f aca="false">F46/D46</f>
        <v>3.919</v>
      </c>
    </row>
    <row r="47" customFormat="false" ht="12.75" hidden="false" customHeight="false" outlineLevel="0" collapsed="false">
      <c r="A47" s="5" t="n">
        <f aca="false">Sheet2!A41</f>
        <v>38412</v>
      </c>
      <c r="B47" s="0" t="n">
        <f aca="false">Sheet2!H41*(Sheet2!J41/Sheet2!I41)</f>
        <v>0.75</v>
      </c>
      <c r="C47" s="6" t="n">
        <f aca="false">-100*24*30</f>
        <v>-72000</v>
      </c>
      <c r="D47" s="0" t="n">
        <f aca="false">Sheet2!G41</f>
        <v>15.8772161947605</v>
      </c>
      <c r="E47" s="0" t="n">
        <f aca="false">C47/D47*B47*-1</f>
        <v>3401.1</v>
      </c>
      <c r="F47" s="6" t="n">
        <f aca="false">F46</f>
        <v>60</v>
      </c>
      <c r="G47" s="0" t="n">
        <f aca="false">F47/D47</f>
        <v>3.779</v>
      </c>
    </row>
    <row r="48" customFormat="false" ht="12.75" hidden="false" customHeight="false" outlineLevel="0" collapsed="false">
      <c r="A48" s="5" t="n">
        <f aca="false">Sheet2!A42</f>
        <v>38443</v>
      </c>
      <c r="B48" s="0" t="n">
        <f aca="false">Sheet2!H42*(Sheet2!J42/Sheet2!I42)</f>
        <v>0.75</v>
      </c>
      <c r="C48" s="6" t="n">
        <f aca="false">-100*24*30</f>
        <v>-72000</v>
      </c>
      <c r="D48" s="0" t="n">
        <f aca="false">Sheet2!G42</f>
        <v>16.5403170227429</v>
      </c>
      <c r="E48" s="0" t="n">
        <f aca="false">C48/D48*B48*-1</f>
        <v>3264.75</v>
      </c>
      <c r="F48" s="6" t="n">
        <f aca="false">F47</f>
        <v>60</v>
      </c>
      <c r="G48" s="0" t="n">
        <f aca="false">F48/D48</f>
        <v>3.6275</v>
      </c>
    </row>
    <row r="49" customFormat="false" ht="12.75" hidden="false" customHeight="false" outlineLevel="0" collapsed="false">
      <c r="A49" s="5" t="n">
        <f aca="false">Sheet2!A43</f>
        <v>38473</v>
      </c>
      <c r="B49" s="0" t="n">
        <f aca="false">Sheet2!H43*(Sheet2!J43/Sheet2!I43)</f>
        <v>0.75</v>
      </c>
      <c r="C49" s="6" t="n">
        <f aca="false">-100*24*30</f>
        <v>-72000</v>
      </c>
      <c r="D49" s="0" t="n">
        <f aca="false">Sheet2!G43</f>
        <v>16.7259042441982</v>
      </c>
      <c r="E49" s="0" t="n">
        <f aca="false">C49/D49*B49*-1</f>
        <v>3228.525</v>
      </c>
      <c r="F49" s="6" t="n">
        <f aca="false">F48</f>
        <v>60</v>
      </c>
      <c r="G49" s="0" t="n">
        <f aca="false">F49/D49</f>
        <v>3.58725</v>
      </c>
    </row>
    <row r="50" customFormat="false" ht="12.75" hidden="false" customHeight="false" outlineLevel="0" collapsed="false">
      <c r="A50" s="5" t="n">
        <f aca="false">Sheet2!A44</f>
        <v>38504</v>
      </c>
      <c r="B50" s="0" t="n">
        <f aca="false">Sheet2!H44*(Sheet2!J44/Sheet2!I44)</f>
        <v>0.75</v>
      </c>
      <c r="C50" s="6" t="n">
        <f aca="false">-100*24*30</f>
        <v>-72000</v>
      </c>
      <c r="D50" s="0" t="n">
        <f aca="false">Sheet2!G44</f>
        <v>16.6331693118026</v>
      </c>
      <c r="E50" s="0" t="n">
        <f aca="false">C50/D50*B50*-1</f>
        <v>3246.525</v>
      </c>
      <c r="F50" s="6" t="n">
        <f aca="false">F49</f>
        <v>60</v>
      </c>
      <c r="G50" s="0" t="n">
        <f aca="false">F50/D50</f>
        <v>3.60725</v>
      </c>
    </row>
    <row r="51" customFormat="false" ht="12.75" hidden="false" customHeight="false" outlineLevel="0" collapsed="false">
      <c r="A51" s="5" t="n">
        <f aca="false">Sheet2!A45</f>
        <v>38534</v>
      </c>
      <c r="B51" s="0" t="n">
        <f aca="false">Sheet2!H45*(Sheet2!J45/Sheet2!I45)</f>
        <v>0.75</v>
      </c>
      <c r="C51" s="6" t="n">
        <f aca="false">-100*24*30</f>
        <v>-72000</v>
      </c>
      <c r="D51" s="0" t="n">
        <f aca="false">Sheet2!G45</f>
        <v>16.5963626305235</v>
      </c>
      <c r="E51" s="0" t="n">
        <f aca="false">C51/D51*B51*-1</f>
        <v>3253.725</v>
      </c>
      <c r="F51" s="6" t="n">
        <f aca="false">F50</f>
        <v>60</v>
      </c>
      <c r="G51" s="0" t="n">
        <f aca="false">F51/D51</f>
        <v>3.61525</v>
      </c>
    </row>
    <row r="52" customFormat="false" ht="12.75" hidden="false" customHeight="false" outlineLevel="0" collapsed="false">
      <c r="A52" s="5" t="n">
        <f aca="false">Sheet2!A46</f>
        <v>38565</v>
      </c>
      <c r="B52" s="0" t="n">
        <f aca="false">Sheet2!H46*(Sheet2!J46/Sheet2!I46)</f>
        <v>0.75</v>
      </c>
      <c r="C52" s="6" t="n">
        <f aca="false">-100*24*30</f>
        <v>-72000</v>
      </c>
      <c r="D52" s="0" t="n">
        <f aca="false">Sheet2!G46</f>
        <v>16.5642901511491</v>
      </c>
      <c r="E52" s="0" t="n">
        <f aca="false">C52/D52*B52*-1</f>
        <v>3260.025</v>
      </c>
      <c r="F52" s="6" t="n">
        <f aca="false">F51</f>
        <v>60</v>
      </c>
      <c r="G52" s="0" t="n">
        <f aca="false">F52/D52</f>
        <v>3.62225</v>
      </c>
    </row>
    <row r="53" customFormat="false" ht="12.75" hidden="false" customHeight="false" outlineLevel="0" collapsed="false">
      <c r="A53" s="5" t="n">
        <f aca="false">Sheet2!A47</f>
        <v>38596</v>
      </c>
      <c r="B53" s="0" t="n">
        <f aca="false">Sheet2!H47*(Sheet2!J47/Sheet2!I47)</f>
        <v>0.75</v>
      </c>
      <c r="C53" s="6" t="n">
        <f aca="false">-100*24*30</f>
        <v>-72000</v>
      </c>
      <c r="D53" s="0" t="n">
        <f aca="false">Sheet2!G47</f>
        <v>16.4869135123995</v>
      </c>
      <c r="E53" s="0" t="n">
        <f aca="false">C53/D53*B53*-1</f>
        <v>3275.325</v>
      </c>
      <c r="F53" s="6" t="n">
        <f aca="false">F52</f>
        <v>60</v>
      </c>
      <c r="G53" s="0" t="n">
        <f aca="false">F53/D53</f>
        <v>3.63925</v>
      </c>
    </row>
    <row r="54" customFormat="false" ht="12.75" hidden="false" customHeight="false" outlineLevel="0" collapsed="false">
      <c r="A54" s="5" t="n">
        <f aca="false">Sheet2!A48</f>
        <v>38626</v>
      </c>
      <c r="B54" s="0" t="n">
        <f aca="false">Sheet2!H48*(Sheet2!J48/Sheet2!I48)</f>
        <v>0.75</v>
      </c>
      <c r="C54" s="6" t="n">
        <f aca="false">-100*24*30</f>
        <v>-72000</v>
      </c>
      <c r="D54" s="0" t="n">
        <f aca="false">Sheet2!G48</f>
        <v>16.4417346030006</v>
      </c>
      <c r="E54" s="0" t="n">
        <f aca="false">C54/D54*B54*-1</f>
        <v>3284.325</v>
      </c>
      <c r="F54" s="6" t="n">
        <f aca="false">F53</f>
        <v>60</v>
      </c>
      <c r="G54" s="0" t="n">
        <f aca="false">F54/D54</f>
        <v>3.64925</v>
      </c>
    </row>
    <row r="55" customFormat="false" ht="12.75" hidden="false" customHeight="false" outlineLevel="0" collapsed="false">
      <c r="A55" s="5" t="n">
        <f aca="false">Sheet2!A49</f>
        <v>38657</v>
      </c>
      <c r="B55" s="0" t="n">
        <f aca="false">Sheet2!H49*(Sheet2!J49/Sheet2!I49)</f>
        <v>0.75</v>
      </c>
      <c r="C55" s="6" t="n">
        <f aca="false">-100*24*30</f>
        <v>-72000</v>
      </c>
      <c r="D55" s="0" t="n">
        <f aca="false">Sheet2!G49</f>
        <v>15.8898305084746</v>
      </c>
      <c r="E55" s="0" t="n">
        <f aca="false">C55/D55*B55*-1</f>
        <v>3398.4</v>
      </c>
      <c r="F55" s="6" t="n">
        <f aca="false">F54</f>
        <v>60</v>
      </c>
      <c r="G55" s="0" t="n">
        <f aca="false">F55/D55</f>
        <v>3.776</v>
      </c>
    </row>
    <row r="56" customFormat="false" ht="12.75" hidden="false" customHeight="false" outlineLevel="0" collapsed="false">
      <c r="A56" s="5" t="n">
        <f aca="false">Sheet2!A50</f>
        <v>38687</v>
      </c>
      <c r="B56" s="0" t="n">
        <f aca="false">Sheet2!H50*(Sheet2!J50/Sheet2!I50)</f>
        <v>0.75</v>
      </c>
      <c r="C56" s="6" t="n">
        <f aca="false">-100*24*30</f>
        <v>-72000</v>
      </c>
      <c r="D56" s="0" t="n">
        <f aca="false">Sheet2!G50</f>
        <v>15.3413449245717</v>
      </c>
      <c r="E56" s="0" t="n">
        <f aca="false">C56/D56*B56*-1</f>
        <v>3519.9</v>
      </c>
      <c r="F56" s="6" t="n">
        <f aca="false">F55</f>
        <v>60</v>
      </c>
      <c r="G56" s="0" t="n">
        <f aca="false">F56/D56</f>
        <v>3.911</v>
      </c>
    </row>
    <row r="57" customFormat="false" ht="12.75" hidden="false" customHeight="false" outlineLevel="0" collapsed="false">
      <c r="A57" s="5" t="n">
        <f aca="false">Sheet2!A51</f>
        <v>38718</v>
      </c>
      <c r="B57" s="0" t="n">
        <f aca="false">Sheet2!H51*(Sheet2!J51/Sheet2!I51)</f>
        <v>0.75</v>
      </c>
      <c r="C57" s="6" t="n">
        <f aca="false">-100*24*30</f>
        <v>-72000</v>
      </c>
      <c r="D57" s="0" t="n">
        <f aca="false">Sheet2!G51</f>
        <v>14.7094876195146</v>
      </c>
      <c r="E57" s="0" t="n">
        <f aca="false">C57/D57*B57*-1</f>
        <v>3671.1</v>
      </c>
      <c r="F57" s="6" t="n">
        <f aca="false">F56</f>
        <v>60</v>
      </c>
      <c r="G57" s="0" t="n">
        <f aca="false">F57/D57</f>
        <v>4.079</v>
      </c>
    </row>
    <row r="58" customFormat="false" ht="12.75" hidden="false" customHeight="false" outlineLevel="0" collapsed="false">
      <c r="A58" s="5" t="n">
        <f aca="false">Sheet2!A52</f>
        <v>38749</v>
      </c>
      <c r="B58" s="0" t="n">
        <f aca="false">Sheet2!H52*(Sheet2!J52/Sheet2!I52)</f>
        <v>0.75</v>
      </c>
      <c r="C58" s="6" t="n">
        <f aca="false">-100*24*30</f>
        <v>-72000</v>
      </c>
      <c r="D58" s="0" t="n">
        <f aca="false">Sheet2!G52</f>
        <v>15.271061338763</v>
      </c>
      <c r="E58" s="0" t="n">
        <f aca="false">C58/D58*B58*-1</f>
        <v>3536.1</v>
      </c>
      <c r="F58" s="6" t="n">
        <f aca="false">F57</f>
        <v>60</v>
      </c>
      <c r="G58" s="0" t="n">
        <f aca="false">F58/D58</f>
        <v>3.929</v>
      </c>
    </row>
    <row r="59" customFormat="false" ht="12.75" hidden="false" customHeight="false" outlineLevel="0" collapsed="false">
      <c r="A59" s="5" t="n">
        <f aca="false">Sheet2!A53</f>
        <v>38777</v>
      </c>
      <c r="B59" s="0" t="n">
        <f aca="false">Sheet2!H53*(Sheet2!J53/Sheet2!I53)</f>
        <v>0.75</v>
      </c>
      <c r="C59" s="6" t="n">
        <f aca="false">-100*24*30</f>
        <v>-72000</v>
      </c>
      <c r="D59" s="0" t="n">
        <f aca="false">Sheet2!G53</f>
        <v>15.7583716349311</v>
      </c>
      <c r="E59" s="0" t="n">
        <f aca="false">C59/D59*B59*-1</f>
        <v>3426.75</v>
      </c>
      <c r="F59" s="6" t="n">
        <f aca="false">F58</f>
        <v>60</v>
      </c>
      <c r="G59" s="0" t="n">
        <f aca="false">F59/D59</f>
        <v>3.8075</v>
      </c>
    </row>
    <row r="60" customFormat="false" ht="12.75" hidden="false" customHeight="false" outlineLevel="0" collapsed="false">
      <c r="A60" s="5" t="n">
        <f aca="false">Sheet2!A54</f>
        <v>38808</v>
      </c>
      <c r="B60" s="0" t="n">
        <f aca="false">Sheet2!H54*(Sheet2!J54/Sheet2!I54)</f>
        <v>0.75</v>
      </c>
      <c r="C60" s="6" t="n">
        <f aca="false">-100*24*30</f>
        <v>-72000</v>
      </c>
      <c r="D60" s="0" t="n">
        <f aca="false">Sheet2!G54</f>
        <v>16.4959791050931</v>
      </c>
      <c r="E60" s="0" t="n">
        <f aca="false">C60/D60*B60*-1</f>
        <v>3273.525</v>
      </c>
      <c r="F60" s="6" t="n">
        <f aca="false">F59</f>
        <v>60</v>
      </c>
      <c r="G60" s="0" t="n">
        <f aca="false">F60/D60</f>
        <v>3.63725</v>
      </c>
    </row>
    <row r="61" customFormat="false" ht="12.75" hidden="false" customHeight="false" outlineLevel="0" collapsed="false">
      <c r="A61" s="5" t="n">
        <f aca="false">Sheet2!A55</f>
        <v>38838</v>
      </c>
      <c r="B61" s="0" t="n">
        <f aca="false">Sheet2!H55*(Sheet2!J55/Sheet2!I55)</f>
        <v>0.75</v>
      </c>
      <c r="C61" s="6" t="n">
        <f aca="false">-100*24*30</f>
        <v>-72000</v>
      </c>
      <c r="D61" s="0" t="n">
        <f aca="false">Sheet2!G55</f>
        <v>16.6794078810202</v>
      </c>
      <c r="E61" s="0" t="n">
        <f aca="false">C61/D61*B61*-1</f>
        <v>3237.525</v>
      </c>
      <c r="F61" s="6" t="n">
        <f aca="false">F60</f>
        <v>60</v>
      </c>
      <c r="G61" s="0" t="n">
        <f aca="false">F61/D61</f>
        <v>3.59725</v>
      </c>
    </row>
    <row r="62" customFormat="false" ht="12.75" hidden="false" customHeight="false" outlineLevel="0" collapsed="false">
      <c r="A62" s="5" t="n">
        <f aca="false">Sheet2!A56</f>
        <v>38869</v>
      </c>
      <c r="B62" s="0" t="n">
        <f aca="false">Sheet2!H56*(Sheet2!J56/Sheet2!I56)</f>
        <v>0.75</v>
      </c>
      <c r="C62" s="6" t="n">
        <f aca="false">-100*24*30</f>
        <v>-72000</v>
      </c>
      <c r="D62" s="0" t="n">
        <f aca="false">Sheet2!G56</f>
        <v>16.5871863985072</v>
      </c>
      <c r="E62" s="0" t="n">
        <f aca="false">C62/D62*B62*-1</f>
        <v>3255.525</v>
      </c>
      <c r="F62" s="6" t="n">
        <f aca="false">F61</f>
        <v>60</v>
      </c>
      <c r="G62" s="0" t="n">
        <f aca="false">F62/D62</f>
        <v>3.61725</v>
      </c>
    </row>
    <row r="63" customFormat="false" ht="12.75" hidden="false" customHeight="false" outlineLevel="0" collapsed="false">
      <c r="A63" s="5" t="n">
        <f aca="false">Sheet2!A57</f>
        <v>38899</v>
      </c>
      <c r="B63" s="0" t="n">
        <f aca="false">Sheet2!H57*(Sheet2!J57/Sheet2!I57)</f>
        <v>0.75</v>
      </c>
      <c r="C63" s="6" t="n">
        <f aca="false">-100*24*30</f>
        <v>-72000</v>
      </c>
      <c r="D63" s="0" t="n">
        <f aca="false">Sheet2!G57</f>
        <v>16.5505827184332</v>
      </c>
      <c r="E63" s="0" t="n">
        <f aca="false">C63/D63*B63*-1</f>
        <v>3262.725</v>
      </c>
      <c r="F63" s="6" t="n">
        <f aca="false">F62</f>
        <v>60</v>
      </c>
      <c r="G63" s="0" t="n">
        <f aca="false">F63/D63</f>
        <v>3.62525</v>
      </c>
    </row>
    <row r="64" customFormat="false" ht="12.75" hidden="false" customHeight="false" outlineLevel="0" collapsed="false">
      <c r="A64" s="5" t="n">
        <f aca="false">Sheet2!A58</f>
        <v>38930</v>
      </c>
      <c r="B64" s="0" t="n">
        <f aca="false">Sheet2!H58*(Sheet2!J58/Sheet2!I58)</f>
        <v>0.75</v>
      </c>
      <c r="C64" s="6" t="n">
        <f aca="false">-100*24*30</f>
        <v>-72000</v>
      </c>
      <c r="D64" s="0" t="n">
        <f aca="false">Sheet2!G58</f>
        <v>16.5186867644022</v>
      </c>
      <c r="E64" s="0" t="n">
        <f aca="false">C64/D64*B64*-1</f>
        <v>3269.025</v>
      </c>
      <c r="F64" s="6" t="n">
        <f aca="false">F63</f>
        <v>60</v>
      </c>
      <c r="G64" s="0" t="n">
        <f aca="false">F64/D64</f>
        <v>3.63225</v>
      </c>
    </row>
    <row r="65" customFormat="false" ht="12.75" hidden="false" customHeight="false" outlineLevel="0" collapsed="false">
      <c r="A65" s="5" t="n">
        <f aca="false">Sheet2!A59</f>
        <v>38961</v>
      </c>
      <c r="B65" s="0" t="n">
        <f aca="false">Sheet2!H59*(Sheet2!J59/Sheet2!I59)</f>
        <v>0.75</v>
      </c>
      <c r="C65" s="6" t="n">
        <f aca="false">-100*24*30</f>
        <v>-72000</v>
      </c>
      <c r="D65" s="0" t="n">
        <f aca="false">Sheet2!G59</f>
        <v>16.4417346030006</v>
      </c>
      <c r="E65" s="0" t="n">
        <f aca="false">C65/D65*B65*-1</f>
        <v>3284.325</v>
      </c>
      <c r="F65" s="6" t="n">
        <f aca="false">F64</f>
        <v>60</v>
      </c>
      <c r="G65" s="0" t="n">
        <f aca="false">F65/D65</f>
        <v>3.64925</v>
      </c>
    </row>
    <row r="66" customFormat="false" ht="12.75" hidden="false" customHeight="false" outlineLevel="0" collapsed="false">
      <c r="A66" s="5" t="n">
        <f aca="false">Sheet2!A60</f>
        <v>38991</v>
      </c>
      <c r="B66" s="0" t="n">
        <f aca="false">Sheet2!H60*(Sheet2!J60/Sheet2!I60)</f>
        <v>0.75</v>
      </c>
      <c r="C66" s="6" t="n">
        <f aca="false">-100*24*30</f>
        <v>-72000</v>
      </c>
      <c r="D66" s="0" t="n">
        <f aca="false">Sheet2!G60</f>
        <v>16.478989288657</v>
      </c>
      <c r="E66" s="0" t="n">
        <f aca="false">C66/D66*B66*-1</f>
        <v>3276.9</v>
      </c>
      <c r="F66" s="6" t="n">
        <f aca="false">F65</f>
        <v>60</v>
      </c>
      <c r="G66" s="0" t="n">
        <f aca="false">F66/D66</f>
        <v>3.641</v>
      </c>
    </row>
    <row r="67" customFormat="false" ht="12.75" hidden="false" customHeight="false" outlineLevel="0" collapsed="false">
      <c r="A67" s="5" t="n">
        <f aca="false">Sheet2!A61</f>
        <v>39022</v>
      </c>
      <c r="B67" s="0" t="n">
        <f aca="false">Sheet2!H61*(Sheet2!J61/Sheet2!I61)</f>
        <v>0.75</v>
      </c>
      <c r="C67" s="6" t="n">
        <f aca="false">-100*24*30</f>
        <v>-72000</v>
      </c>
      <c r="D67" s="0" t="n">
        <f aca="false">Sheet2!G61</f>
        <v>15.84367573277</v>
      </c>
      <c r="E67" s="0" t="n">
        <f aca="false">C67/D67*B67*-1</f>
        <v>3408.3</v>
      </c>
      <c r="F67" s="6" t="n">
        <f aca="false">F66</f>
        <v>60</v>
      </c>
      <c r="G67" s="0" t="n">
        <f aca="false">F67/D67</f>
        <v>3.787</v>
      </c>
    </row>
    <row r="68" customFormat="false" ht="12.75" hidden="false" customHeight="false" outlineLevel="0" collapsed="false">
      <c r="A68" s="5" t="n">
        <f aca="false">Sheet2!A62</f>
        <v>39052</v>
      </c>
      <c r="B68" s="0" t="n">
        <f aca="false">Sheet2!H62*(Sheet2!J62/Sheet2!I62)</f>
        <v>0.75</v>
      </c>
      <c r="C68" s="6" t="n">
        <f aca="false">-100*24*30</f>
        <v>-72000</v>
      </c>
      <c r="D68" s="0" t="n">
        <f aca="false">Sheet2!G62</f>
        <v>15.2983171851096</v>
      </c>
      <c r="E68" s="0" t="n">
        <f aca="false">C68/D68*B68*-1</f>
        <v>3529.8</v>
      </c>
      <c r="F68" s="6" t="n">
        <f aca="false">F67</f>
        <v>60</v>
      </c>
      <c r="G68" s="0" t="n">
        <f aca="false">F68/D68</f>
        <v>3.922</v>
      </c>
    </row>
    <row r="69" customFormat="false" ht="12.75" hidden="false" customHeight="false" outlineLevel="0" collapsed="false">
      <c r="A69" s="5" t="n">
        <f aca="false">Sheet2!A63</f>
        <v>39083</v>
      </c>
      <c r="B69" s="0" t="n">
        <f aca="false">Sheet2!H63*(Sheet2!J63/Sheet2!I63)</f>
        <v>0.75</v>
      </c>
      <c r="C69" s="6" t="n">
        <f aca="false">-100*24*30</f>
        <v>-72000</v>
      </c>
      <c r="D69" s="0" t="n">
        <f aca="false">Sheet2!G63</f>
        <v>14.6163215590743</v>
      </c>
      <c r="E69" s="0" t="n">
        <f aca="false">C69/D69*B69*-1</f>
        <v>3694.5</v>
      </c>
      <c r="F69" s="6" t="n">
        <f aca="false">F68</f>
        <v>60</v>
      </c>
      <c r="G69" s="0" t="n">
        <f aca="false">F69/D69</f>
        <v>4.105</v>
      </c>
    </row>
    <row r="70" customFormat="false" ht="12.75" hidden="false" customHeight="false" outlineLevel="0" collapsed="false">
      <c r="A70" s="5" t="n">
        <f aca="false">Sheet2!A64</f>
        <v>39114</v>
      </c>
      <c r="B70" s="0" t="n">
        <f aca="false">Sheet2!H64*(Sheet2!J64/Sheet2!I64)</f>
        <v>0.75</v>
      </c>
      <c r="C70" s="6" t="n">
        <f aca="false">-100*24*30</f>
        <v>-72000</v>
      </c>
      <c r="D70" s="0" t="n">
        <f aca="false">Sheet2!G64</f>
        <v>15.1706700379267</v>
      </c>
      <c r="E70" s="0" t="n">
        <f aca="false">C70/D70*B70*-1</f>
        <v>3559.5</v>
      </c>
      <c r="F70" s="6" t="n">
        <f aca="false">F69</f>
        <v>60</v>
      </c>
      <c r="G70" s="0" t="n">
        <f aca="false">F70/D70</f>
        <v>3.955</v>
      </c>
    </row>
    <row r="71" customFormat="false" ht="12.75" hidden="false" customHeight="false" outlineLevel="0" collapsed="false">
      <c r="A71" s="5" t="n">
        <f aca="false">Sheet2!A65</f>
        <v>39142</v>
      </c>
      <c r="B71" s="0" t="n">
        <f aca="false">Sheet2!H65*(Sheet2!J65/Sheet2!I65)</f>
        <v>0.75</v>
      </c>
      <c r="C71" s="6" t="n">
        <f aca="false">-100*24*30</f>
        <v>-72000</v>
      </c>
      <c r="D71" s="0" t="n">
        <f aca="false">Sheet2!G65</f>
        <v>15.6514934133299</v>
      </c>
      <c r="E71" s="0" t="n">
        <f aca="false">C71/D71*B71*-1</f>
        <v>3450.15</v>
      </c>
      <c r="F71" s="6" t="n">
        <f aca="false">F70</f>
        <v>60</v>
      </c>
      <c r="G71" s="0" t="n">
        <f aca="false">F71/D71</f>
        <v>3.8335</v>
      </c>
    </row>
    <row r="72" customFormat="false" ht="12.75" hidden="false" customHeight="false" outlineLevel="0" collapsed="false">
      <c r="A72" s="5" t="n">
        <f aca="false">Sheet2!A66</f>
        <v>39173</v>
      </c>
      <c r="B72" s="0" t="n">
        <f aca="false">Sheet2!H66*(Sheet2!J66/Sheet2!I66)</f>
        <v>0.75</v>
      </c>
      <c r="C72" s="6" t="n">
        <f aca="false">-100*24*30</f>
        <v>-72000</v>
      </c>
      <c r="D72" s="0" t="n">
        <f aca="false">Sheet2!G66</f>
        <v>16.3777808107002</v>
      </c>
      <c r="E72" s="0" t="n">
        <f aca="false">C72/D72*B72*-1</f>
        <v>3297.15</v>
      </c>
      <c r="F72" s="6" t="n">
        <f aca="false">F71</f>
        <v>60</v>
      </c>
      <c r="G72" s="0" t="n">
        <f aca="false">F72/D72</f>
        <v>3.6635</v>
      </c>
    </row>
    <row r="73" customFormat="false" ht="12.75" hidden="false" customHeight="false" outlineLevel="0" collapsed="false">
      <c r="A73" s="5" t="n">
        <f aca="false">Sheet2!A67</f>
        <v>39203</v>
      </c>
      <c r="B73" s="0" t="n">
        <f aca="false">Sheet2!H67*(Sheet2!J67/Sheet2!I67)</f>
        <v>0.75</v>
      </c>
      <c r="C73" s="6" t="n">
        <f aca="false">-100*24*30</f>
        <v>-72000</v>
      </c>
      <c r="D73" s="0" t="n">
        <f aca="false">Sheet2!G67</f>
        <v>16.5597184847858</v>
      </c>
      <c r="E73" s="0" t="n">
        <f aca="false">C73/D73*B73*-1</f>
        <v>3260.925</v>
      </c>
      <c r="F73" s="6" t="n">
        <f aca="false">F72</f>
        <v>60</v>
      </c>
      <c r="G73" s="0" t="n">
        <f aca="false">F73/D73</f>
        <v>3.62325</v>
      </c>
    </row>
    <row r="74" customFormat="false" ht="12.75" hidden="false" customHeight="false" outlineLevel="0" collapsed="false">
      <c r="A74" s="5" t="n">
        <f aca="false">Sheet2!A68</f>
        <v>39234</v>
      </c>
      <c r="B74" s="0" t="n">
        <f aca="false">Sheet2!H68*(Sheet2!J68/Sheet2!I68)</f>
        <v>0.75</v>
      </c>
      <c r="C74" s="6" t="n">
        <f aca="false">-100*24*30</f>
        <v>-72000</v>
      </c>
      <c r="D74" s="0" t="n">
        <f aca="false">Sheet2!G68</f>
        <v>16.468812186921</v>
      </c>
      <c r="E74" s="0" t="n">
        <f aca="false">C74/D74*B74*-1</f>
        <v>3278.925</v>
      </c>
      <c r="F74" s="6" t="n">
        <f aca="false">F73</f>
        <v>60</v>
      </c>
      <c r="G74" s="0" t="n">
        <f aca="false">F74/D74</f>
        <v>3.64325</v>
      </c>
    </row>
    <row r="75" customFormat="false" ht="12.75" hidden="false" customHeight="false" outlineLevel="0" collapsed="false">
      <c r="A75" s="5" t="n">
        <f aca="false">Sheet2!A69</f>
        <v>39264</v>
      </c>
      <c r="B75" s="0" t="n">
        <f aca="false">Sheet2!H69*(Sheet2!J69/Sheet2!I69)</f>
        <v>0.75</v>
      </c>
      <c r="C75" s="6" t="n">
        <f aca="false">-100*24*30</f>
        <v>-72000</v>
      </c>
      <c r="D75" s="0" t="n">
        <f aca="false">Sheet2!G69</f>
        <v>16.432728517631</v>
      </c>
      <c r="E75" s="0" t="n">
        <f aca="false">C75/D75*B75*-1</f>
        <v>3286.125</v>
      </c>
      <c r="F75" s="6" t="n">
        <f aca="false">F74</f>
        <v>60</v>
      </c>
      <c r="G75" s="0" t="n">
        <f aca="false">F75/D75</f>
        <v>3.65125</v>
      </c>
    </row>
    <row r="76" customFormat="false" ht="12.75" hidden="false" customHeight="false" outlineLevel="0" collapsed="false">
      <c r="A76" s="5" t="n">
        <f aca="false">Sheet2!A70</f>
        <v>39295</v>
      </c>
      <c r="B76" s="0" t="n">
        <f aca="false">Sheet2!H70*(Sheet2!J70/Sheet2!I70)</f>
        <v>0.75</v>
      </c>
      <c r="C76" s="6" t="n">
        <f aca="false">-100*24*30</f>
        <v>-72000</v>
      </c>
      <c r="D76" s="0" t="n">
        <f aca="false">Sheet2!G70</f>
        <v>16.4012847673068</v>
      </c>
      <c r="E76" s="0" t="n">
        <f aca="false">C76/D76*B76*-1</f>
        <v>3292.425</v>
      </c>
      <c r="F76" s="6" t="n">
        <f aca="false">F75</f>
        <v>60</v>
      </c>
      <c r="G76" s="0" t="n">
        <f aca="false">F76/D76</f>
        <v>3.65825</v>
      </c>
    </row>
    <row r="77" customFormat="false" ht="12.75" hidden="false" customHeight="false" outlineLevel="0" collapsed="false">
      <c r="A77" s="5" t="n">
        <f aca="false">Sheet2!A71</f>
        <v>39326</v>
      </c>
      <c r="B77" s="0" t="n">
        <f aca="false">Sheet2!H71*(Sheet2!J71/Sheet2!I71)</f>
        <v>0.75</v>
      </c>
      <c r="C77" s="6" t="n">
        <f aca="false">-100*24*30</f>
        <v>-72000</v>
      </c>
      <c r="D77" s="0" t="n">
        <f aca="false">Sheet2!G71</f>
        <v>16.3254200394531</v>
      </c>
      <c r="E77" s="0" t="n">
        <f aca="false">C77/D77*B77*-1</f>
        <v>3307.725</v>
      </c>
      <c r="F77" s="6" t="n">
        <f aca="false">F76</f>
        <v>60</v>
      </c>
      <c r="G77" s="0" t="n">
        <f aca="false">F77/D77</f>
        <v>3.67525</v>
      </c>
    </row>
    <row r="78" customFormat="false" ht="12.75" hidden="false" customHeight="false" outlineLevel="0" collapsed="false">
      <c r="A78" s="5" t="n">
        <f aca="false">Sheet2!A72</f>
        <v>39356</v>
      </c>
      <c r="B78" s="0" t="n">
        <f aca="false">Sheet2!H72*(Sheet2!J72/Sheet2!I72)</f>
        <v>0.75</v>
      </c>
      <c r="C78" s="6" t="n">
        <f aca="false">-100*24*30</f>
        <v>-72000</v>
      </c>
      <c r="D78" s="0" t="n">
        <f aca="false">Sheet2!G72</f>
        <v>16.362148895555</v>
      </c>
      <c r="E78" s="0" t="n">
        <f aca="false">C78/D78*B78*-1</f>
        <v>3300.3</v>
      </c>
      <c r="F78" s="6" t="n">
        <f aca="false">F77</f>
        <v>60</v>
      </c>
      <c r="G78" s="0" t="n">
        <f aca="false">F78/D78</f>
        <v>3.667</v>
      </c>
    </row>
    <row r="79" customFormat="false" ht="12.75" hidden="false" customHeight="false" outlineLevel="0" collapsed="false">
      <c r="A79" s="5" t="n">
        <f aca="false">Sheet2!A73</f>
        <v>39387</v>
      </c>
      <c r="B79" s="0" t="n">
        <f aca="false">Sheet2!H73*(Sheet2!J73/Sheet2!I73)</f>
        <v>0.75</v>
      </c>
      <c r="C79" s="6" t="n">
        <f aca="false">-100*24*30</f>
        <v>-72000</v>
      </c>
      <c r="D79" s="0" t="n">
        <f aca="false">Sheet2!G73</f>
        <v>15.73564122738</v>
      </c>
      <c r="E79" s="0" t="n">
        <f aca="false">C79/D79*B79*-1</f>
        <v>3431.7</v>
      </c>
      <c r="F79" s="6" t="n">
        <f aca="false">F78</f>
        <v>60</v>
      </c>
      <c r="G79" s="0" t="n">
        <f aca="false">F79/D79</f>
        <v>3.813</v>
      </c>
    </row>
    <row r="80" customFormat="false" ht="12.75" hidden="false" customHeight="false" outlineLevel="0" collapsed="false">
      <c r="A80" s="5" t="n">
        <f aca="false">Sheet2!A74</f>
        <v>39417</v>
      </c>
      <c r="B80" s="0" t="n">
        <f aca="false">Sheet2!H74*(Sheet2!J74/Sheet2!I74)</f>
        <v>0.75</v>
      </c>
      <c r="C80" s="6" t="n">
        <f aca="false">-100*24*30</f>
        <v>-72000</v>
      </c>
      <c r="D80" s="0" t="n">
        <f aca="false">Sheet2!G74</f>
        <v>15.1975683890578</v>
      </c>
      <c r="E80" s="0" t="n">
        <f aca="false">C80/D80*B80*-1</f>
        <v>3553.2</v>
      </c>
      <c r="F80" s="6" t="n">
        <f aca="false">F79</f>
        <v>60</v>
      </c>
      <c r="G80" s="0" t="n">
        <f aca="false">F80/D80</f>
        <v>3.948</v>
      </c>
    </row>
    <row r="81" customFormat="false" ht="12.75" hidden="false" customHeight="false" outlineLevel="0" collapsed="false">
      <c r="A81" s="5" t="n">
        <f aca="false">Sheet2!A75</f>
        <v>39448</v>
      </c>
      <c r="B81" s="0" t="n">
        <f aca="false">Sheet2!H75*(Sheet2!J75/Sheet2!I75)</f>
        <v>0.75</v>
      </c>
      <c r="C81" s="6" t="n">
        <f aca="false">-100*24*30</f>
        <v>-72000</v>
      </c>
      <c r="D81" s="0" t="n">
        <f aca="false">Sheet2!G75</f>
        <v>14.4717800289436</v>
      </c>
      <c r="E81" s="0" t="n">
        <f aca="false">C81/D81*B81*-1</f>
        <v>3731.4</v>
      </c>
      <c r="F81" s="6" t="n">
        <f aca="false">F80</f>
        <v>60</v>
      </c>
      <c r="G81" s="0" t="n">
        <f aca="false">F81/D81</f>
        <v>4.146</v>
      </c>
    </row>
    <row r="82" customFormat="false" ht="12.75" hidden="false" customHeight="false" outlineLevel="0" collapsed="false">
      <c r="A82" s="5" t="n">
        <f aca="false">Sheet2!A76</f>
        <v>39479</v>
      </c>
      <c r="B82" s="0" t="n">
        <f aca="false">Sheet2!H76*(Sheet2!J76/Sheet2!I76)</f>
        <v>0.75</v>
      </c>
      <c r="C82" s="6" t="n">
        <f aca="false">-100*24*30</f>
        <v>-72000</v>
      </c>
      <c r="D82" s="0" t="n">
        <f aca="false">Sheet2!G76</f>
        <v>15.015015015015</v>
      </c>
      <c r="E82" s="0" t="n">
        <f aca="false">C82/D82*B82*-1</f>
        <v>3596.4</v>
      </c>
      <c r="F82" s="6" t="n">
        <f aca="false">F81</f>
        <v>60</v>
      </c>
      <c r="G82" s="0" t="n">
        <f aca="false">F82/D82</f>
        <v>3.996</v>
      </c>
    </row>
    <row r="83" customFormat="false" ht="12.75" hidden="false" customHeight="false" outlineLevel="0" collapsed="false">
      <c r="A83" s="5" t="n">
        <f aca="false">Sheet2!A77</f>
        <v>39508</v>
      </c>
      <c r="B83" s="0" t="n">
        <f aca="false">Sheet2!H77*(Sheet2!J77/Sheet2!I77)</f>
        <v>0.75</v>
      </c>
      <c r="C83" s="6" t="n">
        <f aca="false">-100*24*30</f>
        <v>-72000</v>
      </c>
      <c r="D83" s="0" t="n">
        <f aca="false">Sheet2!G77</f>
        <v>15.4858691444057</v>
      </c>
      <c r="E83" s="0" t="n">
        <f aca="false">C83/D83*B83*-1</f>
        <v>3487.05</v>
      </c>
      <c r="F83" s="6" t="n">
        <f aca="false">F82</f>
        <v>60</v>
      </c>
      <c r="G83" s="0" t="n">
        <f aca="false">F83/D83</f>
        <v>3.8745</v>
      </c>
    </row>
    <row r="84" customFormat="false" ht="12.75" hidden="false" customHeight="false" outlineLevel="0" collapsed="false">
      <c r="A84" s="5" t="n">
        <f aca="false">Sheet2!A78</f>
        <v>39539</v>
      </c>
      <c r="B84" s="0" t="n">
        <f aca="false">Sheet2!H78*(Sheet2!J78/Sheet2!I78)</f>
        <v>0.75</v>
      </c>
      <c r="C84" s="6" t="n">
        <f aca="false">-100*24*30</f>
        <v>-72000</v>
      </c>
      <c r="D84" s="0" t="n">
        <f aca="false">Sheet2!G78</f>
        <v>16.196517748684</v>
      </c>
      <c r="E84" s="0" t="n">
        <f aca="false">C84/D84*B84*-1</f>
        <v>3334.05</v>
      </c>
      <c r="F84" s="6" t="n">
        <f aca="false">F83</f>
        <v>60</v>
      </c>
      <c r="G84" s="0" t="n">
        <f aca="false">F84/D84</f>
        <v>3.7045</v>
      </c>
    </row>
    <row r="85" customFormat="false" ht="12.75" hidden="false" customHeight="false" outlineLevel="0" collapsed="false">
      <c r="A85" s="5" t="n">
        <f aca="false">Sheet2!A79</f>
        <v>39569</v>
      </c>
      <c r="B85" s="0" t="n">
        <f aca="false">Sheet2!H79*(Sheet2!J79/Sheet2!I79)</f>
        <v>0.75</v>
      </c>
      <c r="C85" s="6" t="n">
        <f aca="false">-100*24*30</f>
        <v>-72000</v>
      </c>
      <c r="D85" s="0" t="n">
        <f aca="false">Sheet2!G79</f>
        <v>16.3744286006686</v>
      </c>
      <c r="E85" s="0" t="n">
        <f aca="false">C85/D85*B85*-1</f>
        <v>3297.825</v>
      </c>
      <c r="F85" s="6" t="n">
        <f aca="false">F84</f>
        <v>60</v>
      </c>
      <c r="G85" s="0" t="n">
        <f aca="false">F85/D85</f>
        <v>3.66425</v>
      </c>
    </row>
    <row r="86" customFormat="false" ht="12.75" hidden="false" customHeight="false" outlineLevel="0" collapsed="false">
      <c r="A86" s="5" t="n">
        <f aca="false">Sheet2!A80</f>
        <v>39600</v>
      </c>
      <c r="B86" s="0" t="n">
        <f aca="false">Sheet2!H80*(Sheet2!J80/Sheet2!I80)</f>
        <v>0.75</v>
      </c>
      <c r="C86" s="6" t="n">
        <f aca="false">-100*24*30</f>
        <v>-72000</v>
      </c>
      <c r="D86" s="0" t="n">
        <f aca="false">Sheet2!G80</f>
        <v>16.2855397977879</v>
      </c>
      <c r="E86" s="0" t="n">
        <f aca="false">C86/D86*B86*-1</f>
        <v>3315.825</v>
      </c>
      <c r="F86" s="6" t="n">
        <f aca="false">F85</f>
        <v>60</v>
      </c>
      <c r="G86" s="0" t="n">
        <f aca="false">F86/D86</f>
        <v>3.68425</v>
      </c>
    </row>
    <row r="87" customFormat="false" ht="12.75" hidden="false" customHeight="false" outlineLevel="0" collapsed="false">
      <c r="A87" s="5" t="n">
        <f aca="false">Sheet2!A81</f>
        <v>39630</v>
      </c>
      <c r="B87" s="0" t="n">
        <f aca="false">Sheet2!H81*(Sheet2!J81/Sheet2!I81)</f>
        <v>0.75</v>
      </c>
      <c r="C87" s="6" t="n">
        <f aca="false">-100*24*30</f>
        <v>-72000</v>
      </c>
      <c r="D87" s="0" t="n">
        <f aca="false">Sheet2!G81</f>
        <v>16.2502539102173</v>
      </c>
      <c r="E87" s="0" t="n">
        <f aca="false">C87/D87*B87*-1</f>
        <v>3323.025</v>
      </c>
      <c r="F87" s="6" t="n">
        <f aca="false">F86</f>
        <v>60</v>
      </c>
      <c r="G87" s="0" t="n">
        <f aca="false">F87/D87</f>
        <v>3.69225</v>
      </c>
    </row>
    <row r="88" customFormat="false" ht="12.75" hidden="false" customHeight="false" outlineLevel="0" collapsed="false">
      <c r="A88" s="5" t="n">
        <f aca="false">Sheet2!A82</f>
        <v>39661</v>
      </c>
      <c r="B88" s="0" t="n">
        <f aca="false">Sheet2!H82*(Sheet2!J82/Sheet2!I82)</f>
        <v>0.75</v>
      </c>
      <c r="C88" s="6" t="n">
        <f aca="false">-100*24*30</f>
        <v>-72000</v>
      </c>
      <c r="D88" s="0" t="n">
        <f aca="false">Sheet2!G82</f>
        <v>16.2195039535041</v>
      </c>
      <c r="E88" s="0" t="n">
        <f aca="false">C88/D88*B88*-1</f>
        <v>3329.325</v>
      </c>
      <c r="F88" s="6" t="n">
        <f aca="false">F87</f>
        <v>60</v>
      </c>
      <c r="G88" s="0" t="n">
        <f aca="false">F88/D88</f>
        <v>3.69925</v>
      </c>
    </row>
    <row r="89" customFormat="false" ht="12.75" hidden="false" customHeight="false" outlineLevel="0" collapsed="false">
      <c r="A89" s="5" t="n">
        <f aca="false">Sheet2!A83</f>
        <v>39692</v>
      </c>
      <c r="B89" s="0" t="n">
        <f aca="false">Sheet2!H83*(Sheet2!J83/Sheet2!I83)</f>
        <v>0.75</v>
      </c>
      <c r="C89" s="6" t="n">
        <f aca="false">-100*24*30</f>
        <v>-72000</v>
      </c>
      <c r="D89" s="0" t="n">
        <f aca="false">Sheet2!G83</f>
        <v>16.1453077699294</v>
      </c>
      <c r="E89" s="0" t="n">
        <f aca="false">C89/D89*B89*-1</f>
        <v>3344.625</v>
      </c>
      <c r="F89" s="6" t="n">
        <f aca="false">F88</f>
        <v>60</v>
      </c>
      <c r="G89" s="0" t="n">
        <f aca="false">F89/D89</f>
        <v>3.71625</v>
      </c>
    </row>
    <row r="90" customFormat="false" ht="12.75" hidden="false" customHeight="false" outlineLevel="0" collapsed="false">
      <c r="A90" s="5" t="n">
        <f aca="false">Sheet2!A84</f>
        <v>39722</v>
      </c>
      <c r="B90" s="0" t="n">
        <f aca="false">Sheet2!H84*(Sheet2!J84/Sheet2!I84)</f>
        <v>0.75</v>
      </c>
      <c r="C90" s="6" t="n">
        <f aca="false">-100*24*30</f>
        <v>-72000</v>
      </c>
      <c r="D90" s="0" t="n">
        <f aca="false">Sheet2!G84</f>
        <v>16.1812297734628</v>
      </c>
      <c r="E90" s="0" t="n">
        <f aca="false">C90/D90*B90*-1</f>
        <v>3337.2</v>
      </c>
      <c r="F90" s="6" t="n">
        <f aca="false">F89</f>
        <v>60</v>
      </c>
      <c r="G90" s="0" t="n">
        <f aca="false">F90/D90</f>
        <v>3.708</v>
      </c>
    </row>
    <row r="91" customFormat="false" ht="12.75" hidden="false" customHeight="false" outlineLevel="0" collapsed="false">
      <c r="A91" s="5" t="n">
        <f aca="false">Sheet2!A85</f>
        <v>39753</v>
      </c>
      <c r="B91" s="0" t="n">
        <f aca="false">Sheet2!H85*(Sheet2!J85/Sheet2!I85)</f>
        <v>0.75</v>
      </c>
      <c r="C91" s="6" t="n">
        <f aca="false">-100*24*30</f>
        <v>-72000</v>
      </c>
      <c r="D91" s="0" t="n">
        <f aca="false">Sheet2!G85</f>
        <v>15.5783460989225</v>
      </c>
      <c r="E91" s="0" t="n">
        <f aca="false">C91/D91*B91*-1</f>
        <v>3466.35</v>
      </c>
      <c r="F91" s="6" t="n">
        <f aca="false">F90</f>
        <v>60</v>
      </c>
      <c r="G91" s="0" t="n">
        <f aca="false">F91/D91</f>
        <v>3.8515</v>
      </c>
    </row>
    <row r="92" customFormat="false" ht="12.75" hidden="false" customHeight="false" outlineLevel="0" collapsed="false">
      <c r="A92" s="5" t="n">
        <f aca="false">Sheet2!A86</f>
        <v>39783</v>
      </c>
      <c r="B92" s="0" t="n">
        <f aca="false">Sheet2!H86*(Sheet2!J86/Sheet2!I86)</f>
        <v>0.75</v>
      </c>
      <c r="C92" s="6" t="n">
        <f aca="false">-100*24*30</f>
        <v>-72000</v>
      </c>
      <c r="D92" s="0" t="n">
        <f aca="false">Sheet2!G86</f>
        <v>15.0507964379782</v>
      </c>
      <c r="E92" s="0" t="n">
        <f aca="false">C92/D92*B92*-1</f>
        <v>3587.85</v>
      </c>
      <c r="F92" s="6" t="n">
        <f aca="false">F91</f>
        <v>60</v>
      </c>
      <c r="G92" s="0" t="n">
        <f aca="false">F92/D92</f>
        <v>3.9865</v>
      </c>
    </row>
    <row r="93" customFormat="false" ht="12.75" hidden="false" customHeight="false" outlineLevel="0" collapsed="false">
      <c r="A93" s="5" t="n">
        <f aca="false">Sheet2!A87</f>
        <v>39814</v>
      </c>
      <c r="B93" s="0" t="n">
        <f aca="false">Sheet2!H87*(Sheet2!J87/Sheet2!I87)</f>
        <v>0.75</v>
      </c>
      <c r="C93" s="6" t="n">
        <f aca="false">-100*24*30</f>
        <v>-72000</v>
      </c>
      <c r="D93" s="0" t="n">
        <f aca="false">Sheet2!G87</f>
        <v>14.2874151684724</v>
      </c>
      <c r="E93" s="0" t="n">
        <f aca="false">C93/D93*B93*-1</f>
        <v>3779.55</v>
      </c>
      <c r="F93" s="6" t="n">
        <f aca="false">F92</f>
        <v>60</v>
      </c>
      <c r="G93" s="0" t="n">
        <f aca="false">F93/D93</f>
        <v>4.1995</v>
      </c>
    </row>
    <row r="94" customFormat="false" ht="12.75" hidden="false" customHeight="false" outlineLevel="0" collapsed="false">
      <c r="A94" s="5" t="n">
        <f aca="false">Sheet2!A88</f>
        <v>39845</v>
      </c>
      <c r="B94" s="0" t="n">
        <f aca="false">Sheet2!H88*(Sheet2!J88/Sheet2!I88)</f>
        <v>0.75</v>
      </c>
      <c r="C94" s="6" t="n">
        <f aca="false">-100*24*30</f>
        <v>-72000</v>
      </c>
      <c r="D94" s="0" t="n">
        <f aca="false">Sheet2!G88</f>
        <v>14.8166440301272</v>
      </c>
      <c r="E94" s="0" t="n">
        <f aca="false">C94/D94*B94*-1</f>
        <v>3644.55</v>
      </c>
      <c r="F94" s="6" t="n">
        <f aca="false">F93</f>
        <v>60</v>
      </c>
      <c r="G94" s="0" t="n">
        <f aca="false">F94/D94</f>
        <v>4.0495</v>
      </c>
    </row>
    <row r="95" customFormat="false" ht="12.75" hidden="false" customHeight="false" outlineLevel="0" collapsed="false">
      <c r="A95" s="5" t="n">
        <f aca="false">Sheet2!A89</f>
        <v>39873</v>
      </c>
      <c r="B95" s="0" t="n">
        <f aca="false">Sheet2!H89*(Sheet2!J89/Sheet2!I89)</f>
        <v>0.75</v>
      </c>
      <c r="C95" s="6" t="n">
        <f aca="false">-100*24*30</f>
        <v>-72000</v>
      </c>
      <c r="D95" s="0" t="n">
        <f aca="false">Sheet2!G89</f>
        <v>15.2749490835031</v>
      </c>
      <c r="E95" s="0" t="n">
        <f aca="false">C95/D95*B95*-1</f>
        <v>3535.2</v>
      </c>
      <c r="F95" s="6" t="n">
        <f aca="false">F94</f>
        <v>60</v>
      </c>
      <c r="G95" s="0" t="n">
        <f aca="false">F95/D95</f>
        <v>3.928</v>
      </c>
    </row>
    <row r="96" customFormat="false" ht="12.75" hidden="false" customHeight="false" outlineLevel="0" collapsed="false">
      <c r="A96" s="5" t="n">
        <f aca="false">Sheet2!A90</f>
        <v>39904</v>
      </c>
      <c r="B96" s="0" t="n">
        <f aca="false">Sheet2!H90*(Sheet2!J90/Sheet2!I90)</f>
        <v>0.75</v>
      </c>
      <c r="C96" s="6" t="n">
        <f aca="false">-100*24*30</f>
        <v>-72000</v>
      </c>
      <c r="D96" s="0" t="n">
        <f aca="false">Sheet2!G90</f>
        <v>15.9659393294305</v>
      </c>
      <c r="E96" s="0" t="n">
        <f aca="false">C96/D96*B96*-1</f>
        <v>3382.2</v>
      </c>
      <c r="F96" s="6" t="n">
        <f aca="false">F95</f>
        <v>60</v>
      </c>
      <c r="G96" s="0" t="n">
        <f aca="false">F96/D96</f>
        <v>3.758</v>
      </c>
    </row>
    <row r="97" customFormat="false" ht="12.75" hidden="false" customHeight="false" outlineLevel="0" collapsed="false">
      <c r="A97" s="5" t="n">
        <f aca="false">Sheet2!A91</f>
        <v>39934</v>
      </c>
      <c r="B97" s="0" t="n">
        <f aca="false">Sheet2!H91*(Sheet2!J91/Sheet2!I91)</f>
        <v>0.75</v>
      </c>
      <c r="C97" s="6" t="n">
        <f aca="false">-100*24*30</f>
        <v>-72000</v>
      </c>
      <c r="D97" s="0" t="n">
        <f aca="false">Sheet2!G91</f>
        <v>16.1387936251765</v>
      </c>
      <c r="E97" s="0" t="n">
        <f aca="false">C97/D97*B97*-1</f>
        <v>3345.975</v>
      </c>
      <c r="F97" s="6" t="n">
        <f aca="false">F96</f>
        <v>60</v>
      </c>
      <c r="G97" s="0" t="n">
        <f aca="false">F97/D97</f>
        <v>3.71775</v>
      </c>
    </row>
    <row r="98" customFormat="false" ht="12.75" hidden="false" customHeight="false" outlineLevel="0" collapsed="false">
      <c r="A98" s="5" t="n">
        <f aca="false">Sheet2!A92</f>
        <v>39965</v>
      </c>
      <c r="B98" s="0" t="n">
        <f aca="false">Sheet2!H92*(Sheet2!J92/Sheet2!I92)</f>
        <v>0.75</v>
      </c>
      <c r="C98" s="6" t="n">
        <f aca="false">-100*24*30</f>
        <v>-72000</v>
      </c>
      <c r="D98" s="0" t="n">
        <f aca="false">Sheet2!G92</f>
        <v>16.0524379640158</v>
      </c>
      <c r="E98" s="0" t="n">
        <f aca="false">C98/D98*B98*-1</f>
        <v>3363.975</v>
      </c>
      <c r="F98" s="6" t="n">
        <f aca="false">F97</f>
        <v>60</v>
      </c>
      <c r="G98" s="0" t="n">
        <f aca="false">F98/D98</f>
        <v>3.73775</v>
      </c>
    </row>
    <row r="99" customFormat="false" ht="12.75" hidden="false" customHeight="false" outlineLevel="0" collapsed="false">
      <c r="A99" s="5" t="n">
        <f aca="false">Sheet2!A93</f>
        <v>39995</v>
      </c>
      <c r="B99" s="0" t="n">
        <f aca="false">Sheet2!H93*(Sheet2!J93/Sheet2!I93)</f>
        <v>0.75</v>
      </c>
      <c r="C99" s="6" t="n">
        <f aca="false">-100*24*30</f>
        <v>-72000</v>
      </c>
      <c r="D99" s="0" t="n">
        <f aca="false">Sheet2!G93</f>
        <v>16.0181539077621</v>
      </c>
      <c r="E99" s="0" t="n">
        <f aca="false">C99/D99*B99*-1</f>
        <v>3371.175</v>
      </c>
      <c r="F99" s="6" t="n">
        <f aca="false">F98</f>
        <v>60</v>
      </c>
      <c r="G99" s="0" t="n">
        <f aca="false">F99/D99</f>
        <v>3.74575</v>
      </c>
    </row>
    <row r="100" customFormat="false" ht="12.75" hidden="false" customHeight="false" outlineLevel="0" collapsed="false">
      <c r="A100" s="5" t="n">
        <f aca="false">Sheet2!A94</f>
        <v>40026</v>
      </c>
      <c r="B100" s="0" t="n">
        <f aca="false">Sheet2!H94*(Sheet2!J94/Sheet2!I94)</f>
        <v>0.75</v>
      </c>
      <c r="C100" s="6" t="n">
        <f aca="false">-100*24*30</f>
        <v>-72000</v>
      </c>
      <c r="D100" s="0" t="n">
        <f aca="false">Sheet2!G94</f>
        <v>15.9882752648058</v>
      </c>
      <c r="E100" s="0" t="n">
        <f aca="false">C100/D100*B100*-1</f>
        <v>3377.475</v>
      </c>
      <c r="F100" s="6" t="n">
        <f aca="false">F99</f>
        <v>60</v>
      </c>
      <c r="G100" s="0" t="n">
        <f aca="false">F100/D100</f>
        <v>3.75275</v>
      </c>
    </row>
    <row r="101" customFormat="false" ht="12.75" hidden="false" customHeight="false" outlineLevel="0" collapsed="false">
      <c r="A101" s="5" t="n">
        <f aca="false">Sheet2!A95</f>
        <v>40057</v>
      </c>
      <c r="B101" s="0" t="n">
        <f aca="false">Sheet2!H95*(Sheet2!J95/Sheet2!I95)</f>
        <v>0.75</v>
      </c>
      <c r="C101" s="6" t="n">
        <f aca="false">-100*24*30</f>
        <v>-72000</v>
      </c>
      <c r="D101" s="0" t="n">
        <f aca="false">Sheet2!G95</f>
        <v>15.9161748126534</v>
      </c>
      <c r="E101" s="0" t="n">
        <f aca="false">C101/D101*B101*-1</f>
        <v>3392.775</v>
      </c>
      <c r="F101" s="6" t="n">
        <f aca="false">F100</f>
        <v>60</v>
      </c>
      <c r="G101" s="0" t="n">
        <f aca="false">F101/D101</f>
        <v>3.76975</v>
      </c>
    </row>
    <row r="102" customFormat="false" ht="12.75" hidden="false" customHeight="false" outlineLevel="0" collapsed="false">
      <c r="A102" s="5" t="n">
        <f aca="false">Sheet2!A96</f>
        <v>40087</v>
      </c>
      <c r="B102" s="0" t="n">
        <f aca="false">Sheet2!H96*(Sheet2!J96/Sheet2!I96)</f>
        <v>0.75</v>
      </c>
      <c r="C102" s="6" t="n">
        <f aca="false">-100*24*30</f>
        <v>-72000</v>
      </c>
      <c r="D102" s="0" t="n">
        <f aca="false">Sheet2!G96</f>
        <v>15.9510833444105</v>
      </c>
      <c r="E102" s="0" t="n">
        <f aca="false">C102/D102*B102*-1</f>
        <v>3385.35</v>
      </c>
      <c r="F102" s="6" t="n">
        <f aca="false">F101</f>
        <v>60</v>
      </c>
      <c r="G102" s="0" t="n">
        <f aca="false">F102/D102</f>
        <v>3.7615</v>
      </c>
    </row>
    <row r="103" customFormat="false" ht="12.75" hidden="false" customHeight="false" outlineLevel="0" collapsed="false">
      <c r="A103" s="5" t="n">
        <f aca="false">Sheet2!A97</f>
        <v>40118</v>
      </c>
      <c r="B103" s="0" t="n">
        <f aca="false">Sheet2!H97*(Sheet2!J97/Sheet2!I97)</f>
        <v>0.75</v>
      </c>
      <c r="C103" s="6" t="n">
        <f aca="false">-100*24*30</f>
        <v>-72000</v>
      </c>
      <c r="D103" s="0" t="n">
        <f aca="false">Sheet2!G97</f>
        <v>15.3452685421995</v>
      </c>
      <c r="E103" s="0" t="n">
        <f aca="false">C103/D103*B103*-1</f>
        <v>3519</v>
      </c>
      <c r="F103" s="6" t="n">
        <f aca="false">F102</f>
        <v>60</v>
      </c>
      <c r="G103" s="0" t="n">
        <f aca="false">F103/D103</f>
        <v>3.91</v>
      </c>
    </row>
    <row r="104" customFormat="false" ht="12.75" hidden="false" customHeight="false" outlineLevel="0" collapsed="false">
      <c r="A104" s="5" t="n">
        <f aca="false">Sheet2!A98</f>
        <v>40148</v>
      </c>
      <c r="B104" s="0" t="n">
        <f aca="false">Sheet2!H98*(Sheet2!J98/Sheet2!I98)</f>
        <v>0.75</v>
      </c>
      <c r="C104" s="6" t="n">
        <f aca="false">-100*24*30</f>
        <v>-72000</v>
      </c>
      <c r="D104" s="0" t="n">
        <f aca="false">Sheet2!G98</f>
        <v>14.8331273176761</v>
      </c>
      <c r="E104" s="0" t="n">
        <f aca="false">C104/D104*B104*-1</f>
        <v>3640.5</v>
      </c>
      <c r="F104" s="6" t="n">
        <f aca="false">F103</f>
        <v>60</v>
      </c>
      <c r="G104" s="0" t="n">
        <f aca="false">F104/D104</f>
        <v>4.045</v>
      </c>
    </row>
    <row r="105" customFormat="false" ht="12.75" hidden="false" customHeight="false" outlineLevel="0" collapsed="false">
      <c r="A105" s="5" t="n">
        <f aca="false">Sheet2!A99</f>
        <v>40179</v>
      </c>
      <c r="B105" s="0" t="n">
        <f aca="false">Sheet2!H99*(Sheet2!J99/Sheet2!I99)</f>
        <v>0.75</v>
      </c>
      <c r="C105" s="6" t="n">
        <f aca="false">-100*24*30</f>
        <v>-72000</v>
      </c>
      <c r="D105" s="0" t="n">
        <f aca="false">Sheet2!G99</f>
        <v>14.041656915516</v>
      </c>
      <c r="E105" s="0" t="n">
        <f aca="false">C105/D105*B105*-1</f>
        <v>3845.7</v>
      </c>
      <c r="F105" s="6" t="n">
        <f aca="false">F104</f>
        <v>60</v>
      </c>
      <c r="G105" s="0" t="n">
        <f aca="false">F105/D105</f>
        <v>4.273</v>
      </c>
    </row>
    <row r="106" customFormat="false" ht="12.75" hidden="false" customHeight="false" outlineLevel="0" collapsed="false">
      <c r="A106" s="5" t="n">
        <f aca="false">Sheet2!A100</f>
        <v>40210</v>
      </c>
      <c r="B106" s="0" t="n">
        <f aca="false">Sheet2!H100*(Sheet2!J100/Sheet2!I100)</f>
        <v>0.75</v>
      </c>
      <c r="C106" s="6" t="n">
        <f aca="false">-100*24*30</f>
        <v>-72000</v>
      </c>
      <c r="D106" s="0" t="n">
        <f aca="false">Sheet2!G100</f>
        <v>14.5525103080281</v>
      </c>
      <c r="E106" s="0" t="n">
        <f aca="false">C106/D106*B106*-1</f>
        <v>3710.7</v>
      </c>
      <c r="F106" s="6" t="n">
        <f aca="false">F105</f>
        <v>60</v>
      </c>
      <c r="G106" s="0" t="n">
        <f aca="false">F106/D106</f>
        <v>4.123</v>
      </c>
    </row>
    <row r="107" customFormat="false" ht="12.75" hidden="false" customHeight="false" outlineLevel="0" collapsed="false">
      <c r="A107" s="5" t="n">
        <f aca="false">Sheet2!A101</f>
        <v>40238</v>
      </c>
      <c r="B107" s="0" t="n">
        <f aca="false">Sheet2!H101*(Sheet2!J101/Sheet2!I101)</f>
        <v>0.75</v>
      </c>
      <c r="C107" s="6" t="n">
        <f aca="false">-100*24*30</f>
        <v>-72000</v>
      </c>
      <c r="D107" s="0" t="n">
        <f aca="false">Sheet2!G101</f>
        <v>14.9943771085843</v>
      </c>
      <c r="E107" s="0" t="n">
        <f aca="false">C107/D107*B107*-1</f>
        <v>3601.35</v>
      </c>
      <c r="F107" s="6" t="n">
        <f aca="false">F106</f>
        <v>60</v>
      </c>
      <c r="G107" s="0" t="n">
        <f aca="false">F107/D107</f>
        <v>4.0015</v>
      </c>
    </row>
    <row r="108" customFormat="false" ht="12.75" hidden="false" customHeight="false" outlineLevel="0" collapsed="false">
      <c r="A108" s="5" t="n">
        <f aca="false">Sheet2!A102</f>
        <v>40269</v>
      </c>
      <c r="B108" s="0" t="n">
        <f aca="false">Sheet2!H102*(Sheet2!J102/Sheet2!I102)</f>
        <v>0.75</v>
      </c>
      <c r="C108" s="6" t="n">
        <f aca="false">-100*24*30</f>
        <v>-72000</v>
      </c>
      <c r="D108" s="0" t="n">
        <f aca="false">Sheet2!G102</f>
        <v>15.6596633172387</v>
      </c>
      <c r="E108" s="0" t="n">
        <f aca="false">C108/D108*B108*-1</f>
        <v>3448.35</v>
      </c>
      <c r="F108" s="6" t="n">
        <f aca="false">F107</f>
        <v>60</v>
      </c>
      <c r="G108" s="0" t="n">
        <f aca="false">F108/D108</f>
        <v>3.8315</v>
      </c>
    </row>
    <row r="109" customFormat="false" ht="12.75" hidden="false" customHeight="false" outlineLevel="0" collapsed="false">
      <c r="A109" s="5" t="n">
        <f aca="false">Sheet2!A103</f>
        <v>40299</v>
      </c>
      <c r="B109" s="0" t="n">
        <f aca="false">Sheet2!H103*(Sheet2!J103/Sheet2!I103)</f>
        <v>0.75</v>
      </c>
      <c r="C109" s="6" t="n">
        <f aca="false">-100*24*30</f>
        <v>-72000</v>
      </c>
      <c r="D109" s="0" t="n">
        <f aca="false">Sheet2!G103</f>
        <v>15.8259149357072</v>
      </c>
      <c r="E109" s="0" t="n">
        <f aca="false">C109/D109*B109*-1</f>
        <v>3412.125</v>
      </c>
      <c r="F109" s="6" t="n">
        <f aca="false">F108</f>
        <v>60</v>
      </c>
      <c r="G109" s="0" t="n">
        <f aca="false">F109/D109</f>
        <v>3.79125</v>
      </c>
    </row>
    <row r="110" customFormat="false" ht="12.75" hidden="false" customHeight="false" outlineLevel="0" collapsed="false">
      <c r="A110" s="5" t="n">
        <f aca="false">Sheet2!A104</f>
        <v>40330</v>
      </c>
      <c r="B110" s="0" t="n">
        <f aca="false">Sheet2!H104*(Sheet2!J104/Sheet2!I104)</f>
        <v>0.75</v>
      </c>
      <c r="C110" s="6" t="n">
        <f aca="false">-100*24*30</f>
        <v>-72000</v>
      </c>
      <c r="D110" s="0" t="n">
        <f aca="false">Sheet2!G104</f>
        <v>15.742866513611</v>
      </c>
      <c r="E110" s="0" t="n">
        <f aca="false">C110/D110*B110*-1</f>
        <v>3430.125</v>
      </c>
      <c r="F110" s="6" t="n">
        <f aca="false">F109</f>
        <v>60</v>
      </c>
      <c r="G110" s="0" t="n">
        <f aca="false">F110/D110</f>
        <v>3.81125</v>
      </c>
    </row>
    <row r="111" customFormat="false" ht="12.75" hidden="false" customHeight="false" outlineLevel="0" collapsed="false">
      <c r="A111" s="5" t="n">
        <f aca="false">Sheet2!A105</f>
        <v>40360</v>
      </c>
      <c r="B111" s="0" t="n">
        <f aca="false">Sheet2!H105*(Sheet2!J105/Sheet2!I105)</f>
        <v>0.75</v>
      </c>
      <c r="C111" s="6" t="n">
        <f aca="false">-100*24*30</f>
        <v>-72000</v>
      </c>
      <c r="D111" s="0" t="n">
        <f aca="false">Sheet2!G105</f>
        <v>15.709890685344</v>
      </c>
      <c r="E111" s="0" t="n">
        <f aca="false">C111/D111*B111*-1</f>
        <v>3437.325</v>
      </c>
      <c r="F111" s="6" t="n">
        <f aca="false">F110</f>
        <v>60</v>
      </c>
      <c r="G111" s="0" t="n">
        <f aca="false">F111/D111</f>
        <v>3.81925</v>
      </c>
    </row>
    <row r="112" customFormat="false" ht="12.75" hidden="false" customHeight="false" outlineLevel="0" collapsed="false">
      <c r="A112" s="5" t="n">
        <f aca="false">Sheet2!A106</f>
        <v>40391</v>
      </c>
      <c r="B112" s="0" t="n">
        <f aca="false">Sheet2!H106*(Sheet2!J106/Sheet2!I106)</f>
        <v>0.75</v>
      </c>
      <c r="C112" s="6" t="n">
        <f aca="false">-100*24*30</f>
        <v>-72000</v>
      </c>
      <c r="D112" s="0" t="n">
        <f aca="false">Sheet2!G106</f>
        <v>15.6811499509964</v>
      </c>
      <c r="E112" s="0" t="n">
        <f aca="false">C112/D112*B112*-1</f>
        <v>3443.625</v>
      </c>
      <c r="F112" s="6" t="n">
        <f aca="false">F111</f>
        <v>60</v>
      </c>
      <c r="G112" s="0" t="n">
        <f aca="false">F112/D112</f>
        <v>3.82625</v>
      </c>
    </row>
    <row r="113" customFormat="false" ht="12.75" hidden="false" customHeight="false" outlineLevel="0" collapsed="false">
      <c r="A113" s="5" t="n">
        <f aca="false">Sheet2!A107</f>
        <v>40422</v>
      </c>
      <c r="B113" s="0" t="n">
        <f aca="false">Sheet2!H107*(Sheet2!J107/Sheet2!I107)</f>
        <v>0.75</v>
      </c>
      <c r="C113" s="6" t="n">
        <f aca="false">-100*24*30</f>
        <v>-72000</v>
      </c>
      <c r="D113" s="0" t="n">
        <f aca="false">Sheet2!G107</f>
        <v>15.6117868991088</v>
      </c>
      <c r="E113" s="0" t="n">
        <f aca="false">C113/D113*B113*-1</f>
        <v>3458.925</v>
      </c>
      <c r="F113" s="6" t="n">
        <f aca="false">F112</f>
        <v>60</v>
      </c>
      <c r="G113" s="0" t="n">
        <f aca="false">F113/D113</f>
        <v>3.84325</v>
      </c>
    </row>
    <row r="114" customFormat="false" ht="12.75" hidden="false" customHeight="false" outlineLevel="0" collapsed="false">
      <c r="A114" s="5" t="n">
        <f aca="false">Sheet2!A108</f>
        <v>40452</v>
      </c>
      <c r="B114" s="0" t="n">
        <f aca="false">Sheet2!H108*(Sheet2!J108/Sheet2!I108)</f>
        <v>0.75</v>
      </c>
      <c r="C114" s="6" t="n">
        <f aca="false">-100*24*30</f>
        <v>-72000</v>
      </c>
      <c r="D114" s="0" t="n">
        <f aca="false">Sheet2!G108</f>
        <v>15.645371577575</v>
      </c>
      <c r="E114" s="0" t="n">
        <f aca="false">C114/D114*B114*-1</f>
        <v>3451.5</v>
      </c>
      <c r="F114" s="6" t="n">
        <f aca="false">F113</f>
        <v>60</v>
      </c>
      <c r="G114" s="0" t="n">
        <f aca="false">F114/D114</f>
        <v>3.835</v>
      </c>
    </row>
    <row r="115" customFormat="false" ht="12.75" hidden="false" customHeight="false" outlineLevel="0" collapsed="false">
      <c r="A115" s="5" t="n">
        <f aca="false">Sheet2!A109</f>
        <v>40483</v>
      </c>
      <c r="B115" s="0" t="n">
        <f aca="false">Sheet2!H109*(Sheet2!J109/Sheet2!I109)</f>
        <v>0.75</v>
      </c>
      <c r="C115" s="6" t="n">
        <f aca="false">-100*24*30</f>
        <v>-72000</v>
      </c>
      <c r="D115" s="0" t="n">
        <f aca="false">Sheet2!G109</f>
        <v>15.0715900527506</v>
      </c>
      <c r="E115" s="0" t="n">
        <f aca="false">C115/D115*B115*-1</f>
        <v>3582.9</v>
      </c>
      <c r="F115" s="6" t="n">
        <f aca="false">F114</f>
        <v>60</v>
      </c>
      <c r="G115" s="0" t="n">
        <f aca="false">F115/D115</f>
        <v>3.981</v>
      </c>
    </row>
    <row r="116" customFormat="false" ht="12.75" hidden="false" customHeight="false" outlineLevel="0" collapsed="false">
      <c r="A116" s="5" t="n">
        <f aca="false">Sheet2!A110</f>
        <v>40513</v>
      </c>
      <c r="B116" s="0" t="n">
        <f aca="false">Sheet2!H110*(Sheet2!J110/Sheet2!I110)</f>
        <v>0.75</v>
      </c>
      <c r="C116" s="6" t="n">
        <f aca="false">-100*24*30</f>
        <v>-72000</v>
      </c>
      <c r="D116" s="0" t="n">
        <f aca="false">Sheet2!G110</f>
        <v>14.5772594752187</v>
      </c>
      <c r="E116" s="0" t="n">
        <f aca="false">C116/D116*B116*-1</f>
        <v>3704.4</v>
      </c>
      <c r="F116" s="6" t="n">
        <f aca="false">F115</f>
        <v>60</v>
      </c>
      <c r="G116" s="0" t="n">
        <f aca="false">F116/D116</f>
        <v>4.116</v>
      </c>
    </row>
    <row r="117" customFormat="false" ht="12.75" hidden="false" customHeight="false" outlineLevel="0" collapsed="false">
      <c r="A117" s="5" t="n">
        <f aca="false">Sheet2!A111</f>
        <v>40544</v>
      </c>
      <c r="B117" s="0" t="n">
        <f aca="false">Sheet2!H111*(Sheet2!J111/Sheet2!I111)</f>
        <v>0.75</v>
      </c>
      <c r="C117" s="6" t="n">
        <f aca="false">-100*24*30</f>
        <v>-72000</v>
      </c>
      <c r="D117" s="0" t="n">
        <f aca="false">Sheet2!G111</f>
        <v>13.7567350682105</v>
      </c>
      <c r="E117" s="0" t="n">
        <f aca="false">C117/D117*B117*-1</f>
        <v>3925.35</v>
      </c>
      <c r="F117" s="6" t="n">
        <f aca="false">F116</f>
        <v>60</v>
      </c>
      <c r="G117" s="0" t="n">
        <f aca="false">F117/D117</f>
        <v>4.3615</v>
      </c>
    </row>
    <row r="118" customFormat="false" ht="12.75" hidden="false" customHeight="false" outlineLevel="0" collapsed="false">
      <c r="A118" s="5" t="n">
        <f aca="false">Sheet2!A112</f>
        <v>40575</v>
      </c>
      <c r="B118" s="0" t="n">
        <f aca="false">Sheet2!H112*(Sheet2!J112/Sheet2!I112)</f>
        <v>0.75</v>
      </c>
      <c r="C118" s="6" t="n">
        <f aca="false">-100*24*30</f>
        <v>-72000</v>
      </c>
      <c r="D118" s="0" t="n">
        <f aca="false">Sheet2!G112</f>
        <v>14.2467054493648</v>
      </c>
      <c r="E118" s="0" t="n">
        <f aca="false">C118/D118*B118*-1</f>
        <v>3790.35</v>
      </c>
      <c r="F118" s="6" t="n">
        <f aca="false">F117</f>
        <v>60</v>
      </c>
      <c r="G118" s="0" t="n">
        <f aca="false">F118/D118</f>
        <v>4.2115</v>
      </c>
    </row>
    <row r="119" customFormat="false" ht="12.75" hidden="false" customHeight="false" outlineLevel="0" collapsed="false">
      <c r="A119" s="5" t="n">
        <f aca="false">Sheet2!A113</f>
        <v>40603</v>
      </c>
      <c r="B119" s="0" t="n">
        <f aca="false">Sheet2!H113*(Sheet2!J113/Sheet2!I113)</f>
        <v>0.75</v>
      </c>
      <c r="C119" s="6" t="n">
        <f aca="false">-100*24*30</f>
        <v>-72000</v>
      </c>
      <c r="D119" s="0" t="n">
        <f aca="false">Sheet2!G113</f>
        <v>14.6699266503668</v>
      </c>
      <c r="E119" s="0" t="n">
        <f aca="false">C119/D119*B119*-1</f>
        <v>3681</v>
      </c>
      <c r="F119" s="6" t="n">
        <f aca="false">F118</f>
        <v>60</v>
      </c>
      <c r="G119" s="0" t="n">
        <f aca="false">F119/D119</f>
        <v>4.09</v>
      </c>
    </row>
    <row r="120" customFormat="false" ht="12.75" hidden="false" customHeight="false" outlineLevel="0" collapsed="false">
      <c r="A120" s="5" t="n">
        <f aca="false">Sheet2!A114</f>
        <v>40634</v>
      </c>
      <c r="B120" s="0" t="n">
        <f aca="false">Sheet2!H114*(Sheet2!J114/Sheet2!I114)</f>
        <v>0.75</v>
      </c>
      <c r="C120" s="6" t="n">
        <f aca="false">-100*24*30</f>
        <v>-72000</v>
      </c>
      <c r="D120" s="0" t="n">
        <f aca="false">Sheet2!G114</f>
        <v>15.3061224489796</v>
      </c>
      <c r="E120" s="0" t="n">
        <f aca="false">C120/D120*B120*-1</f>
        <v>3528</v>
      </c>
      <c r="F120" s="6" t="n">
        <f aca="false">F119</f>
        <v>60</v>
      </c>
      <c r="G120" s="0" t="n">
        <f aca="false">F120/D120</f>
        <v>3.92</v>
      </c>
    </row>
    <row r="121" customFormat="false" ht="12.75" hidden="false" customHeight="false" outlineLevel="0" collapsed="false">
      <c r="A121" s="5" t="n">
        <f aca="false">Sheet2!A115</f>
        <v>40664</v>
      </c>
      <c r="B121" s="0" t="n">
        <f aca="false">Sheet2!H115*(Sheet2!J115/Sheet2!I115)</f>
        <v>0.75</v>
      </c>
      <c r="C121" s="6" t="n">
        <f aca="false">-100*24*30</f>
        <v>-72000</v>
      </c>
      <c r="D121" s="0" t="n">
        <f aca="false">Sheet2!G115</f>
        <v>15.464913976416</v>
      </c>
      <c r="E121" s="0" t="n">
        <f aca="false">C121/D121*B121*-1</f>
        <v>3491.775</v>
      </c>
      <c r="F121" s="6" t="n">
        <f aca="false">F120</f>
        <v>60</v>
      </c>
      <c r="G121" s="0" t="n">
        <f aca="false">F121/D121</f>
        <v>3.87975</v>
      </c>
    </row>
    <row r="122" customFormat="false" ht="12.75" hidden="false" customHeight="false" outlineLevel="0" collapsed="false">
      <c r="A122" s="5" t="n">
        <f aca="false">Sheet2!A116</f>
        <v>40695</v>
      </c>
      <c r="B122" s="0" t="n">
        <f aca="false">Sheet2!H116*(Sheet2!J116/Sheet2!I116)</f>
        <v>0.75</v>
      </c>
      <c r="C122" s="6" t="n">
        <f aca="false">-100*24*30</f>
        <v>-72000</v>
      </c>
      <c r="D122" s="0" t="n">
        <f aca="false">Sheet2!G116</f>
        <v>15.3856016411308</v>
      </c>
      <c r="E122" s="0" t="n">
        <f aca="false">C122/D122*B122*-1</f>
        <v>3509.775</v>
      </c>
      <c r="F122" s="6" t="n">
        <f aca="false">F121</f>
        <v>60</v>
      </c>
      <c r="G122" s="0" t="n">
        <f aca="false">F122/D122</f>
        <v>3.89975</v>
      </c>
    </row>
    <row r="123" customFormat="false" ht="12.75" hidden="false" customHeight="false" outlineLevel="0" collapsed="false">
      <c r="A123" s="5" t="n">
        <f aca="false">Sheet2!A117</f>
        <v>40725</v>
      </c>
      <c r="B123" s="0" t="n">
        <f aca="false">Sheet2!H117*(Sheet2!J117/Sheet2!I117)</f>
        <v>0.75</v>
      </c>
      <c r="C123" s="6" t="n">
        <f aca="false">-100*24*30</f>
        <v>-72000</v>
      </c>
      <c r="D123" s="0" t="n">
        <f aca="false">Sheet2!G117</f>
        <v>15.3541040240548</v>
      </c>
      <c r="E123" s="0" t="n">
        <f aca="false">C123/D123*B123*-1</f>
        <v>3516.975</v>
      </c>
      <c r="F123" s="6" t="n">
        <f aca="false">F122</f>
        <v>60</v>
      </c>
      <c r="G123" s="0" t="n">
        <f aca="false">F123/D123</f>
        <v>3.90775</v>
      </c>
    </row>
    <row r="124" customFormat="false" ht="12.75" hidden="false" customHeight="false" outlineLevel="0" collapsed="false">
      <c r="A124" s="5" t="n">
        <f aca="false">Sheet2!A118</f>
        <v>40756</v>
      </c>
      <c r="B124" s="0" t="n">
        <f aca="false">Sheet2!H118*(Sheet2!J118/Sheet2!I118)</f>
        <v>0.75</v>
      </c>
      <c r="C124" s="6" t="n">
        <f aca="false">-100*24*30</f>
        <v>-72000</v>
      </c>
      <c r="D124" s="0" t="n">
        <f aca="false">Sheet2!G118</f>
        <v>15.3266492113162</v>
      </c>
      <c r="E124" s="0" t="n">
        <f aca="false">C124/D124*B124*-1</f>
        <v>3523.275</v>
      </c>
      <c r="F124" s="6" t="n">
        <f aca="false">F123</f>
        <v>60</v>
      </c>
      <c r="G124" s="0" t="n">
        <f aca="false">F124/D124</f>
        <v>3.91475</v>
      </c>
    </row>
    <row r="125" customFormat="false" ht="12.75" hidden="false" customHeight="false" outlineLevel="0" collapsed="false">
      <c r="A125" s="5" t="n">
        <f aca="false">Sheet2!A119</f>
        <v>40787</v>
      </c>
      <c r="B125" s="0" t="n">
        <f aca="false">Sheet2!H119*(Sheet2!J119/Sheet2!I119)</f>
        <v>0.75</v>
      </c>
      <c r="C125" s="6" t="n">
        <f aca="false">-100*24*30</f>
        <v>-72000</v>
      </c>
      <c r="D125" s="0" t="n">
        <f aca="false">Sheet2!G119</f>
        <v>15.2603802378076</v>
      </c>
      <c r="E125" s="0" t="n">
        <f aca="false">C125/D125*B125*-1</f>
        <v>3538.575</v>
      </c>
      <c r="F125" s="6" t="n">
        <f aca="false">F124</f>
        <v>60</v>
      </c>
      <c r="G125" s="0" t="n">
        <f aca="false">F125/D125</f>
        <v>3.93175</v>
      </c>
    </row>
    <row r="126" customFormat="false" ht="12.75" hidden="false" customHeight="false" outlineLevel="0" collapsed="false">
      <c r="A126" s="5" t="n">
        <f aca="false">Sheet2!A120</f>
        <v>40817</v>
      </c>
      <c r="B126" s="0" t="n">
        <f aca="false">Sheet2!H120*(Sheet2!J120/Sheet2!I120)</f>
        <v>0.75</v>
      </c>
      <c r="C126" s="6" t="n">
        <f aca="false">-100*24*30</f>
        <v>-72000</v>
      </c>
      <c r="D126" s="0" t="n">
        <f aca="false">Sheet2!G120</f>
        <v>15.2924684592838</v>
      </c>
      <c r="E126" s="0" t="n">
        <f aca="false">C126/D126*B126*-1</f>
        <v>3531.15</v>
      </c>
      <c r="F126" s="6" t="n">
        <f aca="false">F125</f>
        <v>60</v>
      </c>
      <c r="G126" s="0" t="n">
        <f aca="false">F126/D126</f>
        <v>3.9235</v>
      </c>
    </row>
    <row r="127" customFormat="false" ht="12.75" hidden="false" customHeight="false" outlineLevel="0" collapsed="false">
      <c r="A127" s="5" t="n">
        <f aca="false">Sheet2!A121</f>
        <v>40848</v>
      </c>
      <c r="B127" s="0" t="n">
        <f aca="false">Sheet2!H121*(Sheet2!J121/Sheet2!I121)</f>
        <v>0.75</v>
      </c>
      <c r="C127" s="6" t="n">
        <f aca="false">-100*24*30</f>
        <v>-72000</v>
      </c>
      <c r="D127" s="0" t="n">
        <f aca="false">Sheet2!G121</f>
        <v>14.7438260228529</v>
      </c>
      <c r="E127" s="0" t="n">
        <f aca="false">C127/D127*B127*-1</f>
        <v>3662.55</v>
      </c>
      <c r="F127" s="6" t="n">
        <f aca="false">F126</f>
        <v>60</v>
      </c>
      <c r="G127" s="0" t="n">
        <f aca="false">F127/D127</f>
        <v>4.0695</v>
      </c>
    </row>
    <row r="128" customFormat="false" ht="12.75" hidden="false" customHeight="false" outlineLevel="0" collapsed="false">
      <c r="A128" s="5" t="n">
        <f aca="false">Sheet2!A122</f>
        <v>40878</v>
      </c>
      <c r="B128" s="0" t="n">
        <f aca="false">Sheet2!H122*(Sheet2!J122/Sheet2!I122)</f>
        <v>0.75</v>
      </c>
      <c r="C128" s="6" t="n">
        <f aca="false">-100*24*30</f>
        <v>-72000</v>
      </c>
      <c r="D128" s="0" t="n">
        <f aca="false">Sheet2!G122</f>
        <v>14.2704245451302</v>
      </c>
      <c r="E128" s="0" t="n">
        <f aca="false">C128/D128*B128*-1</f>
        <v>3784.05</v>
      </c>
      <c r="F128" s="6" t="n">
        <f aca="false">F127</f>
        <v>60</v>
      </c>
      <c r="G128" s="0" t="n">
        <f aca="false">F128/D128</f>
        <v>4.2045</v>
      </c>
    </row>
    <row r="129" customFormat="false" ht="12.75" hidden="false" customHeight="false" outlineLevel="0" collapsed="false">
      <c r="A129" s="5" t="n">
        <f aca="false">Sheet2!A123</f>
        <v>40909</v>
      </c>
      <c r="B129" s="0" t="n">
        <f aca="false">Sheet2!H123*(Sheet2!J123/Sheet2!I123)</f>
        <v>0.75</v>
      </c>
      <c r="C129" s="6" t="n">
        <f aca="false">-100*24*30</f>
        <v>-72000</v>
      </c>
      <c r="D129" s="0" t="n">
        <f aca="false">Sheet2!G123</f>
        <v>13.4604598990466</v>
      </c>
      <c r="E129" s="0" t="n">
        <f aca="false">C129/D129*B129*-1</f>
        <v>4011.75</v>
      </c>
      <c r="F129" s="6" t="n">
        <f aca="false">F128</f>
        <v>60</v>
      </c>
      <c r="G129" s="0" t="n">
        <f aca="false">F129/D129</f>
        <v>4.4575</v>
      </c>
    </row>
    <row r="130" customFormat="false" ht="12.75" hidden="false" customHeight="false" outlineLevel="0" collapsed="false">
      <c r="A130" s="5" t="n">
        <f aca="false">Sheet2!A124</f>
        <v>40940</v>
      </c>
      <c r="B130" s="0" t="n">
        <f aca="false">Sheet2!H124*(Sheet2!J124/Sheet2!I124)</f>
        <v>0.75</v>
      </c>
      <c r="C130" s="6" t="n">
        <f aca="false">-100*24*30</f>
        <v>-72000</v>
      </c>
      <c r="D130" s="0" t="n">
        <f aca="false">Sheet2!G124</f>
        <v>13.9291932675566</v>
      </c>
      <c r="E130" s="0" t="n">
        <f aca="false">C130/D130*B130*-1</f>
        <v>3876.75</v>
      </c>
      <c r="F130" s="6" t="n">
        <f aca="false">F129</f>
        <v>60</v>
      </c>
      <c r="G130" s="0" t="n">
        <f aca="false">F130/D130</f>
        <v>4.3075</v>
      </c>
    </row>
    <row r="131" customFormat="false" ht="12.75" hidden="false" customHeight="false" outlineLevel="0" collapsed="false">
      <c r="A131" s="5" t="n">
        <f aca="false">Sheet2!A125</f>
        <v>40969</v>
      </c>
      <c r="B131" s="0" t="n">
        <f aca="false">Sheet2!H125*(Sheet2!J125/Sheet2!I125)</f>
        <v>0.75</v>
      </c>
      <c r="C131" s="6" t="n">
        <f aca="false">-100*24*30</f>
        <v>-72000</v>
      </c>
      <c r="D131" s="0" t="n">
        <f aca="false">Sheet2!G125</f>
        <v>14.3334925943622</v>
      </c>
      <c r="E131" s="0" t="n">
        <f aca="false">C131/D131*B131*-1</f>
        <v>3767.4</v>
      </c>
      <c r="F131" s="6" t="n">
        <f aca="false">F130</f>
        <v>60</v>
      </c>
      <c r="G131" s="0" t="n">
        <f aca="false">F131/D131</f>
        <v>4.186</v>
      </c>
    </row>
    <row r="132" customFormat="false" ht="12.75" hidden="false" customHeight="false" outlineLevel="0" collapsed="false">
      <c r="A132" s="5" t="n">
        <f aca="false">Sheet2!A126</f>
        <v>41000</v>
      </c>
      <c r="B132" s="0" t="n">
        <f aca="false">Sheet2!H126*(Sheet2!J126/Sheet2!I126)</f>
        <v>0.75</v>
      </c>
      <c r="C132" s="6" t="n">
        <f aca="false">-100*24*30</f>
        <v>-72000</v>
      </c>
      <c r="D132" s="0" t="n">
        <f aca="false">Sheet2!G126</f>
        <v>14.9402390438247</v>
      </c>
      <c r="E132" s="0" t="n">
        <f aca="false">C132/D132*B132*-1</f>
        <v>3614.4</v>
      </c>
      <c r="F132" s="6" t="n">
        <f aca="false">F131</f>
        <v>60</v>
      </c>
      <c r="G132" s="0" t="n">
        <f aca="false">F132/D132</f>
        <v>4.016</v>
      </c>
    </row>
    <row r="133" customFormat="false" ht="12.75" hidden="false" customHeight="false" outlineLevel="0" collapsed="false">
      <c r="A133" s="5" t="n">
        <f aca="false">Sheet2!A127</f>
        <v>41030</v>
      </c>
      <c r="B133" s="0" t="n">
        <f aca="false">Sheet2!H127*(Sheet2!J127/Sheet2!I127)</f>
        <v>0.75</v>
      </c>
      <c r="C133" s="6" t="n">
        <f aca="false">-100*24*30</f>
        <v>-72000</v>
      </c>
      <c r="D133" s="0" t="n">
        <f aca="false">Sheet2!G127</f>
        <v>15.0914921712884</v>
      </c>
      <c r="E133" s="0" t="n">
        <f aca="false">C133/D133*B133*-1</f>
        <v>3578.175</v>
      </c>
      <c r="F133" s="6" t="n">
        <f aca="false">F132</f>
        <v>60</v>
      </c>
      <c r="G133" s="0" t="n">
        <f aca="false">F133/D133</f>
        <v>3.97575</v>
      </c>
    </row>
    <row r="134" customFormat="false" ht="12.75" hidden="false" customHeight="false" outlineLevel="0" collapsed="false">
      <c r="A134" s="5" t="n">
        <f aca="false">Sheet2!A128</f>
        <v>41061</v>
      </c>
      <c r="B134" s="0" t="n">
        <f aca="false">Sheet2!H128*(Sheet2!J128/Sheet2!I128)</f>
        <v>0.75</v>
      </c>
      <c r="C134" s="6" t="n">
        <f aca="false">-100*24*30</f>
        <v>-72000</v>
      </c>
      <c r="D134" s="0" t="n">
        <f aca="false">Sheet2!G128</f>
        <v>15.0159544516048</v>
      </c>
      <c r="E134" s="0" t="n">
        <f aca="false">C134/D134*B134*-1</f>
        <v>3596.175</v>
      </c>
      <c r="F134" s="6" t="n">
        <f aca="false">F133</f>
        <v>60</v>
      </c>
      <c r="G134" s="0" t="n">
        <f aca="false">F134/D134</f>
        <v>3.99575</v>
      </c>
    </row>
    <row r="135" customFormat="false" ht="12.75" hidden="false" customHeight="false" outlineLevel="0" collapsed="false">
      <c r="A135" s="5" t="n">
        <f aca="false">Sheet2!A129</f>
        <v>41091</v>
      </c>
      <c r="B135" s="0" t="n">
        <f aca="false">Sheet2!H129*(Sheet2!J129/Sheet2!I129)</f>
        <v>0.75</v>
      </c>
      <c r="C135" s="6" t="n">
        <f aca="false">-100*24*30</f>
        <v>-72000</v>
      </c>
      <c r="D135" s="0" t="n">
        <f aca="false">Sheet2!G129</f>
        <v>14.9859506712457</v>
      </c>
      <c r="E135" s="0" t="n">
        <f aca="false">C135/D135*B135*-1</f>
        <v>3603.375</v>
      </c>
      <c r="F135" s="6" t="n">
        <f aca="false">F134</f>
        <v>60</v>
      </c>
      <c r="G135" s="0" t="n">
        <f aca="false">F135/D135</f>
        <v>4.00375</v>
      </c>
    </row>
    <row r="136" customFormat="false" ht="12.75" hidden="false" customHeight="false" outlineLevel="0" collapsed="false">
      <c r="A136" s="5" t="n">
        <f aca="false">Sheet2!A130</f>
        <v>41122</v>
      </c>
      <c r="B136" s="0" t="n">
        <f aca="false">Sheet2!H130*(Sheet2!J130/Sheet2!I130)</f>
        <v>0.75</v>
      </c>
      <c r="C136" s="6" t="n">
        <f aca="false">-100*24*30</f>
        <v>-72000</v>
      </c>
      <c r="D136" s="0" t="n">
        <f aca="false">Sheet2!G130</f>
        <v>14.9597955494608</v>
      </c>
      <c r="E136" s="0" t="n">
        <f aca="false">C136/D136*B136*-1</f>
        <v>3609.675</v>
      </c>
      <c r="F136" s="6" t="n">
        <f aca="false">F135</f>
        <v>60</v>
      </c>
      <c r="G136" s="0" t="n">
        <f aca="false">F136/D136</f>
        <v>4.01075</v>
      </c>
    </row>
    <row r="137" customFormat="false" ht="12.75" hidden="false" customHeight="false" outlineLevel="0" collapsed="false">
      <c r="A137" s="5" t="n">
        <f aca="false">Sheet2!A131</f>
        <v>41153</v>
      </c>
      <c r="B137" s="0" t="n">
        <f aca="false">Sheet2!H131*(Sheet2!J131/Sheet2!I131)</f>
        <v>0.75</v>
      </c>
      <c r="C137" s="6" t="n">
        <f aca="false">-100*24*30</f>
        <v>-72000</v>
      </c>
      <c r="D137" s="0" t="n">
        <f aca="false">Sheet2!G131</f>
        <v>14.8966544596859</v>
      </c>
      <c r="E137" s="0" t="n">
        <f aca="false">C137/D137*B137*-1</f>
        <v>3624.975</v>
      </c>
      <c r="F137" s="6" t="n">
        <f aca="false">F136</f>
        <v>60</v>
      </c>
      <c r="G137" s="0" t="n">
        <f aca="false">F137/D137</f>
        <v>4.02775</v>
      </c>
    </row>
    <row r="138" customFormat="false" ht="12.75" hidden="false" customHeight="false" outlineLevel="0" collapsed="false">
      <c r="A138" s="5" t="n">
        <f aca="false">Sheet2!A132</f>
        <v>41183</v>
      </c>
      <c r="B138" s="0" t="n">
        <f aca="false">Sheet2!H132*(Sheet2!J132/Sheet2!I132)</f>
        <v>0.75</v>
      </c>
      <c r="C138" s="6" t="n">
        <f aca="false">-100*24*30</f>
        <v>-72000</v>
      </c>
      <c r="D138" s="0" t="n">
        <f aca="false">Sheet2!G132</f>
        <v>14.9272297549446</v>
      </c>
      <c r="E138" s="0" t="n">
        <f aca="false">C138/D138*B138*-1</f>
        <v>3617.55</v>
      </c>
      <c r="F138" s="6" t="n">
        <f aca="false">F137</f>
        <v>60</v>
      </c>
      <c r="G138" s="0" t="n">
        <f aca="false">F138/D138</f>
        <v>4.0195</v>
      </c>
    </row>
    <row r="139" customFormat="false" ht="12.75" hidden="false" customHeight="false" outlineLevel="0" collapsed="false">
      <c r="A139" s="5" t="n">
        <f aca="false">Sheet2!A133</f>
        <v>41214</v>
      </c>
      <c r="B139" s="0" t="n">
        <f aca="false">Sheet2!H133*(Sheet2!J133/Sheet2!I133)</f>
        <v>0.75</v>
      </c>
      <c r="C139" s="6" t="n">
        <f aca="false">-100*24*30</f>
        <v>-72000</v>
      </c>
      <c r="D139" s="0" t="n">
        <f aca="false">Sheet2!G133</f>
        <v>14.4040331292762</v>
      </c>
      <c r="E139" s="0" t="n">
        <f aca="false">C139/D139*B139*-1</f>
        <v>3748.95</v>
      </c>
      <c r="F139" s="6" t="n">
        <f aca="false">F138</f>
        <v>60</v>
      </c>
      <c r="G139" s="0" t="n">
        <f aca="false">F139/D139</f>
        <v>4.1655</v>
      </c>
    </row>
    <row r="140" customFormat="false" ht="12.75" hidden="false" customHeight="false" outlineLevel="0" collapsed="false">
      <c r="A140" s="5" t="n">
        <f aca="false">Sheet2!A134</f>
        <v>41244</v>
      </c>
      <c r="B140" s="0" t="n">
        <f aca="false">Sheet2!H134*(Sheet2!J134/Sheet2!I134)</f>
        <v>0.75</v>
      </c>
      <c r="C140" s="6" t="n">
        <f aca="false">-100*24*30</f>
        <v>-72000</v>
      </c>
      <c r="D140" s="0" t="n">
        <f aca="false">Sheet2!G134</f>
        <v>13.9518660620858</v>
      </c>
      <c r="E140" s="0" t="n">
        <f aca="false">C140/D140*B140*-1</f>
        <v>3870.45</v>
      </c>
      <c r="F140" s="6" t="n">
        <f aca="false">F139</f>
        <v>60</v>
      </c>
      <c r="G140" s="0" t="n">
        <f aca="false">F140/D140</f>
        <v>4.3005</v>
      </c>
    </row>
    <row r="141" customFormat="false" ht="12.75" hidden="false" customHeight="false" outlineLevel="0" collapsed="false">
      <c r="A141" s="5" t="n">
        <f aca="false">Sheet2!A135</f>
        <v>41275</v>
      </c>
      <c r="B141" s="0" t="n">
        <f aca="false">Sheet2!H135*(Sheet2!J135/Sheet2!I135)</f>
        <v>0.75</v>
      </c>
      <c r="C141" s="6" t="n">
        <f aca="false">-100*24*30</f>
        <v>-72000</v>
      </c>
      <c r="D141" s="0" t="n">
        <f aca="false">Sheet2!G135</f>
        <v>13.1478032212118</v>
      </c>
      <c r="E141" s="0" t="n">
        <f aca="false">C141/D141*B141*-1</f>
        <v>4107.15</v>
      </c>
      <c r="F141" s="6" t="n">
        <f aca="false">F140</f>
        <v>60</v>
      </c>
      <c r="G141" s="0" t="n">
        <f aca="false">F141/D141</f>
        <v>4.5635</v>
      </c>
    </row>
    <row r="142" customFormat="false" ht="12.75" hidden="false" customHeight="false" outlineLevel="0" collapsed="false">
      <c r="A142" s="5" t="n">
        <f aca="false">Sheet2!A136</f>
        <v>41306</v>
      </c>
      <c r="B142" s="0" t="n">
        <f aca="false">Sheet2!H136*(Sheet2!J136/Sheet2!I136)</f>
        <v>0.75</v>
      </c>
      <c r="C142" s="6" t="n">
        <f aca="false">-100*24*30</f>
        <v>-72000</v>
      </c>
      <c r="D142" s="0" t="n">
        <f aca="false">Sheet2!G136</f>
        <v>13.5946527699105</v>
      </c>
      <c r="E142" s="0" t="n">
        <f aca="false">C142/D142*B142*-1</f>
        <v>3972.15</v>
      </c>
      <c r="F142" s="6" t="n">
        <f aca="false">F141</f>
        <v>60</v>
      </c>
      <c r="G142" s="0" t="n">
        <f aca="false">F142/D142</f>
        <v>4.4135</v>
      </c>
    </row>
    <row r="143" customFormat="false" ht="12.75" hidden="false" customHeight="false" outlineLevel="0" collapsed="false">
      <c r="A143" s="5" t="n">
        <f aca="false">Sheet2!A137</f>
        <v>41334</v>
      </c>
      <c r="B143" s="0" t="n">
        <f aca="false">Sheet2!H137*(Sheet2!J137/Sheet2!I137)</f>
        <v>0.75</v>
      </c>
      <c r="C143" s="6" t="n">
        <f aca="false">-100*24*30</f>
        <v>-72000</v>
      </c>
      <c r="D143" s="0" t="n">
        <f aca="false">Sheet2!G137</f>
        <v>13.9794967381174</v>
      </c>
      <c r="E143" s="0" t="n">
        <f aca="false">C143/D143*B143*-1</f>
        <v>3862.8</v>
      </c>
      <c r="F143" s="6" t="n">
        <f aca="false">F142</f>
        <v>60</v>
      </c>
      <c r="G143" s="0" t="n">
        <f aca="false">F143/D143</f>
        <v>4.292</v>
      </c>
    </row>
    <row r="144" customFormat="false" ht="12.75" hidden="false" customHeight="false" outlineLevel="0" collapsed="false">
      <c r="A144" s="5" t="n">
        <f aca="false">Sheet2!A138</f>
        <v>41365</v>
      </c>
      <c r="B144" s="0" t="n">
        <f aca="false">Sheet2!H138*(Sheet2!J138/Sheet2!I138)</f>
        <v>0.75</v>
      </c>
      <c r="C144" s="6" t="n">
        <f aca="false">-100*24*30</f>
        <v>-72000</v>
      </c>
      <c r="D144" s="0" t="n">
        <f aca="false">Sheet2!G138</f>
        <v>14.5560407569141</v>
      </c>
      <c r="E144" s="0" t="n">
        <f aca="false">C144/D144*B144*-1</f>
        <v>3709.8</v>
      </c>
      <c r="F144" s="6" t="n">
        <f aca="false">F143</f>
        <v>60</v>
      </c>
      <c r="G144" s="0" t="n">
        <f aca="false">F144/D144</f>
        <v>4.122</v>
      </c>
    </row>
    <row r="145" customFormat="false" ht="12.75" hidden="false" customHeight="false" outlineLevel="0" collapsed="false">
      <c r="A145" s="5" t="n">
        <f aca="false">Sheet2!A139</f>
        <v>41395</v>
      </c>
      <c r="B145" s="0" t="n">
        <f aca="false">Sheet2!H139*(Sheet2!J139/Sheet2!I139)</f>
        <v>0.75</v>
      </c>
      <c r="C145" s="6" t="n">
        <f aca="false">-100*24*30</f>
        <v>-72000</v>
      </c>
      <c r="D145" s="0" t="n">
        <f aca="false">Sheet2!G139</f>
        <v>14.6995773871501</v>
      </c>
      <c r="E145" s="0" t="n">
        <f aca="false">C145/D145*B145*-1</f>
        <v>3673.575</v>
      </c>
      <c r="F145" s="6" t="n">
        <f aca="false">F144</f>
        <v>60</v>
      </c>
      <c r="G145" s="0" t="n">
        <f aca="false">F145/D145</f>
        <v>4.08175</v>
      </c>
    </row>
    <row r="146" customFormat="false" ht="12.75" hidden="false" customHeight="false" outlineLevel="0" collapsed="false">
      <c r="A146" s="5" t="n">
        <f aca="false">Sheet2!A140</f>
        <v>41426</v>
      </c>
      <c r="B146" s="0" t="n">
        <f aca="false">Sheet2!H140*(Sheet2!J140/Sheet2!I140)</f>
        <v>0.75</v>
      </c>
      <c r="C146" s="6" t="n">
        <f aca="false">-100*24*30</f>
        <v>-72000</v>
      </c>
      <c r="D146" s="0" t="n">
        <f aca="false">Sheet2!G140</f>
        <v>14.6279027244469</v>
      </c>
      <c r="E146" s="0" t="n">
        <f aca="false">C146/D146*B146*-1</f>
        <v>3691.575</v>
      </c>
      <c r="F146" s="6" t="n">
        <f aca="false">F145</f>
        <v>60</v>
      </c>
      <c r="G146" s="0" t="n">
        <f aca="false">F146/D146</f>
        <v>4.10175</v>
      </c>
    </row>
    <row r="147" customFormat="false" ht="12.75" hidden="false" customHeight="false" outlineLevel="0" collapsed="false">
      <c r="A147" s="5" t="n">
        <f aca="false">Sheet2!A141</f>
        <v>41456</v>
      </c>
      <c r="B147" s="0" t="n">
        <f aca="false">Sheet2!H141*(Sheet2!J141/Sheet2!I141)</f>
        <v>0.75</v>
      </c>
      <c r="C147" s="6" t="n">
        <f aca="false">-100*24*30</f>
        <v>-72000</v>
      </c>
      <c r="D147" s="0" t="n">
        <f aca="false">Sheet2!G141</f>
        <v>14.5994281890626</v>
      </c>
      <c r="E147" s="0" t="n">
        <f aca="false">C147/D147*B147*-1</f>
        <v>3698.775</v>
      </c>
      <c r="F147" s="6" t="n">
        <f aca="false">F146</f>
        <v>60</v>
      </c>
      <c r="G147" s="0" t="n">
        <f aca="false">F147/D147</f>
        <v>4.10975</v>
      </c>
    </row>
    <row r="148" customFormat="false" ht="12.75" hidden="false" customHeight="false" outlineLevel="0" collapsed="false">
      <c r="A148" s="5" t="n">
        <f aca="false">Sheet2!A142</f>
        <v>41487</v>
      </c>
      <c r="B148" s="0" t="n">
        <f aca="false">Sheet2!H142*(Sheet2!J142/Sheet2!I142)</f>
        <v>0.75</v>
      </c>
      <c r="C148" s="6" t="n">
        <f aca="false">-100*24*30</f>
        <v>-72000</v>
      </c>
      <c r="D148" s="0" t="n">
        <f aca="false">Sheet2!G142</f>
        <v>14.5746037529605</v>
      </c>
      <c r="E148" s="0" t="n">
        <f aca="false">C148/D148*B148*-1</f>
        <v>3705.075</v>
      </c>
      <c r="F148" s="6" t="n">
        <f aca="false">F147</f>
        <v>60</v>
      </c>
      <c r="G148" s="0" t="n">
        <f aca="false">F148/D148</f>
        <v>4.11675</v>
      </c>
    </row>
    <row r="149" customFormat="false" ht="12.75" hidden="false" customHeight="false" outlineLevel="0" collapsed="false">
      <c r="A149" s="5" t="n">
        <f aca="false">Sheet2!A143</f>
        <v>41518</v>
      </c>
      <c r="B149" s="0" t="n">
        <f aca="false">Sheet2!H143*(Sheet2!J143/Sheet2!I143)</f>
        <v>0.75</v>
      </c>
      <c r="C149" s="6" t="n">
        <f aca="false">-100*24*30</f>
        <v>-72000</v>
      </c>
      <c r="D149" s="0" t="n">
        <f aca="false">Sheet2!G143</f>
        <v>14.5146658602963</v>
      </c>
      <c r="E149" s="0" t="n">
        <f aca="false">C149/D149*B149*-1</f>
        <v>3720.375</v>
      </c>
      <c r="F149" s="6" t="n">
        <f aca="false">F148</f>
        <v>60</v>
      </c>
      <c r="G149" s="0" t="n">
        <f aca="false">F149/D149</f>
        <v>4.13375</v>
      </c>
    </row>
    <row r="150" customFormat="false" ht="12.75" hidden="false" customHeight="false" outlineLevel="0" collapsed="false">
      <c r="A150" s="5" t="n">
        <f aca="false">Sheet2!A144</f>
        <v>41548</v>
      </c>
      <c r="B150" s="0" t="n">
        <f aca="false">Sheet2!H144*(Sheet2!J144/Sheet2!I144)</f>
        <v>0.75</v>
      </c>
      <c r="C150" s="6" t="n">
        <f aca="false">-100*24*30</f>
        <v>-72000</v>
      </c>
      <c r="D150" s="0" t="n">
        <f aca="false">Sheet2!G144</f>
        <v>14.5436916737365</v>
      </c>
      <c r="E150" s="0" t="n">
        <f aca="false">C150/D150*B150*-1</f>
        <v>3712.95</v>
      </c>
      <c r="F150" s="6" t="n">
        <f aca="false">F149</f>
        <v>60</v>
      </c>
      <c r="G150" s="0" t="n">
        <f aca="false">F150/D150</f>
        <v>4.1255</v>
      </c>
    </row>
    <row r="151" customFormat="false" ht="12.75" hidden="false" customHeight="false" outlineLevel="0" collapsed="false">
      <c r="A151" s="5" t="n">
        <f aca="false">Sheet2!A145</f>
        <v>41579</v>
      </c>
      <c r="B151" s="0" t="n">
        <f aca="false">Sheet2!H145*(Sheet2!J145/Sheet2!I145)</f>
        <v>0.75</v>
      </c>
      <c r="C151" s="6" t="n">
        <f aca="false">-100*24*30</f>
        <v>-72000</v>
      </c>
      <c r="D151" s="0" t="n">
        <f aca="false">Sheet2!G145</f>
        <v>14.0465878497015</v>
      </c>
      <c r="E151" s="0" t="n">
        <f aca="false">C151/D151*B151*-1</f>
        <v>3844.35</v>
      </c>
      <c r="F151" s="6" t="n">
        <f aca="false">F150</f>
        <v>60</v>
      </c>
      <c r="G151" s="0" t="n">
        <f aca="false">F151/D151</f>
        <v>4.2715</v>
      </c>
    </row>
    <row r="152" customFormat="false" ht="12.75" hidden="false" customHeight="false" outlineLevel="0" collapsed="false">
      <c r="A152" s="5" t="n">
        <f aca="false">Sheet2!A146</f>
        <v>41609</v>
      </c>
      <c r="B152" s="0" t="n">
        <f aca="false">Sheet2!H146*(Sheet2!J146/Sheet2!I146)</f>
        <v>0.75</v>
      </c>
      <c r="C152" s="6" t="n">
        <f aca="false">-100*24*30</f>
        <v>-72000</v>
      </c>
      <c r="D152" s="0" t="n">
        <f aca="false">Sheet2!G146</f>
        <v>13.6162487234767</v>
      </c>
      <c r="E152" s="0" t="n">
        <f aca="false">C152/D152*B152*-1</f>
        <v>3965.85</v>
      </c>
      <c r="F152" s="6" t="n">
        <f aca="false">F151</f>
        <v>60</v>
      </c>
      <c r="G152" s="0" t="n">
        <f aca="false">F152/D152</f>
        <v>4.4065</v>
      </c>
    </row>
    <row r="153" customFormat="false" ht="12.75" hidden="false" customHeight="false" outlineLevel="0" collapsed="false">
      <c r="A153" s="5" t="n">
        <f aca="false">Sheet2!A147</f>
        <v>41640</v>
      </c>
      <c r="B153" s="0" t="n">
        <f aca="false">Sheet2!H147*(Sheet2!J147/Sheet2!I147)</f>
        <v>0.75</v>
      </c>
      <c r="C153" s="6" t="n">
        <f aca="false">-100*24*30</f>
        <v>-72000</v>
      </c>
      <c r="D153" s="0" t="n">
        <f aca="false">Sheet2!G147</f>
        <v>12.8355973900952</v>
      </c>
      <c r="E153" s="0" t="n">
        <f aca="false">C153/D153*B153*-1</f>
        <v>4207.05</v>
      </c>
      <c r="F153" s="6" t="n">
        <f aca="false">F152</f>
        <v>60</v>
      </c>
      <c r="G153" s="0" t="n">
        <f aca="false">F153/D153</f>
        <v>4.6745</v>
      </c>
    </row>
    <row r="154" customFormat="false" ht="12.75" hidden="false" customHeight="false" outlineLevel="0" collapsed="false">
      <c r="A154" s="5" t="n">
        <f aca="false">Sheet2!A148</f>
        <v>41671</v>
      </c>
      <c r="B154" s="0" t="n">
        <f aca="false">Sheet2!H148*(Sheet2!J148/Sheet2!I148)</f>
        <v>0.75</v>
      </c>
      <c r="C154" s="6" t="n">
        <f aca="false">-100*24*30</f>
        <v>-72000</v>
      </c>
      <c r="D154" s="0" t="n">
        <f aca="false">Sheet2!G148</f>
        <v>13.2611338269422</v>
      </c>
      <c r="E154" s="0" t="n">
        <f aca="false">C154/D154*B154*-1</f>
        <v>4072.05</v>
      </c>
      <c r="F154" s="6" t="n">
        <f aca="false">F153</f>
        <v>60</v>
      </c>
      <c r="G154" s="0" t="n">
        <f aca="false">F154/D154</f>
        <v>4.5245</v>
      </c>
    </row>
    <row r="155" customFormat="false" ht="12.75" hidden="false" customHeight="false" outlineLevel="0" collapsed="false">
      <c r="A155" s="5" t="n">
        <f aca="false">Sheet2!A149</f>
        <v>41699</v>
      </c>
      <c r="B155" s="0" t="n">
        <f aca="false">Sheet2!H149*(Sheet2!J149/Sheet2!I149)</f>
        <v>0.75</v>
      </c>
      <c r="C155" s="6" t="n">
        <f aca="false">-100*24*30</f>
        <v>-72000</v>
      </c>
      <c r="D155" s="0" t="n">
        <f aca="false">Sheet2!G149</f>
        <v>13.6270724475069</v>
      </c>
      <c r="E155" s="0" t="n">
        <f aca="false">C155/D155*B155*-1</f>
        <v>3962.7000009</v>
      </c>
      <c r="F155" s="6" t="n">
        <f aca="false">F154</f>
        <v>60</v>
      </c>
      <c r="G155" s="0" t="n">
        <f aca="false">F155/D155</f>
        <v>4.403000001</v>
      </c>
    </row>
    <row r="156" customFormat="false" ht="12.75" hidden="false" customHeight="false" outlineLevel="0" collapsed="false">
      <c r="A156" s="5" t="n">
        <f aca="false">Sheet2!A150</f>
        <v>41730</v>
      </c>
      <c r="B156" s="0" t="n">
        <f aca="false">Sheet2!H150*(Sheet2!J150/Sheet2!I150)</f>
        <v>0.75</v>
      </c>
      <c r="C156" s="6" t="n">
        <f aca="false">-100*24*30</f>
        <v>-72000</v>
      </c>
      <c r="D156" s="0" t="n">
        <f aca="false">Sheet2!G150</f>
        <v>14.1743444332213</v>
      </c>
      <c r="E156" s="0" t="n">
        <f aca="false">C156/D156*B156*-1</f>
        <v>3809.7000009</v>
      </c>
      <c r="F156" s="6" t="n">
        <f aca="false">F155</f>
        <v>60</v>
      </c>
      <c r="G156" s="0" t="n">
        <f aca="false">F156/D156</f>
        <v>4.233000001</v>
      </c>
    </row>
    <row r="157" customFormat="false" ht="12.75" hidden="false" customHeight="false" outlineLevel="0" collapsed="false">
      <c r="A157" s="5" t="n">
        <f aca="false">Sheet2!A151</f>
        <v>41760</v>
      </c>
      <c r="B157" s="0" t="n">
        <f aca="false">Sheet2!H151*(Sheet2!J151/Sheet2!I151)</f>
        <v>0.75</v>
      </c>
      <c r="C157" s="6" t="n">
        <f aca="false">-100*24*30</f>
        <v>-72000</v>
      </c>
      <c r="D157" s="0" t="n">
        <f aca="false">Sheet2!G151</f>
        <v>14.310416790889</v>
      </c>
      <c r="E157" s="0" t="n">
        <f aca="false">C157/D157*B157*-1</f>
        <v>3773.475</v>
      </c>
      <c r="F157" s="6" t="n">
        <f aca="false">F156</f>
        <v>60</v>
      </c>
      <c r="G157" s="0" t="n">
        <f aca="false">F157/D157</f>
        <v>4.19275</v>
      </c>
    </row>
    <row r="158" customFormat="false" ht="12.75" hidden="false" customHeight="false" outlineLevel="0" collapsed="false">
      <c r="A158" s="5" t="n">
        <f aca="false">Sheet2!A152</f>
        <v>41791</v>
      </c>
      <c r="B158" s="0" t="n">
        <f aca="false">Sheet2!H152*(Sheet2!J152/Sheet2!I152)</f>
        <v>0.75</v>
      </c>
      <c r="C158" s="6" t="n">
        <f aca="false">-100*24*30</f>
        <v>-72000</v>
      </c>
      <c r="D158" s="0" t="n">
        <f aca="false">Sheet2!G152</f>
        <v>14.2424781912053</v>
      </c>
      <c r="E158" s="0" t="n">
        <f aca="false">C158/D158*B158*-1</f>
        <v>3791.475</v>
      </c>
      <c r="F158" s="6" t="n">
        <f aca="false">F157</f>
        <v>60</v>
      </c>
      <c r="G158" s="0" t="n">
        <f aca="false">F158/D158</f>
        <v>4.21275</v>
      </c>
    </row>
    <row r="159" customFormat="false" ht="12.75" hidden="false" customHeight="false" outlineLevel="0" collapsed="false">
      <c r="A159" s="5" t="n">
        <f aca="false">Sheet2!A153</f>
        <v>41821</v>
      </c>
      <c r="B159" s="0" t="n">
        <f aca="false">Sheet2!H153*(Sheet2!J153/Sheet2!I153)</f>
        <v>0.75</v>
      </c>
      <c r="C159" s="6" t="n">
        <f aca="false">-100*24*30</f>
        <v>-72000</v>
      </c>
      <c r="D159" s="0" t="n">
        <f aca="false">Sheet2!G153</f>
        <v>14.2154830302671</v>
      </c>
      <c r="E159" s="0" t="n">
        <f aca="false">C159/D159*B159*-1</f>
        <v>3798.675</v>
      </c>
      <c r="F159" s="6" t="n">
        <f aca="false">F158</f>
        <v>60</v>
      </c>
      <c r="G159" s="0" t="n">
        <f aca="false">F159/D159</f>
        <v>4.22075</v>
      </c>
    </row>
    <row r="160" customFormat="false" ht="12.75" hidden="false" customHeight="false" outlineLevel="0" collapsed="false">
      <c r="A160" s="5" t="n">
        <f aca="false">Sheet2!A154</f>
        <v>41852</v>
      </c>
      <c r="B160" s="0" t="n">
        <f aca="false">Sheet2!H154*(Sheet2!J154/Sheet2!I154)</f>
        <v>0.75</v>
      </c>
      <c r="C160" s="6" t="n">
        <f aca="false">-100*24*30</f>
        <v>-72000</v>
      </c>
      <c r="D160" s="0" t="n">
        <f aca="false">Sheet2!G154</f>
        <v>14.1919460706049</v>
      </c>
      <c r="E160" s="0" t="n">
        <f aca="false">C160/D160*B160*-1</f>
        <v>3804.975</v>
      </c>
      <c r="F160" s="6" t="n">
        <f aca="false">F159</f>
        <v>60</v>
      </c>
      <c r="G160" s="0" t="n">
        <f aca="false">F160/D160</f>
        <v>4.22775</v>
      </c>
    </row>
    <row r="161" customFormat="false" ht="12.75" hidden="false" customHeight="false" outlineLevel="0" collapsed="false">
      <c r="A161" s="5" t="n">
        <f aca="false">Sheet2!A155</f>
        <v>41883</v>
      </c>
      <c r="B161" s="0" t="n">
        <f aca="false">Sheet2!H155*(Sheet2!J155/Sheet2!I155)</f>
        <v>0.75</v>
      </c>
      <c r="C161" s="6" t="n">
        <f aca="false">-100*24*30</f>
        <v>-72000</v>
      </c>
      <c r="D161" s="0" t="n">
        <f aca="false">Sheet2!G155</f>
        <v>14.1351080746805</v>
      </c>
      <c r="E161" s="0" t="n">
        <f aca="false">C161/D161*B161*-1</f>
        <v>3820.275</v>
      </c>
      <c r="F161" s="6" t="n">
        <f aca="false">F160</f>
        <v>60</v>
      </c>
      <c r="G161" s="0" t="n">
        <f aca="false">F161/D161</f>
        <v>4.24475</v>
      </c>
    </row>
    <row r="162" customFormat="false" ht="12.75" hidden="false" customHeight="false" outlineLevel="0" collapsed="false">
      <c r="A162" s="5" t="n">
        <f aca="false">Sheet2!A156</f>
        <v>41913</v>
      </c>
      <c r="B162" s="0" t="n">
        <f aca="false">Sheet2!H156*(Sheet2!J156/Sheet2!I156)</f>
        <v>0.75</v>
      </c>
      <c r="C162" s="6" t="n">
        <f aca="false">-100*24*30</f>
        <v>-72000</v>
      </c>
      <c r="D162" s="0" t="n">
        <f aca="false">Sheet2!G156</f>
        <v>14.1626342499705</v>
      </c>
      <c r="E162" s="0" t="n">
        <f aca="false">C162/D162*B162*-1</f>
        <v>3812.85</v>
      </c>
      <c r="F162" s="6" t="n">
        <f aca="false">F161</f>
        <v>60</v>
      </c>
      <c r="G162" s="0" t="n">
        <f aca="false">F162/D162</f>
        <v>4.2365</v>
      </c>
    </row>
    <row r="163" customFormat="false" ht="12.75" hidden="false" customHeight="false" outlineLevel="0" collapsed="false">
      <c r="A163" s="5" t="n">
        <f aca="false">Sheet2!A157</f>
        <v>41944</v>
      </c>
      <c r="B163" s="0" t="n">
        <f aca="false">Sheet2!H157*(Sheet2!J157/Sheet2!I157)</f>
        <v>0.75</v>
      </c>
      <c r="C163" s="6" t="n">
        <f aca="false">-100*24*30</f>
        <v>-72000</v>
      </c>
      <c r="D163" s="0" t="n">
        <f aca="false">Sheet2!G157</f>
        <v>13.6908157444381</v>
      </c>
      <c r="E163" s="0" t="n">
        <f aca="false">C163/D163*B163*-1</f>
        <v>3944.25</v>
      </c>
      <c r="F163" s="6" t="n">
        <f aca="false">F162</f>
        <v>60</v>
      </c>
      <c r="G163" s="0" t="n">
        <f aca="false">F163/D163</f>
        <v>4.3825</v>
      </c>
    </row>
    <row r="164" customFormat="false" ht="12.75" hidden="false" customHeight="false" outlineLevel="0" collapsed="false">
      <c r="A164" s="5" t="n">
        <f aca="false">Sheet2!A158</f>
        <v>41974</v>
      </c>
      <c r="B164" s="0" t="n">
        <f aca="false">Sheet2!H158*(Sheet2!J158/Sheet2!I158)</f>
        <v>0.75</v>
      </c>
      <c r="C164" s="6" t="n">
        <f aca="false">-100*24*30</f>
        <v>-72000</v>
      </c>
      <c r="D164" s="0" t="n">
        <f aca="false">Sheet2!G158</f>
        <v>13.2816823464305</v>
      </c>
      <c r="E164" s="0" t="n">
        <f aca="false">C164/D164*B164*-1</f>
        <v>4065.75</v>
      </c>
      <c r="F164" s="6" t="n">
        <f aca="false">F163</f>
        <v>60</v>
      </c>
      <c r="G164" s="0" t="n">
        <f aca="false">F164/D164</f>
        <v>4.5175</v>
      </c>
    </row>
    <row r="165" customFormat="false" ht="12.75" hidden="false" customHeight="false" outlineLevel="0" collapsed="false">
      <c r="A165" s="5" t="n">
        <f aca="false">Sheet2!A159</f>
        <v>42005</v>
      </c>
      <c r="B165" s="0" t="n">
        <f aca="false">Sheet2!H159*(Sheet2!J159/Sheet2!I159)</f>
        <v>0.75</v>
      </c>
      <c r="C165" s="6" t="n">
        <f aca="false">-100*24*30</f>
        <v>-72000</v>
      </c>
      <c r="D165" s="0" t="n">
        <f aca="false">Sheet2!G159</f>
        <v>12.5247886441916</v>
      </c>
      <c r="E165" s="0" t="n">
        <f aca="false">C165/D165*B165*-1</f>
        <v>4311.45</v>
      </c>
      <c r="F165" s="6" t="n">
        <f aca="false">F164</f>
        <v>60</v>
      </c>
      <c r="G165" s="0" t="n">
        <f aca="false">F165/D165</f>
        <v>4.7905</v>
      </c>
    </row>
    <row r="166" customFormat="false" ht="12.75" hidden="false" customHeight="false" outlineLevel="0" collapsed="false">
      <c r="A166" s="5" t="n">
        <f aca="false">Sheet2!A160</f>
        <v>42036</v>
      </c>
      <c r="B166" s="0" t="n">
        <f aca="false">Sheet2!H160*(Sheet2!J160/Sheet2!I160)</f>
        <v>0.75</v>
      </c>
      <c r="C166" s="6" t="n">
        <f aca="false">-100*24*30</f>
        <v>-72000</v>
      </c>
      <c r="D166" s="0" t="n">
        <f aca="false">Sheet2!G160</f>
        <v>12.9296412024566</v>
      </c>
      <c r="E166" s="0" t="n">
        <f aca="false">C166/D166*B166*-1</f>
        <v>4176.45</v>
      </c>
      <c r="F166" s="6" t="n">
        <f aca="false">F165</f>
        <v>60</v>
      </c>
      <c r="G166" s="0" t="n">
        <f aca="false">F166/D166</f>
        <v>4.6405</v>
      </c>
    </row>
    <row r="167" customFormat="false" ht="12.75" hidden="false" customHeight="false" outlineLevel="0" collapsed="false">
      <c r="A167" s="5" t="n">
        <f aca="false">Sheet2!A161</f>
        <v>42064</v>
      </c>
      <c r="B167" s="0" t="n">
        <f aca="false">Sheet2!H161*(Sheet2!J161/Sheet2!I161)</f>
        <v>0.75</v>
      </c>
      <c r="C167" s="6" t="n">
        <f aca="false">-100*24*30</f>
        <v>-72000</v>
      </c>
      <c r="D167" s="0" t="n">
        <f aca="false">Sheet2!G161</f>
        <v>13.271400132714</v>
      </c>
      <c r="E167" s="0" t="n">
        <f aca="false">C167/D167*B167*-1</f>
        <v>4068.9</v>
      </c>
      <c r="F167" s="6" t="n">
        <f aca="false">F166</f>
        <v>60</v>
      </c>
      <c r="G167" s="0" t="n">
        <f aca="false">F167/D167</f>
        <v>4.521</v>
      </c>
    </row>
    <row r="168" customFormat="false" ht="12.75" hidden="false" customHeight="false" outlineLevel="0" collapsed="false">
      <c r="A168" s="5" t="n">
        <f aca="false">Sheet2!A162</f>
        <v>42095</v>
      </c>
      <c r="B168" s="0" t="n">
        <f aca="false">Sheet2!H162*(Sheet2!J162/Sheet2!I162)</f>
        <v>0.75</v>
      </c>
      <c r="C168" s="6" t="n">
        <f aca="false">-100*24*30</f>
        <v>-72000</v>
      </c>
      <c r="D168" s="0" t="n">
        <f aca="false">Sheet2!G162</f>
        <v>13.7899333486555</v>
      </c>
      <c r="E168" s="0" t="n">
        <f aca="false">C168/D168*B168*-1</f>
        <v>3915.9</v>
      </c>
      <c r="F168" s="6" t="n">
        <f aca="false">F167</f>
        <v>60</v>
      </c>
      <c r="G168" s="0" t="n">
        <f aca="false">F168/D168</f>
        <v>4.351</v>
      </c>
    </row>
    <row r="169" customFormat="false" ht="12.75" hidden="false" customHeight="false" outlineLevel="0" collapsed="false">
      <c r="A169" s="5" t="n">
        <f aca="false">Sheet2!A163</f>
        <v>42125</v>
      </c>
      <c r="B169" s="0" t="n">
        <f aca="false">Sheet2!H163*(Sheet2!J163/Sheet2!I163)</f>
        <v>0.75</v>
      </c>
      <c r="C169" s="6" t="n">
        <f aca="false">-100*24*30</f>
        <v>-72000</v>
      </c>
      <c r="D169" s="0" t="n">
        <f aca="false">Sheet2!G163</f>
        <v>13.9251523031215</v>
      </c>
      <c r="E169" s="0" t="n">
        <f aca="false">C169/D169*B169*-1</f>
        <v>3877.8750009</v>
      </c>
      <c r="F169" s="6" t="n">
        <f aca="false">F168</f>
        <v>60</v>
      </c>
      <c r="G169" s="0" t="n">
        <f aca="false">F169/D169</f>
        <v>4.308750001</v>
      </c>
    </row>
    <row r="170" customFormat="false" ht="12.75" hidden="false" customHeight="false" outlineLevel="0" collapsed="false">
      <c r="A170" s="5" t="n">
        <f aca="false">Sheet2!A164</f>
        <v>42156</v>
      </c>
      <c r="B170" s="0" t="n">
        <f aca="false">Sheet2!H164*(Sheet2!J164/Sheet2!I164)</f>
        <v>0.75</v>
      </c>
      <c r="C170" s="6" t="n">
        <f aca="false">-100*24*30</f>
        <v>-72000</v>
      </c>
      <c r="D170" s="0" t="n">
        <f aca="false">Sheet2!G164</f>
        <v>13.8608143196394</v>
      </c>
      <c r="E170" s="0" t="n">
        <f aca="false">C170/D170*B170*-1</f>
        <v>3895.8750009</v>
      </c>
      <c r="F170" s="6" t="n">
        <f aca="false">F169</f>
        <v>60</v>
      </c>
      <c r="G170" s="0" t="n">
        <f aca="false">F170/D170</f>
        <v>4.328750001</v>
      </c>
    </row>
    <row r="171" customFormat="false" ht="12.75" hidden="false" customHeight="false" outlineLevel="0" collapsed="false">
      <c r="A171" s="5" t="n">
        <f aca="false">Sheet2!A165</f>
        <v>42186</v>
      </c>
      <c r="B171" s="0" t="n">
        <f aca="false">Sheet2!H165*(Sheet2!J165/Sheet2!I165)</f>
        <v>0.75</v>
      </c>
      <c r="C171" s="6" t="n">
        <f aca="false">-100*24*30</f>
        <v>-72000</v>
      </c>
      <c r="D171" s="0" t="n">
        <f aca="false">Sheet2!G165</f>
        <v>13.8352452841793</v>
      </c>
      <c r="E171" s="0" t="n">
        <f aca="false">C171/D171*B171*-1</f>
        <v>3903.0750009</v>
      </c>
      <c r="F171" s="6" t="n">
        <f aca="false">F170</f>
        <v>60</v>
      </c>
      <c r="G171" s="0" t="n">
        <f aca="false">F171/D171</f>
        <v>4.336750001</v>
      </c>
    </row>
    <row r="172" customFormat="false" ht="12.75" hidden="false" customHeight="false" outlineLevel="0" collapsed="false">
      <c r="A172" s="5" t="n">
        <f aca="false">Sheet2!A166</f>
        <v>42217</v>
      </c>
      <c r="B172" s="0" t="n">
        <f aca="false">Sheet2!H166*(Sheet2!J166/Sheet2!I166)</f>
        <v>0.75</v>
      </c>
      <c r="C172" s="6" t="n">
        <f aca="false">-100*24*30</f>
        <v>-72000</v>
      </c>
      <c r="D172" s="0" t="n">
        <f aca="false">Sheet2!G166</f>
        <v>13.8129496371078</v>
      </c>
      <c r="E172" s="0" t="n">
        <f aca="false">C172/D172*B172*-1</f>
        <v>3909.3750009</v>
      </c>
      <c r="F172" s="6" t="n">
        <f aca="false">F171</f>
        <v>60</v>
      </c>
      <c r="G172" s="0" t="n">
        <f aca="false">F172/D172</f>
        <v>4.343750001</v>
      </c>
    </row>
    <row r="173" customFormat="false" ht="12.75" hidden="false" customHeight="false" outlineLevel="0" collapsed="false">
      <c r="A173" s="5" t="n">
        <f aca="false">Sheet2!A167</f>
        <v>42248</v>
      </c>
      <c r="B173" s="0" t="n">
        <f aca="false">Sheet2!H167*(Sheet2!J167/Sheet2!I167)</f>
        <v>0.75</v>
      </c>
      <c r="C173" s="6" t="n">
        <f aca="false">-100*24*30</f>
        <v>-72000</v>
      </c>
      <c r="D173" s="0" t="n">
        <f aca="false">Sheet2!G167</f>
        <v>13.7591010689081</v>
      </c>
      <c r="E173" s="0" t="n">
        <f aca="false">C173/D173*B173*-1</f>
        <v>3924.6750009</v>
      </c>
      <c r="F173" s="6" t="n">
        <f aca="false">F172</f>
        <v>60</v>
      </c>
      <c r="G173" s="0" t="n">
        <f aca="false">F173/D173</f>
        <v>4.360750001</v>
      </c>
    </row>
    <row r="174" customFormat="false" ht="12.75" hidden="false" customHeight="false" outlineLevel="0" collapsed="false">
      <c r="A174" s="5" t="n">
        <f aca="false">Sheet2!A168</f>
        <v>42278</v>
      </c>
      <c r="B174" s="0" t="n">
        <f aca="false">Sheet2!H168*(Sheet2!J168/Sheet2!I168)</f>
        <v>0.75</v>
      </c>
      <c r="C174" s="6" t="n">
        <f aca="false">-100*24*30</f>
        <v>-72000</v>
      </c>
      <c r="D174" s="0" t="n">
        <f aca="false">Sheet2!G168</f>
        <v>13.7851809304997</v>
      </c>
      <c r="E174" s="0" t="n">
        <f aca="false">C174/D174*B174*-1</f>
        <v>3917.25</v>
      </c>
      <c r="F174" s="6" t="n">
        <f aca="false">F173</f>
        <v>60</v>
      </c>
      <c r="G174" s="0" t="n">
        <f aca="false">F174/D174</f>
        <v>4.3525</v>
      </c>
    </row>
    <row r="175" customFormat="false" ht="12.75" hidden="false" customHeight="false" outlineLevel="0" collapsed="false">
      <c r="A175" s="5" t="n">
        <f aca="false">Sheet2!A169</f>
        <v>42309</v>
      </c>
      <c r="B175" s="0" t="n">
        <f aca="false">Sheet2!H169*(Sheet2!J169/Sheet2!I169)</f>
        <v>0.75</v>
      </c>
      <c r="C175" s="6" t="n">
        <f aca="false">-100*24*30</f>
        <v>-72000</v>
      </c>
      <c r="D175" s="0" t="n">
        <f aca="false">Sheet2!G169</f>
        <v>13.3377792597533</v>
      </c>
      <c r="E175" s="0" t="n">
        <f aca="false">C175/D175*B175*-1</f>
        <v>4048.65</v>
      </c>
      <c r="F175" s="6" t="n">
        <f aca="false">F174</f>
        <v>60</v>
      </c>
      <c r="G175" s="0" t="n">
        <f aca="false">F175/D175</f>
        <v>4.4985</v>
      </c>
    </row>
    <row r="176" customFormat="false" ht="12.75" hidden="false" customHeight="false" outlineLevel="0" collapsed="false">
      <c r="A176" s="5" t="n">
        <f aca="false">Sheet2!A170</f>
        <v>42339</v>
      </c>
      <c r="B176" s="0" t="n">
        <f aca="false">Sheet2!H170*(Sheet2!J170/Sheet2!I170)</f>
        <v>0.75</v>
      </c>
      <c r="C176" s="6" t="n">
        <f aca="false">-100*24*30</f>
        <v>-72000</v>
      </c>
      <c r="D176" s="0" t="n">
        <f aca="false">Sheet2!G170</f>
        <v>12.9491744901263</v>
      </c>
      <c r="E176" s="0" t="n">
        <f aca="false">C176/D176*B176*-1</f>
        <v>4170.15</v>
      </c>
      <c r="F176" s="6" t="n">
        <f aca="false">F175</f>
        <v>60</v>
      </c>
      <c r="G176" s="0" t="n">
        <f aca="false">F176/D176</f>
        <v>4.6335</v>
      </c>
    </row>
    <row r="177" customFormat="false" ht="12.75" hidden="false" customHeight="false" outlineLevel="0" collapsed="false">
      <c r="A177" s="5" t="n">
        <f aca="false">Sheet2!A171</f>
        <v>42370</v>
      </c>
      <c r="B177" s="0" t="n">
        <f aca="false">Sheet2!H171*(Sheet2!J171/Sheet2!I171)</f>
        <v>0.75</v>
      </c>
      <c r="C177" s="6" t="n">
        <f aca="false">-100*24*30</f>
        <v>-72000</v>
      </c>
      <c r="D177" s="0" t="n">
        <f aca="false">Sheet2!G171</f>
        <v>12.2162272218263</v>
      </c>
      <c r="E177" s="0" t="n">
        <f aca="false">C177/D177*B177*-1</f>
        <v>4420.35</v>
      </c>
      <c r="F177" s="6" t="n">
        <f aca="false">F176</f>
        <v>60</v>
      </c>
      <c r="G177" s="0" t="n">
        <f aca="false">F177/D177</f>
        <v>4.9115</v>
      </c>
    </row>
    <row r="178" customFormat="false" ht="12.75" hidden="false" customHeight="false" outlineLevel="0" collapsed="false">
      <c r="A178" s="5" t="n">
        <f aca="false">Sheet2!A172</f>
        <v>42401</v>
      </c>
      <c r="B178" s="0" t="n">
        <f aca="false">Sheet2!H172*(Sheet2!J172/Sheet2!I172)</f>
        <v>0.75</v>
      </c>
      <c r="C178" s="6" t="n">
        <f aca="false">-100*24*30</f>
        <v>-72000</v>
      </c>
      <c r="D178" s="0" t="n">
        <f aca="false">Sheet2!G172</f>
        <v>12.6010710910427</v>
      </c>
      <c r="E178" s="0" t="n">
        <f aca="false">C178/D178*B178*-1</f>
        <v>4285.35</v>
      </c>
      <c r="F178" s="6" t="n">
        <f aca="false">F177</f>
        <v>60</v>
      </c>
      <c r="G178" s="0" t="n">
        <f aca="false">F178/D178</f>
        <v>4.7615</v>
      </c>
    </row>
    <row r="179" customFormat="false" ht="12.75" hidden="false" customHeight="false" outlineLevel="0" collapsed="false">
      <c r="A179" s="5" t="n">
        <f aca="false">Sheet2!A173</f>
        <v>42430</v>
      </c>
      <c r="B179" s="0" t="n">
        <f aca="false">Sheet2!H173*(Sheet2!J173/Sheet2!I173)</f>
        <v>0.75</v>
      </c>
      <c r="C179" s="6" t="n">
        <f aca="false">-100*24*30</f>
        <v>-72000</v>
      </c>
      <c r="D179" s="0" t="n">
        <f aca="false">Sheet2!G173</f>
        <v>12.9310344827586</v>
      </c>
      <c r="E179" s="0" t="n">
        <f aca="false">C179/D179*B179*-1</f>
        <v>4176</v>
      </c>
      <c r="F179" s="6" t="n">
        <f aca="false">F178</f>
        <v>60</v>
      </c>
      <c r="G179" s="0" t="n">
        <f aca="false">F179/D179</f>
        <v>4.64</v>
      </c>
    </row>
    <row r="180" customFormat="false" ht="12.75" hidden="false" customHeight="false" outlineLevel="0" collapsed="false">
      <c r="A180" s="5" t="n">
        <f aca="false">Sheet2!A174</f>
        <v>42461</v>
      </c>
      <c r="B180" s="0" t="n">
        <f aca="false">Sheet2!H174*(Sheet2!J174/Sheet2!I174)</f>
        <v>0.75</v>
      </c>
      <c r="C180" s="6" t="n">
        <f aca="false">-100*24*30</f>
        <v>-72000</v>
      </c>
      <c r="D180" s="0" t="n">
        <f aca="false">Sheet2!G174</f>
        <v>13.4228187919463</v>
      </c>
      <c r="E180" s="0" t="n">
        <f aca="false">C180/D180*B180*-1</f>
        <v>4023</v>
      </c>
      <c r="F180" s="6" t="n">
        <f aca="false">F179</f>
        <v>60</v>
      </c>
      <c r="G180" s="0" t="n">
        <f aca="false">F180/D180</f>
        <v>4.47</v>
      </c>
    </row>
    <row r="181" customFormat="false" ht="12.75" hidden="false" customHeight="false" outlineLevel="0" collapsed="false">
      <c r="A181" s="5" t="n">
        <f aca="false">Sheet2!A175</f>
        <v>42491</v>
      </c>
      <c r="B181" s="0" t="n">
        <f aca="false">Sheet2!H175*(Sheet2!J175/Sheet2!I175)</f>
        <v>0.75</v>
      </c>
      <c r="C181" s="6" t="n">
        <f aca="false">-100*24*30</f>
        <v>-72000</v>
      </c>
      <c r="D181" s="0" t="n">
        <f aca="false">Sheet2!G175</f>
        <v>13.5432537667175</v>
      </c>
      <c r="E181" s="0" t="n">
        <f aca="false">C181/D181*B181*-1</f>
        <v>3987.225</v>
      </c>
      <c r="F181" s="6" t="n">
        <f aca="false">F180</f>
        <v>60</v>
      </c>
      <c r="G181" s="0" t="n">
        <f aca="false">F181/D181</f>
        <v>4.43025</v>
      </c>
    </row>
    <row r="182" customFormat="false" ht="12.75" hidden="false" customHeight="false" outlineLevel="0" collapsed="false">
      <c r="A182" s="5" t="n">
        <f aca="false">Sheet2!A176</f>
        <v>42522</v>
      </c>
      <c r="B182" s="0" t="n">
        <f aca="false">Sheet2!H176*(Sheet2!J176/Sheet2!I176)</f>
        <v>0.75</v>
      </c>
      <c r="C182" s="6" t="n">
        <f aca="false">-100*24*30</f>
        <v>-72000</v>
      </c>
      <c r="D182" s="0" t="n">
        <f aca="false">Sheet2!G176</f>
        <v>13.4823886298523</v>
      </c>
      <c r="E182" s="0" t="n">
        <f aca="false">C182/D182*B182*-1</f>
        <v>4005.225</v>
      </c>
      <c r="F182" s="6" t="n">
        <f aca="false">F181</f>
        <v>60</v>
      </c>
      <c r="G182" s="0" t="n">
        <f aca="false">F182/D182</f>
        <v>4.45025</v>
      </c>
    </row>
    <row r="183" customFormat="false" ht="12.75" hidden="false" customHeight="false" outlineLevel="0" collapsed="false">
      <c r="A183" s="5" t="n">
        <f aca="false">Sheet2!A177</f>
        <v>42552</v>
      </c>
      <c r="B183" s="0" t="n">
        <f aca="false">Sheet2!H177*(Sheet2!J177/Sheet2!I177)</f>
        <v>0.75</v>
      </c>
      <c r="C183" s="6" t="n">
        <f aca="false">-100*24*30</f>
        <v>-72000</v>
      </c>
      <c r="D183" s="0" t="n">
        <f aca="false">Sheet2!G177</f>
        <v>13.4581954802894</v>
      </c>
      <c r="E183" s="0" t="n">
        <f aca="false">C183/D183*B183*-1</f>
        <v>4012.425</v>
      </c>
      <c r="F183" s="6" t="n">
        <f aca="false">F182</f>
        <v>60</v>
      </c>
      <c r="G183" s="0" t="n">
        <f aca="false">F183/D183</f>
        <v>4.45825</v>
      </c>
    </row>
    <row r="184" customFormat="false" ht="12.75" hidden="false" customHeight="false" outlineLevel="0" collapsed="false">
      <c r="A184" s="5" t="n">
        <f aca="false">Sheet2!A178</f>
        <v>42583</v>
      </c>
      <c r="B184" s="0" t="n">
        <f aca="false">Sheet2!H178*(Sheet2!J178/Sheet2!I178)</f>
        <v>0.75</v>
      </c>
      <c r="C184" s="6" t="n">
        <f aca="false">-100*24*30</f>
        <v>-72000</v>
      </c>
      <c r="D184" s="0" t="n">
        <f aca="false">Sheet2!G178</f>
        <v>13.4370975869212</v>
      </c>
      <c r="E184" s="0" t="n">
        <f aca="false">C184/D184*B184*-1</f>
        <v>4018.725</v>
      </c>
      <c r="F184" s="6" t="n">
        <f aca="false">F183</f>
        <v>60</v>
      </c>
      <c r="G184" s="0" t="n">
        <f aca="false">F184/D184</f>
        <v>4.46525</v>
      </c>
    </row>
    <row r="185" customFormat="false" ht="12.75" hidden="false" customHeight="false" outlineLevel="0" collapsed="false">
      <c r="A185" s="5" t="n">
        <f aca="false">Sheet2!A179</f>
        <v>42614</v>
      </c>
      <c r="B185" s="0" t="n">
        <f aca="false">Sheet2!H179*(Sheet2!J179/Sheet2!I179)</f>
        <v>0.75</v>
      </c>
      <c r="C185" s="6" t="n">
        <f aca="false">-100*24*30</f>
        <v>-72000</v>
      </c>
      <c r="D185" s="0" t="n">
        <f aca="false">Sheet2!G179</f>
        <v>13.3861341959953</v>
      </c>
      <c r="E185" s="0" t="n">
        <f aca="false">C185/D185*B185*-1</f>
        <v>4034.025</v>
      </c>
      <c r="F185" s="6" t="n">
        <f aca="false">F184</f>
        <v>60</v>
      </c>
      <c r="G185" s="0" t="n">
        <f aca="false">F185/D185</f>
        <v>4.48225</v>
      </c>
    </row>
    <row r="186" customFormat="false" ht="12.75" hidden="false" customHeight="false" outlineLevel="0" collapsed="false">
      <c r="A186" s="5" t="n">
        <f aca="false">Sheet2!A180</f>
        <v>42644</v>
      </c>
      <c r="B186" s="0" t="n">
        <f aca="false">Sheet2!H180*(Sheet2!J180/Sheet2!I180)</f>
        <v>0.75</v>
      </c>
      <c r="C186" s="6" t="n">
        <f aca="false">-100*24*30</f>
        <v>-72000</v>
      </c>
      <c r="D186" s="0" t="n">
        <f aca="false">Sheet2!G180</f>
        <v>13.4123169777579</v>
      </c>
      <c r="E186" s="0" t="n">
        <f aca="false">C186/D186*B186*-1</f>
        <v>4026.15</v>
      </c>
      <c r="F186" s="6" t="n">
        <f aca="false">F185</f>
        <v>60</v>
      </c>
      <c r="G186" s="0" t="n">
        <f aca="false">F186/D186</f>
        <v>4.4735</v>
      </c>
    </row>
    <row r="187" customFormat="false" ht="12.75" hidden="false" customHeight="false" outlineLevel="0" collapsed="false">
      <c r="A187" s="5" t="n">
        <f aca="false">Sheet2!A181</f>
        <v>42675</v>
      </c>
      <c r="B187" s="0" t="n">
        <f aca="false">Sheet2!H181*(Sheet2!J181/Sheet2!I181)</f>
        <v>0.75</v>
      </c>
      <c r="C187" s="6" t="n">
        <f aca="false">-100*24*30</f>
        <v>-72000</v>
      </c>
      <c r="D187" s="0" t="n">
        <f aca="false">Sheet2!G181</f>
        <v>12.9884186600281</v>
      </c>
      <c r="E187" s="0" t="n">
        <f aca="false">C187/D187*B187*-1</f>
        <v>4157.55</v>
      </c>
      <c r="F187" s="6" t="n">
        <f aca="false">F186</f>
        <v>60</v>
      </c>
      <c r="G187" s="0" t="n">
        <f aca="false">F187/D187</f>
        <v>4.6195</v>
      </c>
    </row>
    <row r="188" customFormat="false" ht="12.75" hidden="false" customHeight="false" outlineLevel="0" collapsed="false">
      <c r="A188" s="5" t="n">
        <f aca="false">Sheet2!A182</f>
        <v>42705</v>
      </c>
      <c r="B188" s="0" t="n">
        <f aca="false">Sheet2!H182*(Sheet2!J182/Sheet2!I182)</f>
        <v>0.75</v>
      </c>
      <c r="C188" s="6" t="n">
        <f aca="false">-100*24*30</f>
        <v>-72000</v>
      </c>
      <c r="D188" s="0" t="n">
        <f aca="false">Sheet2!G182</f>
        <v>12.6196235145651</v>
      </c>
      <c r="E188" s="0" t="n">
        <f aca="false">C188/D188*B188*-1</f>
        <v>4279.05</v>
      </c>
      <c r="F188" s="6" t="n">
        <f aca="false">F187</f>
        <v>60</v>
      </c>
      <c r="G188" s="0" t="n">
        <f aca="false">F188/D188</f>
        <v>4.7545</v>
      </c>
    </row>
    <row r="189" customFormat="false" ht="12.75" hidden="false" customHeight="false" outlineLevel="0" collapsed="false">
      <c r="A189" s="5" t="n">
        <f aca="false">Sheet2!A183</f>
        <v>42736</v>
      </c>
      <c r="B189" s="0" t="n">
        <f aca="false">Sheet2!H183*(Sheet2!J183/Sheet2!I183)</f>
        <v>0.75</v>
      </c>
      <c r="C189" s="6" t="n">
        <f aca="false">-100*24*30</f>
        <v>-72000</v>
      </c>
      <c r="D189" s="0" t="n">
        <f aca="false">Sheet2!G183</f>
        <v>11.9106699751861</v>
      </c>
      <c r="E189" s="0" t="n">
        <f aca="false">C189/D189*B189*-1</f>
        <v>4533.75</v>
      </c>
      <c r="F189" s="6" t="n">
        <f aca="false">F188</f>
        <v>60</v>
      </c>
      <c r="G189" s="0" t="n">
        <f aca="false">F189/D189</f>
        <v>5.0375</v>
      </c>
    </row>
    <row r="190" customFormat="false" ht="12.75" hidden="false" customHeight="false" outlineLevel="0" collapsed="false">
      <c r="A190" s="5" t="n">
        <f aca="false">Sheet2!A184</f>
        <v>42767</v>
      </c>
      <c r="B190" s="0" t="n">
        <f aca="false">Sheet2!H184*(Sheet2!J184/Sheet2!I184)</f>
        <v>0.75</v>
      </c>
      <c r="C190" s="6" t="n">
        <f aca="false">-100*24*30</f>
        <v>-72000</v>
      </c>
      <c r="D190" s="0" t="n">
        <f aca="false">Sheet2!G184</f>
        <v>12.2762148337596</v>
      </c>
      <c r="E190" s="0" t="n">
        <f aca="false">C190/D190*B190*-1</f>
        <v>4398.75</v>
      </c>
      <c r="F190" s="6" t="n">
        <f aca="false">F189</f>
        <v>60</v>
      </c>
      <c r="G190" s="0" t="n">
        <f aca="false">F190/D190</f>
        <v>4.8875</v>
      </c>
    </row>
    <row r="191" customFormat="false" ht="12.75" hidden="false" customHeight="false" outlineLevel="0" collapsed="false">
      <c r="A191" s="5" t="n">
        <f aca="false">Sheet2!A185</f>
        <v>42795</v>
      </c>
      <c r="B191" s="0" t="n">
        <f aca="false">Sheet2!H185*(Sheet2!J185/Sheet2!I185)</f>
        <v>0.75</v>
      </c>
      <c r="C191" s="6" t="n">
        <f aca="false">-100*24*30</f>
        <v>-72000</v>
      </c>
      <c r="D191" s="0" t="n">
        <f aca="false">Sheet2!G185</f>
        <v>12.5891733109526</v>
      </c>
      <c r="E191" s="0" t="n">
        <f aca="false">C191/D191*B191*-1</f>
        <v>4289.4</v>
      </c>
      <c r="F191" s="6" t="n">
        <f aca="false">F190</f>
        <v>60</v>
      </c>
      <c r="G191" s="0" t="n">
        <f aca="false">F191/D191</f>
        <v>4.766</v>
      </c>
    </row>
    <row r="192" customFormat="false" ht="12.75" hidden="false" customHeight="false" outlineLevel="0" collapsed="false">
      <c r="A192" s="5" t="n">
        <f aca="false">Sheet2!A186</f>
        <v>42826</v>
      </c>
      <c r="B192" s="0" t="n">
        <f aca="false">Sheet2!H186*(Sheet2!J186/Sheet2!I186)</f>
        <v>0.75</v>
      </c>
      <c r="C192" s="6" t="n">
        <f aca="false">-100*24*30</f>
        <v>-72000</v>
      </c>
      <c r="D192" s="0" t="n">
        <f aca="false">Sheet2!G186</f>
        <v>13.0548302872063</v>
      </c>
      <c r="E192" s="0" t="n">
        <f aca="false">C192/D192*B192*-1</f>
        <v>4136.4</v>
      </c>
      <c r="F192" s="6" t="n">
        <f aca="false">F191</f>
        <v>60</v>
      </c>
      <c r="G192" s="0" t="n">
        <f aca="false">F192/D192</f>
        <v>4.596</v>
      </c>
    </row>
    <row r="193" customFormat="false" ht="12.75" hidden="false" customHeight="false" outlineLevel="0" collapsed="false">
      <c r="A193" s="5" t="n">
        <f aca="false">Sheet2!A187</f>
        <v>42856</v>
      </c>
      <c r="B193" s="0" t="n">
        <f aca="false">Sheet2!H187*(Sheet2!J187/Sheet2!I187)</f>
        <v>0.75</v>
      </c>
      <c r="C193" s="6" t="n">
        <f aca="false">-100*24*30</f>
        <v>-72000</v>
      </c>
      <c r="D193" s="0" t="n">
        <f aca="false">Sheet2!G187</f>
        <v>13.1701695659332</v>
      </c>
      <c r="E193" s="0" t="n">
        <f aca="false">C193/D193*B193*-1</f>
        <v>4100.175</v>
      </c>
      <c r="F193" s="6" t="n">
        <f aca="false">F192</f>
        <v>60</v>
      </c>
      <c r="G193" s="0" t="n">
        <f aca="false">F193/D193</f>
        <v>4.55575</v>
      </c>
    </row>
    <row r="194" customFormat="false" ht="12.75" hidden="false" customHeight="false" outlineLevel="0" collapsed="false">
      <c r="A194" s="5" t="n">
        <f aca="false">Sheet2!A188</f>
        <v>42887</v>
      </c>
      <c r="B194" s="0" t="n">
        <f aca="false">Sheet2!H188*(Sheet2!J188/Sheet2!I188)</f>
        <v>0.75</v>
      </c>
      <c r="C194" s="6" t="n">
        <f aca="false">-100*24*30</f>
        <v>-72000</v>
      </c>
      <c r="D194" s="0" t="n">
        <f aca="false">Sheet2!G188</f>
        <v>13.112604491067</v>
      </c>
      <c r="E194" s="0" t="n">
        <f aca="false">C194/D194*B194*-1</f>
        <v>4118.175</v>
      </c>
      <c r="F194" s="6" t="n">
        <f aca="false">F193</f>
        <v>60</v>
      </c>
      <c r="G194" s="0" t="n">
        <f aca="false">F194/D194</f>
        <v>4.57575</v>
      </c>
    </row>
    <row r="195" customFormat="false" ht="12.75" hidden="false" customHeight="false" outlineLevel="0" collapsed="false">
      <c r="A195" s="5" t="n">
        <f aca="false">Sheet2!A189</f>
        <v>42917</v>
      </c>
      <c r="B195" s="0" t="n">
        <f aca="false">Sheet2!H189*(Sheet2!J189/Sheet2!I189)</f>
        <v>0.75</v>
      </c>
      <c r="C195" s="6" t="n">
        <f aca="false">-100*24*30</f>
        <v>-72000</v>
      </c>
      <c r="D195" s="0" t="n">
        <f aca="false">Sheet2!G189</f>
        <v>13.089719116444</v>
      </c>
      <c r="E195" s="0" t="n">
        <f aca="false">C195/D195*B195*-1</f>
        <v>4125.375</v>
      </c>
      <c r="F195" s="6" t="n">
        <f aca="false">F194</f>
        <v>60</v>
      </c>
      <c r="G195" s="0" t="n">
        <f aca="false">F195/D195</f>
        <v>4.58375</v>
      </c>
    </row>
    <row r="196" customFormat="false" ht="12.75" hidden="false" customHeight="false" outlineLevel="0" collapsed="false">
      <c r="A196" s="5" t="n">
        <f aca="false">Sheet2!A190</f>
        <v>42948</v>
      </c>
      <c r="B196" s="0" t="n">
        <f aca="false">Sheet2!H190*(Sheet2!J190/Sheet2!I190)</f>
        <v>0.75</v>
      </c>
      <c r="C196" s="6" t="n">
        <f aca="false">-100*24*30</f>
        <v>-72000</v>
      </c>
      <c r="D196" s="0" t="n">
        <f aca="false">Sheet2!G190</f>
        <v>13.0697598431629</v>
      </c>
      <c r="E196" s="0" t="n">
        <f aca="false">C196/D196*B196*-1</f>
        <v>4131.675</v>
      </c>
      <c r="F196" s="6" t="n">
        <f aca="false">F195</f>
        <v>60</v>
      </c>
      <c r="G196" s="0" t="n">
        <f aca="false">F196/D196</f>
        <v>4.59075</v>
      </c>
    </row>
    <row r="197" customFormat="false" ht="12.75" hidden="false" customHeight="false" outlineLevel="0" collapsed="false">
      <c r="A197" s="5" t="n">
        <f aca="false">Sheet2!A191</f>
        <v>42979</v>
      </c>
      <c r="B197" s="0" t="n">
        <f aca="false">Sheet2!H191*(Sheet2!J191/Sheet2!I191)</f>
        <v>0.75</v>
      </c>
      <c r="C197" s="6" t="n">
        <f aca="false">-100*24*30</f>
        <v>-72000</v>
      </c>
      <c r="D197" s="0" t="n">
        <f aca="false">Sheet2!G191</f>
        <v>13.021539797081</v>
      </c>
      <c r="E197" s="0" t="n">
        <f aca="false">C197/D197*B197*-1</f>
        <v>4146.975</v>
      </c>
      <c r="F197" s="6" t="n">
        <f aca="false">F196</f>
        <v>60</v>
      </c>
      <c r="G197" s="0" t="n">
        <f aca="false">F197/D197</f>
        <v>4.60775</v>
      </c>
    </row>
    <row r="198" customFormat="false" ht="12.75" hidden="false" customHeight="false" outlineLevel="0" collapsed="false">
      <c r="A198" s="5" t="n">
        <f aca="false">Sheet2!A192</f>
        <v>43009</v>
      </c>
      <c r="B198" s="0" t="n">
        <f aca="false">Sheet2!H192*(Sheet2!J192/Sheet2!I192)</f>
        <v>0.75</v>
      </c>
      <c r="C198" s="6" t="n">
        <f aca="false">-100*24*30</f>
        <v>-72000</v>
      </c>
      <c r="D198" s="0" t="n">
        <f aca="false">Sheet2!G192</f>
        <v>13.0448961843679</v>
      </c>
      <c r="E198" s="0" t="n">
        <f aca="false">C198/D198*B198*-1</f>
        <v>4139.55</v>
      </c>
      <c r="F198" s="6" t="n">
        <f aca="false">F197</f>
        <v>60</v>
      </c>
      <c r="G198" s="0" t="n">
        <f aca="false">F198/D198</f>
        <v>4.5995</v>
      </c>
    </row>
    <row r="199" customFormat="false" ht="12.75" hidden="false" customHeight="false" outlineLevel="0" collapsed="false">
      <c r="A199" s="5" t="n">
        <f aca="false">Sheet2!A193</f>
        <v>43040</v>
      </c>
      <c r="B199" s="0" t="n">
        <f aca="false">Sheet2!H193*(Sheet2!J193/Sheet2!I193)</f>
        <v>0.75</v>
      </c>
      <c r="C199" s="6" t="n">
        <f aca="false">-100*24*30</f>
        <v>-72000</v>
      </c>
      <c r="D199" s="0" t="n">
        <f aca="false">Sheet2!G193</f>
        <v>12.6435570540512</v>
      </c>
      <c r="E199" s="0" t="n">
        <f aca="false">C199/D199*B199*-1</f>
        <v>4270.95</v>
      </c>
      <c r="F199" s="6" t="n">
        <f aca="false">F198</f>
        <v>60</v>
      </c>
      <c r="G199" s="0" t="n">
        <f aca="false">F199/D199</f>
        <v>4.7455</v>
      </c>
    </row>
    <row r="200" customFormat="false" ht="12.75" hidden="false" customHeight="false" outlineLevel="0" collapsed="false">
      <c r="A200" s="5" t="n">
        <f aca="false">Sheet2!A194</f>
        <v>43070</v>
      </c>
      <c r="B200" s="0" t="n">
        <f aca="false">Sheet2!H194*(Sheet2!J194/Sheet2!I194)</f>
        <v>0.75</v>
      </c>
      <c r="C200" s="6" t="n">
        <f aca="false">-100*24*30</f>
        <v>-72000</v>
      </c>
      <c r="D200" s="0" t="n">
        <f aca="false">Sheet2!G194</f>
        <v>12.293822354267</v>
      </c>
      <c r="E200" s="0" t="n">
        <f aca="false">C200/D200*B200*-1</f>
        <v>4392.45</v>
      </c>
      <c r="F200" s="6" t="n">
        <f aca="false">F199</f>
        <v>60</v>
      </c>
      <c r="G200" s="0" t="n">
        <f aca="false">F200/D200</f>
        <v>4.8805</v>
      </c>
    </row>
    <row r="201" customFormat="false" ht="12.75" hidden="false" customHeight="false" outlineLevel="0" collapsed="false">
      <c r="A201" s="5" t="n">
        <f aca="false">Sheet2!A195</f>
        <v>43101</v>
      </c>
      <c r="B201" s="0" t="n">
        <f aca="false">Sheet2!H195*(Sheet2!J195/Sheet2!I195)</f>
        <v>0.75</v>
      </c>
      <c r="C201" s="6" t="n">
        <f aca="false">-100*24*30</f>
        <v>-72000</v>
      </c>
      <c r="D201" s="0" t="n">
        <f aca="false">Sheet2!G195</f>
        <v>11.6087839798781</v>
      </c>
      <c r="E201" s="0" t="n">
        <f aca="false">C201/D201*B201*-1</f>
        <v>4651.65</v>
      </c>
      <c r="F201" s="6" t="n">
        <f aca="false">F200</f>
        <v>60</v>
      </c>
      <c r="G201" s="0" t="n">
        <f aca="false">F201/D201</f>
        <v>5.1685</v>
      </c>
    </row>
    <row r="202" customFormat="false" ht="12.75" hidden="false" customHeight="false" outlineLevel="0" collapsed="false">
      <c r="A202" s="5" t="n">
        <f aca="false">Sheet2!A196</f>
        <v>43132</v>
      </c>
      <c r="B202" s="0" t="n">
        <f aca="false">Sheet2!H196*(Sheet2!J196/Sheet2!I196)</f>
        <v>0.75</v>
      </c>
      <c r="C202" s="6" t="n">
        <f aca="false">-100*24*30</f>
        <v>-72000</v>
      </c>
      <c r="D202" s="0" t="n">
        <f aca="false">Sheet2!G196</f>
        <v>11.9557636744047</v>
      </c>
      <c r="E202" s="0" t="n">
        <f aca="false">C202/D202*B202*-1</f>
        <v>4516.65</v>
      </c>
      <c r="F202" s="6" t="n">
        <f aca="false">F201</f>
        <v>60</v>
      </c>
      <c r="G202" s="0" t="n">
        <f aca="false">F202/D202</f>
        <v>5.0185</v>
      </c>
    </row>
    <row r="203" customFormat="false" ht="12.75" hidden="false" customHeight="false" outlineLevel="0" collapsed="false">
      <c r="A203" s="5" t="n">
        <f aca="false">Sheet2!A197</f>
        <v>43160</v>
      </c>
      <c r="B203" s="0" t="n">
        <f aca="false">Sheet2!H197*(Sheet2!J197/Sheet2!I197)</f>
        <v>0.75</v>
      </c>
      <c r="C203" s="6" t="n">
        <f aca="false">-100*24*30</f>
        <v>-72000</v>
      </c>
      <c r="D203" s="0" t="n">
        <f aca="false">Sheet2!G197</f>
        <v>12.2523994282214</v>
      </c>
      <c r="E203" s="0" t="n">
        <f aca="false">C203/D203*B203*-1</f>
        <v>4407.3</v>
      </c>
      <c r="F203" s="6" t="n">
        <f aca="false">F202</f>
        <v>60</v>
      </c>
      <c r="G203" s="0" t="n">
        <f aca="false">F203/D203</f>
        <v>4.897</v>
      </c>
    </row>
    <row r="204" customFormat="false" ht="12.75" hidden="false" customHeight="false" outlineLevel="0" collapsed="false">
      <c r="A204" s="5" t="n">
        <f aca="false">Sheet2!A198</f>
        <v>43191</v>
      </c>
      <c r="B204" s="0" t="n">
        <f aca="false">Sheet2!H198*(Sheet2!J198/Sheet2!I198)</f>
        <v>0.75</v>
      </c>
      <c r="C204" s="6" t="n">
        <f aca="false">-100*24*30</f>
        <v>-72000</v>
      </c>
      <c r="D204" s="0" t="n">
        <f aca="false">Sheet2!G198</f>
        <v>12.6930399830759</v>
      </c>
      <c r="E204" s="0" t="n">
        <f aca="false">C204/D204*B204*-1</f>
        <v>4254.3</v>
      </c>
      <c r="F204" s="6" t="n">
        <f aca="false">F203</f>
        <v>60</v>
      </c>
      <c r="G204" s="0" t="n">
        <f aca="false">F204/D204</f>
        <v>4.727</v>
      </c>
    </row>
    <row r="205" customFormat="false" ht="12.75" hidden="false" customHeight="false" outlineLevel="0" collapsed="false">
      <c r="A205" s="5" t="n">
        <f aca="false">Sheet2!A199</f>
        <v>43221</v>
      </c>
      <c r="B205" s="0" t="n">
        <f aca="false">Sheet2!H199*(Sheet2!J199/Sheet2!I199)</f>
        <v>0.75</v>
      </c>
      <c r="C205" s="6" t="n">
        <f aca="false">-100*24*30</f>
        <v>-72000</v>
      </c>
      <c r="D205" s="0" t="n">
        <f aca="false">Sheet2!G199</f>
        <v>12.8020483277324</v>
      </c>
      <c r="E205" s="0" t="n">
        <f aca="false">C205/D205*B205*-1</f>
        <v>4218.075</v>
      </c>
      <c r="F205" s="6" t="n">
        <f aca="false">F204</f>
        <v>60</v>
      </c>
      <c r="G205" s="0" t="n">
        <f aca="false">F205/D205</f>
        <v>4.68675</v>
      </c>
    </row>
    <row r="206" customFormat="false" ht="12.75" hidden="false" customHeight="false" outlineLevel="0" collapsed="false">
      <c r="A206" s="5" t="n">
        <f aca="false">Sheet2!A200</f>
        <v>43252</v>
      </c>
      <c r="B206" s="0" t="n">
        <f aca="false">Sheet2!H200*(Sheet2!J200/Sheet2!I200)</f>
        <v>0.75</v>
      </c>
      <c r="C206" s="6" t="n">
        <f aca="false">-100*24*30</f>
        <v>-72000</v>
      </c>
      <c r="D206" s="0" t="n">
        <f aca="false">Sheet2!G200</f>
        <v>12.7476496520954</v>
      </c>
      <c r="E206" s="0" t="n">
        <f aca="false">C206/D206*B206*-1</f>
        <v>4236.075</v>
      </c>
      <c r="F206" s="6" t="n">
        <f aca="false">F205</f>
        <v>60</v>
      </c>
      <c r="G206" s="0" t="n">
        <f aca="false">F206/D206</f>
        <v>4.70675</v>
      </c>
    </row>
    <row r="207" customFormat="false" ht="12.75" hidden="false" customHeight="false" outlineLevel="0" collapsed="false">
      <c r="A207" s="5" t="n">
        <f aca="false">Sheet2!A201</f>
        <v>43282</v>
      </c>
      <c r="B207" s="0" t="n">
        <f aca="false">Sheet2!H201*(Sheet2!J201/Sheet2!I201)</f>
        <v>0.75</v>
      </c>
      <c r="C207" s="6" t="n">
        <f aca="false">-100*24*30</f>
        <v>-72000</v>
      </c>
      <c r="D207" s="0" t="n">
        <f aca="false">Sheet2!G201</f>
        <v>12.7260194071796</v>
      </c>
      <c r="E207" s="0" t="n">
        <f aca="false">C207/D207*B207*-1</f>
        <v>4243.275</v>
      </c>
      <c r="F207" s="6" t="n">
        <f aca="false">F206</f>
        <v>60</v>
      </c>
      <c r="G207" s="0" t="n">
        <f aca="false">F207/D207</f>
        <v>4.71475</v>
      </c>
    </row>
    <row r="208" customFormat="false" ht="12.75" hidden="false" customHeight="false" outlineLevel="0" collapsed="false">
      <c r="A208" s="5" t="n">
        <f aca="false">Sheet2!A202</f>
        <v>43313</v>
      </c>
      <c r="B208" s="0" t="n">
        <f aca="false">Sheet2!H202*(Sheet2!J202/Sheet2!I202)</f>
        <v>0.75</v>
      </c>
      <c r="C208" s="6" t="n">
        <f aca="false">-100*24*30</f>
        <v>-72000</v>
      </c>
      <c r="D208" s="0" t="n">
        <f aca="false">Sheet2!G202</f>
        <v>12.707153068248</v>
      </c>
      <c r="E208" s="0" t="n">
        <f aca="false">C208/D208*B208*-1</f>
        <v>4249.575</v>
      </c>
      <c r="F208" s="6" t="n">
        <f aca="false">F207</f>
        <v>60</v>
      </c>
      <c r="G208" s="0" t="n">
        <f aca="false">F208/D208</f>
        <v>4.72175</v>
      </c>
    </row>
    <row r="209" customFormat="false" ht="12.75" hidden="false" customHeight="false" outlineLevel="0" collapsed="false">
      <c r="A209" s="5" t="n">
        <f aca="false">Sheet2!A203</f>
        <v>43344</v>
      </c>
      <c r="B209" s="0" t="n">
        <f aca="false">Sheet2!H203*(Sheet2!J203/Sheet2!I203)</f>
        <v>0.75</v>
      </c>
      <c r="C209" s="6" t="n">
        <f aca="false">-100*24*30</f>
        <v>-72000</v>
      </c>
      <c r="D209" s="0" t="n">
        <f aca="false">Sheet2!G203</f>
        <v>12.6615668689</v>
      </c>
      <c r="E209" s="0" t="n">
        <f aca="false">C209/D209*B209*-1</f>
        <v>4264.875</v>
      </c>
      <c r="F209" s="6" t="n">
        <f aca="false">F208</f>
        <v>60</v>
      </c>
      <c r="G209" s="0" t="n">
        <f aca="false">F209/D209</f>
        <v>4.73875</v>
      </c>
    </row>
    <row r="210" customFormat="false" ht="12.75" hidden="false" customHeight="false" outlineLevel="0" collapsed="false">
      <c r="A210" s="5" t="n">
        <f aca="false">Sheet2!A204</f>
        <v>43374</v>
      </c>
      <c r="B210" s="0" t="n">
        <f aca="false">Sheet2!H204*(Sheet2!J204/Sheet2!I204)</f>
        <v>0.75</v>
      </c>
      <c r="C210" s="6" t="n">
        <f aca="false">-100*24*30</f>
        <v>-72000</v>
      </c>
      <c r="D210" s="0" t="n">
        <f aca="false">Sheet2!G204</f>
        <v>12.683648662932</v>
      </c>
      <c r="E210" s="0" t="n">
        <f aca="false">C210/D210*B210*-1</f>
        <v>4257.45</v>
      </c>
      <c r="F210" s="6" t="n">
        <f aca="false">F209</f>
        <v>60</v>
      </c>
      <c r="G210" s="0" t="n">
        <f aca="false">F210/D210</f>
        <v>4.7305</v>
      </c>
    </row>
    <row r="211" customFormat="false" ht="12.75" hidden="false" customHeight="false" outlineLevel="0" collapsed="false">
      <c r="A211" s="5" t="n">
        <f aca="false">Sheet2!A205</f>
        <v>43405</v>
      </c>
      <c r="B211" s="0" t="n">
        <f aca="false">Sheet2!H205*(Sheet2!J205/Sheet2!I205)</f>
        <v>0.75</v>
      </c>
      <c r="C211" s="6" t="n">
        <f aca="false">-100*24*30</f>
        <v>-72000</v>
      </c>
      <c r="D211" s="0" t="n">
        <f aca="false">Sheet2!G205</f>
        <v>12.3039064903107</v>
      </c>
      <c r="E211" s="0" t="n">
        <f aca="false">C211/D211*B211*-1</f>
        <v>4388.85</v>
      </c>
      <c r="F211" s="6" t="n">
        <f aca="false">F210</f>
        <v>60</v>
      </c>
      <c r="G211" s="0" t="n">
        <f aca="false">F211/D211</f>
        <v>4.8765</v>
      </c>
    </row>
    <row r="212" customFormat="false" ht="12.75" hidden="false" customHeight="false" outlineLevel="0" collapsed="false">
      <c r="A212" s="5" t="n">
        <f aca="false">Sheet2!A206</f>
        <v>43435</v>
      </c>
      <c r="B212" s="0" t="n">
        <f aca="false">Sheet2!H206*(Sheet2!J206/Sheet2!I206)</f>
        <v>0.75</v>
      </c>
      <c r="C212" s="6" t="n">
        <f aca="false">-100*24*30</f>
        <v>-72000</v>
      </c>
      <c r="D212" s="0" t="n">
        <f aca="false">Sheet2!G206</f>
        <v>11.972463334331</v>
      </c>
      <c r="E212" s="0" t="n">
        <f aca="false">C212/D212*B212*-1</f>
        <v>4510.35</v>
      </c>
      <c r="F212" s="6" t="n">
        <f aca="false">F211</f>
        <v>60</v>
      </c>
      <c r="G212" s="0" t="n">
        <f aca="false">F212/D212</f>
        <v>5.0115</v>
      </c>
    </row>
    <row r="213" customFormat="false" ht="12.75" hidden="false" customHeight="false" outlineLevel="0" collapsed="false">
      <c r="A213" s="5" t="n">
        <f aca="false">Sheet2!A207</f>
        <v>43466</v>
      </c>
      <c r="B213" s="0" t="n">
        <f aca="false">Sheet2!H207*(Sheet2!J207/Sheet2!I207)</f>
        <v>0.75</v>
      </c>
      <c r="C213" s="6" t="n">
        <f aca="false">-100*24*30</f>
        <v>-72000</v>
      </c>
      <c r="D213" s="0" t="n">
        <f aca="false">Sheet2!G207</f>
        <v>11.321822813473</v>
      </c>
      <c r="E213" s="0" t="n">
        <f aca="false">C213/D213*B213*-1</f>
        <v>4769.55</v>
      </c>
      <c r="F213" s="6" t="n">
        <f aca="false">F212</f>
        <v>60</v>
      </c>
      <c r="G213" s="0" t="n">
        <f aca="false">F213/D213</f>
        <v>5.2995</v>
      </c>
    </row>
    <row r="214" customFormat="false" ht="12.75" hidden="false" customHeight="false" outlineLevel="0" collapsed="false">
      <c r="A214" s="5" t="n">
        <f aca="false">Sheet2!A208</f>
        <v>43497</v>
      </c>
      <c r="B214" s="0" t="n">
        <f aca="false">Sheet2!H208*(Sheet2!J208/Sheet2!I208)</f>
        <v>0.75</v>
      </c>
      <c r="C214" s="6" t="n">
        <f aca="false">-100*24*30</f>
        <v>-72000</v>
      </c>
      <c r="D214" s="0" t="n">
        <f aca="false">Sheet2!G208</f>
        <v>11.6516166618118</v>
      </c>
      <c r="E214" s="0" t="n">
        <f aca="false">C214/D214*B214*-1</f>
        <v>4634.55</v>
      </c>
      <c r="F214" s="6" t="n">
        <f aca="false">F213</f>
        <v>60</v>
      </c>
      <c r="G214" s="0" t="n">
        <f aca="false">F214/D214</f>
        <v>5.1495</v>
      </c>
    </row>
    <row r="215" customFormat="false" ht="12.75" hidden="false" customHeight="false" outlineLevel="0" collapsed="false">
      <c r="A215" s="5" t="n">
        <f aca="false">Sheet2!A209</f>
        <v>43525</v>
      </c>
      <c r="B215" s="0" t="n">
        <f aca="false">Sheet2!H209*(Sheet2!J209/Sheet2!I209)</f>
        <v>0.75</v>
      </c>
      <c r="C215" s="6" t="n">
        <f aca="false">-100*24*30</f>
        <v>-72000</v>
      </c>
      <c r="D215" s="0" t="n">
        <f aca="false">Sheet2!G209</f>
        <v>11.9331742243437</v>
      </c>
      <c r="E215" s="0" t="n">
        <f aca="false">C215/D215*B215*-1</f>
        <v>4525.2</v>
      </c>
      <c r="F215" s="6" t="n">
        <f aca="false">F214</f>
        <v>60</v>
      </c>
      <c r="G215" s="0" t="n">
        <f aca="false">F215/D215</f>
        <v>5.028</v>
      </c>
    </row>
    <row r="216" customFormat="false" ht="12.75" hidden="false" customHeight="false" outlineLevel="0" collapsed="false">
      <c r="A216" s="5" t="n">
        <f aca="false">Sheet2!A210</f>
        <v>43556</v>
      </c>
      <c r="B216" s="0" t="n">
        <f aca="false">Sheet2!H210*(Sheet2!J210/Sheet2!I210)</f>
        <v>0.75</v>
      </c>
      <c r="C216" s="6" t="n">
        <f aca="false">-100*24*30</f>
        <v>-72000</v>
      </c>
      <c r="D216" s="0" t="n">
        <f aca="false">Sheet2!G210</f>
        <v>12.3507616303005</v>
      </c>
      <c r="E216" s="0" t="n">
        <f aca="false">C216/D216*B216*-1</f>
        <v>4372.2</v>
      </c>
      <c r="F216" s="6" t="n">
        <f aca="false">F215</f>
        <v>60</v>
      </c>
      <c r="G216" s="0" t="n">
        <f aca="false">F216/D216</f>
        <v>4.858</v>
      </c>
    </row>
    <row r="217" customFormat="false" ht="12.75" hidden="false" customHeight="false" outlineLevel="0" collapsed="false">
      <c r="A217" s="5" t="n">
        <f aca="false">Sheet2!A211</f>
        <v>43586</v>
      </c>
      <c r="B217" s="0" t="n">
        <f aca="false">Sheet2!H211*(Sheet2!J211/Sheet2!I211)</f>
        <v>0.75</v>
      </c>
      <c r="C217" s="6" t="n">
        <f aca="false">-100*24*30</f>
        <v>-72000</v>
      </c>
      <c r="D217" s="0" t="n">
        <f aca="false">Sheet2!G211</f>
        <v>12.4539463442478</v>
      </c>
      <c r="E217" s="0" t="n">
        <f aca="false">C217/D217*B217*-1</f>
        <v>4335.975</v>
      </c>
      <c r="F217" s="6" t="n">
        <f aca="false">F216</f>
        <v>60</v>
      </c>
      <c r="G217" s="0" t="n">
        <f aca="false">F217/D217</f>
        <v>4.81775</v>
      </c>
    </row>
    <row r="218" customFormat="false" ht="12.75" hidden="false" customHeight="false" outlineLevel="0" collapsed="false">
      <c r="A218" s="5" t="n">
        <f aca="false">Sheet2!A212</f>
        <v>43617</v>
      </c>
      <c r="B218" s="0" t="n">
        <f aca="false">Sheet2!H212*(Sheet2!J212/Sheet2!I212)</f>
        <v>0.75</v>
      </c>
      <c r="C218" s="6" t="n">
        <f aca="false">-100*24*30</f>
        <v>-72000</v>
      </c>
      <c r="D218" s="0" t="n">
        <f aca="false">Sheet2!G212</f>
        <v>12.4024598211979</v>
      </c>
      <c r="E218" s="0" t="n">
        <f aca="false">C218/D218*B218*-1</f>
        <v>4353.975</v>
      </c>
      <c r="F218" s="6" t="n">
        <f aca="false">F217</f>
        <v>60</v>
      </c>
      <c r="G218" s="0" t="n">
        <f aca="false">F218/D218</f>
        <v>4.83775</v>
      </c>
    </row>
    <row r="219" customFormat="false" ht="12.75" hidden="false" customHeight="false" outlineLevel="0" collapsed="false">
      <c r="A219" s="5" t="n">
        <f aca="false">Sheet2!A213</f>
        <v>43647</v>
      </c>
      <c r="B219" s="0" t="n">
        <f aca="false">Sheet2!H213*(Sheet2!J213/Sheet2!I213)</f>
        <v>0.75</v>
      </c>
      <c r="C219" s="6" t="n">
        <f aca="false">-100*24*30</f>
        <v>-72000</v>
      </c>
      <c r="D219" s="0" t="n">
        <f aca="false">Sheet2!G213</f>
        <v>12.3819842129701</v>
      </c>
      <c r="E219" s="0" t="n">
        <f aca="false">C219/D219*B219*-1</f>
        <v>4361.175</v>
      </c>
      <c r="F219" s="6" t="n">
        <f aca="false">F218</f>
        <v>60</v>
      </c>
      <c r="G219" s="0" t="n">
        <f aca="false">F219/D219</f>
        <v>4.84575</v>
      </c>
    </row>
    <row r="220" customFormat="false" ht="12.75" hidden="false" customHeight="false" outlineLevel="0" collapsed="false">
      <c r="A220" s="5" t="n">
        <f aca="false">Sheet2!A214</f>
        <v>43678</v>
      </c>
      <c r="B220" s="0" t="n">
        <f aca="false">Sheet2!H214*(Sheet2!J214/Sheet2!I214)</f>
        <v>0.75</v>
      </c>
      <c r="C220" s="6" t="n">
        <f aca="false">-100*24*30</f>
        <v>-72000</v>
      </c>
      <c r="D220" s="0" t="n">
        <f aca="false">Sheet2!G214</f>
        <v>12.3641234351656</v>
      </c>
      <c r="E220" s="0" t="n">
        <f aca="false">C220/D220*B220*-1</f>
        <v>4367.475</v>
      </c>
      <c r="F220" s="6" t="n">
        <f aca="false">F219</f>
        <v>60</v>
      </c>
      <c r="G220" s="0" t="n">
        <f aca="false">F220/D220</f>
        <v>4.85275</v>
      </c>
    </row>
    <row r="221" customFormat="false" ht="12.75" hidden="false" customHeight="false" outlineLevel="0" collapsed="false">
      <c r="A221" s="5" t="n">
        <f aca="false">Sheet2!A215</f>
        <v>43709</v>
      </c>
      <c r="B221" s="0" t="n">
        <f aca="false">Sheet2!H215*(Sheet2!J215/Sheet2!I215)</f>
        <v>0.75</v>
      </c>
      <c r="C221" s="6" t="n">
        <f aca="false">-100*24*30</f>
        <v>-72000</v>
      </c>
      <c r="D221" s="0" t="n">
        <f aca="false">Sheet2!G215</f>
        <v>12.3209610349607</v>
      </c>
      <c r="E221" s="0" t="n">
        <f aca="false">C221/D221*B221*-1</f>
        <v>4382.775</v>
      </c>
      <c r="F221" s="6" t="n">
        <f aca="false">F220</f>
        <v>60</v>
      </c>
      <c r="G221" s="0" t="n">
        <f aca="false">F221/D221</f>
        <v>4.86975</v>
      </c>
    </row>
    <row r="222" customFormat="false" ht="12.75" hidden="false" customHeight="false" outlineLevel="0" collapsed="false">
      <c r="A222" s="5" t="n">
        <f aca="false">Sheet2!A216</f>
        <v>43739</v>
      </c>
      <c r="B222" s="0" t="n">
        <f aca="false">Sheet2!H216*(Sheet2!J216/Sheet2!I216)</f>
        <v>0.75</v>
      </c>
      <c r="C222" s="6" t="n">
        <f aca="false">-100*24*30</f>
        <v>-72000</v>
      </c>
      <c r="D222" s="0" t="n">
        <f aca="false">Sheet2!G216</f>
        <v>12.3418697932737</v>
      </c>
      <c r="E222" s="0" t="n">
        <f aca="false">C222/D222*B222*-1</f>
        <v>4375.35</v>
      </c>
      <c r="F222" s="6" t="n">
        <f aca="false">F221</f>
        <v>60</v>
      </c>
      <c r="G222" s="0" t="n">
        <f aca="false">F222/D222</f>
        <v>4.8615</v>
      </c>
    </row>
    <row r="223" customFormat="false" ht="12.75" hidden="false" customHeight="false" outlineLevel="0" collapsed="false">
      <c r="A223" s="5" t="n">
        <f aca="false">Sheet2!A217</f>
        <v>43770</v>
      </c>
      <c r="B223" s="0" t="n">
        <f aca="false">Sheet2!H217*(Sheet2!J217/Sheet2!I217)</f>
        <v>0.75</v>
      </c>
      <c r="C223" s="6" t="n">
        <f aca="false">-100*24*30</f>
        <v>-72000</v>
      </c>
      <c r="D223" s="0" t="n">
        <f aca="false">Sheet2!G217</f>
        <v>11.9820269595607</v>
      </c>
      <c r="E223" s="0" t="n">
        <f aca="false">C223/D223*B223*-1</f>
        <v>4506.75</v>
      </c>
      <c r="F223" s="6" t="n">
        <f aca="false">F222</f>
        <v>60</v>
      </c>
      <c r="G223" s="0" t="n">
        <f aca="false">F223/D223</f>
        <v>5.0075</v>
      </c>
    </row>
    <row r="224" customFormat="false" ht="12.75" hidden="false" customHeight="false" outlineLevel="0" collapsed="false">
      <c r="A224" s="5" t="n">
        <f aca="false">Sheet2!A218</f>
        <v>43800</v>
      </c>
      <c r="B224" s="0" t="n">
        <f aca="false">Sheet2!H218*(Sheet2!J218/Sheet2!I218)</f>
        <v>0.75</v>
      </c>
      <c r="C224" s="6" t="n">
        <f aca="false">-100*24*30</f>
        <v>-72000</v>
      </c>
      <c r="D224" s="0" t="n">
        <f aca="false">Sheet2!G218</f>
        <v>11.6674769081186</v>
      </c>
      <c r="E224" s="0" t="n">
        <f aca="false">C224/D224*B224*-1</f>
        <v>4628.25</v>
      </c>
      <c r="F224" s="6" t="n">
        <f aca="false">F223</f>
        <v>60</v>
      </c>
      <c r="G224" s="0" t="n">
        <f aca="false">F224/D224</f>
        <v>5.1425</v>
      </c>
    </row>
    <row r="225" customFormat="false" ht="12.75" hidden="false" customHeight="false" outlineLevel="0" collapsed="false">
      <c r="A225" s="5" t="n">
        <f aca="false">Sheet2!A219</f>
        <v>43831</v>
      </c>
      <c r="B225" s="0" t="n">
        <f aca="false">Sheet2!H219*(Sheet2!J219/Sheet2!I219)</f>
        <v>0.75</v>
      </c>
      <c r="C225" s="6" t="n">
        <f aca="false">-100*24*30</f>
        <v>-72000</v>
      </c>
      <c r="D225" s="0" t="n">
        <f aca="false">Sheet2!G219</f>
        <v>11.0487063806279</v>
      </c>
      <c r="E225" s="0" t="n">
        <f aca="false">C225/D225*B225*-1</f>
        <v>4887.45</v>
      </c>
      <c r="F225" s="6" t="n">
        <f aca="false">F224</f>
        <v>60</v>
      </c>
      <c r="G225" s="0" t="n">
        <f aca="false">F225/D225</f>
        <v>5.4305</v>
      </c>
    </row>
    <row r="226" customFormat="false" ht="12.75" hidden="false" customHeight="false" outlineLevel="0" collapsed="false">
      <c r="A226" s="5" t="n">
        <f aca="false">Sheet2!A220</f>
        <v>43862</v>
      </c>
      <c r="B226" s="0" t="n">
        <f aca="false">Sheet2!H220*(Sheet2!J220/Sheet2!I220)</f>
        <v>0.75</v>
      </c>
      <c r="C226" s="6" t="n">
        <f aca="false">-100*24*30</f>
        <v>-72000</v>
      </c>
      <c r="D226" s="0" t="n">
        <f aca="false">Sheet2!G220</f>
        <v>11.3625603636019</v>
      </c>
      <c r="E226" s="0" t="n">
        <f aca="false">C226/D226*B226*-1</f>
        <v>4752.45</v>
      </c>
      <c r="F226" s="6" t="n">
        <f aca="false">F225</f>
        <v>60</v>
      </c>
      <c r="G226" s="0" t="n">
        <f aca="false">F226/D226</f>
        <v>5.2805</v>
      </c>
    </row>
    <row r="227" customFormat="false" ht="12.75" hidden="false" customHeight="false" outlineLevel="0" collapsed="false">
      <c r="A227" s="5" t="n">
        <f aca="false">Sheet2!A221</f>
        <v>43891</v>
      </c>
      <c r="B227" s="0" t="n">
        <f aca="false">Sheet2!H221*(Sheet2!J221/Sheet2!I221)</f>
        <v>0.75</v>
      </c>
      <c r="C227" s="6" t="n">
        <f aca="false">-100*24*30</f>
        <v>-72000</v>
      </c>
      <c r="D227" s="0" t="n">
        <f aca="false">Sheet2!G221</f>
        <v>11.6301608838922</v>
      </c>
      <c r="E227" s="0" t="n">
        <f aca="false">C227/D227*B227*-1</f>
        <v>4643.1</v>
      </c>
      <c r="F227" s="6" t="n">
        <f aca="false">F226</f>
        <v>60</v>
      </c>
      <c r="G227" s="0" t="n">
        <f aca="false">F227/D227</f>
        <v>5.159</v>
      </c>
    </row>
    <row r="228" customFormat="false" ht="12.75" hidden="false" customHeight="false" outlineLevel="0" collapsed="false">
      <c r="A228" s="5" t="n">
        <f aca="false">Sheet2!A222</f>
        <v>43922</v>
      </c>
      <c r="B228" s="0" t="n">
        <f aca="false">Sheet2!H222*(Sheet2!J222/Sheet2!I222)</f>
        <v>0.75</v>
      </c>
      <c r="C228" s="6" t="n">
        <f aca="false">-100*24*30</f>
        <v>-72000</v>
      </c>
      <c r="D228" s="0" t="n">
        <f aca="false">Sheet2!G222</f>
        <v>12.0264582080577</v>
      </c>
      <c r="E228" s="0" t="n">
        <f aca="false">C228/D228*B228*-1</f>
        <v>4490.1</v>
      </c>
      <c r="F228" s="6" t="n">
        <f aca="false">F227</f>
        <v>60</v>
      </c>
      <c r="G228" s="0" t="n">
        <f aca="false">F228/D228</f>
        <v>4.989</v>
      </c>
    </row>
    <row r="229" customFormat="false" ht="12.75" hidden="false" customHeight="false" outlineLevel="0" collapsed="false">
      <c r="A229" s="5" t="n">
        <f aca="false">Sheet2!A223</f>
        <v>43952</v>
      </c>
      <c r="B229" s="0" t="n">
        <f aca="false">Sheet2!H223*(Sheet2!J223/Sheet2!I223)</f>
        <v>0.75</v>
      </c>
      <c r="C229" s="6" t="n">
        <f aca="false">-100*24*30</f>
        <v>-72000</v>
      </c>
      <c r="D229" s="0" t="n">
        <f aca="false">Sheet2!G223</f>
        <v>12.1242738065168</v>
      </c>
      <c r="E229" s="0" t="n">
        <f aca="false">C229/D229*B229*-1</f>
        <v>4453.875</v>
      </c>
      <c r="F229" s="6" t="n">
        <f aca="false">F228</f>
        <v>60</v>
      </c>
      <c r="G229" s="0" t="n">
        <f aca="false">F229/D229</f>
        <v>4.94875</v>
      </c>
    </row>
    <row r="230" customFormat="false" ht="12.75" hidden="false" customHeight="false" outlineLevel="0" collapsed="false">
      <c r="A230" s="5" t="n">
        <f aca="false">Sheet2!A224</f>
        <v>43983</v>
      </c>
      <c r="B230" s="0" t="n">
        <f aca="false">Sheet2!H224*(Sheet2!J224/Sheet2!I224)</f>
        <v>0.75</v>
      </c>
      <c r="C230" s="6" t="n">
        <f aca="false">-100*24*30</f>
        <v>-72000</v>
      </c>
      <c r="D230" s="0" t="n">
        <f aca="false">Sheet2!G224</f>
        <v>12.0754716981132</v>
      </c>
      <c r="E230" s="0" t="n">
        <f aca="false">C230/D230*B230*-1</f>
        <v>4471.875</v>
      </c>
      <c r="F230" s="6" t="n">
        <f aca="false">F229</f>
        <v>60</v>
      </c>
      <c r="G230" s="0" t="n">
        <f aca="false">F230/D230</f>
        <v>4.96875</v>
      </c>
    </row>
    <row r="231" customFormat="false" ht="12.75" hidden="false" customHeight="false" outlineLevel="0" collapsed="false">
      <c r="A231" s="5" t="n">
        <f aca="false">Sheet2!A225</f>
        <v>44013</v>
      </c>
      <c r="B231" s="0" t="n">
        <f aca="false">Sheet2!H225*(Sheet2!J225/Sheet2!I225)</f>
        <v>0.75</v>
      </c>
      <c r="C231" s="6" t="n">
        <f aca="false">-100*24*30</f>
        <v>-72000</v>
      </c>
      <c r="D231" s="0" t="n">
        <f aca="false">Sheet2!G225</f>
        <v>12.0560606821721</v>
      </c>
      <c r="E231" s="0" t="n">
        <f aca="false">C231/D231*B231*-1</f>
        <v>4479.075</v>
      </c>
      <c r="F231" s="6" t="n">
        <f aca="false">F230</f>
        <v>60</v>
      </c>
      <c r="G231" s="0" t="n">
        <f aca="false">F231/D231</f>
        <v>4.97675</v>
      </c>
    </row>
    <row r="232" customFormat="false" ht="12.75" hidden="false" customHeight="false" outlineLevel="0" collapsed="false">
      <c r="A232" s="5" t="n">
        <f aca="false">Sheet2!A226</f>
        <v>44044</v>
      </c>
      <c r="B232" s="0" t="n">
        <f aca="false">Sheet2!H226*(Sheet2!J226/Sheet2!I226)</f>
        <v>0.75</v>
      </c>
      <c r="C232" s="6" t="n">
        <f aca="false">-100*24*30</f>
        <v>-72000</v>
      </c>
      <c r="D232" s="0" t="n">
        <f aca="false">Sheet2!G226</f>
        <v>12.0391271632807</v>
      </c>
      <c r="E232" s="0" t="n">
        <f aca="false">C232/D232*B232*-1</f>
        <v>4485.375</v>
      </c>
      <c r="F232" s="6" t="n">
        <f aca="false">F231</f>
        <v>60</v>
      </c>
      <c r="G232" s="0" t="n">
        <f aca="false">F232/D232</f>
        <v>4.98375</v>
      </c>
    </row>
    <row r="233" customFormat="false" ht="12.75" hidden="false" customHeight="false" outlineLevel="0" collapsed="false">
      <c r="A233" s="5" t="n">
        <f aca="false">Sheet2!A227</f>
        <v>44075</v>
      </c>
      <c r="B233" s="0" t="n">
        <f aca="false">Sheet2!H227*(Sheet2!J227/Sheet2!I227)</f>
        <v>0.75</v>
      </c>
      <c r="C233" s="6" t="n">
        <f aca="false">-100*24*30</f>
        <v>-72000</v>
      </c>
      <c r="D233" s="0" t="n">
        <f aca="false">Sheet2!G227</f>
        <v>11.9982002699595</v>
      </c>
      <c r="E233" s="0" t="n">
        <f aca="false">C233/D233*B233*-1</f>
        <v>4500.675</v>
      </c>
      <c r="F233" s="6" t="n">
        <f aca="false">F232</f>
        <v>60</v>
      </c>
      <c r="G233" s="0" t="n">
        <f aca="false">F233/D233</f>
        <v>5.00075</v>
      </c>
    </row>
    <row r="234" customFormat="false" ht="12.75" hidden="false" customHeight="false" outlineLevel="0" collapsed="false">
      <c r="A234" s="5" t="n">
        <f aca="false">Sheet2!A228</f>
        <v>44105</v>
      </c>
      <c r="B234" s="0" t="n">
        <f aca="false">Sheet2!H228*(Sheet2!J228/Sheet2!I228)</f>
        <v>0.75</v>
      </c>
      <c r="C234" s="6" t="n">
        <f aca="false">-100*24*30</f>
        <v>-72000</v>
      </c>
      <c r="D234" s="0" t="n">
        <f aca="false">Sheet2!G228</f>
        <v>12.0180270405608</v>
      </c>
      <c r="E234" s="0" t="n">
        <f aca="false">C234/D234*B234*-1</f>
        <v>4493.25</v>
      </c>
      <c r="F234" s="6" t="n">
        <f aca="false">F233</f>
        <v>60</v>
      </c>
      <c r="G234" s="0" t="n">
        <f aca="false">F234/D234</f>
        <v>4.9925</v>
      </c>
    </row>
    <row r="235" customFormat="false" ht="12.75" hidden="false" customHeight="false" outlineLevel="0" collapsed="false">
      <c r="A235" s="5" t="n">
        <f aca="false">Sheet2!A229</f>
        <v>44136</v>
      </c>
      <c r="B235" s="0" t="n">
        <f aca="false">Sheet2!H229*(Sheet2!J229/Sheet2!I229)</f>
        <v>0.75</v>
      </c>
      <c r="C235" s="6" t="n">
        <f aca="false">-100*24*30</f>
        <v>-72000</v>
      </c>
      <c r="D235" s="0" t="n">
        <f aca="false">Sheet2!G229</f>
        <v>11.6765593071908</v>
      </c>
      <c r="E235" s="0" t="n">
        <f aca="false">C235/D235*B235*-1</f>
        <v>4624.65</v>
      </c>
      <c r="F235" s="6" t="n">
        <f aca="false">F234</f>
        <v>60</v>
      </c>
      <c r="G235" s="0" t="n">
        <f aca="false">F235/D235</f>
        <v>5.1385</v>
      </c>
    </row>
    <row r="236" customFormat="false" ht="12.75" hidden="false" customHeight="false" outlineLevel="0" collapsed="false">
      <c r="A236" s="5" t="n">
        <f aca="false">Sheet2!A230</f>
        <v>44166</v>
      </c>
      <c r="B236" s="0" t="n">
        <f aca="false">Sheet2!H230*(Sheet2!J230/Sheet2!I230)</f>
        <v>0.75</v>
      </c>
      <c r="C236" s="6" t="n">
        <f aca="false">-100*24*30</f>
        <v>-72000</v>
      </c>
      <c r="D236" s="0" t="n">
        <f aca="false">Sheet2!G230</f>
        <v>11.3776429316393</v>
      </c>
      <c r="E236" s="0" t="n">
        <f aca="false">C236/D236*B236*-1</f>
        <v>4746.15</v>
      </c>
      <c r="F236" s="6" t="n">
        <f aca="false">F235</f>
        <v>60</v>
      </c>
      <c r="G236" s="0" t="n">
        <f aca="false">F236/D236</f>
        <v>5.2735</v>
      </c>
    </row>
    <row r="237" customFormat="false" ht="12.75" hidden="false" customHeight="false" outlineLevel="0" collapsed="false">
      <c r="A237" s="5" t="n">
        <f aca="false">Sheet2!A231</f>
        <v>44197</v>
      </c>
      <c r="B237" s="0" t="n">
        <f aca="false">Sheet2!H231*(Sheet2!J231/Sheet2!I231)</f>
        <v>0.75</v>
      </c>
      <c r="C237" s="6" t="n">
        <f aca="false">-100*24*30</f>
        <v>-72000</v>
      </c>
      <c r="D237" s="0" t="n">
        <f aca="false">Sheet2!G231</f>
        <v>10.7884563517037</v>
      </c>
      <c r="E237" s="0" t="n">
        <f aca="false">C237/D237*B237*-1</f>
        <v>5005.35</v>
      </c>
      <c r="F237" s="6" t="n">
        <f aca="false">F236</f>
        <v>60</v>
      </c>
      <c r="G237" s="0" t="n">
        <f aca="false">F237/D237</f>
        <v>5.5615</v>
      </c>
    </row>
    <row r="238" customFormat="false" ht="12.75" hidden="false" customHeight="false" outlineLevel="0" collapsed="false">
      <c r="A238" s="5" t="n">
        <f aca="false">Sheet2!A232</f>
        <v>44228</v>
      </c>
      <c r="B238" s="0" t="n">
        <f aca="false">Sheet2!H232*(Sheet2!J232/Sheet2!I232)</f>
        <v>0.75</v>
      </c>
      <c r="C238" s="6" t="n">
        <f aca="false">-100*24*30</f>
        <v>-72000</v>
      </c>
      <c r="D238" s="0" t="n">
        <f aca="false">Sheet2!G232</f>
        <v>11.0874988450522</v>
      </c>
      <c r="E238" s="0" t="n">
        <f aca="false">C238/D238*B238*-1</f>
        <v>4870.35</v>
      </c>
      <c r="F238" s="6" t="n">
        <f aca="false">F237</f>
        <v>60</v>
      </c>
      <c r="G238" s="0" t="n">
        <f aca="false">F238/D238</f>
        <v>5.4115</v>
      </c>
    </row>
    <row r="239" customFormat="false" ht="12.75" hidden="false" customHeight="false" outlineLevel="0" collapsed="false">
      <c r="A239" s="5" t="n">
        <f aca="false">Sheet2!A233</f>
        <v>44256</v>
      </c>
      <c r="B239" s="0" t="n">
        <f aca="false">Sheet2!H233*(Sheet2!J233/Sheet2!I233)</f>
        <v>0.75</v>
      </c>
      <c r="C239" s="6" t="n">
        <f aca="false">-100*24*30</f>
        <v>-72000</v>
      </c>
      <c r="D239" s="0" t="n">
        <f aca="false">Sheet2!G233</f>
        <v>11.3421550094518</v>
      </c>
      <c r="E239" s="0" t="n">
        <f aca="false">C239/D239*B239*-1</f>
        <v>4761</v>
      </c>
      <c r="F239" s="6" t="n">
        <f aca="false">F238</f>
        <v>60</v>
      </c>
      <c r="G239" s="0" t="n">
        <f aca="false">F239/D239</f>
        <v>5.29</v>
      </c>
    </row>
    <row r="240" customFormat="false" ht="12.75" hidden="false" customHeight="false" outlineLevel="0" collapsed="false">
      <c r="A240" s="5" t="n">
        <f aca="false">Sheet2!A234</f>
        <v>44287</v>
      </c>
      <c r="B240" s="0" t="n">
        <f aca="false">Sheet2!H234*(Sheet2!J234/Sheet2!I234)</f>
        <v>0.75</v>
      </c>
      <c r="C240" s="6" t="n">
        <f aca="false">-100*24*30</f>
        <v>-72000</v>
      </c>
      <c r="D240" s="0" t="n">
        <f aca="false">Sheet2!G234</f>
        <v>11.71875</v>
      </c>
      <c r="E240" s="0" t="n">
        <f aca="false">C240/D240*B240*-1</f>
        <v>4608</v>
      </c>
      <c r="F240" s="6" t="n">
        <f aca="false">F239</f>
        <v>60</v>
      </c>
      <c r="G240" s="0" t="n">
        <f aca="false">F240/D240</f>
        <v>5.12</v>
      </c>
    </row>
    <row r="241" customFormat="false" ht="12.75" hidden="false" customHeight="false" outlineLevel="0" collapsed="false">
      <c r="A241" s="5" t="n">
        <f aca="false">Sheet2!A235</f>
        <v>44317</v>
      </c>
      <c r="B241" s="0" t="n">
        <f aca="false">Sheet2!H235*(Sheet2!J235/Sheet2!I235)</f>
        <v>0.75</v>
      </c>
      <c r="C241" s="6" t="n">
        <f aca="false">-100*24*30</f>
        <v>-72000</v>
      </c>
      <c r="D241" s="0" t="n">
        <f aca="false">Sheet2!G235</f>
        <v>11.811604901816</v>
      </c>
      <c r="E241" s="0" t="n">
        <f aca="false">C241/D241*B241*-1</f>
        <v>4571.775</v>
      </c>
      <c r="F241" s="6" t="n">
        <f aca="false">F240</f>
        <v>60</v>
      </c>
      <c r="G241" s="0" t="n">
        <f aca="false">F241/D241</f>
        <v>5.07975</v>
      </c>
    </row>
    <row r="242" customFormat="false" ht="12.75" hidden="false" customHeight="false" outlineLevel="0" collapsed="false">
      <c r="A242" s="5" t="n">
        <f aca="false">Sheet2!A236</f>
        <v>44348</v>
      </c>
      <c r="B242" s="0" t="n">
        <f aca="false">Sheet2!H236*(Sheet2!J236/Sheet2!I236)</f>
        <v>0.75</v>
      </c>
      <c r="C242" s="6" t="n">
        <f aca="false">-100*24*30</f>
        <v>-72000</v>
      </c>
      <c r="D242" s="0" t="n">
        <f aca="false">Sheet2!G236</f>
        <v>11.7652826118927</v>
      </c>
      <c r="E242" s="0" t="n">
        <f aca="false">C242/D242*B242*-1</f>
        <v>4589.775</v>
      </c>
      <c r="F242" s="6" t="n">
        <f aca="false">F241</f>
        <v>60</v>
      </c>
      <c r="G242" s="0" t="n">
        <f aca="false">F242/D242</f>
        <v>5.09975</v>
      </c>
    </row>
    <row r="243" customFormat="false" ht="12.75" hidden="false" customHeight="false" outlineLevel="0" collapsed="false">
      <c r="A243" s="5" t="n">
        <f aca="false">Sheet2!A237</f>
        <v>44378</v>
      </c>
      <c r="B243" s="0" t="n">
        <f aca="false">Sheet2!H237*(Sheet2!J237/Sheet2!I237)</f>
        <v>0.75</v>
      </c>
      <c r="C243" s="6" t="n">
        <f aca="false">-100*24*30</f>
        <v>-72000</v>
      </c>
      <c r="D243" s="0" t="n">
        <f aca="false">Sheet2!G237</f>
        <v>11.746855268954</v>
      </c>
      <c r="E243" s="0" t="n">
        <f aca="false">C243/D243*B243*-1</f>
        <v>4596.975</v>
      </c>
      <c r="F243" s="6" t="n">
        <f aca="false">F242</f>
        <v>60</v>
      </c>
      <c r="G243" s="0" t="n">
        <f aca="false">F243/D243</f>
        <v>5.10775</v>
      </c>
    </row>
    <row r="244" customFormat="false" ht="12.75" hidden="false" customHeight="false" outlineLevel="0" collapsed="false">
      <c r="A244" s="5" t="n">
        <f aca="false">Sheet2!A238</f>
        <v>44409</v>
      </c>
      <c r="B244" s="0" t="n">
        <f aca="false">Sheet2!H238*(Sheet2!J238/Sheet2!I238)</f>
        <v>0.75</v>
      </c>
      <c r="C244" s="6" t="n">
        <f aca="false">-100*24*30</f>
        <v>-72000</v>
      </c>
      <c r="D244" s="0" t="n">
        <f aca="false">Sheet2!G238</f>
        <v>11.7307786304316</v>
      </c>
      <c r="E244" s="0" t="n">
        <f aca="false">C244/D244*B244*-1</f>
        <v>4603.275</v>
      </c>
      <c r="F244" s="6" t="n">
        <f aca="false">F243</f>
        <v>60</v>
      </c>
      <c r="G244" s="0" t="n">
        <f aca="false">F244/D244</f>
        <v>5.11475</v>
      </c>
    </row>
    <row r="245" customFormat="false" ht="12.75" hidden="false" customHeight="false" outlineLevel="0" collapsed="false">
      <c r="A245" s="5" t="n">
        <f aca="false">Sheet2!A239</f>
        <v>44440</v>
      </c>
      <c r="B245" s="0" t="n">
        <f aca="false">Sheet2!H239*(Sheet2!J239/Sheet2!I239)</f>
        <v>0.75</v>
      </c>
      <c r="C245" s="6" t="n">
        <f aca="false">-100*24*30</f>
        <v>-72000</v>
      </c>
      <c r="D245" s="0" t="n">
        <f aca="false">Sheet2!G239</f>
        <v>11.691917961709</v>
      </c>
      <c r="E245" s="0" t="n">
        <f aca="false">C245/D245*B245*-1</f>
        <v>4618.575</v>
      </c>
      <c r="F245" s="6" t="n">
        <f aca="false">F244</f>
        <v>60</v>
      </c>
      <c r="G245" s="0" t="n">
        <f aca="false">F245/D245</f>
        <v>5.13175</v>
      </c>
    </row>
    <row r="246" customFormat="false" ht="12.75" hidden="false" customHeight="false" outlineLevel="0" collapsed="false">
      <c r="A246" s="5" t="n">
        <f aca="false">Sheet2!A240</f>
        <v>44470</v>
      </c>
      <c r="B246" s="0" t="n">
        <f aca="false">Sheet2!H240*(Sheet2!J240/Sheet2!I240)</f>
        <v>0.75</v>
      </c>
      <c r="C246" s="6" t="n">
        <f aca="false">-100*24*30</f>
        <v>-72000</v>
      </c>
      <c r="D246" s="0" t="n">
        <f aca="false">Sheet2!G240</f>
        <v>11.710744608178</v>
      </c>
      <c r="E246" s="0" t="n">
        <f aca="false">C246/D246*B246*-1</f>
        <v>4611.15</v>
      </c>
      <c r="F246" s="6" t="n">
        <f aca="false">F245</f>
        <v>60</v>
      </c>
      <c r="G246" s="0" t="n">
        <f aca="false">F246/D246</f>
        <v>5.1235</v>
      </c>
    </row>
    <row r="247" customFormat="false" ht="12.75" hidden="false" customHeight="false" outlineLevel="0" collapsed="false">
      <c r="A247" s="5" t="n">
        <f aca="false">Sheet2!A241</f>
        <v>44501</v>
      </c>
      <c r="B247" s="0" t="n">
        <f aca="false">Sheet2!H241*(Sheet2!J241/Sheet2!I241)</f>
        <v>0.75</v>
      </c>
      <c r="C247" s="6" t="n">
        <f aca="false">-100*24*30</f>
        <v>-72000</v>
      </c>
      <c r="D247" s="0" t="n">
        <f aca="false">Sheet2!G241</f>
        <v>11.3862795331625</v>
      </c>
      <c r="E247" s="0" t="n">
        <f aca="false">C247/D247*B247*-1</f>
        <v>4742.55</v>
      </c>
      <c r="F247" s="6" t="n">
        <f aca="false">F246</f>
        <v>60</v>
      </c>
      <c r="G247" s="0" t="n">
        <f aca="false">F247/D247</f>
        <v>5.2695</v>
      </c>
    </row>
    <row r="248" customFormat="false" ht="12.75" hidden="false" customHeight="false" outlineLevel="0" collapsed="false">
      <c r="A248" s="5" t="n">
        <f aca="false">Sheet2!A242</f>
        <v>44531</v>
      </c>
      <c r="B248" s="0" t="n">
        <f aca="false">Sheet2!H242*(Sheet2!J242/Sheet2!I242)</f>
        <v>0.75</v>
      </c>
      <c r="C248" s="6" t="n">
        <f aca="false">-100*24*30</f>
        <v>-72000</v>
      </c>
      <c r="D248" s="0" t="n">
        <f aca="false">Sheet2!G242</f>
        <v>11.1018595614765</v>
      </c>
      <c r="E248" s="0" t="n">
        <f aca="false">C248/D248*B248*-1</f>
        <v>4864.05</v>
      </c>
      <c r="F248" s="6" t="n">
        <f aca="false">F247</f>
        <v>60</v>
      </c>
      <c r="G248" s="0" t="n">
        <f aca="false">F248/D248</f>
        <v>5.4045</v>
      </c>
    </row>
    <row r="249" customFormat="false" ht="12.75" hidden="false" customHeight="false" outlineLevel="0" collapsed="false">
      <c r="A249" s="5" t="n">
        <f aca="false">Sheet2!A243</f>
        <v>44562</v>
      </c>
      <c r="B249" s="0" t="n">
        <f aca="false">Sheet2!H243*(Sheet2!J243/Sheet2!I243)</f>
        <v>0.75</v>
      </c>
      <c r="C249" s="6" t="n">
        <f aca="false">-100*24*30</f>
        <v>-72000</v>
      </c>
      <c r="D249" s="0" t="n">
        <f aca="false">Sheet2!G243</f>
        <v>10.5401844532279</v>
      </c>
      <c r="E249" s="0" t="n">
        <f aca="false">C249/D249*B249*-1</f>
        <v>5123.25</v>
      </c>
      <c r="F249" s="6" t="n">
        <f aca="false">F248</f>
        <v>60</v>
      </c>
      <c r="G249" s="0" t="n">
        <f aca="false">F249/D249</f>
        <v>5.6925</v>
      </c>
    </row>
    <row r="250" customFormat="false" ht="12.75" hidden="false" customHeight="false" outlineLevel="0" collapsed="false">
      <c r="A250" s="5" t="n">
        <f aca="false">Sheet2!A244</f>
        <v>44593</v>
      </c>
      <c r="B250" s="0" t="n">
        <f aca="false">Sheet2!H244*(Sheet2!J244/Sheet2!I244)</f>
        <v>0.75</v>
      </c>
      <c r="C250" s="6" t="n">
        <f aca="false">-100*24*30</f>
        <v>-72000</v>
      </c>
      <c r="D250" s="0" t="n">
        <f aca="false">Sheet2!G244</f>
        <v>10.8254397834912</v>
      </c>
      <c r="E250" s="0" t="n">
        <f aca="false">C250/D250*B250*-1</f>
        <v>4988.25</v>
      </c>
      <c r="F250" s="6" t="n">
        <f aca="false">F249</f>
        <v>60</v>
      </c>
      <c r="G250" s="0" t="n">
        <f aca="false">F250/D250</f>
        <v>5.5425</v>
      </c>
    </row>
    <row r="251" customFormat="false" ht="12.75" hidden="false" customHeight="false" outlineLevel="0" collapsed="false">
      <c r="A251" s="5" t="n">
        <f aca="false">Sheet2!A245</f>
        <v>44621</v>
      </c>
      <c r="B251" s="0" t="n">
        <f aca="false">Sheet2!H245*(Sheet2!J245/Sheet2!I245)</f>
        <v>0.75</v>
      </c>
      <c r="C251" s="6" t="n">
        <f aca="false">-100*24*30</f>
        <v>-72000</v>
      </c>
      <c r="D251" s="0" t="n">
        <f aca="false">Sheet2!G245</f>
        <v>11.0680686220255</v>
      </c>
      <c r="E251" s="0" t="n">
        <f aca="false">C251/D251*B251*-1</f>
        <v>4878.9</v>
      </c>
      <c r="F251" s="6" t="n">
        <f aca="false">F250</f>
        <v>60</v>
      </c>
      <c r="G251" s="0" t="n">
        <f aca="false">F251/D251</f>
        <v>5.421</v>
      </c>
    </row>
    <row r="252" customFormat="false" ht="12.75" hidden="false" customHeight="false" outlineLevel="0" collapsed="false">
      <c r="A252" s="5" t="n">
        <f aca="false">Sheet2!A246</f>
        <v>44652</v>
      </c>
      <c r="B252" s="0" t="n">
        <f aca="false">Sheet2!H246*(Sheet2!J246/Sheet2!I246)</f>
        <v>0.75</v>
      </c>
      <c r="C252" s="6" t="n">
        <f aca="false">-100*24*30</f>
        <v>-72000</v>
      </c>
      <c r="D252" s="0" t="n">
        <f aca="false">Sheet2!G246</f>
        <v>11.4263949723862</v>
      </c>
      <c r="E252" s="0" t="n">
        <f aca="false">C252/D252*B252*-1</f>
        <v>4725.9</v>
      </c>
      <c r="F252" s="6" t="n">
        <f aca="false">F251</f>
        <v>60</v>
      </c>
      <c r="G252" s="0" t="n">
        <f aca="false">F252/D252</f>
        <v>5.251</v>
      </c>
    </row>
    <row r="253" customFormat="false" ht="12.75" hidden="false" customHeight="false" outlineLevel="0" collapsed="false">
      <c r="A253" s="5" t="n">
        <f aca="false">Sheet2!A247</f>
        <v>44682</v>
      </c>
      <c r="B253" s="0" t="n">
        <f aca="false">Sheet2!H247*(Sheet2!J247/Sheet2!I247)</f>
        <v>0.75</v>
      </c>
      <c r="C253" s="6" t="n">
        <f aca="false">-100*24*30</f>
        <v>-72000</v>
      </c>
      <c r="D253" s="0" t="n">
        <f aca="false">Sheet2!G247</f>
        <v>11.5146571990596</v>
      </c>
      <c r="E253" s="0" t="n">
        <f aca="false">C253/D253*B253*-1</f>
        <v>4689.675</v>
      </c>
      <c r="F253" s="6" t="n">
        <f aca="false">F252</f>
        <v>60</v>
      </c>
      <c r="G253" s="0" t="n">
        <f aca="false">F253/D253</f>
        <v>5.21075</v>
      </c>
    </row>
    <row r="254" customFormat="false" ht="12.75" hidden="false" customHeight="false" outlineLevel="0" collapsed="false">
      <c r="A254" s="5" t="n">
        <f aca="false">Sheet2!A248</f>
        <v>44713</v>
      </c>
      <c r="B254" s="0" t="n">
        <f aca="false">Sheet2!H248*(Sheet2!J248/Sheet2!I248)</f>
        <v>0.75</v>
      </c>
      <c r="C254" s="6" t="n">
        <f aca="false">-100*24*30</f>
        <v>-72000</v>
      </c>
      <c r="D254" s="0" t="n">
        <f aca="false">Sheet2!G248</f>
        <v>11.4706304067294</v>
      </c>
      <c r="E254" s="0" t="n">
        <f aca="false">C254/D254*B254*-1</f>
        <v>4707.675</v>
      </c>
      <c r="F254" s="6" t="n">
        <f aca="false">F253</f>
        <v>60</v>
      </c>
      <c r="G254" s="0" t="n">
        <f aca="false">F254/D254</f>
        <v>5.23075</v>
      </c>
    </row>
    <row r="255" customFormat="false" ht="12.75" hidden="false" customHeight="false" outlineLevel="0" collapsed="false">
      <c r="A255" s="5" t="n">
        <f aca="false">Sheet2!A249</f>
        <v>44743</v>
      </c>
      <c r="B255" s="0" t="n">
        <f aca="false">Sheet2!H249*(Sheet2!J249/Sheet2!I249)</f>
        <v>0.75</v>
      </c>
      <c r="C255" s="6" t="n">
        <f aca="false">-100*24*30</f>
        <v>-72000</v>
      </c>
      <c r="D255" s="0" t="n">
        <f aca="false">Sheet2!G249</f>
        <v>11.4531138153185</v>
      </c>
      <c r="E255" s="0" t="n">
        <f aca="false">C255/D255*B255*-1</f>
        <v>4714.875</v>
      </c>
      <c r="F255" s="6" t="n">
        <f aca="false">F254</f>
        <v>60</v>
      </c>
      <c r="G255" s="0" t="n">
        <f aca="false">F255/D255</f>
        <v>5.23875</v>
      </c>
    </row>
    <row r="256" customFormat="false" ht="12.75" hidden="false" customHeight="false" outlineLevel="0" collapsed="false">
      <c r="A256" s="5" t="n">
        <f aca="false">Sheet2!A250</f>
        <v>44774</v>
      </c>
      <c r="B256" s="0" t="n">
        <f aca="false">Sheet2!H250*(Sheet2!J250/Sheet2!I250)</f>
        <v>0.75</v>
      </c>
      <c r="C256" s="6" t="n">
        <f aca="false">-100*24*30</f>
        <v>-72000</v>
      </c>
      <c r="D256" s="0" t="n">
        <f aca="false">Sheet2!G250</f>
        <v>11.4378306247915</v>
      </c>
      <c r="E256" s="0" t="n">
        <f aca="false">C256/D256*B256*-1</f>
        <v>4721.175</v>
      </c>
      <c r="F256" s="6" t="n">
        <f aca="false">F255</f>
        <v>60</v>
      </c>
      <c r="G256" s="0" t="n">
        <f aca="false">F256/D256</f>
        <v>5.24575</v>
      </c>
    </row>
    <row r="257" customFormat="false" ht="12.75" hidden="false" customHeight="false" outlineLevel="0" collapsed="false">
      <c r="A257" s="5" t="n">
        <f aca="false">Sheet2!A251</f>
        <v>44805</v>
      </c>
      <c r="B257" s="0" t="n">
        <f aca="false">Sheet2!H251*(Sheet2!J251/Sheet2!I251)</f>
        <v>0.75</v>
      </c>
      <c r="C257" s="6" t="n">
        <f aca="false">-100*24*30</f>
        <v>-72000</v>
      </c>
      <c r="D257" s="0" t="n">
        <f aca="false">Sheet2!G251</f>
        <v>11.4008835684766</v>
      </c>
      <c r="E257" s="0" t="n">
        <f aca="false">C257/D257*B257*-1</f>
        <v>4736.475</v>
      </c>
      <c r="F257" s="6" t="n">
        <f aca="false">F256</f>
        <v>60</v>
      </c>
      <c r="G257" s="0" t="n">
        <f aca="false">F257/D257</f>
        <v>5.26275</v>
      </c>
    </row>
    <row r="258" customFormat="false" ht="12.75" hidden="false" customHeight="false" outlineLevel="0" collapsed="false">
      <c r="A258" s="5" t="n">
        <f aca="false">Sheet2!A252</f>
        <v>44835</v>
      </c>
      <c r="B258" s="0" t="n">
        <f aca="false">Sheet2!H252*(Sheet2!J252/Sheet2!I252)</f>
        <v>0.75</v>
      </c>
      <c r="C258" s="6" t="n">
        <f aca="false">-100*24*30</f>
        <v>-72000</v>
      </c>
      <c r="D258" s="0" t="n">
        <f aca="false">Sheet2!G252</f>
        <v>11.4187838995147</v>
      </c>
      <c r="E258" s="0" t="n">
        <f aca="false">C258/D258*B258*-1</f>
        <v>4729.05</v>
      </c>
      <c r="F258" s="6" t="n">
        <f aca="false">F257</f>
        <v>60</v>
      </c>
      <c r="G258" s="0" t="n">
        <f aca="false">F258/D258</f>
        <v>5.2545</v>
      </c>
    </row>
    <row r="259" customFormat="false" ht="12.75" hidden="false" customHeight="false" outlineLevel="0" collapsed="false">
      <c r="A259" s="5" t="n">
        <f aca="false">Sheet2!A253</f>
        <v>44866</v>
      </c>
      <c r="B259" s="0" t="n">
        <f aca="false">Sheet2!H253*(Sheet2!J253/Sheet2!I253)</f>
        <v>0.75</v>
      </c>
      <c r="C259" s="6" t="n">
        <f aca="false">-100*24*30</f>
        <v>-72000</v>
      </c>
      <c r="D259" s="0" t="n">
        <f aca="false">Sheet2!G253</f>
        <v>11.1100823997778</v>
      </c>
      <c r="E259" s="0" t="n">
        <f aca="false">C259/D259*B259*-1</f>
        <v>4860.45</v>
      </c>
      <c r="F259" s="6" t="n">
        <f aca="false">F258</f>
        <v>60</v>
      </c>
      <c r="G259" s="0" t="n">
        <f aca="false">F259/D259</f>
        <v>5.4005</v>
      </c>
    </row>
    <row r="260" customFormat="false" ht="12.75" hidden="false" customHeight="false" outlineLevel="0" collapsed="false">
      <c r="A260" s="5" t="n">
        <f aca="false">Sheet2!A254</f>
        <v>44896</v>
      </c>
      <c r="B260" s="0" t="n">
        <f aca="false">Sheet2!H254*(Sheet2!J254/Sheet2!I254)</f>
        <v>0.75</v>
      </c>
      <c r="C260" s="6" t="n">
        <f aca="false">-100*24*30</f>
        <v>-72000</v>
      </c>
      <c r="D260" s="0" t="n">
        <f aca="false">Sheet2!G254</f>
        <v>10.8391292566164</v>
      </c>
      <c r="E260" s="0" t="n">
        <f aca="false">C260/D260*B260*-1</f>
        <v>4981.95</v>
      </c>
      <c r="F260" s="6" t="n">
        <f aca="false">F259</f>
        <v>60</v>
      </c>
      <c r="G260" s="0" t="n">
        <f aca="false">F260/D260</f>
        <v>5.5355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2" style="0" width="11.13"/>
  </cols>
  <sheetData>
    <row r="1" customFormat="false" ht="12.75" hidden="false" customHeight="false" outlineLevel="0" collapsed="false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 t="s">
        <v>1</v>
      </c>
      <c r="B2" s="2" t="n">
        <f aca="false">Sheet1!B2</f>
        <v>36875</v>
      </c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12.75" hidden="false" customHeight="false" outlineLevel="0" collapsed="false">
      <c r="A4" s="3"/>
      <c r="B4" s="3"/>
      <c r="C4" s="3"/>
      <c r="D4" s="3"/>
      <c r="E4" s="3" t="s">
        <v>20</v>
      </c>
      <c r="F4" s="3" t="s">
        <v>21</v>
      </c>
      <c r="G4" s="3" t="s">
        <v>8</v>
      </c>
      <c r="H4" s="3"/>
      <c r="I4" s="3"/>
      <c r="J4" s="3" t="s">
        <v>21</v>
      </c>
    </row>
    <row r="5" customFormat="false" ht="12.75" hidden="false" customHeight="false" outlineLevel="0" collapsed="false">
      <c r="A5" s="4" t="s">
        <v>12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17</v>
      </c>
      <c r="G5" s="4" t="s">
        <v>15</v>
      </c>
      <c r="H5" s="4" t="s">
        <v>26</v>
      </c>
      <c r="I5" s="4" t="s">
        <v>27</v>
      </c>
      <c r="J5" s="4" t="s">
        <v>28</v>
      </c>
    </row>
    <row r="6" customFormat="false" ht="12.75" hidden="false" customHeight="false" outlineLevel="0" collapsed="false">
      <c r="A6" s="5" t="n">
        <v>37347</v>
      </c>
      <c r="B6" s="7" t="n">
        <f aca="false">VLOOKUP($A6,[1]!Table,MATCH(B$5,[1]!Curves,0))</f>
        <v>0.061061868538701</v>
      </c>
      <c r="C6" s="7" t="n">
        <f aca="false">VLOOKUP($A6,[1]!Table,MATCH(C$5,[1]!Curves,0))</f>
        <v>4.245</v>
      </c>
      <c r="D6" s="7" t="n">
        <f aca="false">VLOOKUP($A6,[1]!Table,MATCH(D$5,[1]!Curves,0))</f>
        <v>-0.0275</v>
      </c>
      <c r="E6" s="7" t="n">
        <f aca="false">D6+C6</f>
        <v>4.2175</v>
      </c>
      <c r="F6" s="6" t="n">
        <v>60</v>
      </c>
      <c r="G6" s="0" t="n">
        <f aca="false">F6/E6</f>
        <v>14.226437462952</v>
      </c>
      <c r="H6" s="6" t="n">
        <v>0.75</v>
      </c>
      <c r="I6" s="7" t="n">
        <f aca="false">VLOOKUP($A6,[1]!Table,MATCH(I$5,[1]!Curves,0))</f>
        <v>0.3675</v>
      </c>
      <c r="J6" s="8" t="n">
        <f aca="false">I6</f>
        <v>0.3675</v>
      </c>
    </row>
    <row r="7" customFormat="false" ht="12.75" hidden="false" customHeight="false" outlineLevel="0" collapsed="false">
      <c r="A7" s="5" t="n">
        <f aca="false">EDATE(A6,1)</f>
        <v>37377</v>
      </c>
      <c r="B7" s="7" t="n">
        <f aca="false">VLOOKUP($A7,[1]!Table,MATCH(B$5,[1]!Curves,0))</f>
        <v>0.060895132100395</v>
      </c>
      <c r="C7" s="7" t="n">
        <f aca="false">VLOOKUP($A7,[1]!Table,MATCH(C$5,[1]!Curves,0))</f>
        <v>4.155</v>
      </c>
      <c r="D7" s="7" t="n">
        <f aca="false">VLOOKUP($A7,[1]!Table,MATCH(D$5,[1]!Curves,0))</f>
        <v>-0.02775</v>
      </c>
      <c r="E7" s="7" t="n">
        <f aca="false">D7+C7</f>
        <v>4.12725</v>
      </c>
      <c r="F7" s="6" t="n">
        <f aca="false">F6</f>
        <v>60</v>
      </c>
      <c r="G7" s="0" t="n">
        <f aca="false">F7/E7</f>
        <v>14.5375249863711</v>
      </c>
      <c r="H7" s="6" t="n">
        <f aca="false">H6</f>
        <v>0.75</v>
      </c>
      <c r="I7" s="7" t="n">
        <f aca="false">VLOOKUP($A7,[1]!Table,MATCH(I$5,[1]!Curves,0))</f>
        <v>0.3425</v>
      </c>
      <c r="J7" s="8" t="n">
        <f aca="false">I7</f>
        <v>0.3425</v>
      </c>
    </row>
    <row r="8" customFormat="false" ht="12.75" hidden="false" customHeight="false" outlineLevel="0" collapsed="false">
      <c r="A8" s="5" t="n">
        <f aca="false">EDATE(A7,1)</f>
        <v>37408</v>
      </c>
      <c r="B8" s="7" t="n">
        <f aca="false">VLOOKUP($A8,[1]!Table,MATCH(B$5,[1]!Curves,0))</f>
        <v>0.060722837790511</v>
      </c>
      <c r="C8" s="7" t="n">
        <f aca="false">VLOOKUP($A8,[1]!Table,MATCH(C$5,[1]!Curves,0))</f>
        <v>4.135</v>
      </c>
      <c r="D8" s="7" t="n">
        <f aca="false">VLOOKUP($A8,[1]!Table,MATCH(D$5,[1]!Curves,0))</f>
        <v>-0.02775</v>
      </c>
      <c r="E8" s="7" t="n">
        <f aca="false">D8+C8</f>
        <v>4.10725</v>
      </c>
      <c r="F8" s="6" t="n">
        <f aca="false">F7</f>
        <v>60</v>
      </c>
      <c r="G8" s="0" t="n">
        <f aca="false">F8/E8</f>
        <v>14.608314565707</v>
      </c>
      <c r="H8" s="6" t="n">
        <f aca="false">H7</f>
        <v>0.75</v>
      </c>
      <c r="I8" s="7" t="n">
        <f aca="false">VLOOKUP($A8,[1]!Table,MATCH(I$5,[1]!Curves,0))</f>
        <v>0.335</v>
      </c>
      <c r="J8" s="8" t="n">
        <f aca="false">I8</f>
        <v>0.335</v>
      </c>
    </row>
    <row r="9" customFormat="false" ht="12.75" hidden="false" customHeight="false" outlineLevel="0" collapsed="false">
      <c r="A9" s="5" t="n">
        <f aca="false">EDATE(A8,1)</f>
        <v>37438</v>
      </c>
      <c r="B9" s="7" t="n">
        <f aca="false">VLOOKUP($A9,[1]!Table,MATCH(B$5,[1]!Curves,0))</f>
        <v>0.060584731523131</v>
      </c>
      <c r="C9" s="7" t="n">
        <f aca="false">VLOOKUP($A9,[1]!Table,MATCH(C$5,[1]!Curves,0))</f>
        <v>4.135</v>
      </c>
      <c r="D9" s="7" t="n">
        <f aca="false">VLOOKUP($A9,[1]!Table,MATCH(D$5,[1]!Curves,0))</f>
        <v>-0.02775</v>
      </c>
      <c r="E9" s="7" t="n">
        <f aca="false">D9+C9</f>
        <v>4.10725</v>
      </c>
      <c r="F9" s="6" t="n">
        <f aca="false">F8</f>
        <v>60</v>
      </c>
      <c r="G9" s="0" t="n">
        <f aca="false">F9/E9</f>
        <v>14.608314565707</v>
      </c>
      <c r="H9" s="6" t="n">
        <f aca="false">H8</f>
        <v>0.75</v>
      </c>
      <c r="I9" s="7" t="n">
        <f aca="false">VLOOKUP($A9,[1]!Table,MATCH(I$5,[1]!Curves,0))</f>
        <v>0.33</v>
      </c>
      <c r="J9" s="8" t="n">
        <f aca="false">I9</f>
        <v>0.33</v>
      </c>
    </row>
    <row r="10" customFormat="false" ht="12.75" hidden="false" customHeight="false" outlineLevel="0" collapsed="false">
      <c r="A10" s="5" t="n">
        <f aca="false">EDATE(A9,1)</f>
        <v>37469</v>
      </c>
      <c r="B10" s="7" t="n">
        <f aca="false">VLOOKUP($A10,[1]!Table,MATCH(B$5,[1]!Curves,0))</f>
        <v>0.060489047646874</v>
      </c>
      <c r="C10" s="7" t="n">
        <f aca="false">VLOOKUP($A10,[1]!Table,MATCH(C$5,[1]!Curves,0))</f>
        <v>4.135</v>
      </c>
      <c r="D10" s="7" t="n">
        <f aca="false">VLOOKUP($A10,[1]!Table,MATCH(D$5,[1]!Curves,0))</f>
        <v>-0.02775</v>
      </c>
      <c r="E10" s="7" t="n">
        <f aca="false">D10+C10</f>
        <v>4.10725</v>
      </c>
      <c r="F10" s="6" t="n">
        <f aca="false">F9</f>
        <v>60</v>
      </c>
      <c r="G10" s="0" t="n">
        <f aca="false">F10/E10</f>
        <v>14.608314565707</v>
      </c>
      <c r="H10" s="6" t="n">
        <f aca="false">H9</f>
        <v>0.75</v>
      </c>
      <c r="I10" s="7" t="n">
        <f aca="false">VLOOKUP($A10,[1]!Table,MATCH(I$5,[1]!Curves,0))</f>
        <v>0.3275</v>
      </c>
      <c r="J10" s="8" t="n">
        <f aca="false">I10</f>
        <v>0.3275</v>
      </c>
    </row>
    <row r="11" customFormat="false" ht="12.75" hidden="false" customHeight="false" outlineLevel="0" collapsed="false">
      <c r="A11" s="5" t="n">
        <f aca="false">EDATE(A10,1)</f>
        <v>37500</v>
      </c>
      <c r="B11" s="7" t="n">
        <f aca="false">VLOOKUP($A11,[1]!Table,MATCH(B$5,[1]!Curves,0))</f>
        <v>0.06039336377366</v>
      </c>
      <c r="C11" s="7" t="n">
        <f aca="false">VLOOKUP($A11,[1]!Table,MATCH(C$5,[1]!Curves,0))</f>
        <v>4.13</v>
      </c>
      <c r="D11" s="7" t="n">
        <f aca="false">VLOOKUP($A11,[1]!Table,MATCH(D$5,[1]!Curves,0))</f>
        <v>-0.02775</v>
      </c>
      <c r="E11" s="7" t="n">
        <f aca="false">D11+C11</f>
        <v>4.10225</v>
      </c>
      <c r="F11" s="6" t="n">
        <f aca="false">F10</f>
        <v>60</v>
      </c>
      <c r="G11" s="0" t="n">
        <f aca="false">F11/E11</f>
        <v>14.6261198122981</v>
      </c>
      <c r="H11" s="6" t="n">
        <f aca="false">H10</f>
        <v>0.75</v>
      </c>
      <c r="I11" s="7" t="n">
        <f aca="false">VLOOKUP($A11,[1]!Table,MATCH(I$5,[1]!Curves,0))</f>
        <v>0.3275</v>
      </c>
      <c r="J11" s="8" t="n">
        <f aca="false">I11</f>
        <v>0.3275</v>
      </c>
    </row>
    <row r="12" customFormat="false" ht="12.75" hidden="false" customHeight="false" outlineLevel="0" collapsed="false">
      <c r="A12" s="5" t="n">
        <f aca="false">EDATE(A11,1)</f>
        <v>37530</v>
      </c>
      <c r="B12" s="7" t="n">
        <f aca="false">VLOOKUP($A12,[1]!Table,MATCH(B$5,[1]!Curves,0))</f>
        <v>0.060317919674969</v>
      </c>
      <c r="C12" s="7" t="n">
        <f aca="false">VLOOKUP($A12,[1]!Table,MATCH(C$5,[1]!Curves,0))</f>
        <v>4.12</v>
      </c>
      <c r="D12" s="7" t="n">
        <f aca="false">VLOOKUP($A12,[1]!Table,MATCH(D$5,[1]!Curves,0))</f>
        <v>-0.02775</v>
      </c>
      <c r="E12" s="7" t="n">
        <f aca="false">D12+C12</f>
        <v>4.09225</v>
      </c>
      <c r="F12" s="6" t="n">
        <f aca="false">F11</f>
        <v>60</v>
      </c>
      <c r="G12" s="0" t="n">
        <f aca="false">F12/E12</f>
        <v>14.6618608345042</v>
      </c>
      <c r="H12" s="6" t="n">
        <f aca="false">H11</f>
        <v>0.75</v>
      </c>
      <c r="I12" s="7" t="n">
        <f aca="false">VLOOKUP($A12,[1]!Table,MATCH(I$5,[1]!Curves,0))</f>
        <v>0.3275</v>
      </c>
      <c r="J12" s="8" t="n">
        <f aca="false">I12</f>
        <v>0.3275</v>
      </c>
    </row>
    <row r="13" customFormat="false" ht="12.75" hidden="false" customHeight="false" outlineLevel="0" collapsed="false">
      <c r="A13" s="5" t="n">
        <f aca="false">EDATE(A12,1)</f>
        <v>37561</v>
      </c>
      <c r="B13" s="7" t="n">
        <f aca="false">VLOOKUP($A13,[1]!Table,MATCH(B$5,[1]!Curves,0))</f>
        <v>0.060264537263022</v>
      </c>
      <c r="C13" s="7" t="n">
        <f aca="false">VLOOKUP($A13,[1]!Table,MATCH(C$5,[1]!Curves,0))</f>
        <v>4.21</v>
      </c>
      <c r="D13" s="7" t="n">
        <f aca="false">VLOOKUP($A13,[1]!Table,MATCH(D$5,[1]!Curves,0))</f>
        <v>-0.0425</v>
      </c>
      <c r="E13" s="7" t="n">
        <f aca="false">D13+C13</f>
        <v>4.1675</v>
      </c>
      <c r="F13" s="6" t="n">
        <f aca="false">F12</f>
        <v>60</v>
      </c>
      <c r="G13" s="0" t="n">
        <f aca="false">F13/E13</f>
        <v>14.3971205758848</v>
      </c>
      <c r="H13" s="6" t="n">
        <f aca="false">H12</f>
        <v>0.75</v>
      </c>
      <c r="I13" s="7" t="n">
        <f aca="false">VLOOKUP($A13,[1]!Table,MATCH(I$5,[1]!Curves,0))</f>
        <v>0.3275</v>
      </c>
      <c r="J13" s="8" t="n">
        <f aca="false">I13</f>
        <v>0.3275</v>
      </c>
    </row>
    <row r="14" customFormat="false" ht="12.75" hidden="false" customHeight="false" outlineLevel="0" collapsed="false">
      <c r="A14" s="5" t="n">
        <f aca="false">EDATE(A13,1)</f>
        <v>37591</v>
      </c>
      <c r="B14" s="7" t="n">
        <f aca="false">VLOOKUP($A14,[1]!Table,MATCH(B$5,[1]!Curves,0))</f>
        <v>0.060212876865265</v>
      </c>
      <c r="C14" s="7" t="n">
        <f aca="false">VLOOKUP($A14,[1]!Table,MATCH(C$5,[1]!Curves,0))</f>
        <v>4.303</v>
      </c>
      <c r="D14" s="7" t="n">
        <f aca="false">VLOOKUP($A14,[1]!Table,MATCH(D$5,[1]!Curves,0))</f>
        <v>-0.0425</v>
      </c>
      <c r="E14" s="7" t="n">
        <f aca="false">D14+C14</f>
        <v>4.2605</v>
      </c>
      <c r="F14" s="6" t="n">
        <f aca="false">F13</f>
        <v>60</v>
      </c>
      <c r="G14" s="0" t="n">
        <f aca="false">F14/E14</f>
        <v>14.0828541251027</v>
      </c>
      <c r="H14" s="6" t="n">
        <f aca="false">H13</f>
        <v>0.75</v>
      </c>
      <c r="I14" s="7" t="n">
        <f aca="false">VLOOKUP($A14,[1]!Table,MATCH(I$5,[1]!Curves,0))</f>
        <v>0.33</v>
      </c>
      <c r="J14" s="8" t="n">
        <f aca="false">I14</f>
        <v>0.33</v>
      </c>
    </row>
    <row r="15" customFormat="false" ht="12.75" hidden="false" customHeight="false" outlineLevel="0" collapsed="false">
      <c r="A15" s="5" t="n">
        <f aca="false">EDATE(A14,1)</f>
        <v>37622</v>
      </c>
      <c r="B15" s="7" t="n">
        <f aca="false">VLOOKUP($A15,[1]!Table,MATCH(B$5,[1]!Curves,0))</f>
        <v>0.060184433233386</v>
      </c>
      <c r="C15" s="7" t="n">
        <f aca="false">VLOOKUP($A15,[1]!Table,MATCH(C$5,[1]!Curves,0))</f>
        <v>4.325</v>
      </c>
      <c r="D15" s="7" t="n">
        <f aca="false">VLOOKUP($A15,[1]!Table,MATCH(D$5,[1]!Curves,0))</f>
        <v>-0.0425</v>
      </c>
      <c r="E15" s="7" t="n">
        <f aca="false">D15+C15</f>
        <v>4.2825</v>
      </c>
      <c r="F15" s="6" t="n">
        <f aca="false">F14</f>
        <v>60</v>
      </c>
      <c r="G15" s="0" t="n">
        <f aca="false">F15/E15</f>
        <v>14.0105078809107</v>
      </c>
      <c r="H15" s="6" t="n">
        <f aca="false">H14</f>
        <v>0.75</v>
      </c>
      <c r="I15" s="7" t="n">
        <f aca="false">VLOOKUP($A15,[1]!Table,MATCH(I$5,[1]!Curves,0))</f>
        <v>0.33</v>
      </c>
      <c r="J15" s="8" t="n">
        <f aca="false">I15</f>
        <v>0.33</v>
      </c>
    </row>
    <row r="16" customFormat="false" ht="12.75" hidden="false" customHeight="false" outlineLevel="0" collapsed="false">
      <c r="A16" s="5" t="n">
        <f aca="false">EDATE(A15,1)</f>
        <v>37653</v>
      </c>
      <c r="B16" s="7" t="n">
        <f aca="false">VLOOKUP($A16,[1]!Table,MATCH(B$5,[1]!Curves,0))</f>
        <v>0.060186272403874</v>
      </c>
      <c r="C16" s="7" t="n">
        <f aca="false">VLOOKUP($A16,[1]!Table,MATCH(C$5,[1]!Curves,0))</f>
        <v>4.15</v>
      </c>
      <c r="D16" s="7" t="n">
        <f aca="false">VLOOKUP($A16,[1]!Table,MATCH(D$5,[1]!Curves,0))</f>
        <v>-0.0425</v>
      </c>
      <c r="E16" s="7" t="n">
        <f aca="false">D16+C16</f>
        <v>4.1075</v>
      </c>
      <c r="F16" s="6" t="n">
        <f aca="false">F15</f>
        <v>60</v>
      </c>
      <c r="G16" s="0" t="n">
        <f aca="false">F16/E16</f>
        <v>14.607425441266</v>
      </c>
      <c r="H16" s="6" t="n">
        <f aca="false">H15</f>
        <v>0.75</v>
      </c>
      <c r="I16" s="7" t="n">
        <f aca="false">VLOOKUP($A16,[1]!Table,MATCH(I$5,[1]!Curves,0))</f>
        <v>0.32</v>
      </c>
      <c r="J16" s="8" t="n">
        <f aca="false">I16</f>
        <v>0.32</v>
      </c>
    </row>
    <row r="17" customFormat="false" ht="12.75" hidden="false" customHeight="false" outlineLevel="0" collapsed="false">
      <c r="A17" s="5" t="n">
        <f aca="false">EDATE(A16,1)</f>
        <v>37681</v>
      </c>
      <c r="B17" s="7" t="n">
        <f aca="false">VLOOKUP($A17,[1]!Table,MATCH(B$5,[1]!Curves,0))</f>
        <v>0.060187933590121</v>
      </c>
      <c r="C17" s="7" t="n">
        <f aca="false">VLOOKUP($A17,[1]!Table,MATCH(C$5,[1]!Curves,0))</f>
        <v>3.95</v>
      </c>
      <c r="D17" s="7" t="n">
        <f aca="false">VLOOKUP($A17,[1]!Table,MATCH(D$5,[1]!Curves,0))</f>
        <v>-0.0425</v>
      </c>
      <c r="E17" s="7" t="n">
        <f aca="false">D17+C17</f>
        <v>3.9075</v>
      </c>
      <c r="F17" s="6" t="n">
        <f aca="false">F16</f>
        <v>60</v>
      </c>
      <c r="G17" s="0" t="n">
        <f aca="false">F17/E17</f>
        <v>15.3550863723608</v>
      </c>
      <c r="H17" s="6" t="n">
        <f aca="false">H16</f>
        <v>0.75</v>
      </c>
      <c r="I17" s="7" t="n">
        <f aca="false">VLOOKUP($A17,[1]!Table,MATCH(I$5,[1]!Curves,0))</f>
        <v>0.3125</v>
      </c>
      <c r="J17" s="8" t="n">
        <f aca="false">I17</f>
        <v>0.3125</v>
      </c>
    </row>
    <row r="18" customFormat="false" ht="12.75" hidden="false" customHeight="false" outlineLevel="0" collapsed="false">
      <c r="A18" s="5" t="n">
        <f aca="false">EDATE(A17,1)</f>
        <v>37712</v>
      </c>
      <c r="B18" s="7" t="n">
        <f aca="false">VLOOKUP($A18,[1]!Table,MATCH(B$5,[1]!Curves,0))</f>
        <v>0.060183304219175</v>
      </c>
      <c r="C18" s="7" t="n">
        <f aca="false">VLOOKUP($A18,[1]!Table,MATCH(C$5,[1]!Curves,0))</f>
        <v>3.74</v>
      </c>
      <c r="D18" s="7" t="n">
        <f aca="false">VLOOKUP($A18,[1]!Table,MATCH(D$5,[1]!Curves,0))</f>
        <v>-0.0225</v>
      </c>
      <c r="E18" s="7" t="n">
        <f aca="false">D18+C18</f>
        <v>3.7175</v>
      </c>
      <c r="F18" s="6" t="n">
        <f aca="false">F17</f>
        <v>60</v>
      </c>
      <c r="G18" s="0" t="n">
        <f aca="false">F18/E18</f>
        <v>16.1398789509079</v>
      </c>
      <c r="H18" s="6" t="n">
        <f aca="false">H17</f>
        <v>0.75</v>
      </c>
      <c r="I18" s="7" t="n">
        <f aca="false">VLOOKUP($A18,[1]!Table,MATCH(I$5,[1]!Curves,0))</f>
        <v>0.3</v>
      </c>
      <c r="J18" s="8" t="n">
        <f aca="false">I18</f>
        <v>0.3</v>
      </c>
    </row>
    <row r="19" customFormat="false" ht="12.75" hidden="false" customHeight="false" outlineLevel="0" collapsed="false">
      <c r="A19" s="5" t="n">
        <f aca="false">EDATE(A18,1)</f>
        <v>37742</v>
      </c>
      <c r="B19" s="7" t="n">
        <f aca="false">VLOOKUP($A19,[1]!Table,MATCH(B$5,[1]!Curves,0))</f>
        <v>0.060170175387703</v>
      </c>
      <c r="C19" s="7" t="n">
        <f aca="false">VLOOKUP($A19,[1]!Table,MATCH(C$5,[1]!Curves,0))</f>
        <v>3.695</v>
      </c>
      <c r="D19" s="7" t="n">
        <f aca="false">VLOOKUP($A19,[1]!Table,MATCH(D$5,[1]!Curves,0))</f>
        <v>-0.02275</v>
      </c>
      <c r="E19" s="7" t="n">
        <f aca="false">D19+C19</f>
        <v>3.67225</v>
      </c>
      <c r="F19" s="6" t="n">
        <f aca="false">F18</f>
        <v>60</v>
      </c>
      <c r="G19" s="0" t="n">
        <f aca="false">F19/E19</f>
        <v>16.3387568929131</v>
      </c>
      <c r="H19" s="6" t="n">
        <f aca="false">H18</f>
        <v>0.75</v>
      </c>
      <c r="I19" s="7" t="n">
        <f aca="false">VLOOKUP($A19,[1]!Table,MATCH(I$5,[1]!Curves,0))</f>
        <v>0.295</v>
      </c>
      <c r="J19" s="8" t="n">
        <f aca="false">I19</f>
        <v>0.295</v>
      </c>
    </row>
    <row r="20" customFormat="false" ht="12.75" hidden="false" customHeight="false" outlineLevel="0" collapsed="false">
      <c r="A20" s="5" t="n">
        <f aca="false">EDATE(A19,1)</f>
        <v>37773</v>
      </c>
      <c r="B20" s="7" t="n">
        <f aca="false">VLOOKUP($A20,[1]!Table,MATCH(B$5,[1]!Curves,0))</f>
        <v>0.060156608928577</v>
      </c>
      <c r="C20" s="7" t="n">
        <f aca="false">VLOOKUP($A20,[1]!Table,MATCH(C$5,[1]!Curves,0))</f>
        <v>3.705</v>
      </c>
      <c r="D20" s="7" t="n">
        <f aca="false">VLOOKUP($A20,[1]!Table,MATCH(D$5,[1]!Curves,0))</f>
        <v>-0.02275</v>
      </c>
      <c r="E20" s="7" t="n">
        <f aca="false">D20+C20</f>
        <v>3.68225</v>
      </c>
      <c r="F20" s="6" t="n">
        <f aca="false">F19</f>
        <v>60</v>
      </c>
      <c r="G20" s="0" t="n">
        <f aca="false">F20/E20</f>
        <v>16.2943852264241</v>
      </c>
      <c r="H20" s="6" t="n">
        <f aca="false">H19</f>
        <v>0.75</v>
      </c>
      <c r="I20" s="7" t="n">
        <f aca="false">VLOOKUP($A20,[1]!Table,MATCH(I$5,[1]!Curves,0))</f>
        <v>0.295</v>
      </c>
      <c r="J20" s="8" t="n">
        <f aca="false">I20</f>
        <v>0.295</v>
      </c>
    </row>
    <row r="21" customFormat="false" ht="12.75" hidden="false" customHeight="false" outlineLevel="0" collapsed="false">
      <c r="A21" s="5" t="n">
        <f aca="false">EDATE(A20,1)</f>
        <v>37803</v>
      </c>
      <c r="B21" s="7" t="n">
        <f aca="false">VLOOKUP($A21,[1]!Table,MATCH(B$5,[1]!Curves,0))</f>
        <v>0.060147968574333</v>
      </c>
      <c r="C21" s="7" t="n">
        <f aca="false">VLOOKUP($A21,[1]!Table,MATCH(C$5,[1]!Curves,0))</f>
        <v>3.713</v>
      </c>
      <c r="D21" s="7" t="n">
        <f aca="false">VLOOKUP($A21,[1]!Table,MATCH(D$5,[1]!Curves,0))</f>
        <v>-0.02275</v>
      </c>
      <c r="E21" s="7" t="n">
        <f aca="false">D21+C21</f>
        <v>3.69025</v>
      </c>
      <c r="F21" s="6" t="n">
        <f aca="false">F20</f>
        <v>60</v>
      </c>
      <c r="G21" s="0" t="n">
        <f aca="false">F21/E21</f>
        <v>16.259061039225</v>
      </c>
      <c r="H21" s="6" t="n">
        <f aca="false">H20</f>
        <v>0.75</v>
      </c>
      <c r="I21" s="7" t="n">
        <f aca="false">VLOOKUP($A21,[1]!Table,MATCH(I$5,[1]!Curves,0))</f>
        <v>0.295</v>
      </c>
      <c r="J21" s="8" t="n">
        <f aca="false">I21</f>
        <v>0.295</v>
      </c>
    </row>
    <row r="22" customFormat="false" ht="12.75" hidden="false" customHeight="false" outlineLevel="0" collapsed="false">
      <c r="A22" s="5" t="n">
        <f aca="false">EDATE(A21,1)</f>
        <v>37834</v>
      </c>
      <c r="B22" s="7" t="n">
        <f aca="false">VLOOKUP($A22,[1]!Table,MATCH(B$5,[1]!Curves,0))</f>
        <v>0.060145487455695</v>
      </c>
      <c r="C22" s="7" t="n">
        <f aca="false">VLOOKUP($A22,[1]!Table,MATCH(C$5,[1]!Curves,0))</f>
        <v>3.705</v>
      </c>
      <c r="D22" s="7" t="n">
        <f aca="false">VLOOKUP($A22,[1]!Table,MATCH(D$5,[1]!Curves,0))</f>
        <v>-0.02275</v>
      </c>
      <c r="E22" s="7" t="n">
        <f aca="false">D22+C22</f>
        <v>3.68225</v>
      </c>
      <c r="F22" s="6" t="n">
        <f aca="false">F21</f>
        <v>60</v>
      </c>
      <c r="G22" s="0" t="n">
        <f aca="false">F22/E22</f>
        <v>16.2943852264241</v>
      </c>
      <c r="H22" s="6" t="n">
        <f aca="false">H21</f>
        <v>0.75</v>
      </c>
      <c r="I22" s="7" t="n">
        <f aca="false">VLOOKUP($A22,[1]!Table,MATCH(I$5,[1]!Curves,0))</f>
        <v>0.295</v>
      </c>
      <c r="J22" s="8" t="n">
        <f aca="false">I22</f>
        <v>0.295</v>
      </c>
    </row>
    <row r="23" customFormat="false" ht="12.75" hidden="false" customHeight="false" outlineLevel="0" collapsed="false">
      <c r="A23" s="5" t="n">
        <f aca="false">EDATE(A22,1)</f>
        <v>37865</v>
      </c>
      <c r="B23" s="7" t="n">
        <f aca="false">VLOOKUP($A23,[1]!Table,MATCH(B$5,[1]!Curves,0))</f>
        <v>0.060143006337058</v>
      </c>
      <c r="C23" s="7" t="n">
        <f aca="false">VLOOKUP($A23,[1]!Table,MATCH(C$5,[1]!Curves,0))</f>
        <v>3.717</v>
      </c>
      <c r="D23" s="7" t="n">
        <f aca="false">VLOOKUP($A23,[1]!Table,MATCH(D$5,[1]!Curves,0))</f>
        <v>-0.02275</v>
      </c>
      <c r="E23" s="7" t="n">
        <f aca="false">D23+C23</f>
        <v>3.69425</v>
      </c>
      <c r="F23" s="6" t="n">
        <f aca="false">F22</f>
        <v>60</v>
      </c>
      <c r="G23" s="0" t="n">
        <f aca="false">F23/E23</f>
        <v>16.2414563172498</v>
      </c>
      <c r="H23" s="6" t="n">
        <f aca="false">H22</f>
        <v>0.75</v>
      </c>
      <c r="I23" s="7" t="n">
        <f aca="false">VLOOKUP($A23,[1]!Table,MATCH(I$5,[1]!Curves,0))</f>
        <v>0.295</v>
      </c>
      <c r="J23" s="8" t="n">
        <f aca="false">I23</f>
        <v>0.295</v>
      </c>
    </row>
    <row r="24" customFormat="false" ht="12.75" hidden="false" customHeight="false" outlineLevel="0" collapsed="false">
      <c r="A24" s="5" t="n">
        <f aca="false">EDATE(A23,1)</f>
        <v>37895</v>
      </c>
      <c r="B24" s="7" t="n">
        <f aca="false">VLOOKUP($A24,[1]!Table,MATCH(B$5,[1]!Curves,0))</f>
        <v>0.060143525741402</v>
      </c>
      <c r="C24" s="7" t="n">
        <f aca="false">VLOOKUP($A24,[1]!Table,MATCH(C$5,[1]!Curves,0))</f>
        <v>3.727</v>
      </c>
      <c r="D24" s="7" t="n">
        <f aca="false">VLOOKUP($A24,[1]!Table,MATCH(D$5,[1]!Curves,0))</f>
        <v>-0.02275</v>
      </c>
      <c r="E24" s="7" t="n">
        <f aca="false">D24+C24</f>
        <v>3.70425</v>
      </c>
      <c r="F24" s="6" t="n">
        <f aca="false">F23</f>
        <v>60</v>
      </c>
      <c r="G24" s="0" t="n">
        <f aca="false">F24/E24</f>
        <v>16.1976108523993</v>
      </c>
      <c r="H24" s="6" t="n">
        <f aca="false">H23</f>
        <v>0.75</v>
      </c>
      <c r="I24" s="7" t="n">
        <f aca="false">VLOOKUP($A24,[1]!Table,MATCH(I$5,[1]!Curves,0))</f>
        <v>0.295</v>
      </c>
      <c r="J24" s="8" t="n">
        <f aca="false">I24</f>
        <v>0.295</v>
      </c>
    </row>
    <row r="25" customFormat="false" ht="12.75" hidden="false" customHeight="false" outlineLevel="0" collapsed="false">
      <c r="A25" s="5" t="n">
        <f aca="false">EDATE(A24,1)</f>
        <v>37926</v>
      </c>
      <c r="B25" s="7" t="n">
        <f aca="false">VLOOKUP($A25,[1]!Table,MATCH(B$5,[1]!Curves,0))</f>
        <v>0.060147728667129</v>
      </c>
      <c r="C25" s="7" t="n">
        <f aca="false">VLOOKUP($A25,[1]!Table,MATCH(C$5,[1]!Curves,0))</f>
        <v>3.862</v>
      </c>
      <c r="D25" s="7" t="n">
        <f aca="false">VLOOKUP($A25,[1]!Table,MATCH(D$5,[1]!Curves,0))</f>
        <v>-0.0345</v>
      </c>
      <c r="E25" s="7" t="n">
        <f aca="false">D25+C25</f>
        <v>3.8275</v>
      </c>
      <c r="F25" s="6" t="n">
        <f aca="false">F24</f>
        <v>60</v>
      </c>
      <c r="G25" s="0" t="n">
        <f aca="false">F25/E25</f>
        <v>15.676028739386</v>
      </c>
      <c r="H25" s="6" t="n">
        <f aca="false">H24</f>
        <v>0.75</v>
      </c>
      <c r="I25" s="7" t="n">
        <f aca="false">VLOOKUP($A25,[1]!Table,MATCH(I$5,[1]!Curves,0))</f>
        <v>0.2975</v>
      </c>
      <c r="J25" s="8" t="n">
        <f aca="false">I25</f>
        <v>0.2975</v>
      </c>
    </row>
    <row r="26" customFormat="false" ht="12.75" hidden="false" customHeight="false" outlineLevel="0" collapsed="false">
      <c r="A26" s="5" t="n">
        <f aca="false">EDATE(A25,1)</f>
        <v>37956</v>
      </c>
      <c r="B26" s="7" t="n">
        <f aca="false">VLOOKUP($A26,[1]!Table,MATCH(B$5,[1]!Curves,0))</f>
        <v>0.060151796014611</v>
      </c>
      <c r="C26" s="7" t="n">
        <f aca="false">VLOOKUP($A26,[1]!Table,MATCH(C$5,[1]!Curves,0))</f>
        <v>3.987</v>
      </c>
      <c r="D26" s="7" t="n">
        <f aca="false">VLOOKUP($A26,[1]!Table,MATCH(D$5,[1]!Curves,0))</f>
        <v>-0.0345</v>
      </c>
      <c r="E26" s="7" t="n">
        <f aca="false">D26+C26</f>
        <v>3.9525</v>
      </c>
      <c r="F26" s="6" t="n">
        <f aca="false">F25</f>
        <v>60</v>
      </c>
      <c r="G26" s="0" t="n">
        <f aca="false">F26/E26</f>
        <v>15.180265654649</v>
      </c>
      <c r="H26" s="6" t="n">
        <f aca="false">H25</f>
        <v>0.75</v>
      </c>
      <c r="I26" s="7" t="n">
        <f aca="false">VLOOKUP($A26,[1]!Table,MATCH(I$5,[1]!Curves,0))</f>
        <v>0.3</v>
      </c>
      <c r="J26" s="8" t="n">
        <f aca="false">I26</f>
        <v>0.3</v>
      </c>
    </row>
    <row r="27" customFormat="false" ht="12.75" hidden="false" customHeight="false" outlineLevel="0" collapsed="false">
      <c r="A27" s="5" t="n">
        <f aca="false">EDATE(A26,1)</f>
        <v>37987</v>
      </c>
      <c r="B27" s="7" t="n">
        <f aca="false">VLOOKUP($A27,[1]!Table,MATCH(B$5,[1]!Curves,0))</f>
        <v>0.060166204352105</v>
      </c>
      <c r="C27" s="7" t="n">
        <f aca="false">VLOOKUP($A27,[1]!Table,MATCH(C$5,[1]!Curves,0))</f>
        <v>4.11</v>
      </c>
      <c r="D27" s="7" t="n">
        <f aca="false">VLOOKUP($A27,[1]!Table,MATCH(D$5,[1]!Curves,0))</f>
        <v>-0.0345</v>
      </c>
      <c r="E27" s="7" t="n">
        <f aca="false">D27+C27</f>
        <v>4.0755</v>
      </c>
      <c r="F27" s="6" t="n">
        <f aca="false">F26</f>
        <v>60</v>
      </c>
      <c r="G27" s="0" t="n">
        <f aca="false">F27/E27</f>
        <v>14.7221199852779</v>
      </c>
      <c r="H27" s="6" t="n">
        <f aca="false">H26</f>
        <v>0.75</v>
      </c>
      <c r="I27" s="7" t="n">
        <f aca="false">VLOOKUP($A27,[1]!Table,MATCH(I$5,[1]!Curves,0))</f>
        <v>0.3</v>
      </c>
      <c r="J27" s="8" t="n">
        <f aca="false">I27</f>
        <v>0.3</v>
      </c>
    </row>
    <row r="28" customFormat="false" ht="12.75" hidden="false" customHeight="false" outlineLevel="0" collapsed="false">
      <c r="A28" s="5" t="n">
        <f aca="false">EDATE(A27,1)</f>
        <v>38018</v>
      </c>
      <c r="B28" s="7" t="n">
        <f aca="false">VLOOKUP($A28,[1]!Table,MATCH(B$5,[1]!Curves,0))</f>
        <v>0.060191498462298</v>
      </c>
      <c r="C28" s="7" t="n">
        <f aca="false">VLOOKUP($A28,[1]!Table,MATCH(C$5,[1]!Curves,0))</f>
        <v>3.96</v>
      </c>
      <c r="D28" s="7" t="n">
        <f aca="false">VLOOKUP($A28,[1]!Table,MATCH(D$5,[1]!Curves,0))</f>
        <v>-0.0345</v>
      </c>
      <c r="E28" s="7" t="n">
        <f aca="false">D28+C28</f>
        <v>3.9255</v>
      </c>
      <c r="F28" s="6" t="n">
        <f aca="false">F27</f>
        <v>60</v>
      </c>
      <c r="G28" s="0" t="n">
        <f aca="false">F28/E28</f>
        <v>15.284677111196</v>
      </c>
      <c r="H28" s="6" t="n">
        <f aca="false">H27</f>
        <v>0.75</v>
      </c>
      <c r="I28" s="7" t="n">
        <f aca="false">VLOOKUP($A28,[1]!Table,MATCH(I$5,[1]!Curves,0))</f>
        <v>0.2975</v>
      </c>
      <c r="J28" s="8" t="n">
        <f aca="false">I28</f>
        <v>0.2975</v>
      </c>
    </row>
    <row r="29" customFormat="false" ht="12.75" hidden="false" customHeight="false" outlineLevel="0" collapsed="false">
      <c r="A29" s="5" t="n">
        <f aca="false">EDATE(A28,1)</f>
        <v>38047</v>
      </c>
      <c r="B29" s="7" t="n">
        <f aca="false">VLOOKUP($A29,[1]!Table,MATCH(B$5,[1]!Curves,0))</f>
        <v>0.060215160694605</v>
      </c>
      <c r="C29" s="7" t="n">
        <f aca="false">VLOOKUP($A29,[1]!Table,MATCH(C$5,[1]!Curves,0))</f>
        <v>3.82</v>
      </c>
      <c r="D29" s="7" t="n">
        <f aca="false">VLOOKUP($A29,[1]!Table,MATCH(D$5,[1]!Curves,0))</f>
        <v>-0.0345</v>
      </c>
      <c r="E29" s="7" t="n">
        <f aca="false">D29+C29</f>
        <v>3.7855</v>
      </c>
      <c r="F29" s="6" t="n">
        <f aca="false">F28</f>
        <v>60</v>
      </c>
      <c r="G29" s="0" t="n">
        <f aca="false">F29/E29</f>
        <v>15.8499537709682</v>
      </c>
      <c r="H29" s="6" t="n">
        <f aca="false">H28</f>
        <v>0.75</v>
      </c>
      <c r="I29" s="7" t="n">
        <f aca="false">VLOOKUP($A29,[1]!Table,MATCH(I$5,[1]!Curves,0))</f>
        <v>0.295</v>
      </c>
      <c r="J29" s="8" t="n">
        <f aca="false">I29</f>
        <v>0.295</v>
      </c>
    </row>
    <row r="30" customFormat="false" ht="12.75" hidden="false" customHeight="false" outlineLevel="0" collapsed="false">
      <c r="A30" s="5" t="n">
        <f aca="false">EDATE(A29,1)</f>
        <v>38078</v>
      </c>
      <c r="B30" s="7" t="n">
        <f aca="false">VLOOKUP($A30,[1]!Table,MATCH(B$5,[1]!Curves,0))</f>
        <v>0.060232601068471</v>
      </c>
      <c r="C30" s="7" t="n">
        <f aca="false">VLOOKUP($A30,[1]!Table,MATCH(C$5,[1]!Curves,0))</f>
        <v>3.65</v>
      </c>
      <c r="D30" s="7" t="n">
        <f aca="false">VLOOKUP($A30,[1]!Table,MATCH(D$5,[1]!Curves,0))</f>
        <v>-0.0135</v>
      </c>
      <c r="E30" s="7" t="n">
        <f aca="false">D30+C30</f>
        <v>3.6365</v>
      </c>
      <c r="F30" s="6" t="n">
        <f aca="false">F29</f>
        <v>60</v>
      </c>
      <c r="G30" s="0" t="n">
        <f aca="false">F30/E30</f>
        <v>16.4993812732023</v>
      </c>
      <c r="H30" s="6" t="n">
        <f aca="false">H29</f>
        <v>0.75</v>
      </c>
      <c r="I30" s="7" t="n">
        <f aca="false">VLOOKUP($A30,[1]!Table,MATCH(I$5,[1]!Curves,0))</f>
        <v>0.285</v>
      </c>
      <c r="J30" s="8" t="n">
        <f aca="false">I30</f>
        <v>0.285</v>
      </c>
    </row>
    <row r="31" customFormat="false" ht="12.75" hidden="false" customHeight="false" outlineLevel="0" collapsed="false">
      <c r="A31" s="5" t="n">
        <f aca="false">EDATE(A30,1)</f>
        <v>38108</v>
      </c>
      <c r="B31" s="7" t="n">
        <f aca="false">VLOOKUP($A31,[1]!Table,MATCH(B$5,[1]!Curves,0))</f>
        <v>0.06024137176662</v>
      </c>
      <c r="C31" s="7" t="n">
        <f aca="false">VLOOKUP($A31,[1]!Table,MATCH(C$5,[1]!Curves,0))</f>
        <v>3.61</v>
      </c>
      <c r="D31" s="7" t="n">
        <f aca="false">VLOOKUP($A31,[1]!Table,MATCH(D$5,[1]!Curves,0))</f>
        <v>-0.01375</v>
      </c>
      <c r="E31" s="7" t="n">
        <f aca="false">D31+C31</f>
        <v>3.59625</v>
      </c>
      <c r="F31" s="6" t="n">
        <f aca="false">F30</f>
        <v>60</v>
      </c>
      <c r="G31" s="0" t="n">
        <f aca="false">F31/E31</f>
        <v>16.6840458811262</v>
      </c>
      <c r="H31" s="6" t="n">
        <f aca="false">H30</f>
        <v>0.75</v>
      </c>
      <c r="I31" s="7" t="n">
        <f aca="false">VLOOKUP($A31,[1]!Table,MATCH(I$5,[1]!Curves,0))</f>
        <v>0.28</v>
      </c>
      <c r="J31" s="8" t="n">
        <f aca="false">I31</f>
        <v>0.28</v>
      </c>
    </row>
    <row r="32" customFormat="false" ht="12.75" hidden="false" customHeight="false" outlineLevel="0" collapsed="false">
      <c r="A32" s="5" t="n">
        <f aca="false">EDATE(A31,1)</f>
        <v>38139</v>
      </c>
      <c r="B32" s="7" t="n">
        <f aca="false">VLOOKUP($A32,[1]!Table,MATCH(B$5,[1]!Curves,0))</f>
        <v>0.0602504348214</v>
      </c>
      <c r="C32" s="7" t="n">
        <f aca="false">VLOOKUP($A32,[1]!Table,MATCH(C$5,[1]!Curves,0))</f>
        <v>3.63</v>
      </c>
      <c r="D32" s="7" t="n">
        <f aca="false">VLOOKUP($A32,[1]!Table,MATCH(D$5,[1]!Curves,0))</f>
        <v>-0.01375</v>
      </c>
      <c r="E32" s="7" t="n">
        <f aca="false">D32+C32</f>
        <v>3.61625</v>
      </c>
      <c r="F32" s="6" t="n">
        <f aca="false">F31</f>
        <v>60</v>
      </c>
      <c r="G32" s="0" t="n">
        <f aca="false">F32/E32</f>
        <v>16.5917732457656</v>
      </c>
      <c r="H32" s="6" t="n">
        <f aca="false">H31</f>
        <v>0.75</v>
      </c>
      <c r="I32" s="7" t="n">
        <f aca="false">VLOOKUP($A32,[1]!Table,MATCH(I$5,[1]!Curves,0))</f>
        <v>0.2775</v>
      </c>
      <c r="J32" s="8" t="n">
        <f aca="false">I32</f>
        <v>0.2775</v>
      </c>
    </row>
    <row r="33" customFormat="false" ht="12.75" hidden="false" customHeight="false" outlineLevel="0" collapsed="false">
      <c r="A33" s="5" t="n">
        <f aca="false">EDATE(A32,1)</f>
        <v>38169</v>
      </c>
      <c r="B33" s="7" t="n">
        <f aca="false">VLOOKUP($A33,[1]!Table,MATCH(B$5,[1]!Curves,0))</f>
        <v>0.060261278379463</v>
      </c>
      <c r="C33" s="7" t="n">
        <f aca="false">VLOOKUP($A33,[1]!Table,MATCH(C$5,[1]!Curves,0))</f>
        <v>3.638</v>
      </c>
      <c r="D33" s="7" t="n">
        <f aca="false">VLOOKUP($A33,[1]!Table,MATCH(D$5,[1]!Curves,0))</f>
        <v>-0.01375</v>
      </c>
      <c r="E33" s="7" t="n">
        <f aca="false">D33+C33</f>
        <v>3.62425</v>
      </c>
      <c r="F33" s="6" t="n">
        <f aca="false">F32</f>
        <v>60</v>
      </c>
      <c r="G33" s="0" t="n">
        <f aca="false">F33/E33</f>
        <v>16.555149341243</v>
      </c>
      <c r="H33" s="6" t="n">
        <f aca="false">H32</f>
        <v>0.75</v>
      </c>
      <c r="I33" s="7" t="n">
        <f aca="false">VLOOKUP($A33,[1]!Table,MATCH(I$5,[1]!Curves,0))</f>
        <v>0.275</v>
      </c>
      <c r="J33" s="8" t="n">
        <f aca="false">I33</f>
        <v>0.275</v>
      </c>
    </row>
    <row r="34" customFormat="false" ht="12.75" hidden="false" customHeight="false" outlineLevel="0" collapsed="false">
      <c r="A34" s="5" t="n">
        <f aca="false">EDATE(A33,1)</f>
        <v>38200</v>
      </c>
      <c r="B34" s="7" t="n">
        <f aca="false">VLOOKUP($A34,[1]!Table,MATCH(B$5,[1]!Curves,0))</f>
        <v>0.060274761797699</v>
      </c>
      <c r="C34" s="7" t="n">
        <f aca="false">VLOOKUP($A34,[1]!Table,MATCH(C$5,[1]!Curves,0))</f>
        <v>3.645</v>
      </c>
      <c r="D34" s="7" t="n">
        <f aca="false">VLOOKUP($A34,[1]!Table,MATCH(D$5,[1]!Curves,0))</f>
        <v>-0.01375</v>
      </c>
      <c r="E34" s="7" t="n">
        <f aca="false">D34+C34</f>
        <v>3.63125</v>
      </c>
      <c r="F34" s="6" t="n">
        <f aca="false">F33</f>
        <v>60</v>
      </c>
      <c r="G34" s="0" t="n">
        <f aca="false">F34/E34</f>
        <v>16.5232358003442</v>
      </c>
      <c r="H34" s="6" t="n">
        <f aca="false">H33</f>
        <v>0.75</v>
      </c>
      <c r="I34" s="7" t="n">
        <f aca="false">VLOOKUP($A34,[1]!Table,MATCH(I$5,[1]!Curves,0))</f>
        <v>0.275</v>
      </c>
      <c r="J34" s="8" t="n">
        <f aca="false">I34</f>
        <v>0.275</v>
      </c>
    </row>
    <row r="35" customFormat="false" ht="12.75" hidden="false" customHeight="false" outlineLevel="0" collapsed="false">
      <c r="A35" s="5" t="n">
        <f aca="false">EDATE(A34,1)</f>
        <v>38231</v>
      </c>
      <c r="B35" s="7" t="n">
        <f aca="false">VLOOKUP($A35,[1]!Table,MATCH(B$5,[1]!Curves,0))</f>
        <v>0.060288245216</v>
      </c>
      <c r="C35" s="7" t="n">
        <f aca="false">VLOOKUP($A35,[1]!Table,MATCH(C$5,[1]!Curves,0))</f>
        <v>3.662</v>
      </c>
      <c r="D35" s="7" t="n">
        <f aca="false">VLOOKUP($A35,[1]!Table,MATCH(D$5,[1]!Curves,0))</f>
        <v>-0.01375</v>
      </c>
      <c r="E35" s="7" t="n">
        <f aca="false">D35+C35</f>
        <v>3.64825</v>
      </c>
      <c r="F35" s="6" t="n">
        <f aca="false">F34</f>
        <v>60</v>
      </c>
      <c r="G35" s="0" t="n">
        <f aca="false">F35/E35</f>
        <v>16.4462413485918</v>
      </c>
      <c r="H35" s="6" t="n">
        <f aca="false">H34</f>
        <v>0.75</v>
      </c>
      <c r="I35" s="7" t="n">
        <f aca="false">VLOOKUP($A35,[1]!Table,MATCH(I$5,[1]!Curves,0))</f>
        <v>0.275</v>
      </c>
      <c r="J35" s="8" t="n">
        <f aca="false">I35</f>
        <v>0.275</v>
      </c>
    </row>
    <row r="36" customFormat="false" ht="12.75" hidden="false" customHeight="false" outlineLevel="0" collapsed="false">
      <c r="A36" s="5" t="n">
        <f aca="false">EDATE(A35,1)</f>
        <v>38261</v>
      </c>
      <c r="B36" s="7" t="n">
        <f aca="false">VLOOKUP($A36,[1]!Table,MATCH(B$5,[1]!Curves,0))</f>
        <v>0.060302151807483</v>
      </c>
      <c r="C36" s="7" t="n">
        <f aca="false">VLOOKUP($A36,[1]!Table,MATCH(C$5,[1]!Curves,0))</f>
        <v>3.672</v>
      </c>
      <c r="D36" s="7" t="n">
        <f aca="false">VLOOKUP($A36,[1]!Table,MATCH(D$5,[1]!Curves,0))</f>
        <v>-0.01375</v>
      </c>
      <c r="E36" s="7" t="n">
        <f aca="false">D36+C36</f>
        <v>3.65825</v>
      </c>
      <c r="F36" s="6" t="n">
        <f aca="false">F35</f>
        <v>60</v>
      </c>
      <c r="G36" s="0" t="n">
        <f aca="false">F36/E36</f>
        <v>16.4012847673068</v>
      </c>
      <c r="H36" s="6" t="n">
        <f aca="false">H35</f>
        <v>0.75</v>
      </c>
      <c r="I36" s="7" t="n">
        <f aca="false">VLOOKUP($A36,[1]!Table,MATCH(I$5,[1]!Curves,0))</f>
        <v>0.275</v>
      </c>
      <c r="J36" s="8" t="n">
        <f aca="false">I36</f>
        <v>0.275</v>
      </c>
    </row>
    <row r="37" customFormat="false" ht="12.75" hidden="false" customHeight="false" outlineLevel="0" collapsed="false">
      <c r="A37" s="5" t="n">
        <f aca="false">EDATE(A36,1)</f>
        <v>38292</v>
      </c>
      <c r="B37" s="7" t="n">
        <f aca="false">VLOOKUP($A37,[1]!Table,MATCH(B$5,[1]!Curves,0))</f>
        <v>0.060317347823806</v>
      </c>
      <c r="C37" s="7" t="n">
        <f aca="false">VLOOKUP($A37,[1]!Table,MATCH(C$5,[1]!Curves,0))</f>
        <v>3.817</v>
      </c>
      <c r="D37" s="7" t="n">
        <f aca="false">VLOOKUP($A37,[1]!Table,MATCH(D$5,[1]!Curves,0))</f>
        <v>-0.031</v>
      </c>
      <c r="E37" s="7" t="n">
        <f aca="false">D37+C37</f>
        <v>3.786</v>
      </c>
      <c r="F37" s="6" t="n">
        <f aca="false">F36</f>
        <v>60</v>
      </c>
      <c r="G37" s="0" t="n">
        <f aca="false">F37/E37</f>
        <v>15.8478605388273</v>
      </c>
      <c r="H37" s="6" t="n">
        <f aca="false">H36</f>
        <v>0.75</v>
      </c>
      <c r="I37" s="7" t="n">
        <f aca="false">VLOOKUP($A37,[1]!Table,MATCH(I$5,[1]!Curves,0))</f>
        <v>0.2775</v>
      </c>
      <c r="J37" s="8" t="n">
        <f aca="false">I37</f>
        <v>0.2775</v>
      </c>
    </row>
    <row r="38" customFormat="false" ht="12.75" hidden="false" customHeight="false" outlineLevel="0" collapsed="false">
      <c r="A38" s="5" t="n">
        <f aca="false">EDATE(A37,1)</f>
        <v>38322</v>
      </c>
      <c r="B38" s="7" t="n">
        <f aca="false">VLOOKUP($A38,[1]!Table,MATCH(B$5,[1]!Curves,0))</f>
        <v>0.060332053646129</v>
      </c>
      <c r="C38" s="7" t="n">
        <f aca="false">VLOOKUP($A38,[1]!Table,MATCH(C$5,[1]!Curves,0))</f>
        <v>3.952</v>
      </c>
      <c r="D38" s="7" t="n">
        <f aca="false">VLOOKUP($A38,[1]!Table,MATCH(D$5,[1]!Curves,0))</f>
        <v>-0.031</v>
      </c>
      <c r="E38" s="7" t="n">
        <f aca="false">D38+C38</f>
        <v>3.921</v>
      </c>
      <c r="F38" s="6" t="n">
        <f aca="false">F37</f>
        <v>60</v>
      </c>
      <c r="G38" s="0" t="n">
        <f aca="false">F38/E38</f>
        <v>15.3022188217292</v>
      </c>
      <c r="H38" s="6" t="n">
        <f aca="false">H37</f>
        <v>0.75</v>
      </c>
      <c r="I38" s="7" t="n">
        <f aca="false">VLOOKUP($A38,[1]!Table,MATCH(I$5,[1]!Curves,0))</f>
        <v>0.28</v>
      </c>
      <c r="J38" s="8" t="n">
        <f aca="false">I38</f>
        <v>0.28</v>
      </c>
    </row>
    <row r="39" customFormat="false" ht="12.75" hidden="false" customHeight="false" outlineLevel="0" collapsed="false">
      <c r="A39" s="5" t="n">
        <f aca="false">EDATE(A38,1)</f>
        <v>38353</v>
      </c>
      <c r="B39" s="7" t="n">
        <f aca="false">VLOOKUP($A39,[1]!Table,MATCH(B$5,[1]!Curves,0))</f>
        <v>0.060352596721735</v>
      </c>
      <c r="C39" s="7" t="n">
        <f aca="false">VLOOKUP($A39,[1]!Table,MATCH(C$5,[1]!Curves,0))</f>
        <v>4.1</v>
      </c>
      <c r="D39" s="7" t="n">
        <f aca="false">VLOOKUP($A39,[1]!Table,MATCH(D$5,[1]!Curves,0))</f>
        <v>-0.031</v>
      </c>
      <c r="E39" s="7" t="n">
        <f aca="false">D39+C39</f>
        <v>4.069</v>
      </c>
      <c r="F39" s="6" t="n">
        <f aca="false">F38</f>
        <v>60</v>
      </c>
      <c r="G39" s="0" t="n">
        <f aca="false">F39/E39</f>
        <v>14.7456377488326</v>
      </c>
      <c r="H39" s="6" t="n">
        <f aca="false">H38</f>
        <v>0.75</v>
      </c>
      <c r="I39" s="7" t="n">
        <f aca="false">VLOOKUP($A39,[1]!Table,MATCH(I$5,[1]!Curves,0))</f>
        <v>0.28</v>
      </c>
      <c r="J39" s="8" t="n">
        <f aca="false">I39</f>
        <v>0.28</v>
      </c>
    </row>
    <row r="40" customFormat="false" ht="12.75" hidden="false" customHeight="false" outlineLevel="0" collapsed="false">
      <c r="A40" s="5" t="n">
        <f aca="false">EDATE(A39,1)</f>
        <v>38384</v>
      </c>
      <c r="B40" s="7" t="n">
        <f aca="false">VLOOKUP($A40,[1]!Table,MATCH(B$5,[1]!Curves,0))</f>
        <v>0.060377543257981</v>
      </c>
      <c r="C40" s="7" t="n">
        <f aca="false">VLOOKUP($A40,[1]!Table,MATCH(C$5,[1]!Curves,0))</f>
        <v>3.95</v>
      </c>
      <c r="D40" s="7" t="n">
        <f aca="false">VLOOKUP($A40,[1]!Table,MATCH(D$5,[1]!Curves,0))</f>
        <v>-0.031</v>
      </c>
      <c r="E40" s="7" t="n">
        <f aca="false">D40+C40</f>
        <v>3.919</v>
      </c>
      <c r="F40" s="6" t="n">
        <f aca="false">F39</f>
        <v>60</v>
      </c>
      <c r="G40" s="0" t="n">
        <f aca="false">F40/E40</f>
        <v>15.3100280683848</v>
      </c>
      <c r="H40" s="6" t="n">
        <f aca="false">H39</f>
        <v>0.75</v>
      </c>
      <c r="I40" s="7" t="n">
        <f aca="false">VLOOKUP($A40,[1]!Table,MATCH(I$5,[1]!Curves,0))</f>
        <v>0.275</v>
      </c>
      <c r="J40" s="8" t="n">
        <f aca="false">I40</f>
        <v>0.275</v>
      </c>
    </row>
    <row r="41" customFormat="false" ht="12.75" hidden="false" customHeight="false" outlineLevel="0" collapsed="false">
      <c r="A41" s="5" t="n">
        <f aca="false">EDATE(A40,1)</f>
        <v>38412</v>
      </c>
      <c r="B41" s="7" t="n">
        <f aca="false">VLOOKUP($A41,[1]!Table,MATCH(B$5,[1]!Curves,0))</f>
        <v>0.060400075613478</v>
      </c>
      <c r="C41" s="7" t="n">
        <f aca="false">VLOOKUP($A41,[1]!Table,MATCH(C$5,[1]!Curves,0))</f>
        <v>3.81</v>
      </c>
      <c r="D41" s="7" t="n">
        <f aca="false">VLOOKUP($A41,[1]!Table,MATCH(D$5,[1]!Curves,0))</f>
        <v>-0.031</v>
      </c>
      <c r="E41" s="7" t="n">
        <f aca="false">D41+C41</f>
        <v>3.779</v>
      </c>
      <c r="F41" s="6" t="n">
        <f aca="false">F40</f>
        <v>60</v>
      </c>
      <c r="G41" s="0" t="n">
        <f aca="false">F41/E41</f>
        <v>15.8772161947605</v>
      </c>
      <c r="H41" s="6" t="n">
        <f aca="false">H40</f>
        <v>0.75</v>
      </c>
      <c r="I41" s="7" t="n">
        <f aca="false">VLOOKUP($A41,[1]!Table,MATCH(I$5,[1]!Curves,0))</f>
        <v>0.2725</v>
      </c>
      <c r="J41" s="8" t="n">
        <f aca="false">I41</f>
        <v>0.2725</v>
      </c>
    </row>
    <row r="42" customFormat="false" ht="12.75" hidden="false" customHeight="false" outlineLevel="0" collapsed="false">
      <c r="A42" s="5" t="n">
        <f aca="false">EDATE(A41,1)</f>
        <v>38443</v>
      </c>
      <c r="B42" s="7" t="n">
        <f aca="false">VLOOKUP($A42,[1]!Table,MATCH(B$5,[1]!Curves,0))</f>
        <v>0.060425022150118</v>
      </c>
      <c r="C42" s="7" t="n">
        <f aca="false">VLOOKUP($A42,[1]!Table,MATCH(C$5,[1]!Curves,0))</f>
        <v>3.64</v>
      </c>
      <c r="D42" s="7" t="n">
        <f aca="false">VLOOKUP($A42,[1]!Table,MATCH(D$5,[1]!Curves,0))</f>
        <v>-0.0125</v>
      </c>
      <c r="E42" s="7" t="n">
        <f aca="false">D42+C42</f>
        <v>3.6275</v>
      </c>
      <c r="F42" s="6" t="n">
        <f aca="false">F41</f>
        <v>60</v>
      </c>
      <c r="G42" s="0" t="n">
        <f aca="false">F42/E42</f>
        <v>16.5403170227429</v>
      </c>
      <c r="H42" s="6" t="n">
        <f aca="false">H41</f>
        <v>0.75</v>
      </c>
      <c r="I42" s="7" t="n">
        <f aca="false">VLOOKUP($A42,[1]!Table,MATCH(I$5,[1]!Curves,0))</f>
        <v>0.255</v>
      </c>
      <c r="J42" s="8" t="n">
        <f aca="false">I42</f>
        <v>0.255</v>
      </c>
    </row>
    <row r="43" customFormat="false" ht="12.75" hidden="false" customHeight="false" outlineLevel="0" collapsed="false">
      <c r="A43" s="5" t="n">
        <f aca="false">EDATE(A42,1)</f>
        <v>38473</v>
      </c>
      <c r="B43" s="7" t="n">
        <f aca="false">VLOOKUP($A43,[1]!Table,MATCH(B$5,[1]!Curves,0))</f>
        <v>0.060449163959966</v>
      </c>
      <c r="C43" s="7" t="n">
        <f aca="false">VLOOKUP($A43,[1]!Table,MATCH(C$5,[1]!Curves,0))</f>
        <v>3.6</v>
      </c>
      <c r="D43" s="7" t="n">
        <f aca="false">VLOOKUP($A43,[1]!Table,MATCH(D$5,[1]!Curves,0))</f>
        <v>-0.01275</v>
      </c>
      <c r="E43" s="7" t="n">
        <f aca="false">D43+C43</f>
        <v>3.58725</v>
      </c>
      <c r="F43" s="6" t="n">
        <f aca="false">F42</f>
        <v>60</v>
      </c>
      <c r="G43" s="0" t="n">
        <f aca="false">F43/E43</f>
        <v>16.7259042441982</v>
      </c>
      <c r="H43" s="6" t="n">
        <f aca="false">H42</f>
        <v>0.75</v>
      </c>
      <c r="I43" s="7" t="n">
        <f aca="false">VLOOKUP($A43,[1]!Table,MATCH(I$5,[1]!Curves,0))</f>
        <v>0.25</v>
      </c>
      <c r="J43" s="8" t="n">
        <f aca="false">I43</f>
        <v>0.25</v>
      </c>
    </row>
    <row r="44" customFormat="false" ht="12.75" hidden="false" customHeight="false" outlineLevel="0" collapsed="false">
      <c r="A44" s="5" t="n">
        <f aca="false">EDATE(A43,1)</f>
        <v>38504</v>
      </c>
      <c r="B44" s="7" t="n">
        <f aca="false">VLOOKUP($A44,[1]!Table,MATCH(B$5,[1]!Curves,0))</f>
        <v>0.060474110497012</v>
      </c>
      <c r="C44" s="7" t="n">
        <f aca="false">VLOOKUP($A44,[1]!Table,MATCH(C$5,[1]!Curves,0))</f>
        <v>3.62</v>
      </c>
      <c r="D44" s="7" t="n">
        <f aca="false">VLOOKUP($A44,[1]!Table,MATCH(D$5,[1]!Curves,0))</f>
        <v>-0.01275</v>
      </c>
      <c r="E44" s="7" t="n">
        <f aca="false">D44+C44</f>
        <v>3.60725</v>
      </c>
      <c r="F44" s="6" t="n">
        <f aca="false">F43</f>
        <v>60</v>
      </c>
      <c r="G44" s="0" t="n">
        <f aca="false">F44/E44</f>
        <v>16.6331693118026</v>
      </c>
      <c r="H44" s="6" t="n">
        <f aca="false">H43</f>
        <v>0.75</v>
      </c>
      <c r="I44" s="7" t="n">
        <f aca="false">VLOOKUP($A44,[1]!Table,MATCH(I$5,[1]!Curves,0))</f>
        <v>0.245</v>
      </c>
      <c r="J44" s="8" t="n">
        <f aca="false">I44</f>
        <v>0.245</v>
      </c>
    </row>
    <row r="45" customFormat="false" ht="12.75" hidden="false" customHeight="false" outlineLevel="0" collapsed="false">
      <c r="A45" s="5" t="n">
        <f aca="false">EDATE(A44,1)</f>
        <v>38534</v>
      </c>
      <c r="B45" s="7" t="n">
        <f aca="false">VLOOKUP($A45,[1]!Table,MATCH(B$5,[1]!Curves,0))</f>
        <v>0.060498252307253</v>
      </c>
      <c r="C45" s="7" t="n">
        <f aca="false">VLOOKUP($A45,[1]!Table,MATCH(C$5,[1]!Curves,0))</f>
        <v>3.628</v>
      </c>
      <c r="D45" s="7" t="n">
        <f aca="false">VLOOKUP($A45,[1]!Table,MATCH(D$5,[1]!Curves,0))</f>
        <v>-0.01275</v>
      </c>
      <c r="E45" s="7" t="n">
        <f aca="false">D45+C45</f>
        <v>3.61525</v>
      </c>
      <c r="F45" s="6" t="n">
        <f aca="false">F44</f>
        <v>60</v>
      </c>
      <c r="G45" s="0" t="n">
        <f aca="false">F45/E45</f>
        <v>16.5963626305235</v>
      </c>
      <c r="H45" s="6" t="n">
        <f aca="false">H44</f>
        <v>0.75</v>
      </c>
      <c r="I45" s="7" t="n">
        <f aca="false">VLOOKUP($A45,[1]!Table,MATCH(I$5,[1]!Curves,0))</f>
        <v>0.245</v>
      </c>
      <c r="J45" s="8" t="n">
        <f aca="false">I45</f>
        <v>0.245</v>
      </c>
    </row>
    <row r="46" customFormat="false" ht="12.75" hidden="false" customHeight="false" outlineLevel="0" collapsed="false">
      <c r="A46" s="5" t="n">
        <f aca="false">EDATE(A45,1)</f>
        <v>38565</v>
      </c>
      <c r="B46" s="7" t="n">
        <f aca="false">VLOOKUP($A46,[1]!Table,MATCH(B$5,[1]!Curves,0))</f>
        <v>0.060523198844706</v>
      </c>
      <c r="C46" s="7" t="n">
        <f aca="false">VLOOKUP($A46,[1]!Table,MATCH(C$5,[1]!Curves,0))</f>
        <v>3.635</v>
      </c>
      <c r="D46" s="7" t="n">
        <f aca="false">VLOOKUP($A46,[1]!Table,MATCH(D$5,[1]!Curves,0))</f>
        <v>-0.01275</v>
      </c>
      <c r="E46" s="7" t="n">
        <f aca="false">D46+C46</f>
        <v>3.62225</v>
      </c>
      <c r="F46" s="6" t="n">
        <f aca="false">F45</f>
        <v>60</v>
      </c>
      <c r="G46" s="0" t="n">
        <f aca="false">F46/E46</f>
        <v>16.5642901511491</v>
      </c>
      <c r="H46" s="6" t="n">
        <f aca="false">H45</f>
        <v>0.75</v>
      </c>
      <c r="I46" s="7" t="n">
        <f aca="false">VLOOKUP($A46,[1]!Table,MATCH(I$5,[1]!Curves,0))</f>
        <v>0.245</v>
      </c>
      <c r="J46" s="8" t="n">
        <f aca="false">I46</f>
        <v>0.245</v>
      </c>
    </row>
    <row r="47" customFormat="false" ht="12.75" hidden="false" customHeight="false" outlineLevel="0" collapsed="false">
      <c r="A47" s="5" t="n">
        <f aca="false">EDATE(A46,1)</f>
        <v>38596</v>
      </c>
      <c r="B47" s="7" t="n">
        <f aca="false">VLOOKUP($A47,[1]!Table,MATCH(B$5,[1]!Curves,0))</f>
        <v>0.060548145382366</v>
      </c>
      <c r="C47" s="7" t="n">
        <f aca="false">VLOOKUP($A47,[1]!Table,MATCH(C$5,[1]!Curves,0))</f>
        <v>3.652</v>
      </c>
      <c r="D47" s="7" t="n">
        <f aca="false">VLOOKUP($A47,[1]!Table,MATCH(D$5,[1]!Curves,0))</f>
        <v>-0.01275</v>
      </c>
      <c r="E47" s="7" t="n">
        <f aca="false">D47+C47</f>
        <v>3.63925</v>
      </c>
      <c r="F47" s="6" t="n">
        <f aca="false">F46</f>
        <v>60</v>
      </c>
      <c r="G47" s="0" t="n">
        <f aca="false">F47/E47</f>
        <v>16.4869135123995</v>
      </c>
      <c r="H47" s="6" t="n">
        <f aca="false">H46</f>
        <v>0.75</v>
      </c>
      <c r="I47" s="7" t="n">
        <f aca="false">VLOOKUP($A47,[1]!Table,MATCH(I$5,[1]!Curves,0))</f>
        <v>0.245</v>
      </c>
      <c r="J47" s="8" t="n">
        <f aca="false">I47</f>
        <v>0.245</v>
      </c>
    </row>
    <row r="48" customFormat="false" ht="12.75" hidden="false" customHeight="false" outlineLevel="0" collapsed="false">
      <c r="A48" s="5" t="n">
        <f aca="false">EDATE(A47,1)</f>
        <v>38626</v>
      </c>
      <c r="B48" s="7" t="n">
        <f aca="false">VLOOKUP($A48,[1]!Table,MATCH(B$5,[1]!Curves,0))</f>
        <v>0.060572287193201</v>
      </c>
      <c r="C48" s="7" t="n">
        <f aca="false">VLOOKUP($A48,[1]!Table,MATCH(C$5,[1]!Curves,0))</f>
        <v>3.662</v>
      </c>
      <c r="D48" s="7" t="n">
        <f aca="false">VLOOKUP($A48,[1]!Table,MATCH(D$5,[1]!Curves,0))</f>
        <v>-0.01275</v>
      </c>
      <c r="E48" s="7" t="n">
        <f aca="false">D48+C48</f>
        <v>3.64925</v>
      </c>
      <c r="F48" s="6" t="n">
        <f aca="false">F47</f>
        <v>60</v>
      </c>
      <c r="G48" s="0" t="n">
        <f aca="false">F48/E48</f>
        <v>16.4417346030006</v>
      </c>
      <c r="H48" s="6" t="n">
        <f aca="false">H47</f>
        <v>0.75</v>
      </c>
      <c r="I48" s="7" t="n">
        <f aca="false">VLOOKUP($A48,[1]!Table,MATCH(I$5,[1]!Curves,0))</f>
        <v>0.245</v>
      </c>
      <c r="J48" s="8" t="n">
        <f aca="false">I48</f>
        <v>0.245</v>
      </c>
    </row>
    <row r="49" customFormat="false" ht="12.75" hidden="false" customHeight="false" outlineLevel="0" collapsed="false">
      <c r="A49" s="5" t="n">
        <f aca="false">EDATE(A48,1)</f>
        <v>38657</v>
      </c>
      <c r="B49" s="7" t="n">
        <f aca="false">VLOOKUP($A49,[1]!Table,MATCH(B$5,[1]!Curves,0))</f>
        <v>0.060597233731268</v>
      </c>
      <c r="C49" s="7" t="n">
        <f aca="false">VLOOKUP($A49,[1]!Table,MATCH(C$5,[1]!Curves,0))</f>
        <v>3.807</v>
      </c>
      <c r="D49" s="7" t="n">
        <f aca="false">VLOOKUP($A49,[1]!Table,MATCH(D$5,[1]!Curves,0))</f>
        <v>-0.031</v>
      </c>
      <c r="E49" s="7" t="n">
        <f aca="false">D49+C49</f>
        <v>3.776</v>
      </c>
      <c r="F49" s="6" t="n">
        <f aca="false">F48</f>
        <v>60</v>
      </c>
      <c r="G49" s="0" t="n">
        <f aca="false">F49/E49</f>
        <v>15.8898305084746</v>
      </c>
      <c r="H49" s="6" t="n">
        <f aca="false">H48</f>
        <v>0.75</v>
      </c>
      <c r="I49" s="7" t="n">
        <f aca="false">VLOOKUP($A49,[1]!Table,MATCH(I$5,[1]!Curves,0))</f>
        <v>0.245</v>
      </c>
      <c r="J49" s="8" t="n">
        <f aca="false">I49</f>
        <v>0.245</v>
      </c>
    </row>
    <row r="50" customFormat="false" ht="12.75" hidden="false" customHeight="false" outlineLevel="0" collapsed="false">
      <c r="A50" s="5" t="n">
        <f aca="false">EDATE(A49,1)</f>
        <v>38687</v>
      </c>
      <c r="B50" s="7" t="n">
        <f aca="false">VLOOKUP($A50,[1]!Table,MATCH(B$5,[1]!Curves,0))</f>
        <v>0.060621375542497</v>
      </c>
      <c r="C50" s="7" t="n">
        <f aca="false">VLOOKUP($A50,[1]!Table,MATCH(C$5,[1]!Curves,0))</f>
        <v>3.942</v>
      </c>
      <c r="D50" s="7" t="n">
        <f aca="false">VLOOKUP($A50,[1]!Table,MATCH(D$5,[1]!Curves,0))</f>
        <v>-0.031</v>
      </c>
      <c r="E50" s="7" t="n">
        <f aca="false">D50+C50</f>
        <v>3.911</v>
      </c>
      <c r="F50" s="6" t="n">
        <f aca="false">F49</f>
        <v>60</v>
      </c>
      <c r="G50" s="0" t="n">
        <f aca="false">F50/E50</f>
        <v>15.3413449245717</v>
      </c>
      <c r="H50" s="6" t="n">
        <f aca="false">H49</f>
        <v>0.75</v>
      </c>
      <c r="I50" s="7" t="n">
        <f aca="false">VLOOKUP($A50,[1]!Table,MATCH(I$5,[1]!Curves,0))</f>
        <v>0.2475</v>
      </c>
      <c r="J50" s="8" t="n">
        <f aca="false">I50</f>
        <v>0.2475</v>
      </c>
    </row>
    <row r="51" customFormat="false" ht="12.75" hidden="false" customHeight="false" outlineLevel="0" collapsed="false">
      <c r="A51" s="5" t="n">
        <f aca="false">EDATE(A50,1)</f>
        <v>38718</v>
      </c>
      <c r="B51" s="7" t="n">
        <f aca="false">VLOOKUP($A51,[1]!Table,MATCH(B$5,[1]!Curves,0))</f>
        <v>0.060642236666715</v>
      </c>
      <c r="C51" s="7" t="n">
        <f aca="false">VLOOKUP($A51,[1]!Table,MATCH(C$5,[1]!Curves,0))</f>
        <v>4.11</v>
      </c>
      <c r="D51" s="7" t="n">
        <f aca="false">VLOOKUP($A51,[1]!Table,MATCH(D$5,[1]!Curves,0))</f>
        <v>-0.031</v>
      </c>
      <c r="E51" s="7" t="n">
        <f aca="false">D51+C51</f>
        <v>4.079</v>
      </c>
      <c r="F51" s="6" t="n">
        <f aca="false">F50</f>
        <v>60</v>
      </c>
      <c r="G51" s="0" t="n">
        <f aca="false">F51/E51</f>
        <v>14.7094876195146</v>
      </c>
      <c r="H51" s="6" t="n">
        <f aca="false">H50</f>
        <v>0.75</v>
      </c>
      <c r="I51" s="7" t="n">
        <f aca="false">VLOOKUP($A51,[1]!Table,MATCH(I$5,[1]!Curves,0))</f>
        <v>0.2475</v>
      </c>
      <c r="J51" s="8" t="n">
        <f aca="false">I51</f>
        <v>0.2475</v>
      </c>
    </row>
    <row r="52" customFormat="false" ht="12.75" hidden="false" customHeight="false" outlineLevel="0" collapsed="false">
      <c r="A52" s="5" t="n">
        <f aca="false">EDATE(A51,1)</f>
        <v>38749</v>
      </c>
      <c r="B52" s="7" t="n">
        <f aca="false">VLOOKUP($A52,[1]!Table,MATCH(B$5,[1]!Curves,0))</f>
        <v>0.060657441063617</v>
      </c>
      <c r="C52" s="7" t="n">
        <f aca="false">VLOOKUP($A52,[1]!Table,MATCH(C$5,[1]!Curves,0))</f>
        <v>3.96</v>
      </c>
      <c r="D52" s="7" t="n">
        <f aca="false">VLOOKUP($A52,[1]!Table,MATCH(D$5,[1]!Curves,0))</f>
        <v>-0.031</v>
      </c>
      <c r="E52" s="7" t="n">
        <f aca="false">D52+C52</f>
        <v>3.929</v>
      </c>
      <c r="F52" s="6" t="n">
        <f aca="false">F51</f>
        <v>60</v>
      </c>
      <c r="G52" s="0" t="n">
        <f aca="false">F52/E52</f>
        <v>15.271061338763</v>
      </c>
      <c r="H52" s="6" t="n">
        <f aca="false">H51</f>
        <v>0.75</v>
      </c>
      <c r="I52" s="7" t="n">
        <f aca="false">VLOOKUP($A52,[1]!Table,MATCH(I$5,[1]!Curves,0))</f>
        <v>0.245</v>
      </c>
      <c r="J52" s="8" t="n">
        <f aca="false">I52</f>
        <v>0.245</v>
      </c>
    </row>
    <row r="53" customFormat="false" ht="12.75" hidden="false" customHeight="false" outlineLevel="0" collapsed="false">
      <c r="A53" s="5" t="n">
        <f aca="false">EDATE(A52,1)</f>
        <v>38777</v>
      </c>
      <c r="B53" s="7" t="n">
        <f aca="false">VLOOKUP($A53,[1]!Table,MATCH(B$5,[1]!Curves,0))</f>
        <v>0.060671174067336</v>
      </c>
      <c r="C53" s="7" t="n">
        <f aca="false">VLOOKUP($A53,[1]!Table,MATCH(C$5,[1]!Curves,0))</f>
        <v>3.82</v>
      </c>
      <c r="D53" s="7" t="n">
        <f aca="false">VLOOKUP($A53,[1]!Table,MATCH(D$5,[1]!Curves,0))</f>
        <v>-0.0125</v>
      </c>
      <c r="E53" s="7" t="n">
        <f aca="false">D53+C53</f>
        <v>3.8075</v>
      </c>
      <c r="F53" s="6" t="n">
        <f aca="false">F52</f>
        <v>60</v>
      </c>
      <c r="G53" s="0" t="n">
        <f aca="false">F53/E53</f>
        <v>15.7583716349311</v>
      </c>
      <c r="H53" s="6" t="n">
        <f aca="false">H52</f>
        <v>0.75</v>
      </c>
      <c r="I53" s="7" t="n">
        <f aca="false">VLOOKUP($A53,[1]!Table,MATCH(I$5,[1]!Curves,0))</f>
        <v>0.2375</v>
      </c>
      <c r="J53" s="8" t="n">
        <f aca="false">I53</f>
        <v>0.2375</v>
      </c>
    </row>
    <row r="54" customFormat="false" ht="12.75" hidden="false" customHeight="false" outlineLevel="0" collapsed="false">
      <c r="A54" s="5" t="n">
        <f aca="false">EDATE(A53,1)</f>
        <v>38808</v>
      </c>
      <c r="B54" s="7" t="n">
        <f aca="false">VLOOKUP($A54,[1]!Table,MATCH(B$5,[1]!Curves,0))</f>
        <v>0.060686378464384</v>
      </c>
      <c r="C54" s="7" t="n">
        <f aca="false">VLOOKUP($A54,[1]!Table,MATCH(C$5,[1]!Curves,0))</f>
        <v>3.65</v>
      </c>
      <c r="D54" s="7" t="n">
        <f aca="false">VLOOKUP($A54,[1]!Table,MATCH(D$5,[1]!Curves,0))</f>
        <v>-0.01275</v>
      </c>
      <c r="E54" s="7" t="n">
        <f aca="false">D54+C54</f>
        <v>3.63725</v>
      </c>
      <c r="F54" s="6" t="n">
        <f aca="false">F53</f>
        <v>60</v>
      </c>
      <c r="G54" s="0" t="n">
        <f aca="false">F54/E54</f>
        <v>16.4959791050931</v>
      </c>
      <c r="H54" s="6" t="n">
        <f aca="false">H53</f>
        <v>0.75</v>
      </c>
      <c r="I54" s="7" t="n">
        <f aca="false">VLOOKUP($A54,[1]!Table,MATCH(I$5,[1]!Curves,0))</f>
        <v>0.2375</v>
      </c>
      <c r="J54" s="8" t="n">
        <f aca="false">I54</f>
        <v>0.2375</v>
      </c>
    </row>
    <row r="55" customFormat="false" ht="12.75" hidden="false" customHeight="false" outlineLevel="0" collapsed="false">
      <c r="A55" s="5" t="n">
        <f aca="false">EDATE(A54,1)</f>
        <v>38838</v>
      </c>
      <c r="B55" s="7" t="n">
        <f aca="false">VLOOKUP($A55,[1]!Table,MATCH(B$5,[1]!Curves,0))</f>
        <v>0.060701092397085</v>
      </c>
      <c r="C55" s="7" t="n">
        <f aca="false">VLOOKUP($A55,[1]!Table,MATCH(C$5,[1]!Curves,0))</f>
        <v>3.61</v>
      </c>
      <c r="D55" s="7" t="n">
        <f aca="false">VLOOKUP($A55,[1]!Table,MATCH(D$5,[1]!Curves,0))</f>
        <v>-0.01275</v>
      </c>
      <c r="E55" s="7" t="n">
        <f aca="false">D55+C55</f>
        <v>3.59725</v>
      </c>
      <c r="F55" s="6" t="n">
        <f aca="false">F54</f>
        <v>60</v>
      </c>
      <c r="G55" s="0" t="n">
        <f aca="false">F55/E55</f>
        <v>16.6794078810202</v>
      </c>
      <c r="H55" s="6" t="n">
        <f aca="false">H54</f>
        <v>0.75</v>
      </c>
      <c r="I55" s="7" t="n">
        <f aca="false">VLOOKUP($A55,[1]!Table,MATCH(I$5,[1]!Curves,0))</f>
        <v>0.235</v>
      </c>
      <c r="J55" s="8" t="n">
        <f aca="false">I55</f>
        <v>0.235</v>
      </c>
    </row>
    <row r="56" customFormat="false" ht="12.75" hidden="false" customHeight="false" outlineLevel="0" collapsed="false">
      <c r="A56" s="5" t="n">
        <f aca="false">EDATE(A55,1)</f>
        <v>38869</v>
      </c>
      <c r="B56" s="7" t="n">
        <f aca="false">VLOOKUP($A56,[1]!Table,MATCH(B$5,[1]!Curves,0))</f>
        <v>0.060716296794284</v>
      </c>
      <c r="C56" s="7" t="n">
        <f aca="false">VLOOKUP($A56,[1]!Table,MATCH(C$5,[1]!Curves,0))</f>
        <v>3.63</v>
      </c>
      <c r="D56" s="7" t="n">
        <f aca="false">VLOOKUP($A56,[1]!Table,MATCH(D$5,[1]!Curves,0))</f>
        <v>-0.01275</v>
      </c>
      <c r="E56" s="7" t="n">
        <f aca="false">D56+C56</f>
        <v>3.61725</v>
      </c>
      <c r="F56" s="6" t="n">
        <f aca="false">F55</f>
        <v>60</v>
      </c>
      <c r="G56" s="0" t="n">
        <f aca="false">F56/E56</f>
        <v>16.5871863985072</v>
      </c>
      <c r="H56" s="6" t="n">
        <f aca="false">H55</f>
        <v>0.75</v>
      </c>
      <c r="I56" s="7" t="n">
        <f aca="false">VLOOKUP($A56,[1]!Table,MATCH(I$5,[1]!Curves,0))</f>
        <v>0.235</v>
      </c>
      <c r="J56" s="8" t="n">
        <f aca="false">I56</f>
        <v>0.235</v>
      </c>
    </row>
    <row r="57" customFormat="false" ht="12.75" hidden="false" customHeight="false" outlineLevel="0" collapsed="false">
      <c r="A57" s="5" t="n">
        <f aca="false">EDATE(A56,1)</f>
        <v>38899</v>
      </c>
      <c r="B57" s="7" t="n">
        <f aca="false">VLOOKUP($A57,[1]!Table,MATCH(B$5,[1]!Curves,0))</f>
        <v>0.06073101072713</v>
      </c>
      <c r="C57" s="7" t="n">
        <f aca="false">VLOOKUP($A57,[1]!Table,MATCH(C$5,[1]!Curves,0))</f>
        <v>3.638</v>
      </c>
      <c r="D57" s="7" t="n">
        <f aca="false">VLOOKUP($A57,[1]!Table,MATCH(D$5,[1]!Curves,0))</f>
        <v>-0.01275</v>
      </c>
      <c r="E57" s="7" t="n">
        <f aca="false">D57+C57</f>
        <v>3.62525</v>
      </c>
      <c r="F57" s="6" t="n">
        <f aca="false">F56</f>
        <v>60</v>
      </c>
      <c r="G57" s="0" t="n">
        <f aca="false">F57/E57</f>
        <v>16.5505827184332</v>
      </c>
      <c r="H57" s="6" t="n">
        <f aca="false">H56</f>
        <v>0.75</v>
      </c>
      <c r="I57" s="7" t="n">
        <f aca="false">VLOOKUP($A57,[1]!Table,MATCH(I$5,[1]!Curves,0))</f>
        <v>0.235</v>
      </c>
      <c r="J57" s="8" t="n">
        <f aca="false">I57</f>
        <v>0.235</v>
      </c>
    </row>
    <row r="58" customFormat="false" ht="12.75" hidden="false" customHeight="false" outlineLevel="0" collapsed="false">
      <c r="A58" s="5" t="n">
        <f aca="false">EDATE(A57,1)</f>
        <v>38930</v>
      </c>
      <c r="B58" s="7" t="n">
        <f aca="false">VLOOKUP($A58,[1]!Table,MATCH(B$5,[1]!Curves,0))</f>
        <v>0.06074621512448</v>
      </c>
      <c r="C58" s="7" t="n">
        <f aca="false">VLOOKUP($A58,[1]!Table,MATCH(C$5,[1]!Curves,0))</f>
        <v>3.645</v>
      </c>
      <c r="D58" s="7" t="n">
        <f aca="false">VLOOKUP($A58,[1]!Table,MATCH(D$5,[1]!Curves,0))</f>
        <v>-0.01275</v>
      </c>
      <c r="E58" s="7" t="n">
        <f aca="false">D58+C58</f>
        <v>3.63225</v>
      </c>
      <c r="F58" s="6" t="n">
        <f aca="false">F57</f>
        <v>60</v>
      </c>
      <c r="G58" s="0" t="n">
        <f aca="false">F58/E58</f>
        <v>16.5186867644022</v>
      </c>
      <c r="H58" s="6" t="n">
        <f aca="false">H57</f>
        <v>0.75</v>
      </c>
      <c r="I58" s="7" t="n">
        <f aca="false">VLOOKUP($A58,[1]!Table,MATCH(I$5,[1]!Curves,0))</f>
        <v>0.235</v>
      </c>
      <c r="J58" s="8" t="n">
        <f aca="false">I58</f>
        <v>0.235</v>
      </c>
    </row>
    <row r="59" customFormat="false" ht="12.75" hidden="false" customHeight="false" outlineLevel="0" collapsed="false">
      <c r="A59" s="5" t="n">
        <f aca="false">EDATE(A58,1)</f>
        <v>38961</v>
      </c>
      <c r="B59" s="7" t="n">
        <f aca="false">VLOOKUP($A59,[1]!Table,MATCH(B$5,[1]!Curves,0))</f>
        <v>0.060761419521908</v>
      </c>
      <c r="C59" s="7" t="n">
        <f aca="false">VLOOKUP($A59,[1]!Table,MATCH(C$5,[1]!Curves,0))</f>
        <v>3.662</v>
      </c>
      <c r="D59" s="7" t="n">
        <f aca="false">VLOOKUP($A59,[1]!Table,MATCH(D$5,[1]!Curves,0))</f>
        <v>-0.01275</v>
      </c>
      <c r="E59" s="7" t="n">
        <f aca="false">D59+C59</f>
        <v>3.64925</v>
      </c>
      <c r="F59" s="6" t="n">
        <f aca="false">F58</f>
        <v>60</v>
      </c>
      <c r="G59" s="0" t="n">
        <f aca="false">F59/E59</f>
        <v>16.4417346030006</v>
      </c>
      <c r="H59" s="6" t="n">
        <f aca="false">H58</f>
        <v>0.75</v>
      </c>
      <c r="I59" s="7" t="n">
        <f aca="false">VLOOKUP($A59,[1]!Table,MATCH(I$5,[1]!Curves,0))</f>
        <v>0.235</v>
      </c>
      <c r="J59" s="8" t="n">
        <f aca="false">I59</f>
        <v>0.235</v>
      </c>
    </row>
    <row r="60" customFormat="false" ht="12.75" hidden="false" customHeight="false" outlineLevel="0" collapsed="false">
      <c r="A60" s="5" t="n">
        <f aca="false">EDATE(A59,1)</f>
        <v>38991</v>
      </c>
      <c r="B60" s="7" t="n">
        <f aca="false">VLOOKUP($A60,[1]!Table,MATCH(B$5,[1]!Curves,0))</f>
        <v>0.060776133454974</v>
      </c>
      <c r="C60" s="7" t="n">
        <f aca="false">VLOOKUP($A60,[1]!Table,MATCH(C$5,[1]!Curves,0))</f>
        <v>3.672</v>
      </c>
      <c r="D60" s="7" t="n">
        <f aca="false">VLOOKUP($A60,[1]!Table,MATCH(D$5,[1]!Curves,0))</f>
        <v>-0.031</v>
      </c>
      <c r="E60" s="7" t="n">
        <f aca="false">D60+C60</f>
        <v>3.641</v>
      </c>
      <c r="F60" s="6" t="n">
        <f aca="false">F59</f>
        <v>60</v>
      </c>
      <c r="G60" s="0" t="n">
        <f aca="false">F60/E60</f>
        <v>16.478989288657</v>
      </c>
      <c r="H60" s="6" t="n">
        <f aca="false">H59</f>
        <v>0.75</v>
      </c>
      <c r="I60" s="7" t="n">
        <f aca="false">VLOOKUP($A60,[1]!Table,MATCH(I$5,[1]!Curves,0))</f>
        <v>0.235</v>
      </c>
      <c r="J60" s="8" t="n">
        <f aca="false">I60</f>
        <v>0.235</v>
      </c>
    </row>
    <row r="61" customFormat="false" ht="12.75" hidden="false" customHeight="false" outlineLevel="0" collapsed="false">
      <c r="A61" s="5" t="n">
        <f aca="false">EDATE(A60,1)</f>
        <v>39022</v>
      </c>
      <c r="B61" s="7" t="n">
        <f aca="false">VLOOKUP($A61,[1]!Table,MATCH(B$5,[1]!Curves,0))</f>
        <v>0.060791337852552</v>
      </c>
      <c r="C61" s="7" t="n">
        <f aca="false">VLOOKUP($A61,[1]!Table,MATCH(C$5,[1]!Curves,0))</f>
        <v>3.817</v>
      </c>
      <c r="D61" s="7" t="n">
        <f aca="false">VLOOKUP($A61,[1]!Table,MATCH(D$5,[1]!Curves,0))</f>
        <v>-0.03</v>
      </c>
      <c r="E61" s="7" t="n">
        <f aca="false">D61+C61</f>
        <v>3.787</v>
      </c>
      <c r="F61" s="6" t="n">
        <f aca="false">F60</f>
        <v>60</v>
      </c>
      <c r="G61" s="0" t="n">
        <f aca="false">F61/E61</f>
        <v>15.84367573277</v>
      </c>
      <c r="H61" s="6" t="n">
        <f aca="false">H60</f>
        <v>0.75</v>
      </c>
      <c r="I61" s="7" t="n">
        <f aca="false">VLOOKUP($A61,[1]!Table,MATCH(I$5,[1]!Curves,0))</f>
        <v>0.2375</v>
      </c>
      <c r="J61" s="8" t="n">
        <f aca="false">I61</f>
        <v>0.2375</v>
      </c>
    </row>
    <row r="62" customFormat="false" ht="12.75" hidden="false" customHeight="false" outlineLevel="0" collapsed="false">
      <c r="A62" s="5" t="n">
        <f aca="false">EDATE(A61,1)</f>
        <v>39052</v>
      </c>
      <c r="B62" s="7" t="n">
        <f aca="false">VLOOKUP($A62,[1]!Table,MATCH(B$5,[1]!Curves,0))</f>
        <v>0.060806051785766</v>
      </c>
      <c r="C62" s="7" t="n">
        <f aca="false">VLOOKUP($A62,[1]!Table,MATCH(C$5,[1]!Curves,0))</f>
        <v>3.952</v>
      </c>
      <c r="D62" s="7" t="n">
        <f aca="false">VLOOKUP($A62,[1]!Table,MATCH(D$5,[1]!Curves,0))</f>
        <v>-0.03</v>
      </c>
      <c r="E62" s="7" t="n">
        <f aca="false">D62+C62</f>
        <v>3.922</v>
      </c>
      <c r="F62" s="6" t="n">
        <f aca="false">F61</f>
        <v>60</v>
      </c>
      <c r="G62" s="0" t="n">
        <f aca="false">F62/E62</f>
        <v>15.2983171851096</v>
      </c>
      <c r="H62" s="6" t="n">
        <f aca="false">H61</f>
        <v>0.75</v>
      </c>
      <c r="I62" s="7" t="n">
        <f aca="false">VLOOKUP($A62,[1]!Table,MATCH(I$5,[1]!Curves,0))</f>
        <v>0.245</v>
      </c>
      <c r="J62" s="8" t="n">
        <f aca="false">I62</f>
        <v>0.245</v>
      </c>
    </row>
    <row r="63" customFormat="false" ht="12.75" hidden="false" customHeight="false" outlineLevel="0" collapsed="false">
      <c r="A63" s="5" t="n">
        <f aca="false">EDATE(A62,1)</f>
        <v>39083</v>
      </c>
      <c r="B63" s="7" t="n">
        <f aca="false">VLOOKUP($A63,[1]!Table,MATCH(B$5,[1]!Curves,0))</f>
        <v>0.060821256183495</v>
      </c>
      <c r="C63" s="7" t="n">
        <f aca="false">VLOOKUP($A63,[1]!Table,MATCH(C$5,[1]!Curves,0))</f>
        <v>4.135</v>
      </c>
      <c r="D63" s="7" t="n">
        <f aca="false">VLOOKUP($A63,[1]!Table,MATCH(D$5,[1]!Curves,0))</f>
        <v>-0.03</v>
      </c>
      <c r="E63" s="7" t="n">
        <f aca="false">D63+C63</f>
        <v>4.105</v>
      </c>
      <c r="F63" s="6" t="n">
        <f aca="false">F62</f>
        <v>60</v>
      </c>
      <c r="G63" s="0" t="n">
        <f aca="false">F63/E63</f>
        <v>14.6163215590743</v>
      </c>
      <c r="H63" s="6" t="n">
        <f aca="false">H62</f>
        <v>0.75</v>
      </c>
      <c r="I63" s="7" t="n">
        <f aca="false">VLOOKUP($A63,[1]!Table,MATCH(I$5,[1]!Curves,0))</f>
        <v>0.2475</v>
      </c>
      <c r="J63" s="8" t="n">
        <f aca="false">I63</f>
        <v>0.2475</v>
      </c>
    </row>
    <row r="64" customFormat="false" ht="12.75" hidden="false" customHeight="false" outlineLevel="0" collapsed="false">
      <c r="A64" s="5" t="n">
        <f aca="false">EDATE(A63,1)</f>
        <v>39114</v>
      </c>
      <c r="B64" s="7" t="n">
        <f aca="false">VLOOKUP($A64,[1]!Table,MATCH(B$5,[1]!Curves,0))</f>
        <v>0.060836460581301</v>
      </c>
      <c r="C64" s="7" t="n">
        <f aca="false">VLOOKUP($A64,[1]!Table,MATCH(C$5,[1]!Curves,0))</f>
        <v>3.985</v>
      </c>
      <c r="D64" s="7" t="n">
        <f aca="false">VLOOKUP($A64,[1]!Table,MATCH(D$5,[1]!Curves,0))</f>
        <v>-0.03</v>
      </c>
      <c r="E64" s="7" t="n">
        <f aca="false">D64+C64</f>
        <v>3.955</v>
      </c>
      <c r="F64" s="6" t="n">
        <f aca="false">F63</f>
        <v>60</v>
      </c>
      <c r="G64" s="0" t="n">
        <f aca="false">F64/E64</f>
        <v>15.1706700379267</v>
      </c>
      <c r="H64" s="6" t="n">
        <f aca="false">H63</f>
        <v>0.75</v>
      </c>
      <c r="I64" s="7" t="n">
        <f aca="false">VLOOKUP($A64,[1]!Table,MATCH(I$5,[1]!Curves,0))</f>
        <v>0.235</v>
      </c>
      <c r="J64" s="8" t="n">
        <f aca="false">I64</f>
        <v>0.235</v>
      </c>
    </row>
    <row r="65" customFormat="false" ht="12.75" hidden="false" customHeight="false" outlineLevel="0" collapsed="false">
      <c r="A65" s="5" t="n">
        <f aca="false">EDATE(A64,1)</f>
        <v>39142</v>
      </c>
      <c r="B65" s="7" t="n">
        <f aca="false">VLOOKUP($A65,[1]!Table,MATCH(B$5,[1]!Curves,0))</f>
        <v>0.060850193585837</v>
      </c>
      <c r="C65" s="7" t="n">
        <f aca="false">VLOOKUP($A65,[1]!Table,MATCH(C$5,[1]!Curves,0))</f>
        <v>3.845</v>
      </c>
      <c r="D65" s="7" t="n">
        <f aca="false">VLOOKUP($A65,[1]!Table,MATCH(D$5,[1]!Curves,0))</f>
        <v>-0.0115</v>
      </c>
      <c r="E65" s="7" t="n">
        <f aca="false">D65+C65</f>
        <v>3.8335</v>
      </c>
      <c r="F65" s="6" t="n">
        <f aca="false">F64</f>
        <v>60</v>
      </c>
      <c r="G65" s="0" t="n">
        <f aca="false">F65/E65</f>
        <v>15.6514934133299</v>
      </c>
      <c r="H65" s="6" t="n">
        <f aca="false">H64</f>
        <v>0.75</v>
      </c>
      <c r="I65" s="7" t="n">
        <f aca="false">VLOOKUP($A65,[1]!Table,MATCH(I$5,[1]!Curves,0))</f>
        <v>0.2275</v>
      </c>
      <c r="J65" s="8" t="n">
        <f aca="false">I65</f>
        <v>0.2275</v>
      </c>
    </row>
    <row r="66" customFormat="false" ht="12.75" hidden="false" customHeight="false" outlineLevel="0" collapsed="false">
      <c r="A66" s="5" t="n">
        <f aca="false">EDATE(A65,1)</f>
        <v>39173</v>
      </c>
      <c r="B66" s="7" t="n">
        <f aca="false">VLOOKUP($A66,[1]!Table,MATCH(B$5,[1]!Curves,0))</f>
        <v>0.060865397983789</v>
      </c>
      <c r="C66" s="7" t="n">
        <f aca="false">VLOOKUP($A66,[1]!Table,MATCH(C$5,[1]!Curves,0))</f>
        <v>3.675</v>
      </c>
      <c r="D66" s="7" t="n">
        <f aca="false">VLOOKUP($A66,[1]!Table,MATCH(D$5,[1]!Curves,0))</f>
        <v>-0.0115</v>
      </c>
      <c r="E66" s="7" t="n">
        <f aca="false">D66+C66</f>
        <v>3.6635</v>
      </c>
      <c r="F66" s="6" t="n">
        <f aca="false">F65</f>
        <v>60</v>
      </c>
      <c r="G66" s="0" t="n">
        <f aca="false">F66/E66</f>
        <v>16.3777808107002</v>
      </c>
      <c r="H66" s="6" t="n">
        <f aca="false">H65</f>
        <v>0.75</v>
      </c>
      <c r="I66" s="7" t="n">
        <f aca="false">VLOOKUP($A66,[1]!Table,MATCH(I$5,[1]!Curves,0))</f>
        <v>0.2275</v>
      </c>
      <c r="J66" s="8" t="n">
        <f aca="false">I66</f>
        <v>0.2275</v>
      </c>
    </row>
    <row r="67" customFormat="false" ht="12.75" hidden="false" customHeight="false" outlineLevel="0" collapsed="false">
      <c r="A67" s="5" t="n">
        <f aca="false">EDATE(A66,1)</f>
        <v>39203</v>
      </c>
      <c r="B67" s="7" t="n">
        <f aca="false">VLOOKUP($A67,[1]!Table,MATCH(B$5,[1]!Curves,0))</f>
        <v>0.060880111917364</v>
      </c>
      <c r="C67" s="7" t="n">
        <f aca="false">VLOOKUP($A67,[1]!Table,MATCH(C$5,[1]!Curves,0))</f>
        <v>3.635</v>
      </c>
      <c r="D67" s="7" t="n">
        <f aca="false">VLOOKUP($A67,[1]!Table,MATCH(D$5,[1]!Curves,0))</f>
        <v>-0.01175</v>
      </c>
      <c r="E67" s="7" t="n">
        <f aca="false">D67+C67</f>
        <v>3.62325</v>
      </c>
      <c r="F67" s="6" t="n">
        <f aca="false">F66</f>
        <v>60</v>
      </c>
      <c r="G67" s="0" t="n">
        <f aca="false">F67/E67</f>
        <v>16.5597184847858</v>
      </c>
      <c r="H67" s="6" t="n">
        <f aca="false">H66</f>
        <v>0.75</v>
      </c>
      <c r="I67" s="7" t="n">
        <f aca="false">VLOOKUP($A67,[1]!Table,MATCH(I$5,[1]!Curves,0))</f>
        <v>0.2275</v>
      </c>
      <c r="J67" s="8" t="n">
        <f aca="false">I67</f>
        <v>0.2275</v>
      </c>
    </row>
    <row r="68" customFormat="false" ht="12.75" hidden="false" customHeight="false" outlineLevel="0" collapsed="false">
      <c r="A68" s="5" t="n">
        <f aca="false">EDATE(A67,1)</f>
        <v>39234</v>
      </c>
      <c r="B68" s="7" t="n">
        <f aca="false">VLOOKUP($A68,[1]!Table,MATCH(B$5,[1]!Curves,0))</f>
        <v>0.060895316315467</v>
      </c>
      <c r="C68" s="7" t="n">
        <f aca="false">VLOOKUP($A68,[1]!Table,MATCH(C$5,[1]!Curves,0))</f>
        <v>3.655</v>
      </c>
      <c r="D68" s="7" t="n">
        <f aca="false">VLOOKUP($A68,[1]!Table,MATCH(D$5,[1]!Curves,0))</f>
        <v>-0.01175</v>
      </c>
      <c r="E68" s="7" t="n">
        <f aca="false">D68+C68</f>
        <v>3.64325</v>
      </c>
      <c r="F68" s="6" t="n">
        <f aca="false">F67</f>
        <v>60</v>
      </c>
      <c r="G68" s="0" t="n">
        <f aca="false">F68/E68</f>
        <v>16.468812186921</v>
      </c>
      <c r="H68" s="6" t="n">
        <f aca="false">H67</f>
        <v>0.75</v>
      </c>
      <c r="I68" s="7" t="n">
        <f aca="false">VLOOKUP($A68,[1]!Table,MATCH(I$5,[1]!Curves,0))</f>
        <v>0.2175</v>
      </c>
      <c r="J68" s="8" t="n">
        <f aca="false">I68</f>
        <v>0.2175</v>
      </c>
    </row>
    <row r="69" customFormat="false" ht="12.75" hidden="false" customHeight="false" outlineLevel="0" collapsed="false">
      <c r="A69" s="5" t="n">
        <f aca="false">EDATE(A68,1)</f>
        <v>39264</v>
      </c>
      <c r="B69" s="7" t="n">
        <f aca="false">VLOOKUP($A69,[1]!Table,MATCH(B$5,[1]!Curves,0))</f>
        <v>0.060910030249189</v>
      </c>
      <c r="C69" s="7" t="n">
        <f aca="false">VLOOKUP($A69,[1]!Table,MATCH(C$5,[1]!Curves,0))</f>
        <v>3.663</v>
      </c>
      <c r="D69" s="7" t="n">
        <f aca="false">VLOOKUP($A69,[1]!Table,MATCH(D$5,[1]!Curves,0))</f>
        <v>-0.01175</v>
      </c>
      <c r="E69" s="7" t="n">
        <f aca="false">D69+C69</f>
        <v>3.65125</v>
      </c>
      <c r="F69" s="6" t="n">
        <f aca="false">F68</f>
        <v>60</v>
      </c>
      <c r="G69" s="0" t="n">
        <f aca="false">F69/E69</f>
        <v>16.432728517631</v>
      </c>
      <c r="H69" s="6" t="n">
        <f aca="false">H68</f>
        <v>0.75</v>
      </c>
      <c r="I69" s="7" t="n">
        <f aca="false">VLOOKUP($A69,[1]!Table,MATCH(I$5,[1]!Curves,0))</f>
        <v>0.2175</v>
      </c>
      <c r="J69" s="8" t="n">
        <f aca="false">I69</f>
        <v>0.2175</v>
      </c>
    </row>
    <row r="70" customFormat="false" ht="12.75" hidden="false" customHeight="false" outlineLevel="0" collapsed="false">
      <c r="A70" s="5" t="n">
        <f aca="false">EDATE(A69,1)</f>
        <v>39295</v>
      </c>
      <c r="B70" s="7" t="n">
        <f aca="false">VLOOKUP($A70,[1]!Table,MATCH(B$5,[1]!Curves,0))</f>
        <v>0.060925234647443</v>
      </c>
      <c r="C70" s="7" t="n">
        <f aca="false">VLOOKUP($A70,[1]!Table,MATCH(C$5,[1]!Curves,0))</f>
        <v>3.67</v>
      </c>
      <c r="D70" s="7" t="n">
        <f aca="false">VLOOKUP($A70,[1]!Table,MATCH(D$5,[1]!Curves,0))</f>
        <v>-0.01175</v>
      </c>
      <c r="E70" s="7" t="n">
        <f aca="false">D70+C70</f>
        <v>3.65825</v>
      </c>
      <c r="F70" s="6" t="n">
        <f aca="false">F69</f>
        <v>60</v>
      </c>
      <c r="G70" s="0" t="n">
        <f aca="false">F70/E70</f>
        <v>16.4012847673068</v>
      </c>
      <c r="H70" s="6" t="n">
        <f aca="false">H69</f>
        <v>0.75</v>
      </c>
      <c r="I70" s="7" t="n">
        <f aca="false">VLOOKUP($A70,[1]!Table,MATCH(I$5,[1]!Curves,0))</f>
        <v>0.2175</v>
      </c>
      <c r="J70" s="8" t="n">
        <f aca="false">I70</f>
        <v>0.2175</v>
      </c>
    </row>
    <row r="71" customFormat="false" ht="12.75" hidden="false" customHeight="false" outlineLevel="0" collapsed="false">
      <c r="A71" s="5" t="n">
        <f aca="false">EDATE(A70,1)</f>
        <v>39326</v>
      </c>
      <c r="B71" s="7" t="n">
        <f aca="false">VLOOKUP($A71,[1]!Table,MATCH(B$5,[1]!Curves,0))</f>
        <v>0.060940439045774</v>
      </c>
      <c r="C71" s="7" t="n">
        <f aca="false">VLOOKUP($A71,[1]!Table,MATCH(C$5,[1]!Curves,0))</f>
        <v>3.687</v>
      </c>
      <c r="D71" s="7" t="n">
        <f aca="false">VLOOKUP($A71,[1]!Table,MATCH(D$5,[1]!Curves,0))</f>
        <v>-0.01175</v>
      </c>
      <c r="E71" s="7" t="n">
        <f aca="false">D71+C71</f>
        <v>3.67525</v>
      </c>
      <c r="F71" s="6" t="n">
        <f aca="false">F70</f>
        <v>60</v>
      </c>
      <c r="G71" s="0" t="n">
        <f aca="false">F71/E71</f>
        <v>16.3254200394531</v>
      </c>
      <c r="H71" s="6" t="n">
        <f aca="false">H70</f>
        <v>0.75</v>
      </c>
      <c r="I71" s="7" t="n">
        <f aca="false">VLOOKUP($A71,[1]!Table,MATCH(I$5,[1]!Curves,0))</f>
        <v>0.2175</v>
      </c>
      <c r="J71" s="8" t="n">
        <f aca="false">I71</f>
        <v>0.2175</v>
      </c>
    </row>
    <row r="72" customFormat="false" ht="12.75" hidden="false" customHeight="false" outlineLevel="0" collapsed="false">
      <c r="A72" s="5" t="n">
        <f aca="false">EDATE(A71,1)</f>
        <v>39356</v>
      </c>
      <c r="B72" s="7" t="n">
        <f aca="false">VLOOKUP($A72,[1]!Table,MATCH(B$5,[1]!Curves,0))</f>
        <v>0.060955152979716</v>
      </c>
      <c r="C72" s="7" t="n">
        <f aca="false">VLOOKUP($A72,[1]!Table,MATCH(C$5,[1]!Curves,0))</f>
        <v>3.697</v>
      </c>
      <c r="D72" s="7" t="n">
        <f aca="false">VLOOKUP($A72,[1]!Table,MATCH(D$5,[1]!Curves,0))</f>
        <v>-0.03</v>
      </c>
      <c r="E72" s="7" t="n">
        <f aca="false">D72+C72</f>
        <v>3.667</v>
      </c>
      <c r="F72" s="6" t="n">
        <f aca="false">F71</f>
        <v>60</v>
      </c>
      <c r="G72" s="0" t="n">
        <f aca="false">F72/E72</f>
        <v>16.362148895555</v>
      </c>
      <c r="H72" s="6" t="n">
        <f aca="false">H71</f>
        <v>0.75</v>
      </c>
      <c r="I72" s="7" t="n">
        <f aca="false">VLOOKUP($A72,[1]!Table,MATCH(I$5,[1]!Curves,0))</f>
        <v>0.2175</v>
      </c>
      <c r="J72" s="8" t="n">
        <f aca="false">I72</f>
        <v>0.2175</v>
      </c>
    </row>
    <row r="73" customFormat="false" ht="12.75" hidden="false" customHeight="false" outlineLevel="0" collapsed="false">
      <c r="A73" s="5" t="n">
        <f aca="false">EDATE(A72,1)</f>
        <v>39387</v>
      </c>
      <c r="B73" s="7" t="n">
        <f aca="false">VLOOKUP($A73,[1]!Table,MATCH(B$5,[1]!Curves,0))</f>
        <v>0.060970357378198</v>
      </c>
      <c r="C73" s="7" t="n">
        <f aca="false">VLOOKUP($A73,[1]!Table,MATCH(C$5,[1]!Curves,0))</f>
        <v>3.842</v>
      </c>
      <c r="D73" s="7" t="n">
        <f aca="false">VLOOKUP($A73,[1]!Table,MATCH(D$5,[1]!Curves,0))</f>
        <v>-0.029</v>
      </c>
      <c r="E73" s="7" t="n">
        <f aca="false">D73+C73</f>
        <v>3.813</v>
      </c>
      <c r="F73" s="6" t="n">
        <f aca="false">F72</f>
        <v>60</v>
      </c>
      <c r="G73" s="0" t="n">
        <f aca="false">F73/E73</f>
        <v>15.73564122738</v>
      </c>
      <c r="H73" s="6" t="n">
        <f aca="false">H72</f>
        <v>0.75</v>
      </c>
      <c r="I73" s="7" t="n">
        <f aca="false">VLOOKUP($A73,[1]!Table,MATCH(I$5,[1]!Curves,0))</f>
        <v>0.2175</v>
      </c>
      <c r="J73" s="8" t="n">
        <f aca="false">I73</f>
        <v>0.2175</v>
      </c>
    </row>
    <row r="74" customFormat="false" ht="12.75" hidden="false" customHeight="false" outlineLevel="0" collapsed="false">
      <c r="A74" s="5" t="n">
        <f aca="false">EDATE(A73,1)</f>
        <v>39417</v>
      </c>
      <c r="B74" s="7" t="n">
        <f aca="false">VLOOKUP($A74,[1]!Table,MATCH(B$5,[1]!Curves,0))</f>
        <v>0.060985071312286</v>
      </c>
      <c r="C74" s="7" t="n">
        <f aca="false">VLOOKUP($A74,[1]!Table,MATCH(C$5,[1]!Curves,0))</f>
        <v>3.977</v>
      </c>
      <c r="D74" s="7" t="n">
        <f aca="false">VLOOKUP($A74,[1]!Table,MATCH(D$5,[1]!Curves,0))</f>
        <v>-0.029</v>
      </c>
      <c r="E74" s="7" t="n">
        <f aca="false">D74+C74</f>
        <v>3.948</v>
      </c>
      <c r="F74" s="6" t="n">
        <f aca="false">F73</f>
        <v>60</v>
      </c>
      <c r="G74" s="0" t="n">
        <f aca="false">F74/E74</f>
        <v>15.1975683890578</v>
      </c>
      <c r="H74" s="6" t="n">
        <f aca="false">H73</f>
        <v>0.75</v>
      </c>
      <c r="I74" s="7" t="n">
        <f aca="false">VLOOKUP($A74,[1]!Table,MATCH(I$5,[1]!Curves,0))</f>
        <v>0.2175</v>
      </c>
      <c r="J74" s="8" t="n">
        <f aca="false">I74</f>
        <v>0.2175</v>
      </c>
    </row>
    <row r="75" customFormat="false" ht="12.75" hidden="false" customHeight="false" outlineLevel="0" collapsed="false">
      <c r="A75" s="5" t="n">
        <f aca="false">EDATE(A74,1)</f>
        <v>39448</v>
      </c>
      <c r="B75" s="7" t="n">
        <f aca="false">VLOOKUP($A75,[1]!Table,MATCH(B$5,[1]!Curves,0))</f>
        <v>0.061002032872459</v>
      </c>
      <c r="C75" s="7" t="n">
        <f aca="false">VLOOKUP($A75,[1]!Table,MATCH(C$5,[1]!Curves,0))</f>
        <v>4.175</v>
      </c>
      <c r="D75" s="7" t="n">
        <f aca="false">VLOOKUP($A75,[1]!Table,MATCH(D$5,[1]!Curves,0))</f>
        <v>-0.029</v>
      </c>
      <c r="E75" s="7" t="n">
        <f aca="false">D75+C75</f>
        <v>4.146</v>
      </c>
      <c r="F75" s="6" t="n">
        <f aca="false">F74</f>
        <v>60</v>
      </c>
      <c r="G75" s="0" t="n">
        <f aca="false">F75/E75</f>
        <v>14.4717800289436</v>
      </c>
      <c r="H75" s="6" t="n">
        <f aca="false">H74</f>
        <v>0.75</v>
      </c>
      <c r="I75" s="7" t="n">
        <f aca="false">VLOOKUP($A75,[1]!Table,MATCH(I$5,[1]!Curves,0))</f>
        <v>0.2175</v>
      </c>
      <c r="J75" s="8" t="n">
        <f aca="false">I75</f>
        <v>0.2175</v>
      </c>
    </row>
    <row r="76" customFormat="false" ht="12.75" hidden="false" customHeight="false" outlineLevel="0" collapsed="false">
      <c r="A76" s="5" t="n">
        <f aca="false">EDATE(A75,1)</f>
        <v>39479</v>
      </c>
      <c r="B76" s="7" t="n">
        <f aca="false">VLOOKUP($A76,[1]!Table,MATCH(B$5,[1]!Curves,0))</f>
        <v>0.061021427425643</v>
      </c>
      <c r="C76" s="7" t="n">
        <f aca="false">VLOOKUP($A76,[1]!Table,MATCH(C$5,[1]!Curves,0))</f>
        <v>4.025</v>
      </c>
      <c r="D76" s="7" t="n">
        <f aca="false">VLOOKUP($A76,[1]!Table,MATCH(D$5,[1]!Curves,0))</f>
        <v>-0.029</v>
      </c>
      <c r="E76" s="7" t="n">
        <f aca="false">D76+C76</f>
        <v>3.996</v>
      </c>
      <c r="F76" s="6" t="n">
        <f aca="false">F75</f>
        <v>60</v>
      </c>
      <c r="G76" s="0" t="n">
        <f aca="false">F76/E76</f>
        <v>15.015015015015</v>
      </c>
      <c r="H76" s="6" t="n">
        <f aca="false">H75</f>
        <v>0.75</v>
      </c>
      <c r="I76" s="7" t="n">
        <f aca="false">VLOOKUP($A76,[1]!Table,MATCH(I$5,[1]!Curves,0))</f>
        <v>0.2125</v>
      </c>
      <c r="J76" s="8" t="n">
        <f aca="false">I76</f>
        <v>0.2125</v>
      </c>
    </row>
    <row r="77" customFormat="false" ht="12.75" hidden="false" customHeight="false" outlineLevel="0" collapsed="false">
      <c r="A77" s="5" t="n">
        <f aca="false">EDATE(A76,1)</f>
        <v>39508</v>
      </c>
      <c r="B77" s="7" t="n">
        <f aca="false">VLOOKUP($A77,[1]!Table,MATCH(B$5,[1]!Curves,0))</f>
        <v>0.061039570717445</v>
      </c>
      <c r="C77" s="7" t="n">
        <f aca="false">VLOOKUP($A77,[1]!Table,MATCH(C$5,[1]!Curves,0))</f>
        <v>3.885</v>
      </c>
      <c r="D77" s="7" t="n">
        <f aca="false">VLOOKUP($A77,[1]!Table,MATCH(D$5,[1]!Curves,0))</f>
        <v>-0.0105</v>
      </c>
      <c r="E77" s="7" t="n">
        <f aca="false">D77+C77</f>
        <v>3.8745</v>
      </c>
      <c r="F77" s="6" t="n">
        <f aca="false">F76</f>
        <v>60</v>
      </c>
      <c r="G77" s="0" t="n">
        <f aca="false">F77/E77</f>
        <v>15.4858691444057</v>
      </c>
      <c r="H77" s="6" t="n">
        <f aca="false">H76</f>
        <v>0.75</v>
      </c>
      <c r="I77" s="7" t="n">
        <f aca="false">VLOOKUP($A77,[1]!Table,MATCH(I$5,[1]!Curves,0))</f>
        <v>0.2075</v>
      </c>
      <c r="J77" s="8" t="n">
        <f aca="false">I77</f>
        <v>0.2075</v>
      </c>
    </row>
    <row r="78" customFormat="false" ht="12.75" hidden="false" customHeight="false" outlineLevel="0" collapsed="false">
      <c r="A78" s="5" t="n">
        <f aca="false">EDATE(A77,1)</f>
        <v>39539</v>
      </c>
      <c r="B78" s="7" t="n">
        <f aca="false">VLOOKUP($A78,[1]!Table,MATCH(B$5,[1]!Curves,0))</f>
        <v>0.061058965270871</v>
      </c>
      <c r="C78" s="7" t="n">
        <f aca="false">VLOOKUP($A78,[1]!Table,MATCH(C$5,[1]!Curves,0))</f>
        <v>3.715</v>
      </c>
      <c r="D78" s="7" t="n">
        <f aca="false">VLOOKUP($A78,[1]!Table,MATCH(D$5,[1]!Curves,0))</f>
        <v>-0.0105</v>
      </c>
      <c r="E78" s="7" t="n">
        <f aca="false">D78+C78</f>
        <v>3.7045</v>
      </c>
      <c r="F78" s="6" t="n">
        <f aca="false">F77</f>
        <v>60</v>
      </c>
      <c r="G78" s="0" t="n">
        <f aca="false">F78/E78</f>
        <v>16.196517748684</v>
      </c>
      <c r="H78" s="6" t="n">
        <f aca="false">H77</f>
        <v>0.75</v>
      </c>
      <c r="I78" s="7" t="n">
        <f aca="false">VLOOKUP($A78,[1]!Table,MATCH(I$5,[1]!Curves,0))</f>
        <v>0.2075</v>
      </c>
      <c r="J78" s="8" t="n">
        <f aca="false">I78</f>
        <v>0.2075</v>
      </c>
    </row>
    <row r="79" customFormat="false" ht="12.75" hidden="false" customHeight="false" outlineLevel="0" collapsed="false">
      <c r="A79" s="5" t="n">
        <f aca="false">EDATE(A78,1)</f>
        <v>39569</v>
      </c>
      <c r="B79" s="7" t="n">
        <f aca="false">VLOOKUP($A79,[1]!Table,MATCH(B$5,[1]!Curves,0))</f>
        <v>0.06107773419366</v>
      </c>
      <c r="C79" s="7" t="n">
        <f aca="false">VLOOKUP($A79,[1]!Table,MATCH(C$5,[1]!Curves,0))</f>
        <v>3.675</v>
      </c>
      <c r="D79" s="7" t="n">
        <f aca="false">VLOOKUP($A79,[1]!Table,MATCH(D$5,[1]!Curves,0))</f>
        <v>-0.01075</v>
      </c>
      <c r="E79" s="7" t="n">
        <f aca="false">D79+C79</f>
        <v>3.66425</v>
      </c>
      <c r="F79" s="6" t="n">
        <f aca="false">F78</f>
        <v>60</v>
      </c>
      <c r="G79" s="0" t="n">
        <f aca="false">F79/E79</f>
        <v>16.3744286006686</v>
      </c>
      <c r="H79" s="6" t="n">
        <f aca="false">H78</f>
        <v>0.75</v>
      </c>
      <c r="I79" s="7" t="n">
        <f aca="false">VLOOKUP($A79,[1]!Table,MATCH(I$5,[1]!Curves,0))</f>
        <v>0.2075</v>
      </c>
      <c r="J79" s="8" t="n">
        <f aca="false">I79</f>
        <v>0.2075</v>
      </c>
    </row>
    <row r="80" customFormat="false" ht="12.75" hidden="false" customHeight="false" outlineLevel="0" collapsed="false">
      <c r="A80" s="5" t="n">
        <f aca="false">EDATE(A79,1)</f>
        <v>39600</v>
      </c>
      <c r="B80" s="7" t="n">
        <f aca="false">VLOOKUP($A80,[1]!Table,MATCH(B$5,[1]!Curves,0))</f>
        <v>0.061097128747332</v>
      </c>
      <c r="C80" s="7" t="n">
        <f aca="false">VLOOKUP($A80,[1]!Table,MATCH(C$5,[1]!Curves,0))</f>
        <v>3.695</v>
      </c>
      <c r="D80" s="7" t="n">
        <f aca="false">VLOOKUP($A80,[1]!Table,MATCH(D$5,[1]!Curves,0))</f>
        <v>-0.01075</v>
      </c>
      <c r="E80" s="7" t="n">
        <f aca="false">D80+C80</f>
        <v>3.68425</v>
      </c>
      <c r="F80" s="6" t="n">
        <f aca="false">F79</f>
        <v>60</v>
      </c>
      <c r="G80" s="0" t="n">
        <f aca="false">F80/E80</f>
        <v>16.2855397977879</v>
      </c>
      <c r="H80" s="6" t="n">
        <f aca="false">H79</f>
        <v>0.75</v>
      </c>
      <c r="I80" s="7" t="n">
        <f aca="false">VLOOKUP($A80,[1]!Table,MATCH(I$5,[1]!Curves,0))</f>
        <v>0.2075</v>
      </c>
      <c r="J80" s="8" t="n">
        <f aca="false">I80</f>
        <v>0.2075</v>
      </c>
    </row>
    <row r="81" customFormat="false" ht="12.75" hidden="false" customHeight="false" outlineLevel="0" collapsed="false">
      <c r="A81" s="5" t="n">
        <f aca="false">EDATE(A80,1)</f>
        <v>39630</v>
      </c>
      <c r="B81" s="7" t="n">
        <f aca="false">VLOOKUP($A81,[1]!Table,MATCH(B$5,[1]!Curves,0))</f>
        <v>0.061115897670359</v>
      </c>
      <c r="C81" s="7" t="n">
        <f aca="false">VLOOKUP($A81,[1]!Table,MATCH(C$5,[1]!Curves,0))</f>
        <v>3.703</v>
      </c>
      <c r="D81" s="7" t="n">
        <f aca="false">VLOOKUP($A81,[1]!Table,MATCH(D$5,[1]!Curves,0))</f>
        <v>-0.01075</v>
      </c>
      <c r="E81" s="7" t="n">
        <f aca="false">D81+C81</f>
        <v>3.69225</v>
      </c>
      <c r="F81" s="6" t="n">
        <f aca="false">F80</f>
        <v>60</v>
      </c>
      <c r="G81" s="0" t="n">
        <f aca="false">F81/E81</f>
        <v>16.2502539102173</v>
      </c>
      <c r="H81" s="6" t="n">
        <f aca="false">H80</f>
        <v>0.75</v>
      </c>
      <c r="I81" s="7" t="n">
        <f aca="false">VLOOKUP($A81,[1]!Table,MATCH(I$5,[1]!Curves,0))</f>
        <v>0.2025</v>
      </c>
      <c r="J81" s="8" t="n">
        <f aca="false">I81</f>
        <v>0.2025</v>
      </c>
    </row>
    <row r="82" customFormat="false" ht="12.75" hidden="false" customHeight="false" outlineLevel="0" collapsed="false">
      <c r="A82" s="5" t="n">
        <f aca="false">EDATE(A81,1)</f>
        <v>39661</v>
      </c>
      <c r="B82" s="7" t="n">
        <f aca="false">VLOOKUP($A82,[1]!Table,MATCH(B$5,[1]!Curves,0))</f>
        <v>0.061135292224277</v>
      </c>
      <c r="C82" s="7" t="n">
        <f aca="false">VLOOKUP($A82,[1]!Table,MATCH(C$5,[1]!Curves,0))</f>
        <v>3.71</v>
      </c>
      <c r="D82" s="7" t="n">
        <f aca="false">VLOOKUP($A82,[1]!Table,MATCH(D$5,[1]!Curves,0))</f>
        <v>-0.01075</v>
      </c>
      <c r="E82" s="7" t="n">
        <f aca="false">D82+C82</f>
        <v>3.69925</v>
      </c>
      <c r="F82" s="6" t="n">
        <f aca="false">F81</f>
        <v>60</v>
      </c>
      <c r="G82" s="0" t="n">
        <f aca="false">F82/E82</f>
        <v>16.2195039535041</v>
      </c>
      <c r="H82" s="6" t="n">
        <f aca="false">H81</f>
        <v>0.75</v>
      </c>
      <c r="I82" s="7" t="n">
        <f aca="false">VLOOKUP($A82,[1]!Table,MATCH(I$5,[1]!Curves,0))</f>
        <v>0.2025</v>
      </c>
      <c r="J82" s="8" t="n">
        <f aca="false">I82</f>
        <v>0.2025</v>
      </c>
    </row>
    <row r="83" customFormat="false" ht="12.75" hidden="false" customHeight="false" outlineLevel="0" collapsed="false">
      <c r="A83" s="5" t="n">
        <f aca="false">EDATE(A82,1)</f>
        <v>39692</v>
      </c>
      <c r="B83" s="7" t="n">
        <f aca="false">VLOOKUP($A83,[1]!Table,MATCH(B$5,[1]!Curves,0))</f>
        <v>0.06115468677832</v>
      </c>
      <c r="C83" s="7" t="n">
        <f aca="false">VLOOKUP($A83,[1]!Table,MATCH(C$5,[1]!Curves,0))</f>
        <v>3.727</v>
      </c>
      <c r="D83" s="7" t="n">
        <f aca="false">VLOOKUP($A83,[1]!Table,MATCH(D$5,[1]!Curves,0))</f>
        <v>-0.01075</v>
      </c>
      <c r="E83" s="7" t="n">
        <f aca="false">D83+C83</f>
        <v>3.71625</v>
      </c>
      <c r="F83" s="6" t="n">
        <f aca="false">F82</f>
        <v>60</v>
      </c>
      <c r="G83" s="0" t="n">
        <f aca="false">F83/E83</f>
        <v>16.1453077699294</v>
      </c>
      <c r="H83" s="6" t="n">
        <f aca="false">H82</f>
        <v>0.75</v>
      </c>
      <c r="I83" s="7" t="n">
        <f aca="false">VLOOKUP($A83,[1]!Table,MATCH(I$5,[1]!Curves,0))</f>
        <v>0.2025</v>
      </c>
      <c r="J83" s="8" t="n">
        <f aca="false">I83</f>
        <v>0.2025</v>
      </c>
    </row>
    <row r="84" customFormat="false" ht="12.75" hidden="false" customHeight="false" outlineLevel="0" collapsed="false">
      <c r="A84" s="5" t="n">
        <f aca="false">EDATE(A83,1)</f>
        <v>39722</v>
      </c>
      <c r="B84" s="7" t="n">
        <f aca="false">VLOOKUP($A84,[1]!Table,MATCH(B$5,[1]!Curves,0))</f>
        <v>0.061173455701706</v>
      </c>
      <c r="C84" s="7" t="n">
        <f aca="false">VLOOKUP($A84,[1]!Table,MATCH(C$5,[1]!Curves,0))</f>
        <v>3.737</v>
      </c>
      <c r="D84" s="7" t="n">
        <f aca="false">VLOOKUP($A84,[1]!Table,MATCH(D$5,[1]!Curves,0))</f>
        <v>-0.029</v>
      </c>
      <c r="E84" s="7" t="n">
        <f aca="false">D84+C84</f>
        <v>3.708</v>
      </c>
      <c r="F84" s="6" t="n">
        <f aca="false">F83</f>
        <v>60</v>
      </c>
      <c r="G84" s="0" t="n">
        <f aca="false">F84/E84</f>
        <v>16.1812297734628</v>
      </c>
      <c r="H84" s="6" t="n">
        <f aca="false">H83</f>
        <v>0.75</v>
      </c>
      <c r="I84" s="7" t="n">
        <f aca="false">VLOOKUP($A84,[1]!Table,MATCH(I$5,[1]!Curves,0))</f>
        <v>0.2025</v>
      </c>
      <c r="J84" s="8" t="n">
        <f aca="false">I84</f>
        <v>0.2025</v>
      </c>
    </row>
    <row r="85" customFormat="false" ht="12.75" hidden="false" customHeight="false" outlineLevel="0" collapsed="false">
      <c r="A85" s="5" t="n">
        <f aca="false">EDATE(A84,1)</f>
        <v>39753</v>
      </c>
      <c r="B85" s="7" t="n">
        <f aca="false">VLOOKUP($A85,[1]!Table,MATCH(B$5,[1]!Curves,0))</f>
        <v>0.061192850256</v>
      </c>
      <c r="C85" s="7" t="n">
        <f aca="false">VLOOKUP($A85,[1]!Table,MATCH(C$5,[1]!Curves,0))</f>
        <v>3.882</v>
      </c>
      <c r="D85" s="7" t="n">
        <f aca="false">VLOOKUP($A85,[1]!Table,MATCH(D$5,[1]!Curves,0))</f>
        <v>-0.0305</v>
      </c>
      <c r="E85" s="7" t="n">
        <f aca="false">D85+C85</f>
        <v>3.8515</v>
      </c>
      <c r="F85" s="6" t="n">
        <f aca="false">F84</f>
        <v>60</v>
      </c>
      <c r="G85" s="0" t="n">
        <f aca="false">F85/E85</f>
        <v>15.5783460989225</v>
      </c>
      <c r="H85" s="6" t="n">
        <f aca="false">H84</f>
        <v>0.75</v>
      </c>
      <c r="I85" s="7" t="n">
        <f aca="false">VLOOKUP($A85,[1]!Table,MATCH(I$5,[1]!Curves,0))</f>
        <v>0.2025</v>
      </c>
      <c r="J85" s="8" t="n">
        <f aca="false">I85</f>
        <v>0.2025</v>
      </c>
    </row>
    <row r="86" customFormat="false" ht="12.75" hidden="false" customHeight="false" outlineLevel="0" collapsed="false">
      <c r="A86" s="5" t="n">
        <f aca="false">EDATE(A85,1)</f>
        <v>39783</v>
      </c>
      <c r="B86" s="7" t="n">
        <f aca="false">VLOOKUP($A86,[1]!Table,MATCH(B$5,[1]!Curves,0))</f>
        <v>0.061211619179618</v>
      </c>
      <c r="C86" s="7" t="n">
        <f aca="false">VLOOKUP($A86,[1]!Table,MATCH(C$5,[1]!Curves,0))</f>
        <v>4.017</v>
      </c>
      <c r="D86" s="7" t="n">
        <f aca="false">VLOOKUP($A86,[1]!Table,MATCH(D$5,[1]!Curves,0))</f>
        <v>-0.0305</v>
      </c>
      <c r="E86" s="7" t="n">
        <f aca="false">D86+C86</f>
        <v>3.9865</v>
      </c>
      <c r="F86" s="6" t="n">
        <f aca="false">F85</f>
        <v>60</v>
      </c>
      <c r="G86" s="0" t="n">
        <f aca="false">F86/E86</f>
        <v>15.0507964379782</v>
      </c>
      <c r="H86" s="6" t="n">
        <f aca="false">H85</f>
        <v>0.75</v>
      </c>
      <c r="I86" s="7" t="n">
        <f aca="false">VLOOKUP($A86,[1]!Table,MATCH(I$5,[1]!Curves,0))</f>
        <v>0.205</v>
      </c>
      <c r="J86" s="8" t="n">
        <f aca="false">I86</f>
        <v>0.205</v>
      </c>
    </row>
    <row r="87" customFormat="false" ht="12.75" hidden="false" customHeight="false" outlineLevel="0" collapsed="false">
      <c r="A87" s="5" t="n">
        <f aca="false">EDATE(A86,1)</f>
        <v>39814</v>
      </c>
      <c r="B87" s="7" t="n">
        <f aca="false">VLOOKUP($A87,[1]!Table,MATCH(B$5,[1]!Curves,0))</f>
        <v>0.061231013734152</v>
      </c>
      <c r="C87" s="7" t="n">
        <f aca="false">VLOOKUP($A87,[1]!Table,MATCH(C$5,[1]!Curves,0))</f>
        <v>4.23</v>
      </c>
      <c r="D87" s="7" t="n">
        <f aca="false">VLOOKUP($A87,[1]!Table,MATCH(D$5,[1]!Curves,0))</f>
        <v>-0.0305</v>
      </c>
      <c r="E87" s="7" t="n">
        <f aca="false">D87+C87</f>
        <v>4.1995</v>
      </c>
      <c r="F87" s="6" t="n">
        <f aca="false">F86</f>
        <v>60</v>
      </c>
      <c r="G87" s="0" t="n">
        <f aca="false">F87/E87</f>
        <v>14.2874151684724</v>
      </c>
      <c r="H87" s="6" t="n">
        <f aca="false">H86</f>
        <v>0.75</v>
      </c>
      <c r="I87" s="7" t="n">
        <f aca="false">VLOOKUP($A87,[1]!Table,MATCH(I$5,[1]!Curves,0))</f>
        <v>0.205</v>
      </c>
      <c r="J87" s="8" t="n">
        <f aca="false">I87</f>
        <v>0.205</v>
      </c>
    </row>
    <row r="88" customFormat="false" ht="12.75" hidden="false" customHeight="false" outlineLevel="0" collapsed="false">
      <c r="A88" s="5" t="n">
        <f aca="false">EDATE(A87,1)</f>
        <v>39845</v>
      </c>
      <c r="B88" s="7" t="n">
        <f aca="false">VLOOKUP($A88,[1]!Table,MATCH(B$5,[1]!Curves,0))</f>
        <v>0.061250408288811</v>
      </c>
      <c r="C88" s="7" t="n">
        <f aca="false">VLOOKUP($A88,[1]!Table,MATCH(C$5,[1]!Curves,0))</f>
        <v>4.08</v>
      </c>
      <c r="D88" s="7" t="n">
        <f aca="false">VLOOKUP($A88,[1]!Table,MATCH(D$5,[1]!Curves,0))</f>
        <v>-0.0305</v>
      </c>
      <c r="E88" s="7" t="n">
        <f aca="false">D88+C88</f>
        <v>4.0495</v>
      </c>
      <c r="F88" s="6" t="n">
        <f aca="false">F87</f>
        <v>60</v>
      </c>
      <c r="G88" s="0" t="n">
        <f aca="false">F88/E88</f>
        <v>14.8166440301272</v>
      </c>
      <c r="H88" s="6" t="n">
        <f aca="false">H87</f>
        <v>0.75</v>
      </c>
      <c r="I88" s="7" t="n">
        <f aca="false">VLOOKUP($A88,[1]!Table,MATCH(I$5,[1]!Curves,0))</f>
        <v>0.2</v>
      </c>
      <c r="J88" s="8" t="n">
        <f aca="false">I88</f>
        <v>0.2</v>
      </c>
    </row>
    <row r="89" customFormat="false" ht="12.75" hidden="false" customHeight="false" outlineLevel="0" collapsed="false">
      <c r="A89" s="5" t="n">
        <f aca="false">EDATE(A88,1)</f>
        <v>39873</v>
      </c>
      <c r="B89" s="7" t="n">
        <f aca="false">VLOOKUP($A89,[1]!Table,MATCH(B$5,[1]!Curves,0))</f>
        <v>0.061267925951191</v>
      </c>
      <c r="C89" s="7" t="n">
        <f aca="false">VLOOKUP($A89,[1]!Table,MATCH(C$5,[1]!Curves,0))</f>
        <v>3.94</v>
      </c>
      <c r="D89" s="7" t="n">
        <f aca="false">VLOOKUP($A89,[1]!Table,MATCH(D$5,[1]!Curves,0))</f>
        <v>-0.012</v>
      </c>
      <c r="E89" s="7" t="n">
        <f aca="false">D89+C89</f>
        <v>3.928</v>
      </c>
      <c r="F89" s="6" t="n">
        <f aca="false">F88</f>
        <v>60</v>
      </c>
      <c r="G89" s="0" t="n">
        <f aca="false">F89/E89</f>
        <v>15.2749490835031</v>
      </c>
      <c r="H89" s="6" t="n">
        <f aca="false">H88</f>
        <v>0.75</v>
      </c>
      <c r="I89" s="7" t="n">
        <f aca="false">VLOOKUP($A89,[1]!Table,MATCH(I$5,[1]!Curves,0))</f>
        <v>0.19</v>
      </c>
      <c r="J89" s="8" t="n">
        <f aca="false">I89</f>
        <v>0.19</v>
      </c>
    </row>
    <row r="90" customFormat="false" ht="12.75" hidden="false" customHeight="false" outlineLevel="0" collapsed="false">
      <c r="A90" s="5" t="n">
        <f aca="false">EDATE(A89,1)</f>
        <v>39904</v>
      </c>
      <c r="B90" s="7" t="n">
        <f aca="false">VLOOKUP($A90,[1]!Table,MATCH(B$5,[1]!Curves,0))</f>
        <v>0.061287320506088</v>
      </c>
      <c r="C90" s="7" t="n">
        <f aca="false">VLOOKUP($A90,[1]!Table,MATCH(C$5,[1]!Curves,0))</f>
        <v>3.77</v>
      </c>
      <c r="D90" s="7" t="n">
        <f aca="false">VLOOKUP($A90,[1]!Table,MATCH(D$5,[1]!Curves,0))</f>
        <v>-0.012</v>
      </c>
      <c r="E90" s="7" t="n">
        <f aca="false">D90+C90</f>
        <v>3.758</v>
      </c>
      <c r="F90" s="6" t="n">
        <f aca="false">F89</f>
        <v>60</v>
      </c>
      <c r="G90" s="0" t="n">
        <f aca="false">F90/E90</f>
        <v>15.9659393294305</v>
      </c>
      <c r="H90" s="6" t="n">
        <f aca="false">H89</f>
        <v>0.75</v>
      </c>
      <c r="I90" s="7" t="n">
        <f aca="false">VLOOKUP($A90,[1]!Table,MATCH(I$5,[1]!Curves,0))</f>
        <v>0.19</v>
      </c>
      <c r="J90" s="8" t="n">
        <f aca="false">I90</f>
        <v>0.19</v>
      </c>
    </row>
    <row r="91" customFormat="false" ht="12.75" hidden="false" customHeight="false" outlineLevel="0" collapsed="false">
      <c r="A91" s="5" t="n">
        <f aca="false">EDATE(A90,1)</f>
        <v>39934</v>
      </c>
      <c r="B91" s="7" t="n">
        <f aca="false">VLOOKUP($A91,[1]!Table,MATCH(B$5,[1]!Curves,0))</f>
        <v>0.0613060894303</v>
      </c>
      <c r="C91" s="7" t="n">
        <f aca="false">VLOOKUP($A91,[1]!Table,MATCH(C$5,[1]!Curves,0))</f>
        <v>3.73</v>
      </c>
      <c r="D91" s="7" t="n">
        <f aca="false">VLOOKUP($A91,[1]!Table,MATCH(D$5,[1]!Curves,0))</f>
        <v>-0.01225</v>
      </c>
      <c r="E91" s="7" t="n">
        <f aca="false">D91+C91</f>
        <v>3.71775</v>
      </c>
      <c r="F91" s="6" t="n">
        <f aca="false">F90</f>
        <v>60</v>
      </c>
      <c r="G91" s="0" t="n">
        <f aca="false">F91/E91</f>
        <v>16.1387936251765</v>
      </c>
      <c r="H91" s="6" t="n">
        <f aca="false">H90</f>
        <v>0.75</v>
      </c>
      <c r="I91" s="7" t="n">
        <f aca="false">VLOOKUP($A91,[1]!Table,MATCH(I$5,[1]!Curves,0))</f>
        <v>0.19</v>
      </c>
      <c r="J91" s="8" t="n">
        <f aca="false">I91</f>
        <v>0.19</v>
      </c>
    </row>
    <row r="92" customFormat="false" ht="12.75" hidden="false" customHeight="false" outlineLevel="0" collapsed="false">
      <c r="A92" s="5" t="n">
        <f aca="false">EDATE(A91,1)</f>
        <v>39965</v>
      </c>
      <c r="B92" s="7" t="n">
        <f aca="false">VLOOKUP($A92,[1]!Table,MATCH(B$5,[1]!Curves,0))</f>
        <v>0.061325483985443</v>
      </c>
      <c r="C92" s="7" t="n">
        <f aca="false">VLOOKUP($A92,[1]!Table,MATCH(C$5,[1]!Curves,0))</f>
        <v>3.75</v>
      </c>
      <c r="D92" s="7" t="n">
        <f aca="false">VLOOKUP($A92,[1]!Table,MATCH(D$5,[1]!Curves,0))</f>
        <v>-0.01225</v>
      </c>
      <c r="E92" s="7" t="n">
        <f aca="false">D92+C92</f>
        <v>3.73775</v>
      </c>
      <c r="F92" s="6" t="n">
        <f aca="false">F91</f>
        <v>60</v>
      </c>
      <c r="G92" s="0" t="n">
        <f aca="false">F92/E92</f>
        <v>16.0524379640158</v>
      </c>
      <c r="H92" s="6" t="n">
        <f aca="false">H91</f>
        <v>0.75</v>
      </c>
      <c r="I92" s="7" t="n">
        <f aca="false">VLOOKUP($A92,[1]!Table,MATCH(I$5,[1]!Curves,0))</f>
        <v>0.19</v>
      </c>
      <c r="J92" s="8" t="n">
        <f aca="false">I92</f>
        <v>0.19</v>
      </c>
    </row>
    <row r="93" customFormat="false" ht="12.75" hidden="false" customHeight="false" outlineLevel="0" collapsed="false">
      <c r="A93" s="5" t="n">
        <f aca="false">EDATE(A92,1)</f>
        <v>39995</v>
      </c>
      <c r="B93" s="7" t="n">
        <f aca="false">VLOOKUP($A93,[1]!Table,MATCH(B$5,[1]!Curves,0))</f>
        <v>0.061344252909894</v>
      </c>
      <c r="C93" s="7" t="n">
        <f aca="false">VLOOKUP($A93,[1]!Table,MATCH(C$5,[1]!Curves,0))</f>
        <v>3.758</v>
      </c>
      <c r="D93" s="7" t="n">
        <f aca="false">VLOOKUP($A93,[1]!Table,MATCH(D$5,[1]!Curves,0))</f>
        <v>-0.01225</v>
      </c>
      <c r="E93" s="7" t="n">
        <f aca="false">D93+C93</f>
        <v>3.74575</v>
      </c>
      <c r="F93" s="6" t="n">
        <f aca="false">F92</f>
        <v>60</v>
      </c>
      <c r="G93" s="0" t="n">
        <f aca="false">F93/E93</f>
        <v>16.0181539077621</v>
      </c>
      <c r="H93" s="6" t="n">
        <f aca="false">H92</f>
        <v>0.75</v>
      </c>
      <c r="I93" s="7" t="n">
        <f aca="false">VLOOKUP($A93,[1]!Table,MATCH(I$5,[1]!Curves,0))</f>
        <v>0.19</v>
      </c>
      <c r="J93" s="8" t="n">
        <f aca="false">I93</f>
        <v>0.19</v>
      </c>
    </row>
    <row r="94" customFormat="false" ht="12.75" hidden="false" customHeight="false" outlineLevel="0" collapsed="false">
      <c r="A94" s="5" t="n">
        <f aca="false">EDATE(A93,1)</f>
        <v>40026</v>
      </c>
      <c r="B94" s="7" t="n">
        <f aca="false">VLOOKUP($A94,[1]!Table,MATCH(B$5,[1]!Curves,0))</f>
        <v>0.061363647465282</v>
      </c>
      <c r="C94" s="7" t="n">
        <f aca="false">VLOOKUP($A94,[1]!Table,MATCH(C$5,[1]!Curves,0))</f>
        <v>3.765</v>
      </c>
      <c r="D94" s="7" t="n">
        <f aca="false">VLOOKUP($A94,[1]!Table,MATCH(D$5,[1]!Curves,0))</f>
        <v>-0.01225</v>
      </c>
      <c r="E94" s="7" t="n">
        <f aca="false">D94+C94</f>
        <v>3.75275</v>
      </c>
      <c r="F94" s="6" t="n">
        <f aca="false">F93</f>
        <v>60</v>
      </c>
      <c r="G94" s="0" t="n">
        <f aca="false">F94/E94</f>
        <v>15.9882752648058</v>
      </c>
      <c r="H94" s="6" t="n">
        <f aca="false">H93</f>
        <v>0.75</v>
      </c>
      <c r="I94" s="7" t="n">
        <f aca="false">VLOOKUP($A94,[1]!Table,MATCH(I$5,[1]!Curves,0))</f>
        <v>0.19</v>
      </c>
      <c r="J94" s="8" t="n">
        <f aca="false">I94</f>
        <v>0.19</v>
      </c>
    </row>
    <row r="95" customFormat="false" ht="12.75" hidden="false" customHeight="false" outlineLevel="0" collapsed="false">
      <c r="A95" s="5" t="n">
        <f aca="false">EDATE(A94,1)</f>
        <v>40057</v>
      </c>
      <c r="B95" s="7" t="n">
        <f aca="false">VLOOKUP($A95,[1]!Table,MATCH(B$5,[1]!Curves,0))</f>
        <v>0.061383042020795</v>
      </c>
      <c r="C95" s="7" t="n">
        <f aca="false">VLOOKUP($A95,[1]!Table,MATCH(C$5,[1]!Curves,0))</f>
        <v>3.782</v>
      </c>
      <c r="D95" s="7" t="n">
        <f aca="false">VLOOKUP($A95,[1]!Table,MATCH(D$5,[1]!Curves,0))</f>
        <v>-0.01225</v>
      </c>
      <c r="E95" s="7" t="n">
        <f aca="false">D95+C95</f>
        <v>3.76975</v>
      </c>
      <c r="F95" s="6" t="n">
        <f aca="false">F94</f>
        <v>60</v>
      </c>
      <c r="G95" s="0" t="n">
        <f aca="false">F95/E95</f>
        <v>15.9161748126534</v>
      </c>
      <c r="H95" s="6" t="n">
        <f aca="false">H94</f>
        <v>0.75</v>
      </c>
      <c r="I95" s="7" t="n">
        <f aca="false">VLOOKUP($A95,[1]!Table,MATCH(I$5,[1]!Curves,0))</f>
        <v>0.19</v>
      </c>
      <c r="J95" s="8" t="n">
        <f aca="false">I95</f>
        <v>0.19</v>
      </c>
    </row>
    <row r="96" customFormat="false" ht="12.75" hidden="false" customHeight="false" outlineLevel="0" collapsed="false">
      <c r="A96" s="5" t="n">
        <f aca="false">EDATE(A95,1)</f>
        <v>40087</v>
      </c>
      <c r="B96" s="7" t="n">
        <f aca="false">VLOOKUP($A96,[1]!Table,MATCH(B$5,[1]!Curves,0))</f>
        <v>0.061401810945604</v>
      </c>
      <c r="C96" s="7" t="n">
        <f aca="false">VLOOKUP($A96,[1]!Table,MATCH(C$5,[1]!Curves,0))</f>
        <v>3.792</v>
      </c>
      <c r="D96" s="7" t="n">
        <f aca="false">VLOOKUP($A96,[1]!Table,MATCH(D$5,[1]!Curves,0))</f>
        <v>-0.0305</v>
      </c>
      <c r="E96" s="7" t="n">
        <f aca="false">D96+C96</f>
        <v>3.7615</v>
      </c>
      <c r="F96" s="6" t="n">
        <f aca="false">F95</f>
        <v>60</v>
      </c>
      <c r="G96" s="0" t="n">
        <f aca="false">F96/E96</f>
        <v>15.9510833444105</v>
      </c>
      <c r="H96" s="6" t="n">
        <f aca="false">H95</f>
        <v>0.75</v>
      </c>
      <c r="I96" s="7" t="n">
        <f aca="false">VLOOKUP($A96,[1]!Table,MATCH(I$5,[1]!Curves,0))</f>
        <v>0.19</v>
      </c>
      <c r="J96" s="8" t="n">
        <f aca="false">I96</f>
        <v>0.19</v>
      </c>
    </row>
    <row r="97" customFormat="false" ht="12.75" hidden="false" customHeight="false" outlineLevel="0" collapsed="false">
      <c r="A97" s="5" t="n">
        <f aca="false">EDATE(A96,1)</f>
        <v>40118</v>
      </c>
      <c r="B97" s="7" t="n">
        <f aca="false">VLOOKUP($A97,[1]!Table,MATCH(B$5,[1]!Curves,0))</f>
        <v>0.061421205501363</v>
      </c>
      <c r="C97" s="7" t="n">
        <f aca="false">VLOOKUP($A97,[1]!Table,MATCH(C$5,[1]!Curves,0))</f>
        <v>3.937</v>
      </c>
      <c r="D97" s="7" t="n">
        <f aca="false">VLOOKUP($A97,[1]!Table,MATCH(D$5,[1]!Curves,0))</f>
        <v>-0.027</v>
      </c>
      <c r="E97" s="7" t="n">
        <f aca="false">D97+C97</f>
        <v>3.91</v>
      </c>
      <c r="F97" s="6" t="n">
        <f aca="false">F96</f>
        <v>60</v>
      </c>
      <c r="G97" s="0" t="n">
        <f aca="false">F97/E97</f>
        <v>15.3452685421995</v>
      </c>
      <c r="H97" s="6" t="n">
        <f aca="false">H96</f>
        <v>0.75</v>
      </c>
      <c r="I97" s="7" t="n">
        <f aca="false">VLOOKUP($A97,[1]!Table,MATCH(I$5,[1]!Curves,0))</f>
        <v>0.19</v>
      </c>
      <c r="J97" s="8" t="n">
        <f aca="false">I97</f>
        <v>0.19</v>
      </c>
    </row>
    <row r="98" customFormat="false" ht="12.75" hidden="false" customHeight="false" outlineLevel="0" collapsed="false">
      <c r="A98" s="5" t="n">
        <f aca="false">EDATE(A97,1)</f>
        <v>40148</v>
      </c>
      <c r="B98" s="7" t="n">
        <f aca="false">VLOOKUP($A98,[1]!Table,MATCH(B$5,[1]!Curves,0))</f>
        <v>0.061439974426411</v>
      </c>
      <c r="C98" s="7" t="n">
        <f aca="false">VLOOKUP($A98,[1]!Table,MATCH(C$5,[1]!Curves,0))</f>
        <v>4.072</v>
      </c>
      <c r="D98" s="7" t="n">
        <f aca="false">VLOOKUP($A98,[1]!Table,MATCH(D$5,[1]!Curves,0))</f>
        <v>-0.027</v>
      </c>
      <c r="E98" s="7" t="n">
        <f aca="false">D98+C98</f>
        <v>4.045</v>
      </c>
      <c r="F98" s="6" t="n">
        <f aca="false">F97</f>
        <v>60</v>
      </c>
      <c r="G98" s="0" t="n">
        <f aca="false">F98/E98</f>
        <v>14.8331273176761</v>
      </c>
      <c r="H98" s="6" t="n">
        <f aca="false">H97</f>
        <v>0.75</v>
      </c>
      <c r="I98" s="7" t="n">
        <f aca="false">VLOOKUP($A98,[1]!Table,MATCH(I$5,[1]!Curves,0))</f>
        <v>0.1925</v>
      </c>
      <c r="J98" s="8" t="n">
        <f aca="false">I98</f>
        <v>0.1925</v>
      </c>
    </row>
    <row r="99" customFormat="false" ht="12.75" hidden="false" customHeight="false" outlineLevel="0" collapsed="false">
      <c r="A99" s="5" t="n">
        <f aca="false">EDATE(A98,1)</f>
        <v>40179</v>
      </c>
      <c r="B99" s="7" t="n">
        <f aca="false">VLOOKUP($A99,[1]!Table,MATCH(B$5,[1]!Curves,0))</f>
        <v>0.061459368982415</v>
      </c>
      <c r="C99" s="7" t="n">
        <f aca="false">VLOOKUP($A99,[1]!Table,MATCH(C$5,[1]!Curves,0))</f>
        <v>4.3</v>
      </c>
      <c r="D99" s="7" t="n">
        <f aca="false">VLOOKUP($A99,[1]!Table,MATCH(D$5,[1]!Curves,0))</f>
        <v>-0.027</v>
      </c>
      <c r="E99" s="7" t="n">
        <f aca="false">D99+C99</f>
        <v>4.273</v>
      </c>
      <c r="F99" s="6" t="n">
        <f aca="false">F98</f>
        <v>60</v>
      </c>
      <c r="G99" s="0" t="n">
        <f aca="false">F99/E99</f>
        <v>14.041656915516</v>
      </c>
      <c r="H99" s="6" t="n">
        <f aca="false">H98</f>
        <v>0.75</v>
      </c>
      <c r="I99" s="7" t="n">
        <f aca="false">VLOOKUP($A99,[1]!Table,MATCH(I$5,[1]!Curves,0))</f>
        <v>0.1925</v>
      </c>
      <c r="J99" s="8" t="n">
        <f aca="false">I99</f>
        <v>0.1925</v>
      </c>
    </row>
    <row r="100" customFormat="false" ht="12.75" hidden="false" customHeight="false" outlineLevel="0" collapsed="false">
      <c r="A100" s="5" t="n">
        <f aca="false">EDATE(A99,1)</f>
        <v>40210</v>
      </c>
      <c r="B100" s="7" t="n">
        <f aca="false">VLOOKUP($A100,[1]!Table,MATCH(B$5,[1]!Curves,0))</f>
        <v>0.061478763538545</v>
      </c>
      <c r="C100" s="7" t="n">
        <f aca="false">VLOOKUP($A100,[1]!Table,MATCH(C$5,[1]!Curves,0))</f>
        <v>4.15</v>
      </c>
      <c r="D100" s="7" t="n">
        <f aca="false">VLOOKUP($A100,[1]!Table,MATCH(D$5,[1]!Curves,0))</f>
        <v>-0.027</v>
      </c>
      <c r="E100" s="7" t="n">
        <f aca="false">D100+C100</f>
        <v>4.123</v>
      </c>
      <c r="F100" s="6" t="n">
        <f aca="false">F99</f>
        <v>60</v>
      </c>
      <c r="G100" s="0" t="n">
        <f aca="false">F100/E100</f>
        <v>14.5525103080281</v>
      </c>
      <c r="H100" s="6" t="n">
        <f aca="false">H99</f>
        <v>0.75</v>
      </c>
      <c r="I100" s="7" t="n">
        <f aca="false">VLOOKUP($A100,[1]!Table,MATCH(I$5,[1]!Curves,0))</f>
        <v>0.1875</v>
      </c>
      <c r="J100" s="8" t="n">
        <f aca="false">I100</f>
        <v>0.1875</v>
      </c>
    </row>
    <row r="101" customFormat="false" ht="12.75" hidden="false" customHeight="false" outlineLevel="0" collapsed="false">
      <c r="A101" s="5" t="n">
        <f aca="false">EDATE(A100,1)</f>
        <v>40238</v>
      </c>
      <c r="B101" s="7" t="n">
        <f aca="false">VLOOKUP($A101,[1]!Table,MATCH(B$5,[1]!Curves,0))</f>
        <v>0.061496281202253</v>
      </c>
      <c r="C101" s="7" t="n">
        <f aca="false">VLOOKUP($A101,[1]!Table,MATCH(C$5,[1]!Curves,0))</f>
        <v>4.01</v>
      </c>
      <c r="D101" s="7" t="n">
        <f aca="false">VLOOKUP($A101,[1]!Table,MATCH(D$5,[1]!Curves,0))</f>
        <v>-0.0085</v>
      </c>
      <c r="E101" s="7" t="n">
        <f aca="false">D101+C101</f>
        <v>4.0015</v>
      </c>
      <c r="F101" s="6" t="n">
        <f aca="false">F100</f>
        <v>60</v>
      </c>
      <c r="G101" s="0" t="n">
        <f aca="false">F101/E101</f>
        <v>14.9943771085843</v>
      </c>
      <c r="H101" s="6" t="n">
        <f aca="false">H100</f>
        <v>0.75</v>
      </c>
      <c r="I101" s="7" t="n">
        <f aca="false">VLOOKUP($A101,[1]!Table,MATCH(I$5,[1]!Curves,0))</f>
        <v>0.185</v>
      </c>
      <c r="J101" s="8" t="n">
        <f aca="false">I101</f>
        <v>0.185</v>
      </c>
    </row>
    <row r="102" customFormat="false" ht="12.75" hidden="false" customHeight="false" outlineLevel="0" collapsed="false">
      <c r="A102" s="5" t="n">
        <f aca="false">EDATE(A101,1)</f>
        <v>40269</v>
      </c>
      <c r="B102" s="7" t="n">
        <f aca="false">VLOOKUP($A102,[1]!Table,MATCH(B$5,[1]!Curves,0))</f>
        <v>0.061515675758621</v>
      </c>
      <c r="C102" s="7" t="n">
        <f aca="false">VLOOKUP($A102,[1]!Table,MATCH(C$5,[1]!Curves,0))</f>
        <v>3.84</v>
      </c>
      <c r="D102" s="7" t="n">
        <f aca="false">VLOOKUP($A102,[1]!Table,MATCH(D$5,[1]!Curves,0))</f>
        <v>-0.0085</v>
      </c>
      <c r="E102" s="7" t="n">
        <f aca="false">D102+C102</f>
        <v>3.8315</v>
      </c>
      <c r="F102" s="6" t="n">
        <f aca="false">F101</f>
        <v>60</v>
      </c>
      <c r="G102" s="0" t="n">
        <f aca="false">F102/E102</f>
        <v>15.6596633172387</v>
      </c>
      <c r="H102" s="6" t="n">
        <f aca="false">H101</f>
        <v>0.75</v>
      </c>
      <c r="I102" s="7" t="n">
        <f aca="false">VLOOKUP($A102,[1]!Table,MATCH(I$5,[1]!Curves,0))</f>
        <v>0.185</v>
      </c>
      <c r="J102" s="8" t="n">
        <f aca="false">I102</f>
        <v>0.185</v>
      </c>
    </row>
    <row r="103" customFormat="false" ht="12.75" hidden="false" customHeight="false" outlineLevel="0" collapsed="false">
      <c r="A103" s="5" t="n">
        <f aca="false">EDATE(A102,1)</f>
        <v>40299</v>
      </c>
      <c r="B103" s="7" t="n">
        <f aca="false">VLOOKUP($A103,[1]!Table,MATCH(B$5,[1]!Curves,0))</f>
        <v>0.061534444684256</v>
      </c>
      <c r="C103" s="7" t="n">
        <f aca="false">VLOOKUP($A103,[1]!Table,MATCH(C$5,[1]!Curves,0))</f>
        <v>3.8</v>
      </c>
      <c r="D103" s="7" t="n">
        <f aca="false">VLOOKUP($A103,[1]!Table,MATCH(D$5,[1]!Curves,0))</f>
        <v>-0.00875</v>
      </c>
      <c r="E103" s="7" t="n">
        <f aca="false">D103+C103</f>
        <v>3.79125</v>
      </c>
      <c r="F103" s="6" t="n">
        <f aca="false">F102</f>
        <v>60</v>
      </c>
      <c r="G103" s="0" t="n">
        <f aca="false">F103/E103</f>
        <v>15.8259149357072</v>
      </c>
      <c r="H103" s="6" t="n">
        <f aca="false">H102</f>
        <v>0.75</v>
      </c>
      <c r="I103" s="7" t="n">
        <f aca="false">VLOOKUP($A103,[1]!Table,MATCH(I$5,[1]!Curves,0))</f>
        <v>0.185</v>
      </c>
      <c r="J103" s="8" t="n">
        <f aca="false">I103</f>
        <v>0.185</v>
      </c>
    </row>
    <row r="104" customFormat="false" ht="12.75" hidden="false" customHeight="false" outlineLevel="0" collapsed="false">
      <c r="A104" s="5" t="n">
        <f aca="false">EDATE(A103,1)</f>
        <v>40330</v>
      </c>
      <c r="B104" s="7" t="n">
        <f aca="false">VLOOKUP($A104,[1]!Table,MATCH(B$5,[1]!Curves,0))</f>
        <v>0.06155383924087</v>
      </c>
      <c r="C104" s="7" t="n">
        <f aca="false">VLOOKUP($A104,[1]!Table,MATCH(C$5,[1]!Curves,0))</f>
        <v>3.82</v>
      </c>
      <c r="D104" s="7" t="n">
        <f aca="false">VLOOKUP($A104,[1]!Table,MATCH(D$5,[1]!Curves,0))</f>
        <v>-0.00875</v>
      </c>
      <c r="E104" s="7" t="n">
        <f aca="false">D104+C104</f>
        <v>3.81125</v>
      </c>
      <c r="F104" s="6" t="n">
        <f aca="false">F103</f>
        <v>60</v>
      </c>
      <c r="G104" s="0" t="n">
        <f aca="false">F104/E104</f>
        <v>15.742866513611</v>
      </c>
      <c r="H104" s="6" t="n">
        <f aca="false">H103</f>
        <v>0.75</v>
      </c>
      <c r="I104" s="7" t="n">
        <f aca="false">VLOOKUP($A104,[1]!Table,MATCH(I$5,[1]!Curves,0))</f>
        <v>0.185</v>
      </c>
      <c r="J104" s="8" t="n">
        <f aca="false">I104</f>
        <v>0.185</v>
      </c>
    </row>
    <row r="105" customFormat="false" ht="12.75" hidden="false" customHeight="false" outlineLevel="0" collapsed="false">
      <c r="A105" s="5" t="n">
        <f aca="false">EDATE(A104,1)</f>
        <v>40360</v>
      </c>
      <c r="B105" s="7" t="n">
        <f aca="false">VLOOKUP($A105,[1]!Table,MATCH(B$5,[1]!Curves,0))</f>
        <v>0.061572608166743</v>
      </c>
      <c r="C105" s="7" t="n">
        <f aca="false">VLOOKUP($A105,[1]!Table,MATCH(C$5,[1]!Curves,0))</f>
        <v>3.828</v>
      </c>
      <c r="D105" s="7" t="n">
        <f aca="false">VLOOKUP($A105,[1]!Table,MATCH(D$5,[1]!Curves,0))</f>
        <v>-0.00875</v>
      </c>
      <c r="E105" s="7" t="n">
        <f aca="false">D105+C105</f>
        <v>3.81925</v>
      </c>
      <c r="F105" s="6" t="n">
        <f aca="false">F104</f>
        <v>60</v>
      </c>
      <c r="G105" s="0" t="n">
        <f aca="false">F105/E105</f>
        <v>15.709890685344</v>
      </c>
      <c r="H105" s="6" t="n">
        <f aca="false">H104</f>
        <v>0.75</v>
      </c>
      <c r="I105" s="7" t="n">
        <f aca="false">VLOOKUP($A105,[1]!Table,MATCH(I$5,[1]!Curves,0))</f>
        <v>0.185</v>
      </c>
      <c r="J105" s="8" t="n">
        <f aca="false">I105</f>
        <v>0.185</v>
      </c>
    </row>
    <row r="106" customFormat="false" ht="12.75" hidden="false" customHeight="false" outlineLevel="0" collapsed="false">
      <c r="A106" s="5" t="n">
        <f aca="false">EDATE(A105,1)</f>
        <v>40391</v>
      </c>
      <c r="B106" s="7" t="n">
        <f aca="false">VLOOKUP($A106,[1]!Table,MATCH(B$5,[1]!Curves,0))</f>
        <v>0.061592002723602</v>
      </c>
      <c r="C106" s="7" t="n">
        <f aca="false">VLOOKUP($A106,[1]!Table,MATCH(C$5,[1]!Curves,0))</f>
        <v>3.835</v>
      </c>
      <c r="D106" s="7" t="n">
        <f aca="false">VLOOKUP($A106,[1]!Table,MATCH(D$5,[1]!Curves,0))</f>
        <v>-0.00875</v>
      </c>
      <c r="E106" s="7" t="n">
        <f aca="false">D106+C106</f>
        <v>3.82625</v>
      </c>
      <c r="F106" s="6" t="n">
        <f aca="false">F105</f>
        <v>60</v>
      </c>
      <c r="G106" s="0" t="n">
        <f aca="false">F106/E106</f>
        <v>15.6811499509964</v>
      </c>
      <c r="H106" s="6" t="n">
        <f aca="false">H105</f>
        <v>0.75</v>
      </c>
      <c r="I106" s="7" t="n">
        <f aca="false">VLOOKUP($A106,[1]!Table,MATCH(I$5,[1]!Curves,0))</f>
        <v>0.185</v>
      </c>
      <c r="J106" s="8" t="n">
        <f aca="false">I106</f>
        <v>0.185</v>
      </c>
    </row>
    <row r="107" customFormat="false" ht="12.75" hidden="false" customHeight="false" outlineLevel="0" collapsed="false">
      <c r="A107" s="5" t="n">
        <f aca="false">EDATE(A106,1)</f>
        <v>40422</v>
      </c>
      <c r="B107" s="7" t="n">
        <f aca="false">VLOOKUP($A107,[1]!Table,MATCH(B$5,[1]!Curves,0))</f>
        <v>0.061611397280586</v>
      </c>
      <c r="C107" s="7" t="n">
        <f aca="false">VLOOKUP($A107,[1]!Table,MATCH(C$5,[1]!Curves,0))</f>
        <v>3.852</v>
      </c>
      <c r="D107" s="7" t="n">
        <f aca="false">VLOOKUP($A107,[1]!Table,MATCH(D$5,[1]!Curves,0))</f>
        <v>-0.00875</v>
      </c>
      <c r="E107" s="7" t="n">
        <f aca="false">D107+C107</f>
        <v>3.84325</v>
      </c>
      <c r="F107" s="6" t="n">
        <f aca="false">F106</f>
        <v>60</v>
      </c>
      <c r="G107" s="0" t="n">
        <f aca="false">F107/E107</f>
        <v>15.6117868991088</v>
      </c>
      <c r="H107" s="6" t="n">
        <f aca="false">H106</f>
        <v>0.75</v>
      </c>
      <c r="I107" s="7" t="n">
        <f aca="false">VLOOKUP($A107,[1]!Table,MATCH(I$5,[1]!Curves,0))</f>
        <v>0.185</v>
      </c>
      <c r="J107" s="8" t="n">
        <f aca="false">I107</f>
        <v>0.185</v>
      </c>
    </row>
    <row r="108" customFormat="false" ht="12.75" hidden="false" customHeight="false" outlineLevel="0" collapsed="false">
      <c r="A108" s="5" t="n">
        <f aca="false">EDATE(A107,1)</f>
        <v>40452</v>
      </c>
      <c r="B108" s="7" t="n">
        <f aca="false">VLOOKUP($A108,[1]!Table,MATCH(B$5,[1]!Curves,0))</f>
        <v>0.061630166206818</v>
      </c>
      <c r="C108" s="7" t="n">
        <f aca="false">VLOOKUP($A108,[1]!Table,MATCH(C$5,[1]!Curves,0))</f>
        <v>3.862</v>
      </c>
      <c r="D108" s="7" t="n">
        <f aca="false">VLOOKUP($A108,[1]!Table,MATCH(D$5,[1]!Curves,0))</f>
        <v>-0.027</v>
      </c>
      <c r="E108" s="7" t="n">
        <f aca="false">D108+C108</f>
        <v>3.835</v>
      </c>
      <c r="F108" s="6" t="n">
        <f aca="false">F107</f>
        <v>60</v>
      </c>
      <c r="G108" s="0" t="n">
        <f aca="false">F108/E108</f>
        <v>15.645371577575</v>
      </c>
      <c r="H108" s="6" t="n">
        <f aca="false">H107</f>
        <v>0.75</v>
      </c>
      <c r="I108" s="7" t="n">
        <f aca="false">VLOOKUP($A108,[1]!Table,MATCH(I$5,[1]!Curves,0))</f>
        <v>0.185</v>
      </c>
      <c r="J108" s="8" t="n">
        <f aca="false">I108</f>
        <v>0.185</v>
      </c>
    </row>
    <row r="109" customFormat="false" ht="12.75" hidden="false" customHeight="false" outlineLevel="0" collapsed="false">
      <c r="A109" s="5" t="n">
        <f aca="false">EDATE(A108,1)</f>
        <v>40483</v>
      </c>
      <c r="B109" s="7" t="n">
        <f aca="false">VLOOKUP($A109,[1]!Table,MATCH(B$5,[1]!Curves,0))</f>
        <v>0.061649560764047</v>
      </c>
      <c r="C109" s="7" t="n">
        <f aca="false">VLOOKUP($A109,[1]!Table,MATCH(C$5,[1]!Curves,0))</f>
        <v>4.007</v>
      </c>
      <c r="D109" s="7" t="n">
        <f aca="false">VLOOKUP($A109,[1]!Table,MATCH(D$5,[1]!Curves,0))</f>
        <v>-0.026</v>
      </c>
      <c r="E109" s="7" t="n">
        <f aca="false">D109+C109</f>
        <v>3.981</v>
      </c>
      <c r="F109" s="6" t="n">
        <f aca="false">F108</f>
        <v>60</v>
      </c>
      <c r="G109" s="0" t="n">
        <f aca="false">F109/E109</f>
        <v>15.0715900527506</v>
      </c>
      <c r="H109" s="6" t="n">
        <f aca="false">H108</f>
        <v>0.75</v>
      </c>
      <c r="I109" s="7" t="n">
        <f aca="false">VLOOKUP($A109,[1]!Table,MATCH(I$5,[1]!Curves,0))</f>
        <v>0.185</v>
      </c>
      <c r="J109" s="8" t="n">
        <f aca="false">I109</f>
        <v>0.185</v>
      </c>
    </row>
    <row r="110" customFormat="false" ht="12.75" hidden="false" customHeight="false" outlineLevel="0" collapsed="false">
      <c r="A110" s="5" t="n">
        <f aca="false">EDATE(A109,1)</f>
        <v>40513</v>
      </c>
      <c r="B110" s="7" t="n">
        <f aca="false">VLOOKUP($A110,[1]!Table,MATCH(B$5,[1]!Curves,0))</f>
        <v>0.061668329690517</v>
      </c>
      <c r="C110" s="7" t="n">
        <f aca="false">VLOOKUP($A110,[1]!Table,MATCH(C$5,[1]!Curves,0))</f>
        <v>4.142</v>
      </c>
      <c r="D110" s="7" t="n">
        <f aca="false">VLOOKUP($A110,[1]!Table,MATCH(D$5,[1]!Curves,0))</f>
        <v>-0.026</v>
      </c>
      <c r="E110" s="7" t="n">
        <f aca="false">D110+C110</f>
        <v>4.116</v>
      </c>
      <c r="F110" s="6" t="n">
        <f aca="false">F109</f>
        <v>60</v>
      </c>
      <c r="G110" s="0" t="n">
        <f aca="false">F110/E110</f>
        <v>14.5772594752187</v>
      </c>
      <c r="H110" s="6" t="n">
        <f aca="false">H109</f>
        <v>0.75</v>
      </c>
      <c r="I110" s="7" t="n">
        <f aca="false">VLOOKUP($A110,[1]!Table,MATCH(I$5,[1]!Curves,0))</f>
        <v>0.185</v>
      </c>
      <c r="J110" s="8" t="n">
        <f aca="false">I110</f>
        <v>0.185</v>
      </c>
    </row>
    <row r="111" customFormat="false" ht="12.75" hidden="false" customHeight="false" outlineLevel="0" collapsed="false">
      <c r="A111" s="5" t="n">
        <f aca="false">EDATE(A110,1)</f>
        <v>40544</v>
      </c>
      <c r="B111" s="7" t="n">
        <f aca="false">VLOOKUP($A111,[1]!Table,MATCH(B$5,[1]!Curves,0))</f>
        <v>0.061686293443579</v>
      </c>
      <c r="C111" s="7" t="n">
        <f aca="false">VLOOKUP($A111,[1]!Table,MATCH(C$5,[1]!Curves,0))</f>
        <v>4.385</v>
      </c>
      <c r="D111" s="7" t="n">
        <f aca="false">VLOOKUP($A111,[1]!Table,MATCH(D$5,[1]!Curves,0))</f>
        <v>-0.0235</v>
      </c>
      <c r="E111" s="7" t="n">
        <f aca="false">D111+C111</f>
        <v>4.3615</v>
      </c>
      <c r="F111" s="6" t="n">
        <f aca="false">F110</f>
        <v>60</v>
      </c>
      <c r="G111" s="0" t="n">
        <f aca="false">F111/E111</f>
        <v>13.7567350682105</v>
      </c>
      <c r="H111" s="6" t="n">
        <f aca="false">H110</f>
        <v>0.75</v>
      </c>
      <c r="I111" s="7" t="n">
        <f aca="false">VLOOKUP($A111,[1]!Table,MATCH(I$5,[1]!Curves,0))</f>
        <v>0.185</v>
      </c>
      <c r="J111" s="8" t="n">
        <f aca="false">I111</f>
        <v>0.185</v>
      </c>
    </row>
    <row r="112" customFormat="false" ht="12.75" hidden="false" customHeight="false" outlineLevel="0" collapsed="false">
      <c r="A112" s="5" t="n">
        <f aca="false">EDATE(A111,1)</f>
        <v>40575</v>
      </c>
      <c r="B112" s="7" t="n">
        <f aca="false">VLOOKUP($A112,[1]!Table,MATCH(B$5,[1]!Curves,0))</f>
        <v>0.061701991756415</v>
      </c>
      <c r="C112" s="7" t="n">
        <f aca="false">VLOOKUP($A112,[1]!Table,MATCH(C$5,[1]!Curves,0))</f>
        <v>4.235</v>
      </c>
      <c r="D112" s="7" t="n">
        <f aca="false">VLOOKUP($A112,[1]!Table,MATCH(D$5,[1]!Curves,0))</f>
        <v>-0.0235</v>
      </c>
      <c r="E112" s="7" t="n">
        <f aca="false">D112+C112</f>
        <v>4.2115</v>
      </c>
      <c r="F112" s="6" t="n">
        <f aca="false">F111</f>
        <v>60</v>
      </c>
      <c r="G112" s="0" t="n">
        <f aca="false">F112/E112</f>
        <v>14.2467054493648</v>
      </c>
      <c r="H112" s="6" t="n">
        <f aca="false">H111</f>
        <v>0.75</v>
      </c>
      <c r="I112" s="7" t="n">
        <f aca="false">VLOOKUP($A112,[1]!Table,MATCH(I$5,[1]!Curves,0))</f>
        <v>0.185</v>
      </c>
      <c r="J112" s="8" t="n">
        <f aca="false">I112</f>
        <v>0.185</v>
      </c>
    </row>
    <row r="113" customFormat="false" ht="12.75" hidden="false" customHeight="false" outlineLevel="0" collapsed="false">
      <c r="A113" s="5" t="n">
        <f aca="false">EDATE(A112,1)</f>
        <v>40603</v>
      </c>
      <c r="B113" s="7" t="n">
        <f aca="false">VLOOKUP($A113,[1]!Table,MATCH(B$5,[1]!Curves,0))</f>
        <v>0.061716170877756</v>
      </c>
      <c r="C113" s="7" t="n">
        <f aca="false">VLOOKUP($A113,[1]!Table,MATCH(C$5,[1]!Curves,0))</f>
        <v>4.095</v>
      </c>
      <c r="D113" s="7" t="n">
        <f aca="false">VLOOKUP($A113,[1]!Table,MATCH(D$5,[1]!Curves,0))</f>
        <v>-0.005</v>
      </c>
      <c r="E113" s="7" t="n">
        <f aca="false">D113+C113</f>
        <v>4.09</v>
      </c>
      <c r="F113" s="6" t="n">
        <f aca="false">F112</f>
        <v>60</v>
      </c>
      <c r="G113" s="0" t="n">
        <f aca="false">F113/E113</f>
        <v>14.6699266503668</v>
      </c>
      <c r="H113" s="6" t="n">
        <f aca="false">H112</f>
        <v>0.75</v>
      </c>
      <c r="I113" s="7" t="n">
        <f aca="false">VLOOKUP($A113,[1]!Table,MATCH(I$5,[1]!Curves,0))</f>
        <v>0.18</v>
      </c>
      <c r="J113" s="8" t="n">
        <f aca="false">I113</f>
        <v>0.18</v>
      </c>
    </row>
    <row r="114" customFormat="false" ht="12.75" hidden="false" customHeight="false" outlineLevel="0" collapsed="false">
      <c r="A114" s="5" t="n">
        <f aca="false">EDATE(A113,1)</f>
        <v>40634</v>
      </c>
      <c r="B114" s="7" t="n">
        <f aca="false">VLOOKUP($A114,[1]!Table,MATCH(B$5,[1]!Curves,0))</f>
        <v>0.061731869190748</v>
      </c>
      <c r="C114" s="7" t="n">
        <f aca="false">VLOOKUP($A114,[1]!Table,MATCH(C$5,[1]!Curves,0))</f>
        <v>3.925</v>
      </c>
      <c r="D114" s="7" t="n">
        <f aca="false">VLOOKUP($A114,[1]!Table,MATCH(D$5,[1]!Curves,0))</f>
        <v>-0.005</v>
      </c>
      <c r="E114" s="7" t="n">
        <f aca="false">D114+C114</f>
        <v>3.92</v>
      </c>
      <c r="F114" s="6" t="n">
        <f aca="false">F113</f>
        <v>60</v>
      </c>
      <c r="G114" s="0" t="n">
        <f aca="false">F114/E114</f>
        <v>15.3061224489796</v>
      </c>
      <c r="H114" s="6" t="n">
        <f aca="false">H113</f>
        <v>0.75</v>
      </c>
      <c r="I114" s="7" t="n">
        <f aca="false">VLOOKUP($A114,[1]!Table,MATCH(I$5,[1]!Curves,0))</f>
        <v>0.18</v>
      </c>
      <c r="J114" s="8" t="n">
        <f aca="false">I114</f>
        <v>0.18</v>
      </c>
    </row>
    <row r="115" customFormat="false" ht="12.75" hidden="false" customHeight="false" outlineLevel="0" collapsed="false">
      <c r="A115" s="5" t="n">
        <f aca="false">EDATE(A114,1)</f>
        <v>40664</v>
      </c>
      <c r="B115" s="7" t="n">
        <f aca="false">VLOOKUP($A115,[1]!Table,MATCH(B$5,[1]!Curves,0))</f>
        <v>0.061747061106625</v>
      </c>
      <c r="C115" s="7" t="n">
        <f aca="false">VLOOKUP($A115,[1]!Table,MATCH(C$5,[1]!Curves,0))</f>
        <v>3.885</v>
      </c>
      <c r="D115" s="7" t="n">
        <f aca="false">VLOOKUP($A115,[1]!Table,MATCH(D$5,[1]!Curves,0))</f>
        <v>-0.00525</v>
      </c>
      <c r="E115" s="7" t="n">
        <f aca="false">D115+C115</f>
        <v>3.87975</v>
      </c>
      <c r="F115" s="6" t="n">
        <f aca="false">F114</f>
        <v>60</v>
      </c>
      <c r="G115" s="0" t="n">
        <f aca="false">F115/E115</f>
        <v>15.464913976416</v>
      </c>
      <c r="H115" s="6" t="n">
        <f aca="false">H114</f>
        <v>0.75</v>
      </c>
      <c r="I115" s="7" t="n">
        <f aca="false">VLOOKUP($A115,[1]!Table,MATCH(I$5,[1]!Curves,0))</f>
        <v>0.18</v>
      </c>
      <c r="J115" s="8" t="n">
        <f aca="false">I115</f>
        <v>0.18</v>
      </c>
    </row>
    <row r="116" customFormat="false" ht="12.75" hidden="false" customHeight="false" outlineLevel="0" collapsed="false">
      <c r="A116" s="5" t="n">
        <f aca="false">EDATE(A115,1)</f>
        <v>40695</v>
      </c>
      <c r="B116" s="7" t="n">
        <f aca="false">VLOOKUP($A116,[1]!Table,MATCH(B$5,[1]!Curves,0))</f>
        <v>0.061762759419777</v>
      </c>
      <c r="C116" s="7" t="n">
        <f aca="false">VLOOKUP($A116,[1]!Table,MATCH(C$5,[1]!Curves,0))</f>
        <v>3.905</v>
      </c>
      <c r="D116" s="7" t="n">
        <f aca="false">VLOOKUP($A116,[1]!Table,MATCH(D$5,[1]!Curves,0))</f>
        <v>-0.00525</v>
      </c>
      <c r="E116" s="7" t="n">
        <f aca="false">D116+C116</f>
        <v>3.89975</v>
      </c>
      <c r="F116" s="6" t="n">
        <f aca="false">F115</f>
        <v>60</v>
      </c>
      <c r="G116" s="0" t="n">
        <f aca="false">F116/E116</f>
        <v>15.3856016411308</v>
      </c>
      <c r="H116" s="6" t="n">
        <f aca="false">H115</f>
        <v>0.75</v>
      </c>
      <c r="I116" s="7" t="n">
        <f aca="false">VLOOKUP($A116,[1]!Table,MATCH(I$5,[1]!Curves,0))</f>
        <v>0.18</v>
      </c>
      <c r="J116" s="8" t="n">
        <f aca="false">I116</f>
        <v>0.18</v>
      </c>
    </row>
    <row r="117" customFormat="false" ht="12.75" hidden="false" customHeight="false" outlineLevel="0" collapsed="false">
      <c r="A117" s="5" t="n">
        <f aca="false">EDATE(A116,1)</f>
        <v>40725</v>
      </c>
      <c r="B117" s="7" t="n">
        <f aca="false">VLOOKUP($A117,[1]!Table,MATCH(B$5,[1]!Curves,0))</f>
        <v>0.061777951335809</v>
      </c>
      <c r="C117" s="7" t="n">
        <f aca="false">VLOOKUP($A117,[1]!Table,MATCH(C$5,[1]!Curves,0))</f>
        <v>3.913</v>
      </c>
      <c r="D117" s="7" t="n">
        <f aca="false">VLOOKUP($A117,[1]!Table,MATCH(D$5,[1]!Curves,0))</f>
        <v>-0.00525</v>
      </c>
      <c r="E117" s="7" t="n">
        <f aca="false">D117+C117</f>
        <v>3.90775</v>
      </c>
      <c r="F117" s="6" t="n">
        <f aca="false">F116</f>
        <v>60</v>
      </c>
      <c r="G117" s="0" t="n">
        <f aca="false">F117/E117</f>
        <v>15.3541040240548</v>
      </c>
      <c r="H117" s="6" t="n">
        <f aca="false">H116</f>
        <v>0.75</v>
      </c>
      <c r="I117" s="7" t="n">
        <f aca="false">VLOOKUP($A117,[1]!Table,MATCH(I$5,[1]!Curves,0))</f>
        <v>0.18</v>
      </c>
      <c r="J117" s="8" t="n">
        <f aca="false">I117</f>
        <v>0.18</v>
      </c>
    </row>
    <row r="118" customFormat="false" ht="12.75" hidden="false" customHeight="false" outlineLevel="0" collapsed="false">
      <c r="A118" s="5" t="n">
        <f aca="false">EDATE(A117,1)</f>
        <v>40756</v>
      </c>
      <c r="B118" s="7" t="n">
        <f aca="false">VLOOKUP($A118,[1]!Table,MATCH(B$5,[1]!Curves,0))</f>
        <v>0.061793649649123</v>
      </c>
      <c r="C118" s="7" t="n">
        <f aca="false">VLOOKUP($A118,[1]!Table,MATCH(C$5,[1]!Curves,0))</f>
        <v>3.92</v>
      </c>
      <c r="D118" s="7" t="n">
        <f aca="false">VLOOKUP($A118,[1]!Table,MATCH(D$5,[1]!Curves,0))</f>
        <v>-0.00525</v>
      </c>
      <c r="E118" s="7" t="n">
        <f aca="false">D118+C118</f>
        <v>3.91475</v>
      </c>
      <c r="F118" s="6" t="n">
        <f aca="false">F117</f>
        <v>60</v>
      </c>
      <c r="G118" s="0" t="n">
        <f aca="false">F118/E118</f>
        <v>15.3266492113162</v>
      </c>
      <c r="H118" s="6" t="n">
        <f aca="false">H117</f>
        <v>0.75</v>
      </c>
      <c r="I118" s="7" t="n">
        <f aca="false">VLOOKUP($A118,[1]!Table,MATCH(I$5,[1]!Curves,0))</f>
        <v>0.18</v>
      </c>
      <c r="J118" s="8" t="n">
        <f aca="false">I118</f>
        <v>0.18</v>
      </c>
    </row>
    <row r="119" customFormat="false" ht="12.75" hidden="false" customHeight="false" outlineLevel="0" collapsed="false">
      <c r="A119" s="5" t="n">
        <f aca="false">EDATE(A118,1)</f>
        <v>40787</v>
      </c>
      <c r="B119" s="7" t="n">
        <f aca="false">VLOOKUP($A119,[1]!Table,MATCH(B$5,[1]!Curves,0))</f>
        <v>0.061809347962518</v>
      </c>
      <c r="C119" s="7" t="n">
        <f aca="false">VLOOKUP($A119,[1]!Table,MATCH(C$5,[1]!Curves,0))</f>
        <v>3.937</v>
      </c>
      <c r="D119" s="7" t="n">
        <f aca="false">VLOOKUP($A119,[1]!Table,MATCH(D$5,[1]!Curves,0))</f>
        <v>-0.00525</v>
      </c>
      <c r="E119" s="7" t="n">
        <f aca="false">D119+C119</f>
        <v>3.93175</v>
      </c>
      <c r="F119" s="6" t="n">
        <f aca="false">F118</f>
        <v>60</v>
      </c>
      <c r="G119" s="0" t="n">
        <f aca="false">F119/E119</f>
        <v>15.2603802378076</v>
      </c>
      <c r="H119" s="6" t="n">
        <f aca="false">H118</f>
        <v>0.75</v>
      </c>
      <c r="I119" s="7" t="n">
        <f aca="false">VLOOKUP($A119,[1]!Table,MATCH(I$5,[1]!Curves,0))</f>
        <v>0.18</v>
      </c>
      <c r="J119" s="8" t="n">
        <f aca="false">I119</f>
        <v>0.18</v>
      </c>
    </row>
    <row r="120" customFormat="false" ht="12.75" hidden="false" customHeight="false" outlineLevel="0" collapsed="false">
      <c r="A120" s="5" t="n">
        <f aca="false">EDATE(A119,1)</f>
        <v>40817</v>
      </c>
      <c r="B120" s="7" t="n">
        <f aca="false">VLOOKUP($A120,[1]!Table,MATCH(B$5,[1]!Curves,0))</f>
        <v>0.061824539878785</v>
      </c>
      <c r="C120" s="7" t="n">
        <f aca="false">VLOOKUP($A120,[1]!Table,MATCH(C$5,[1]!Curves,0))</f>
        <v>3.947</v>
      </c>
      <c r="D120" s="7" t="n">
        <f aca="false">VLOOKUP($A120,[1]!Table,MATCH(D$5,[1]!Curves,0))</f>
        <v>-0.0235</v>
      </c>
      <c r="E120" s="7" t="n">
        <f aca="false">D120+C120</f>
        <v>3.9235</v>
      </c>
      <c r="F120" s="6" t="n">
        <f aca="false">F119</f>
        <v>60</v>
      </c>
      <c r="G120" s="0" t="n">
        <f aca="false">F120/E120</f>
        <v>15.2924684592838</v>
      </c>
      <c r="H120" s="6" t="n">
        <f aca="false">H119</f>
        <v>0.75</v>
      </c>
      <c r="I120" s="7" t="n">
        <f aca="false">VLOOKUP($A120,[1]!Table,MATCH(I$5,[1]!Curves,0))</f>
        <v>0.18</v>
      </c>
      <c r="J120" s="8" t="n">
        <f aca="false">I120</f>
        <v>0.18</v>
      </c>
    </row>
    <row r="121" customFormat="false" ht="12.75" hidden="false" customHeight="false" outlineLevel="0" collapsed="false">
      <c r="A121" s="5" t="n">
        <f aca="false">EDATE(A120,1)</f>
        <v>40848</v>
      </c>
      <c r="B121" s="7" t="n">
        <f aca="false">VLOOKUP($A121,[1]!Table,MATCH(B$5,[1]!Curves,0))</f>
        <v>0.061840238192342</v>
      </c>
      <c r="C121" s="7" t="n">
        <f aca="false">VLOOKUP($A121,[1]!Table,MATCH(C$5,[1]!Curves,0))</f>
        <v>4.092</v>
      </c>
      <c r="D121" s="7" t="n">
        <f aca="false">VLOOKUP($A121,[1]!Table,MATCH(D$5,[1]!Curves,0))</f>
        <v>-0.0225</v>
      </c>
      <c r="E121" s="7" t="n">
        <f aca="false">D121+C121</f>
        <v>4.0695</v>
      </c>
      <c r="F121" s="6" t="n">
        <f aca="false">F120</f>
        <v>60</v>
      </c>
      <c r="G121" s="0" t="n">
        <f aca="false">F121/E121</f>
        <v>14.7438260228529</v>
      </c>
      <c r="H121" s="6" t="n">
        <f aca="false">H120</f>
        <v>0.75</v>
      </c>
      <c r="I121" s="7" t="n">
        <f aca="false">VLOOKUP($A121,[1]!Table,MATCH(I$5,[1]!Curves,0))</f>
        <v>0.18</v>
      </c>
      <c r="J121" s="8" t="n">
        <f aca="false">I121</f>
        <v>0.18</v>
      </c>
    </row>
    <row r="122" customFormat="false" ht="12.75" hidden="false" customHeight="false" outlineLevel="0" collapsed="false">
      <c r="A122" s="5" t="n">
        <f aca="false">EDATE(A121,1)</f>
        <v>40878</v>
      </c>
      <c r="B122" s="7" t="n">
        <f aca="false">VLOOKUP($A122,[1]!Table,MATCH(B$5,[1]!Curves,0))</f>
        <v>0.061855430108764</v>
      </c>
      <c r="C122" s="7" t="n">
        <f aca="false">VLOOKUP($A122,[1]!Table,MATCH(C$5,[1]!Curves,0))</f>
        <v>4.227</v>
      </c>
      <c r="D122" s="7" t="n">
        <f aca="false">VLOOKUP($A122,[1]!Table,MATCH(D$5,[1]!Curves,0))</f>
        <v>-0.0225</v>
      </c>
      <c r="E122" s="7" t="n">
        <f aca="false">D122+C122</f>
        <v>4.2045</v>
      </c>
      <c r="F122" s="6" t="n">
        <f aca="false">F121</f>
        <v>60</v>
      </c>
      <c r="G122" s="0" t="n">
        <f aca="false">F122/E122</f>
        <v>14.2704245451302</v>
      </c>
      <c r="H122" s="6" t="n">
        <f aca="false">H121</f>
        <v>0.75</v>
      </c>
      <c r="I122" s="7" t="n">
        <f aca="false">VLOOKUP($A122,[1]!Table,MATCH(I$5,[1]!Curves,0))</f>
        <v>0.18</v>
      </c>
      <c r="J122" s="8" t="n">
        <f aca="false">I122</f>
        <v>0.18</v>
      </c>
    </row>
    <row r="123" customFormat="false" ht="12.75" hidden="false" customHeight="false" outlineLevel="0" collapsed="false">
      <c r="A123" s="5" t="n">
        <f aca="false">EDATE(A122,1)</f>
        <v>40909</v>
      </c>
      <c r="B123" s="7" t="n">
        <f aca="false">VLOOKUP($A123,[1]!Table,MATCH(B$5,[1]!Curves,0))</f>
        <v>0.061871128422482</v>
      </c>
      <c r="C123" s="7" t="n">
        <f aca="false">VLOOKUP($A123,[1]!Table,MATCH(C$5,[1]!Curves,0))</f>
        <v>4.48</v>
      </c>
      <c r="D123" s="7" t="n">
        <f aca="false">VLOOKUP($A123,[1]!Table,MATCH(D$5,[1]!Curves,0))</f>
        <v>-0.0225</v>
      </c>
      <c r="E123" s="7" t="n">
        <f aca="false">D123+C123</f>
        <v>4.4575</v>
      </c>
      <c r="F123" s="6" t="n">
        <f aca="false">F122</f>
        <v>60</v>
      </c>
      <c r="G123" s="0" t="n">
        <f aca="false">F123/E123</f>
        <v>13.4604598990466</v>
      </c>
      <c r="H123" s="6" t="n">
        <f aca="false">H122</f>
        <v>0.75</v>
      </c>
      <c r="I123" s="7" t="n">
        <f aca="false">VLOOKUP($A123,[1]!Table,MATCH(I$5,[1]!Curves,0))</f>
        <v>0.18</v>
      </c>
      <c r="J123" s="8" t="n">
        <f aca="false">I123</f>
        <v>0.18</v>
      </c>
    </row>
    <row r="124" customFormat="false" ht="12.75" hidden="false" customHeight="false" outlineLevel="0" collapsed="false">
      <c r="A124" s="5" t="n">
        <f aca="false">EDATE(A123,1)</f>
        <v>40940</v>
      </c>
      <c r="B124" s="7" t="n">
        <f aca="false">VLOOKUP($A124,[1]!Table,MATCH(B$5,[1]!Curves,0))</f>
        <v>0.061886826736281</v>
      </c>
      <c r="C124" s="7" t="n">
        <f aca="false">VLOOKUP($A124,[1]!Table,MATCH(C$5,[1]!Curves,0))</f>
        <v>4.33</v>
      </c>
      <c r="D124" s="7" t="n">
        <f aca="false">VLOOKUP($A124,[1]!Table,MATCH(D$5,[1]!Curves,0))</f>
        <v>-0.0225</v>
      </c>
      <c r="E124" s="7" t="n">
        <f aca="false">D124+C124</f>
        <v>4.3075</v>
      </c>
      <c r="F124" s="6" t="n">
        <f aca="false">F123</f>
        <v>60</v>
      </c>
      <c r="G124" s="0" t="n">
        <f aca="false">F124/E124</f>
        <v>13.9291932675566</v>
      </c>
      <c r="H124" s="6" t="n">
        <f aca="false">H123</f>
        <v>0.75</v>
      </c>
      <c r="I124" s="7" t="n">
        <f aca="false">VLOOKUP($A124,[1]!Table,MATCH(I$5,[1]!Curves,0))</f>
        <v>0.175</v>
      </c>
      <c r="J124" s="8" t="n">
        <f aca="false">I124</f>
        <v>0.175</v>
      </c>
    </row>
    <row r="125" customFormat="false" ht="12.75" hidden="false" customHeight="false" outlineLevel="0" collapsed="false">
      <c r="A125" s="5" t="n">
        <f aca="false">EDATE(A124,1)</f>
        <v>40969</v>
      </c>
      <c r="B125" s="7" t="n">
        <f aca="false">VLOOKUP($A125,[1]!Table,MATCH(B$5,[1]!Curves,0))</f>
        <v>0.061901512255715</v>
      </c>
      <c r="C125" s="7" t="n">
        <f aca="false">VLOOKUP($A125,[1]!Table,MATCH(C$5,[1]!Curves,0))</f>
        <v>4.19</v>
      </c>
      <c r="D125" s="7" t="n">
        <f aca="false">VLOOKUP($A125,[1]!Table,MATCH(D$5,[1]!Curves,0))</f>
        <v>-0.004</v>
      </c>
      <c r="E125" s="7" t="n">
        <f aca="false">D125+C125</f>
        <v>4.186</v>
      </c>
      <c r="F125" s="6" t="n">
        <f aca="false">F124</f>
        <v>60</v>
      </c>
      <c r="G125" s="0" t="n">
        <f aca="false">F125/E125</f>
        <v>14.3334925943622</v>
      </c>
      <c r="H125" s="6" t="n">
        <f aca="false">H124</f>
        <v>0.75</v>
      </c>
      <c r="I125" s="7" t="n">
        <f aca="false">VLOOKUP($A125,[1]!Table,MATCH(I$5,[1]!Curves,0))</f>
        <v>0.17</v>
      </c>
      <c r="J125" s="8" t="n">
        <f aca="false">I125</f>
        <v>0.17</v>
      </c>
    </row>
    <row r="126" customFormat="false" ht="12.75" hidden="false" customHeight="false" outlineLevel="0" collapsed="false">
      <c r="A126" s="5" t="n">
        <f aca="false">EDATE(A125,1)</f>
        <v>41000</v>
      </c>
      <c r="B126" s="7" t="n">
        <f aca="false">VLOOKUP($A126,[1]!Table,MATCH(B$5,[1]!Curves,0))</f>
        <v>0.061917210569673</v>
      </c>
      <c r="C126" s="7" t="n">
        <f aca="false">VLOOKUP($A126,[1]!Table,MATCH(C$5,[1]!Curves,0))</f>
        <v>4.02</v>
      </c>
      <c r="D126" s="7" t="n">
        <f aca="false">VLOOKUP($A126,[1]!Table,MATCH(D$5,[1]!Curves,0))</f>
        <v>-0.004</v>
      </c>
      <c r="E126" s="7" t="n">
        <f aca="false">D126+C126</f>
        <v>4.016</v>
      </c>
      <c r="F126" s="6" t="n">
        <f aca="false">F125</f>
        <v>60</v>
      </c>
      <c r="G126" s="0" t="n">
        <f aca="false">F126/E126</f>
        <v>14.9402390438247</v>
      </c>
      <c r="H126" s="6" t="n">
        <f aca="false">H125</f>
        <v>0.75</v>
      </c>
      <c r="I126" s="7" t="n">
        <f aca="false">VLOOKUP($A126,[1]!Table,MATCH(I$5,[1]!Curves,0))</f>
        <v>0.17</v>
      </c>
      <c r="J126" s="8" t="n">
        <f aca="false">I126</f>
        <v>0.17</v>
      </c>
    </row>
    <row r="127" customFormat="false" ht="12.75" hidden="false" customHeight="false" outlineLevel="0" collapsed="false">
      <c r="A127" s="5" t="n">
        <f aca="false">EDATE(A126,1)</f>
        <v>41030</v>
      </c>
      <c r="B127" s="7" t="n">
        <f aca="false">VLOOKUP($A127,[1]!Table,MATCH(B$5,[1]!Curves,0))</f>
        <v>0.061932402486484</v>
      </c>
      <c r="C127" s="7" t="n">
        <f aca="false">VLOOKUP($A127,[1]!Table,MATCH(C$5,[1]!Curves,0))</f>
        <v>3.98</v>
      </c>
      <c r="D127" s="7" t="n">
        <f aca="false">VLOOKUP($A127,[1]!Table,MATCH(D$5,[1]!Curves,0))</f>
        <v>-0.00425</v>
      </c>
      <c r="E127" s="7" t="n">
        <f aca="false">D127+C127</f>
        <v>3.97575</v>
      </c>
      <c r="F127" s="6" t="n">
        <f aca="false">F126</f>
        <v>60</v>
      </c>
      <c r="G127" s="0" t="n">
        <f aca="false">F127/E127</f>
        <v>15.0914921712884</v>
      </c>
      <c r="H127" s="6" t="n">
        <f aca="false">H126</f>
        <v>0.75</v>
      </c>
      <c r="I127" s="7" t="n">
        <f aca="false">VLOOKUP($A127,[1]!Table,MATCH(I$5,[1]!Curves,0))</f>
        <v>0.17</v>
      </c>
      <c r="J127" s="8" t="n">
        <f aca="false">I127</f>
        <v>0.17</v>
      </c>
    </row>
    <row r="128" customFormat="false" ht="12.75" hidden="false" customHeight="false" outlineLevel="0" collapsed="false">
      <c r="A128" s="5" t="n">
        <f aca="false">EDATE(A127,1)</f>
        <v>41061</v>
      </c>
      <c r="B128" s="7" t="n">
        <f aca="false">VLOOKUP($A128,[1]!Table,MATCH(B$5,[1]!Curves,0))</f>
        <v>0.061948100800603</v>
      </c>
      <c r="C128" s="7" t="n">
        <f aca="false">VLOOKUP($A128,[1]!Table,MATCH(C$5,[1]!Curves,0))</f>
        <v>4</v>
      </c>
      <c r="D128" s="7" t="n">
        <f aca="false">VLOOKUP($A128,[1]!Table,MATCH(D$5,[1]!Curves,0))</f>
        <v>-0.00425</v>
      </c>
      <c r="E128" s="7" t="n">
        <f aca="false">D128+C128</f>
        <v>3.99575</v>
      </c>
      <c r="F128" s="6" t="n">
        <f aca="false">F127</f>
        <v>60</v>
      </c>
      <c r="G128" s="0" t="n">
        <f aca="false">F128/E128</f>
        <v>15.0159544516048</v>
      </c>
      <c r="H128" s="6" t="n">
        <f aca="false">H127</f>
        <v>0.75</v>
      </c>
      <c r="I128" s="7" t="n">
        <f aca="false">VLOOKUP($A128,[1]!Table,MATCH(I$5,[1]!Curves,0))</f>
        <v>0.17</v>
      </c>
      <c r="J128" s="8" t="n">
        <f aca="false">I128</f>
        <v>0.17</v>
      </c>
    </row>
    <row r="129" customFormat="false" ht="12.75" hidden="false" customHeight="false" outlineLevel="0" collapsed="false">
      <c r="A129" s="5" t="n">
        <f aca="false">EDATE(A128,1)</f>
        <v>41091</v>
      </c>
      <c r="B129" s="7" t="n">
        <f aca="false">VLOOKUP($A129,[1]!Table,MATCH(B$5,[1]!Curves,0))</f>
        <v>0.061963292717569</v>
      </c>
      <c r="C129" s="7" t="n">
        <f aca="false">VLOOKUP($A129,[1]!Table,MATCH(C$5,[1]!Curves,0))</f>
        <v>4.008</v>
      </c>
      <c r="D129" s="7" t="n">
        <f aca="false">VLOOKUP($A129,[1]!Table,MATCH(D$5,[1]!Curves,0))</f>
        <v>-0.00425</v>
      </c>
      <c r="E129" s="7" t="n">
        <f aca="false">D129+C129</f>
        <v>4.00375</v>
      </c>
      <c r="F129" s="6" t="n">
        <f aca="false">F128</f>
        <v>60</v>
      </c>
      <c r="G129" s="0" t="n">
        <f aca="false">F129/E129</f>
        <v>14.9859506712457</v>
      </c>
      <c r="H129" s="6" t="n">
        <f aca="false">H128</f>
        <v>0.75</v>
      </c>
      <c r="I129" s="7" t="n">
        <f aca="false">VLOOKUP($A129,[1]!Table,MATCH(I$5,[1]!Curves,0))</f>
        <v>0.17</v>
      </c>
      <c r="J129" s="8" t="n">
        <f aca="false">I129</f>
        <v>0.17</v>
      </c>
    </row>
    <row r="130" customFormat="false" ht="12.75" hidden="false" customHeight="false" outlineLevel="0" collapsed="false">
      <c r="A130" s="5" t="n">
        <f aca="false">EDATE(A129,1)</f>
        <v>41122</v>
      </c>
      <c r="B130" s="7" t="n">
        <f aca="false">VLOOKUP($A130,[1]!Table,MATCH(B$5,[1]!Curves,0))</f>
        <v>0.061978991031848</v>
      </c>
      <c r="C130" s="7" t="n">
        <f aca="false">VLOOKUP($A130,[1]!Table,MATCH(C$5,[1]!Curves,0))</f>
        <v>4.015</v>
      </c>
      <c r="D130" s="7" t="n">
        <f aca="false">VLOOKUP($A130,[1]!Table,MATCH(D$5,[1]!Curves,0))</f>
        <v>-0.00425</v>
      </c>
      <c r="E130" s="7" t="n">
        <f aca="false">D130+C130</f>
        <v>4.01075</v>
      </c>
      <c r="F130" s="6" t="n">
        <f aca="false">F129</f>
        <v>60</v>
      </c>
      <c r="G130" s="0" t="n">
        <f aca="false">F130/E130</f>
        <v>14.9597955494608</v>
      </c>
      <c r="H130" s="6" t="n">
        <f aca="false">H129</f>
        <v>0.75</v>
      </c>
      <c r="I130" s="7" t="n">
        <f aca="false">VLOOKUP($A130,[1]!Table,MATCH(I$5,[1]!Curves,0))</f>
        <v>0.17</v>
      </c>
      <c r="J130" s="8" t="n">
        <f aca="false">I130</f>
        <v>0.17</v>
      </c>
    </row>
    <row r="131" customFormat="false" ht="12.75" hidden="false" customHeight="false" outlineLevel="0" collapsed="false">
      <c r="A131" s="5" t="n">
        <f aca="false">EDATE(A130,1)</f>
        <v>41153</v>
      </c>
      <c r="B131" s="7" t="n">
        <f aca="false">VLOOKUP($A131,[1]!Table,MATCH(B$5,[1]!Curves,0))</f>
        <v>0.06199468934621</v>
      </c>
      <c r="C131" s="7" t="n">
        <f aca="false">VLOOKUP($A131,[1]!Table,MATCH(C$5,[1]!Curves,0))</f>
        <v>4.032</v>
      </c>
      <c r="D131" s="7" t="n">
        <f aca="false">VLOOKUP($A131,[1]!Table,MATCH(D$5,[1]!Curves,0))</f>
        <v>-0.00425</v>
      </c>
      <c r="E131" s="7" t="n">
        <f aca="false">D131+C131</f>
        <v>4.02775</v>
      </c>
      <c r="F131" s="6" t="n">
        <f aca="false">F130</f>
        <v>60</v>
      </c>
      <c r="G131" s="0" t="n">
        <f aca="false">F131/E131</f>
        <v>14.8966544596859</v>
      </c>
      <c r="H131" s="6" t="n">
        <f aca="false">H130</f>
        <v>0.75</v>
      </c>
      <c r="I131" s="7" t="n">
        <f aca="false">VLOOKUP($A131,[1]!Table,MATCH(I$5,[1]!Curves,0))</f>
        <v>0.17</v>
      </c>
      <c r="J131" s="8" t="n">
        <f aca="false">I131</f>
        <v>0.17</v>
      </c>
    </row>
    <row r="132" customFormat="false" ht="12.75" hidden="false" customHeight="false" outlineLevel="0" collapsed="false">
      <c r="A132" s="5" t="n">
        <f aca="false">EDATE(A131,1)</f>
        <v>41183</v>
      </c>
      <c r="B132" s="7" t="n">
        <f aca="false">VLOOKUP($A132,[1]!Table,MATCH(B$5,[1]!Curves,0))</f>
        <v>0.062009881263412</v>
      </c>
      <c r="C132" s="7" t="n">
        <f aca="false">VLOOKUP($A132,[1]!Table,MATCH(C$5,[1]!Curves,0))</f>
        <v>4.042</v>
      </c>
      <c r="D132" s="7" t="n">
        <f aca="false">VLOOKUP($A132,[1]!Table,MATCH(D$5,[1]!Curves,0))</f>
        <v>-0.0225</v>
      </c>
      <c r="E132" s="7" t="n">
        <f aca="false">D132+C132</f>
        <v>4.0195</v>
      </c>
      <c r="F132" s="6" t="n">
        <f aca="false">F131</f>
        <v>60</v>
      </c>
      <c r="G132" s="0" t="n">
        <f aca="false">F132/E132</f>
        <v>14.9272297549446</v>
      </c>
      <c r="H132" s="6" t="n">
        <f aca="false">H131</f>
        <v>0.75</v>
      </c>
      <c r="I132" s="7" t="n">
        <f aca="false">VLOOKUP($A132,[1]!Table,MATCH(I$5,[1]!Curves,0))</f>
        <v>0.17</v>
      </c>
      <c r="J132" s="8" t="n">
        <f aca="false">I132</f>
        <v>0.17</v>
      </c>
    </row>
    <row r="133" customFormat="false" ht="12.75" hidden="false" customHeight="false" outlineLevel="0" collapsed="false">
      <c r="A133" s="5" t="n">
        <f aca="false">EDATE(A132,1)</f>
        <v>41214</v>
      </c>
      <c r="B133" s="7" t="n">
        <f aca="false">VLOOKUP($A133,[1]!Table,MATCH(B$5,[1]!Curves,0))</f>
        <v>0.062025579577933</v>
      </c>
      <c r="C133" s="7" t="n">
        <f aca="false">VLOOKUP($A133,[1]!Table,MATCH(C$5,[1]!Curves,0))</f>
        <v>4.187</v>
      </c>
      <c r="D133" s="7" t="n">
        <f aca="false">VLOOKUP($A133,[1]!Table,MATCH(D$5,[1]!Curves,0))</f>
        <v>-0.0215</v>
      </c>
      <c r="E133" s="7" t="n">
        <f aca="false">D133+C133</f>
        <v>4.1655</v>
      </c>
      <c r="F133" s="6" t="n">
        <f aca="false">F132</f>
        <v>60</v>
      </c>
      <c r="G133" s="0" t="n">
        <f aca="false">F133/E133</f>
        <v>14.4040331292762</v>
      </c>
      <c r="H133" s="6" t="n">
        <f aca="false">H132</f>
        <v>0.75</v>
      </c>
      <c r="I133" s="7" t="n">
        <f aca="false">VLOOKUP($A133,[1]!Table,MATCH(I$5,[1]!Curves,0))</f>
        <v>0.17</v>
      </c>
      <c r="J133" s="8" t="n">
        <f aca="false">I133</f>
        <v>0.17</v>
      </c>
    </row>
    <row r="134" customFormat="false" ht="12.75" hidden="false" customHeight="false" outlineLevel="0" collapsed="false">
      <c r="A134" s="5" t="n">
        <f aca="false">EDATE(A133,1)</f>
        <v>41244</v>
      </c>
      <c r="B134" s="7" t="n">
        <f aca="false">VLOOKUP($A134,[1]!Table,MATCH(B$5,[1]!Curves,0))</f>
        <v>0.062040771495291</v>
      </c>
      <c r="C134" s="7" t="n">
        <f aca="false">VLOOKUP($A134,[1]!Table,MATCH(C$5,[1]!Curves,0))</f>
        <v>4.322</v>
      </c>
      <c r="D134" s="7" t="n">
        <f aca="false">VLOOKUP($A134,[1]!Table,MATCH(D$5,[1]!Curves,0))</f>
        <v>-0.0215</v>
      </c>
      <c r="E134" s="7" t="n">
        <f aca="false">D134+C134</f>
        <v>4.3005</v>
      </c>
      <c r="F134" s="6" t="n">
        <f aca="false">F133</f>
        <v>60</v>
      </c>
      <c r="G134" s="0" t="n">
        <f aca="false">F134/E134</f>
        <v>13.9518660620858</v>
      </c>
      <c r="H134" s="6" t="n">
        <f aca="false">H133</f>
        <v>0.75</v>
      </c>
      <c r="I134" s="7" t="n">
        <f aca="false">VLOOKUP($A134,[1]!Table,MATCH(I$5,[1]!Curves,0))</f>
        <v>0.17</v>
      </c>
      <c r="J134" s="8" t="n">
        <f aca="false">I134</f>
        <v>0.17</v>
      </c>
    </row>
    <row r="135" customFormat="false" ht="12.75" hidden="false" customHeight="false" outlineLevel="0" collapsed="false">
      <c r="A135" s="5" t="n">
        <f aca="false">EDATE(A134,1)</f>
        <v>41275</v>
      </c>
      <c r="B135" s="7" t="n">
        <f aca="false">VLOOKUP($A135,[1]!Table,MATCH(B$5,[1]!Curves,0))</f>
        <v>0.062056469809974</v>
      </c>
      <c r="C135" s="7" t="n">
        <f aca="false">VLOOKUP($A135,[1]!Table,MATCH(C$5,[1]!Curves,0))</f>
        <v>4.585</v>
      </c>
      <c r="D135" s="7" t="n">
        <f aca="false">VLOOKUP($A135,[1]!Table,MATCH(D$5,[1]!Curves,0))</f>
        <v>-0.0215</v>
      </c>
      <c r="E135" s="7" t="n">
        <f aca="false">D135+C135</f>
        <v>4.5635</v>
      </c>
      <c r="F135" s="6" t="n">
        <f aca="false">F134</f>
        <v>60</v>
      </c>
      <c r="G135" s="0" t="n">
        <f aca="false">F135/E135</f>
        <v>13.1478032212118</v>
      </c>
      <c r="H135" s="6" t="n">
        <f aca="false">H134</f>
        <v>0.75</v>
      </c>
      <c r="I135" s="7" t="n">
        <f aca="false">VLOOKUP($A135,[1]!Table,MATCH(I$5,[1]!Curves,0))</f>
        <v>0.17</v>
      </c>
      <c r="J135" s="8" t="n">
        <f aca="false">I135</f>
        <v>0.17</v>
      </c>
    </row>
    <row r="136" customFormat="false" ht="12.75" hidden="false" customHeight="false" outlineLevel="0" collapsed="false">
      <c r="A136" s="5" t="n">
        <f aca="false">EDATE(A135,1)</f>
        <v>41306</v>
      </c>
      <c r="B136" s="7" t="n">
        <f aca="false">VLOOKUP($A136,[1]!Table,MATCH(B$5,[1]!Curves,0))</f>
        <v>0.062072168124739</v>
      </c>
      <c r="C136" s="7" t="n">
        <f aca="false">VLOOKUP($A136,[1]!Table,MATCH(C$5,[1]!Curves,0))</f>
        <v>4.435</v>
      </c>
      <c r="D136" s="7" t="n">
        <f aca="false">VLOOKUP($A136,[1]!Table,MATCH(D$5,[1]!Curves,0))</f>
        <v>-0.0215</v>
      </c>
      <c r="E136" s="7" t="n">
        <f aca="false">D136+C136</f>
        <v>4.4135</v>
      </c>
      <c r="F136" s="6" t="n">
        <f aca="false">F135</f>
        <v>60</v>
      </c>
      <c r="G136" s="0" t="n">
        <f aca="false">F136/E136</f>
        <v>13.5946527699105</v>
      </c>
      <c r="H136" s="6" t="n">
        <f aca="false">H135</f>
        <v>0.75</v>
      </c>
      <c r="I136" s="7" t="n">
        <f aca="false">VLOOKUP($A136,[1]!Table,MATCH(I$5,[1]!Curves,0))</f>
        <v>0.17</v>
      </c>
      <c r="J136" s="8" t="n">
        <f aca="false">I136</f>
        <v>0.17</v>
      </c>
    </row>
    <row r="137" customFormat="false" ht="12.75" hidden="false" customHeight="false" outlineLevel="0" collapsed="false">
      <c r="A137" s="5" t="n">
        <f aca="false">EDATE(A136,1)</f>
        <v>41334</v>
      </c>
      <c r="B137" s="7" t="n">
        <f aca="false">VLOOKUP($A137,[1]!Table,MATCH(B$5,[1]!Curves,0))</f>
        <v>0.062086347247823</v>
      </c>
      <c r="C137" s="7" t="n">
        <f aca="false">VLOOKUP($A137,[1]!Table,MATCH(C$5,[1]!Curves,0))</f>
        <v>4.295</v>
      </c>
      <c r="D137" s="7" t="n">
        <f aca="false">VLOOKUP($A137,[1]!Table,MATCH(D$5,[1]!Curves,0))</f>
        <v>-0.003</v>
      </c>
      <c r="E137" s="7" t="n">
        <f aca="false">D137+C137</f>
        <v>4.292</v>
      </c>
      <c r="F137" s="6" t="n">
        <f aca="false">F136</f>
        <v>60</v>
      </c>
      <c r="G137" s="0" t="n">
        <f aca="false">F137/E137</f>
        <v>13.9794967381174</v>
      </c>
      <c r="H137" s="6" t="n">
        <f aca="false">H136</f>
        <v>0.75</v>
      </c>
      <c r="I137" s="7" t="n">
        <f aca="false">VLOOKUP($A137,[1]!Table,MATCH(I$5,[1]!Curves,0))</f>
        <v>0.17</v>
      </c>
      <c r="J137" s="8" t="n">
        <f aca="false">I137</f>
        <v>0.17</v>
      </c>
    </row>
    <row r="138" customFormat="false" ht="12.75" hidden="false" customHeight="false" outlineLevel="0" collapsed="false">
      <c r="A138" s="5" t="n">
        <f aca="false">EDATE(A137,1)</f>
        <v>41365</v>
      </c>
      <c r="B138" s="7" t="n">
        <f aca="false">VLOOKUP($A138,[1]!Table,MATCH(B$5,[1]!Curves,0))</f>
        <v>0.062102045562744</v>
      </c>
      <c r="C138" s="7" t="n">
        <f aca="false">VLOOKUP($A138,[1]!Table,MATCH(C$5,[1]!Curves,0))</f>
        <v>4.125</v>
      </c>
      <c r="D138" s="7" t="n">
        <f aca="false">VLOOKUP($A138,[1]!Table,MATCH(D$5,[1]!Curves,0))</f>
        <v>-0.003</v>
      </c>
      <c r="E138" s="7" t="n">
        <f aca="false">D138+C138</f>
        <v>4.122</v>
      </c>
      <c r="F138" s="6" t="n">
        <f aca="false">F137</f>
        <v>60</v>
      </c>
      <c r="G138" s="0" t="n">
        <f aca="false">F138/E138</f>
        <v>14.5560407569141</v>
      </c>
      <c r="H138" s="6" t="n">
        <f aca="false">H137</f>
        <v>0.75</v>
      </c>
      <c r="I138" s="7" t="n">
        <f aca="false">VLOOKUP($A138,[1]!Table,MATCH(I$5,[1]!Curves,0))</f>
        <v>0.17</v>
      </c>
      <c r="J138" s="8" t="n">
        <f aca="false">I138</f>
        <v>0.17</v>
      </c>
    </row>
    <row r="139" customFormat="false" ht="12.75" hidden="false" customHeight="false" outlineLevel="0" collapsed="false">
      <c r="A139" s="5" t="n">
        <f aca="false">EDATE(A138,1)</f>
        <v>41395</v>
      </c>
      <c r="B139" s="7" t="n">
        <f aca="false">VLOOKUP($A139,[1]!Table,MATCH(B$5,[1]!Curves,0))</f>
        <v>0.062117237480487</v>
      </c>
      <c r="C139" s="7" t="n">
        <f aca="false">VLOOKUP($A139,[1]!Table,MATCH(C$5,[1]!Curves,0))</f>
        <v>4.085</v>
      </c>
      <c r="D139" s="7" t="n">
        <f aca="false">VLOOKUP($A139,[1]!Table,MATCH(D$5,[1]!Curves,0))</f>
        <v>-0.00325</v>
      </c>
      <c r="E139" s="7" t="n">
        <f aca="false">D139+C139</f>
        <v>4.08175</v>
      </c>
      <c r="F139" s="6" t="n">
        <f aca="false">F138</f>
        <v>60</v>
      </c>
      <c r="G139" s="0" t="n">
        <f aca="false">F139/E139</f>
        <v>14.6995773871501</v>
      </c>
      <c r="H139" s="6" t="n">
        <f aca="false">H138</f>
        <v>0.75</v>
      </c>
      <c r="I139" s="7" t="n">
        <f aca="false">VLOOKUP($A139,[1]!Table,MATCH(I$5,[1]!Curves,0))</f>
        <v>0.17</v>
      </c>
      <c r="J139" s="8" t="n">
        <f aca="false">I139</f>
        <v>0.17</v>
      </c>
    </row>
    <row r="140" customFormat="false" ht="12.75" hidden="false" customHeight="false" outlineLevel="0" collapsed="false">
      <c r="A140" s="5" t="n">
        <f aca="false">EDATE(A139,1)</f>
        <v>41426</v>
      </c>
      <c r="B140" s="7" t="n">
        <f aca="false">VLOOKUP($A140,[1]!Table,MATCH(B$5,[1]!Curves,0))</f>
        <v>0.062132935795568</v>
      </c>
      <c r="C140" s="7" t="n">
        <f aca="false">VLOOKUP($A140,[1]!Table,MATCH(C$5,[1]!Curves,0))</f>
        <v>4.105</v>
      </c>
      <c r="D140" s="7" t="n">
        <f aca="false">VLOOKUP($A140,[1]!Table,MATCH(D$5,[1]!Curves,0))</f>
        <v>-0.00325</v>
      </c>
      <c r="E140" s="7" t="n">
        <f aca="false">D140+C140</f>
        <v>4.10175</v>
      </c>
      <c r="F140" s="6" t="n">
        <f aca="false">F139</f>
        <v>60</v>
      </c>
      <c r="G140" s="0" t="n">
        <f aca="false">F140/E140</f>
        <v>14.6279027244469</v>
      </c>
      <c r="H140" s="6" t="n">
        <f aca="false">H139</f>
        <v>0.75</v>
      </c>
      <c r="I140" s="7" t="n">
        <f aca="false">VLOOKUP($A140,[1]!Table,MATCH(I$5,[1]!Curves,0))</f>
        <v>0.17</v>
      </c>
      <c r="J140" s="8" t="n">
        <f aca="false">I140</f>
        <v>0.17</v>
      </c>
    </row>
    <row r="141" customFormat="false" ht="12.75" hidden="false" customHeight="false" outlineLevel="0" collapsed="false">
      <c r="A141" s="5" t="n">
        <f aca="false">EDATE(A140,1)</f>
        <v>41456</v>
      </c>
      <c r="B141" s="7" t="n">
        <f aca="false">VLOOKUP($A141,[1]!Table,MATCH(B$5,[1]!Curves,0))</f>
        <v>0.062148127713467</v>
      </c>
      <c r="C141" s="7" t="n">
        <f aca="false">VLOOKUP($A141,[1]!Table,MATCH(C$5,[1]!Curves,0))</f>
        <v>4.113</v>
      </c>
      <c r="D141" s="7" t="n">
        <f aca="false">VLOOKUP($A141,[1]!Table,MATCH(D$5,[1]!Curves,0))</f>
        <v>-0.00325</v>
      </c>
      <c r="E141" s="7" t="n">
        <f aca="false">D141+C141</f>
        <v>4.10975</v>
      </c>
      <c r="F141" s="6" t="n">
        <f aca="false">F140</f>
        <v>60</v>
      </c>
      <c r="G141" s="0" t="n">
        <f aca="false">F141/E141</f>
        <v>14.5994281890626</v>
      </c>
      <c r="H141" s="6" t="n">
        <f aca="false">H140</f>
        <v>0.75</v>
      </c>
      <c r="I141" s="7" t="n">
        <f aca="false">VLOOKUP($A141,[1]!Table,MATCH(I$5,[1]!Curves,0))</f>
        <v>0.17</v>
      </c>
      <c r="J141" s="8" t="n">
        <f aca="false">I141</f>
        <v>0.17</v>
      </c>
    </row>
    <row r="142" customFormat="false" ht="12.75" hidden="false" customHeight="false" outlineLevel="0" collapsed="false">
      <c r="A142" s="5" t="n">
        <f aca="false">EDATE(A141,1)</f>
        <v>41487</v>
      </c>
      <c r="B142" s="7" t="n">
        <f aca="false">VLOOKUP($A142,[1]!Table,MATCH(B$5,[1]!Curves,0))</f>
        <v>0.06216382602871</v>
      </c>
      <c r="C142" s="7" t="n">
        <f aca="false">VLOOKUP($A142,[1]!Table,MATCH(C$5,[1]!Curves,0))</f>
        <v>4.12</v>
      </c>
      <c r="D142" s="7" t="n">
        <f aca="false">VLOOKUP($A142,[1]!Table,MATCH(D$5,[1]!Curves,0))</f>
        <v>-0.00325</v>
      </c>
      <c r="E142" s="7" t="n">
        <f aca="false">D142+C142</f>
        <v>4.11675</v>
      </c>
      <c r="F142" s="6" t="n">
        <f aca="false">F141</f>
        <v>60</v>
      </c>
      <c r="G142" s="0" t="n">
        <f aca="false">F142/E142</f>
        <v>14.5746037529605</v>
      </c>
      <c r="H142" s="6" t="n">
        <f aca="false">H141</f>
        <v>0.75</v>
      </c>
      <c r="I142" s="7" t="n">
        <f aca="false">VLOOKUP($A142,[1]!Table,MATCH(I$5,[1]!Curves,0))</f>
        <v>0.17</v>
      </c>
      <c r="J142" s="8" t="n">
        <f aca="false">I142</f>
        <v>0.17</v>
      </c>
    </row>
    <row r="143" customFormat="false" ht="12.75" hidden="false" customHeight="false" outlineLevel="0" collapsed="false">
      <c r="A143" s="5" t="n">
        <f aca="false">EDATE(A142,1)</f>
        <v>41518</v>
      </c>
      <c r="B143" s="7" t="n">
        <f aca="false">VLOOKUP($A143,[1]!Table,MATCH(B$5,[1]!Curves,0))</f>
        <v>0.062179524344034</v>
      </c>
      <c r="C143" s="7" t="n">
        <f aca="false">VLOOKUP($A143,[1]!Table,MATCH(C$5,[1]!Curves,0))</f>
        <v>4.137</v>
      </c>
      <c r="D143" s="7" t="n">
        <f aca="false">VLOOKUP($A143,[1]!Table,MATCH(D$5,[1]!Curves,0))</f>
        <v>-0.00325</v>
      </c>
      <c r="E143" s="7" t="n">
        <f aca="false">D143+C143</f>
        <v>4.13375</v>
      </c>
      <c r="F143" s="6" t="n">
        <f aca="false">F142</f>
        <v>60</v>
      </c>
      <c r="G143" s="0" t="n">
        <f aca="false">F143/E143</f>
        <v>14.5146658602963</v>
      </c>
      <c r="H143" s="6" t="n">
        <f aca="false">H142</f>
        <v>0.75</v>
      </c>
      <c r="I143" s="7" t="n">
        <f aca="false">VLOOKUP($A143,[1]!Table,MATCH(I$5,[1]!Curves,0))</f>
        <v>0.17</v>
      </c>
      <c r="J143" s="8" t="n">
        <f aca="false">I143</f>
        <v>0.17</v>
      </c>
    </row>
    <row r="144" customFormat="false" ht="12.75" hidden="false" customHeight="false" outlineLevel="0" collapsed="false">
      <c r="A144" s="5" t="n">
        <f aca="false">EDATE(A143,1)</f>
        <v>41548</v>
      </c>
      <c r="B144" s="7" t="n">
        <f aca="false">VLOOKUP($A144,[1]!Table,MATCH(B$5,[1]!Curves,0))</f>
        <v>0.062194716262168</v>
      </c>
      <c r="C144" s="7" t="n">
        <f aca="false">VLOOKUP($A144,[1]!Table,MATCH(C$5,[1]!Curves,0))</f>
        <v>4.147</v>
      </c>
      <c r="D144" s="7" t="n">
        <f aca="false">VLOOKUP($A144,[1]!Table,MATCH(D$5,[1]!Curves,0))</f>
        <v>-0.0215</v>
      </c>
      <c r="E144" s="7" t="n">
        <f aca="false">D144+C144</f>
        <v>4.1255</v>
      </c>
      <c r="F144" s="6" t="n">
        <f aca="false">F143</f>
        <v>60</v>
      </c>
      <c r="G144" s="0" t="n">
        <f aca="false">F144/E144</f>
        <v>14.5436916737365</v>
      </c>
      <c r="H144" s="6" t="n">
        <f aca="false">H143</f>
        <v>0.75</v>
      </c>
      <c r="I144" s="7" t="n">
        <f aca="false">VLOOKUP($A144,[1]!Table,MATCH(I$5,[1]!Curves,0))</f>
        <v>0.17</v>
      </c>
      <c r="J144" s="8" t="n">
        <f aca="false">I144</f>
        <v>0.17</v>
      </c>
    </row>
    <row r="145" customFormat="false" ht="12.75" hidden="false" customHeight="false" outlineLevel="0" collapsed="false">
      <c r="A145" s="5" t="n">
        <f aca="false">EDATE(A144,1)</f>
        <v>41579</v>
      </c>
      <c r="B145" s="7" t="n">
        <f aca="false">VLOOKUP($A145,[1]!Table,MATCH(B$5,[1]!Curves,0))</f>
        <v>0.062210414577653</v>
      </c>
      <c r="C145" s="7" t="n">
        <f aca="false">VLOOKUP($A145,[1]!Table,MATCH(C$5,[1]!Curves,0))</f>
        <v>4.292</v>
      </c>
      <c r="D145" s="7" t="n">
        <f aca="false">VLOOKUP($A145,[1]!Table,MATCH(D$5,[1]!Curves,0))</f>
        <v>-0.0205</v>
      </c>
      <c r="E145" s="7" t="n">
        <f aca="false">D145+C145</f>
        <v>4.2715</v>
      </c>
      <c r="F145" s="6" t="n">
        <f aca="false">F144</f>
        <v>60</v>
      </c>
      <c r="G145" s="0" t="n">
        <f aca="false">F145/E145</f>
        <v>14.0465878497015</v>
      </c>
      <c r="H145" s="6" t="n">
        <f aca="false">H144</f>
        <v>0.75</v>
      </c>
      <c r="I145" s="7" t="n">
        <f aca="false">VLOOKUP($A145,[1]!Table,MATCH(I$5,[1]!Curves,0))</f>
        <v>0.17</v>
      </c>
      <c r="J145" s="8" t="n">
        <f aca="false">I145</f>
        <v>0.17</v>
      </c>
    </row>
    <row r="146" customFormat="false" ht="12.75" hidden="false" customHeight="false" outlineLevel="0" collapsed="false">
      <c r="A146" s="5" t="n">
        <f aca="false">EDATE(A145,1)</f>
        <v>41609</v>
      </c>
      <c r="B146" s="7" t="n">
        <f aca="false">VLOOKUP($A146,[1]!Table,MATCH(B$5,[1]!Curves,0))</f>
        <v>0.062225606495943</v>
      </c>
      <c r="C146" s="7" t="n">
        <f aca="false">VLOOKUP($A146,[1]!Table,MATCH(C$5,[1]!Curves,0))</f>
        <v>4.427</v>
      </c>
      <c r="D146" s="7" t="n">
        <f aca="false">VLOOKUP($A146,[1]!Table,MATCH(D$5,[1]!Curves,0))</f>
        <v>-0.0205</v>
      </c>
      <c r="E146" s="7" t="n">
        <f aca="false">D146+C146</f>
        <v>4.4065</v>
      </c>
      <c r="F146" s="6" t="n">
        <f aca="false">F145</f>
        <v>60</v>
      </c>
      <c r="G146" s="0" t="n">
        <f aca="false">F146/E146</f>
        <v>13.6162487234767</v>
      </c>
      <c r="H146" s="6" t="n">
        <f aca="false">H145</f>
        <v>0.75</v>
      </c>
      <c r="I146" s="7" t="n">
        <f aca="false">VLOOKUP($A146,[1]!Table,MATCH(I$5,[1]!Curves,0))</f>
        <v>0.17</v>
      </c>
      <c r="J146" s="8" t="n">
        <f aca="false">I146</f>
        <v>0.17</v>
      </c>
    </row>
    <row r="147" customFormat="false" ht="12.75" hidden="false" customHeight="false" outlineLevel="0" collapsed="false">
      <c r="A147" s="5" t="n">
        <f aca="false">EDATE(A146,1)</f>
        <v>41640</v>
      </c>
      <c r="B147" s="7" t="n">
        <f aca="false">VLOOKUP($A147,[1]!Table,MATCH(B$5,[1]!Curves,0))</f>
        <v>0.062241304811589</v>
      </c>
      <c r="C147" s="7" t="n">
        <f aca="false">VLOOKUP($A147,[1]!Table,MATCH(C$5,[1]!Curves,0))</f>
        <v>4.695</v>
      </c>
      <c r="D147" s="7" t="n">
        <f aca="false">VLOOKUP($A147,[1]!Table,MATCH(D$5,[1]!Curves,0))</f>
        <v>-0.0205</v>
      </c>
      <c r="E147" s="7" t="n">
        <f aca="false">D147+C147</f>
        <v>4.6745</v>
      </c>
      <c r="F147" s="6" t="n">
        <f aca="false">F146</f>
        <v>60</v>
      </c>
      <c r="G147" s="0" t="n">
        <f aca="false">F147/E147</f>
        <v>12.8355973900952</v>
      </c>
      <c r="H147" s="6" t="n">
        <f aca="false">H146</f>
        <v>0.75</v>
      </c>
      <c r="I147" s="7" t="n">
        <f aca="false">VLOOKUP($A147,[1]!Table,MATCH(I$5,[1]!Curves,0))</f>
        <v>0.17</v>
      </c>
      <c r="J147" s="8" t="n">
        <f aca="false">I147</f>
        <v>0.17</v>
      </c>
    </row>
    <row r="148" customFormat="false" ht="12.75" hidden="false" customHeight="false" outlineLevel="0" collapsed="false">
      <c r="A148" s="5" t="n">
        <f aca="false">EDATE(A147,1)</f>
        <v>41671</v>
      </c>
      <c r="B148" s="7" t="n">
        <f aca="false">VLOOKUP($A148,[1]!Table,MATCH(B$5,[1]!Curves,0))</f>
        <v>0.062257003127317</v>
      </c>
      <c r="C148" s="7" t="n">
        <f aca="false">VLOOKUP($A148,[1]!Table,MATCH(C$5,[1]!Curves,0))</f>
        <v>4.545</v>
      </c>
      <c r="D148" s="7" t="n">
        <f aca="false">VLOOKUP($A148,[1]!Table,MATCH(D$5,[1]!Curves,0))</f>
        <v>-0.0205</v>
      </c>
      <c r="E148" s="7" t="n">
        <f aca="false">D148+C148</f>
        <v>4.5245</v>
      </c>
      <c r="F148" s="6" t="n">
        <f aca="false">F147</f>
        <v>60</v>
      </c>
      <c r="G148" s="0" t="n">
        <f aca="false">F148/E148</f>
        <v>13.2611338269422</v>
      </c>
      <c r="H148" s="6" t="n">
        <f aca="false">H147</f>
        <v>0.75</v>
      </c>
      <c r="I148" s="7" t="n">
        <f aca="false">VLOOKUP($A148,[1]!Table,MATCH(I$5,[1]!Curves,0))</f>
        <v>0.17</v>
      </c>
      <c r="J148" s="8" t="n">
        <f aca="false">I148</f>
        <v>0.17</v>
      </c>
    </row>
    <row r="149" customFormat="false" ht="12.75" hidden="false" customHeight="false" outlineLevel="0" collapsed="false">
      <c r="A149" s="5" t="n">
        <f aca="false">EDATE(A148,1)</f>
        <v>41699</v>
      </c>
      <c r="B149" s="7" t="n">
        <f aca="false">VLOOKUP($A149,[1]!Table,MATCH(B$5,[1]!Curves,0))</f>
        <v>0.062271182251271</v>
      </c>
      <c r="C149" s="7" t="n">
        <f aca="false">VLOOKUP($A149,[1]!Table,MATCH(C$5,[1]!Curves,0))</f>
        <v>4.405</v>
      </c>
      <c r="D149" s="7" t="n">
        <f aca="false">VLOOKUP($A149,[1]!Table,MATCH(D$5,[1]!Curves,0))</f>
        <v>-0.001999999</v>
      </c>
      <c r="E149" s="7" t="n">
        <f aca="false">D149+C149</f>
        <v>4.403000001</v>
      </c>
      <c r="F149" s="6" t="n">
        <f aca="false">F148</f>
        <v>60</v>
      </c>
      <c r="G149" s="0" t="n">
        <f aca="false">F149/E149</f>
        <v>13.6270724475069</v>
      </c>
      <c r="H149" s="6" t="n">
        <f aca="false">H148</f>
        <v>0.75</v>
      </c>
      <c r="I149" s="7" t="n">
        <f aca="false">VLOOKUP($A149,[1]!Table,MATCH(I$5,[1]!Curves,0))</f>
        <v>0.17</v>
      </c>
      <c r="J149" s="8" t="n">
        <f aca="false">I149</f>
        <v>0.17</v>
      </c>
    </row>
    <row r="150" customFormat="false" ht="12.75" hidden="false" customHeight="false" outlineLevel="0" collapsed="false">
      <c r="A150" s="5" t="n">
        <f aca="false">EDATE(A149,1)</f>
        <v>41730</v>
      </c>
      <c r="B150" s="7" t="n">
        <f aca="false">VLOOKUP($A150,[1]!Table,MATCH(B$5,[1]!Curves,0))</f>
        <v>0.062286880567154</v>
      </c>
      <c r="C150" s="7" t="n">
        <f aca="false">VLOOKUP($A150,[1]!Table,MATCH(C$5,[1]!Curves,0))</f>
        <v>4.235</v>
      </c>
      <c r="D150" s="7" t="n">
        <f aca="false">VLOOKUP($A150,[1]!Table,MATCH(D$5,[1]!Curves,0))</f>
        <v>-0.001999999</v>
      </c>
      <c r="E150" s="7" t="n">
        <f aca="false">D150+C150</f>
        <v>4.233000001</v>
      </c>
      <c r="F150" s="6" t="n">
        <f aca="false">F149</f>
        <v>60</v>
      </c>
      <c r="G150" s="0" t="n">
        <f aca="false">F150/E150</f>
        <v>14.1743444332213</v>
      </c>
      <c r="H150" s="6" t="n">
        <f aca="false">H149</f>
        <v>0.75</v>
      </c>
      <c r="I150" s="7" t="n">
        <f aca="false">VLOOKUP($A150,[1]!Table,MATCH(I$5,[1]!Curves,0))</f>
        <v>0.17</v>
      </c>
      <c r="J150" s="8" t="n">
        <f aca="false">I150</f>
        <v>0.17</v>
      </c>
    </row>
    <row r="151" customFormat="false" ht="12.75" hidden="false" customHeight="false" outlineLevel="0" collapsed="false">
      <c r="A151" s="5" t="n">
        <f aca="false">EDATE(A150,1)</f>
        <v>41760</v>
      </c>
      <c r="B151" s="7" t="n">
        <f aca="false">VLOOKUP($A151,[1]!Table,MATCH(B$5,[1]!Curves,0))</f>
        <v>0.06230207248583</v>
      </c>
      <c r="C151" s="7" t="n">
        <f aca="false">VLOOKUP($A151,[1]!Table,MATCH(C$5,[1]!Curves,0))</f>
        <v>4.195</v>
      </c>
      <c r="D151" s="7" t="n">
        <f aca="false">VLOOKUP($A151,[1]!Table,MATCH(D$5,[1]!Curves,0))</f>
        <v>-0.00225</v>
      </c>
      <c r="E151" s="7" t="n">
        <f aca="false">D151+C151</f>
        <v>4.19275</v>
      </c>
      <c r="F151" s="6" t="n">
        <f aca="false">F150</f>
        <v>60</v>
      </c>
      <c r="G151" s="0" t="n">
        <f aca="false">F151/E151</f>
        <v>14.310416790889</v>
      </c>
      <c r="H151" s="6" t="n">
        <f aca="false">H150</f>
        <v>0.75</v>
      </c>
      <c r="I151" s="7" t="n">
        <f aca="false">VLOOKUP($A151,[1]!Table,MATCH(I$5,[1]!Curves,0))</f>
        <v>0.17</v>
      </c>
      <c r="J151" s="8" t="n">
        <f aca="false">I151</f>
        <v>0.17</v>
      </c>
    </row>
    <row r="152" customFormat="false" ht="12.75" hidden="false" customHeight="false" outlineLevel="0" collapsed="false">
      <c r="A152" s="5" t="n">
        <f aca="false">EDATE(A151,1)</f>
        <v>41791</v>
      </c>
      <c r="B152" s="7" t="n">
        <f aca="false">VLOOKUP($A152,[1]!Table,MATCH(B$5,[1]!Curves,0))</f>
        <v>0.062317770801874</v>
      </c>
      <c r="C152" s="7" t="n">
        <f aca="false">VLOOKUP($A152,[1]!Table,MATCH(C$5,[1]!Curves,0))</f>
        <v>4.215</v>
      </c>
      <c r="D152" s="7" t="n">
        <f aca="false">VLOOKUP($A152,[1]!Table,MATCH(D$5,[1]!Curves,0))</f>
        <v>-0.00225</v>
      </c>
      <c r="E152" s="7" t="n">
        <f aca="false">D152+C152</f>
        <v>4.21275</v>
      </c>
      <c r="F152" s="6" t="n">
        <f aca="false">F151</f>
        <v>60</v>
      </c>
      <c r="G152" s="0" t="n">
        <f aca="false">F152/E152</f>
        <v>14.2424781912053</v>
      </c>
      <c r="H152" s="6" t="n">
        <f aca="false">H151</f>
        <v>0.75</v>
      </c>
      <c r="I152" s="7" t="n">
        <f aca="false">VLOOKUP($A152,[1]!Table,MATCH(I$5,[1]!Curves,0))</f>
        <v>0.17</v>
      </c>
      <c r="J152" s="8" t="n">
        <f aca="false">I152</f>
        <v>0.17</v>
      </c>
    </row>
    <row r="153" customFormat="false" ht="12.75" hidden="false" customHeight="false" outlineLevel="0" collapsed="false">
      <c r="A153" s="5" t="n">
        <f aca="false">EDATE(A152,1)</f>
        <v>41821</v>
      </c>
      <c r="B153" s="7" t="n">
        <f aca="false">VLOOKUP($A153,[1]!Table,MATCH(B$5,[1]!Curves,0))</f>
        <v>0.062332962720705</v>
      </c>
      <c r="C153" s="7" t="n">
        <f aca="false">VLOOKUP($A153,[1]!Table,MATCH(C$5,[1]!Curves,0))</f>
        <v>4.223</v>
      </c>
      <c r="D153" s="7" t="n">
        <f aca="false">VLOOKUP($A153,[1]!Table,MATCH(D$5,[1]!Curves,0))</f>
        <v>-0.00225</v>
      </c>
      <c r="E153" s="7" t="n">
        <f aca="false">D153+C153</f>
        <v>4.22075</v>
      </c>
      <c r="F153" s="6" t="n">
        <f aca="false">F152</f>
        <v>60</v>
      </c>
      <c r="G153" s="0" t="n">
        <f aca="false">F153/E153</f>
        <v>14.2154830302671</v>
      </c>
      <c r="H153" s="6" t="n">
        <f aca="false">H152</f>
        <v>0.75</v>
      </c>
      <c r="I153" s="7" t="n">
        <f aca="false">VLOOKUP($A153,[1]!Table,MATCH(I$5,[1]!Curves,0))</f>
        <v>0.17</v>
      </c>
      <c r="J153" s="8" t="n">
        <f aca="false">I153</f>
        <v>0.17</v>
      </c>
    </row>
    <row r="154" customFormat="false" ht="12.75" hidden="false" customHeight="false" outlineLevel="0" collapsed="false">
      <c r="A154" s="5" t="n">
        <f aca="false">EDATE(A153,1)</f>
        <v>41852</v>
      </c>
      <c r="B154" s="7" t="n">
        <f aca="false">VLOOKUP($A154,[1]!Table,MATCH(B$5,[1]!Curves,0))</f>
        <v>0.062348661036911</v>
      </c>
      <c r="C154" s="7" t="n">
        <f aca="false">VLOOKUP($A154,[1]!Table,MATCH(C$5,[1]!Curves,0))</f>
        <v>4.23</v>
      </c>
      <c r="D154" s="7" t="n">
        <f aca="false">VLOOKUP($A154,[1]!Table,MATCH(D$5,[1]!Curves,0))</f>
        <v>-0.00225</v>
      </c>
      <c r="E154" s="7" t="n">
        <f aca="false">D154+C154</f>
        <v>4.22775</v>
      </c>
      <c r="F154" s="6" t="n">
        <f aca="false">F153</f>
        <v>60</v>
      </c>
      <c r="G154" s="0" t="n">
        <f aca="false">F154/E154</f>
        <v>14.1919460706049</v>
      </c>
      <c r="H154" s="6" t="n">
        <f aca="false">H153</f>
        <v>0.75</v>
      </c>
      <c r="I154" s="7" t="n">
        <f aca="false">VLOOKUP($A154,[1]!Table,MATCH(I$5,[1]!Curves,0))</f>
        <v>0.17</v>
      </c>
      <c r="J154" s="8" t="n">
        <f aca="false">I154</f>
        <v>0.17</v>
      </c>
    </row>
    <row r="155" customFormat="false" ht="12.75" hidden="false" customHeight="false" outlineLevel="0" collapsed="false">
      <c r="A155" s="5" t="n">
        <f aca="false">EDATE(A154,1)</f>
        <v>41883</v>
      </c>
      <c r="B155" s="7" t="n">
        <f aca="false">VLOOKUP($A155,[1]!Table,MATCH(B$5,[1]!Curves,0))</f>
        <v>0.062364359353198</v>
      </c>
      <c r="C155" s="7" t="n">
        <f aca="false">VLOOKUP($A155,[1]!Table,MATCH(C$5,[1]!Curves,0))</f>
        <v>4.247</v>
      </c>
      <c r="D155" s="7" t="n">
        <f aca="false">VLOOKUP($A155,[1]!Table,MATCH(D$5,[1]!Curves,0))</f>
        <v>-0.00225</v>
      </c>
      <c r="E155" s="7" t="n">
        <f aca="false">D155+C155</f>
        <v>4.24475</v>
      </c>
      <c r="F155" s="6" t="n">
        <f aca="false">F154</f>
        <v>60</v>
      </c>
      <c r="G155" s="0" t="n">
        <f aca="false">F155/E155</f>
        <v>14.1351080746805</v>
      </c>
      <c r="H155" s="6" t="n">
        <f aca="false">H154</f>
        <v>0.75</v>
      </c>
      <c r="I155" s="7" t="n">
        <f aca="false">VLOOKUP($A155,[1]!Table,MATCH(I$5,[1]!Curves,0))</f>
        <v>0.17</v>
      </c>
      <c r="J155" s="8" t="n">
        <f aca="false">I155</f>
        <v>0.17</v>
      </c>
    </row>
    <row r="156" customFormat="false" ht="12.75" hidden="false" customHeight="false" outlineLevel="0" collapsed="false">
      <c r="A156" s="5" t="n">
        <f aca="false">EDATE(A155,1)</f>
        <v>41913</v>
      </c>
      <c r="B156" s="7" t="n">
        <f aca="false">VLOOKUP($A156,[1]!Table,MATCH(B$5,[1]!Curves,0))</f>
        <v>0.062379551272264</v>
      </c>
      <c r="C156" s="7" t="n">
        <f aca="false">VLOOKUP($A156,[1]!Table,MATCH(C$5,[1]!Curves,0))</f>
        <v>4.257</v>
      </c>
      <c r="D156" s="7" t="n">
        <f aca="false">VLOOKUP($A156,[1]!Table,MATCH(D$5,[1]!Curves,0))</f>
        <v>-0.0205</v>
      </c>
      <c r="E156" s="7" t="n">
        <f aca="false">D156+C156</f>
        <v>4.2365</v>
      </c>
      <c r="F156" s="6" t="n">
        <f aca="false">F155</f>
        <v>60</v>
      </c>
      <c r="G156" s="0" t="n">
        <f aca="false">F156/E156</f>
        <v>14.1626342499705</v>
      </c>
      <c r="H156" s="6" t="n">
        <f aca="false">H155</f>
        <v>0.75</v>
      </c>
      <c r="I156" s="7" t="n">
        <f aca="false">VLOOKUP($A156,[1]!Table,MATCH(I$5,[1]!Curves,0))</f>
        <v>0.17</v>
      </c>
      <c r="J156" s="8" t="n">
        <f aca="false">I156</f>
        <v>0.17</v>
      </c>
    </row>
    <row r="157" customFormat="false" ht="12.75" hidden="false" customHeight="false" outlineLevel="0" collapsed="false">
      <c r="A157" s="5" t="n">
        <f aca="false">EDATE(A156,1)</f>
        <v>41944</v>
      </c>
      <c r="B157" s="7" t="n">
        <f aca="false">VLOOKUP($A157,[1]!Table,MATCH(B$5,[1]!Curves,0))</f>
        <v>0.062395249588712</v>
      </c>
      <c r="C157" s="7" t="n">
        <f aca="false">VLOOKUP($A157,[1]!Table,MATCH(C$5,[1]!Curves,0))</f>
        <v>4.402</v>
      </c>
      <c r="D157" s="7" t="n">
        <f aca="false">VLOOKUP($A157,[1]!Table,MATCH(D$5,[1]!Curves,0))</f>
        <v>-0.0195</v>
      </c>
      <c r="E157" s="7" t="n">
        <f aca="false">D157+C157</f>
        <v>4.3825</v>
      </c>
      <c r="F157" s="6" t="n">
        <f aca="false">F156</f>
        <v>60</v>
      </c>
      <c r="G157" s="0" t="n">
        <f aca="false">F157/E157</f>
        <v>13.6908157444381</v>
      </c>
      <c r="H157" s="6" t="n">
        <f aca="false">H156</f>
        <v>0.75</v>
      </c>
      <c r="I157" s="7" t="n">
        <f aca="false">VLOOKUP($A157,[1]!Table,MATCH(I$5,[1]!Curves,0))</f>
        <v>0.17</v>
      </c>
      <c r="J157" s="8" t="n">
        <f aca="false">I157</f>
        <v>0.17</v>
      </c>
    </row>
    <row r="158" customFormat="false" ht="12.75" hidden="false" customHeight="false" outlineLevel="0" collapsed="false">
      <c r="A158" s="5" t="n">
        <f aca="false">EDATE(A157,1)</f>
        <v>41974</v>
      </c>
      <c r="B158" s="7" t="n">
        <f aca="false">VLOOKUP($A158,[1]!Table,MATCH(B$5,[1]!Curves,0))</f>
        <v>0.062410441507934</v>
      </c>
      <c r="C158" s="7" t="n">
        <f aca="false">VLOOKUP($A158,[1]!Table,MATCH(C$5,[1]!Curves,0))</f>
        <v>4.537</v>
      </c>
      <c r="D158" s="7" t="n">
        <f aca="false">VLOOKUP($A158,[1]!Table,MATCH(D$5,[1]!Curves,0))</f>
        <v>-0.0195</v>
      </c>
      <c r="E158" s="7" t="n">
        <f aca="false">D158+C158</f>
        <v>4.5175</v>
      </c>
      <c r="F158" s="6" t="n">
        <f aca="false">F157</f>
        <v>60</v>
      </c>
      <c r="G158" s="0" t="n">
        <f aca="false">F158/E158</f>
        <v>13.2816823464305</v>
      </c>
      <c r="H158" s="6" t="n">
        <f aca="false">H157</f>
        <v>0.75</v>
      </c>
      <c r="I158" s="7" t="n">
        <f aca="false">VLOOKUP($A158,[1]!Table,MATCH(I$5,[1]!Curves,0))</f>
        <v>0.17</v>
      </c>
      <c r="J158" s="8" t="n">
        <f aca="false">I158</f>
        <v>0.17</v>
      </c>
    </row>
    <row r="159" customFormat="false" ht="12.75" hidden="false" customHeight="false" outlineLevel="0" collapsed="false">
      <c r="A159" s="5" t="n">
        <f aca="false">EDATE(A158,1)</f>
        <v>42005</v>
      </c>
      <c r="B159" s="7" t="n">
        <f aca="false">VLOOKUP($A159,[1]!Table,MATCH(B$5,[1]!Curves,0))</f>
        <v>0.062426139824542</v>
      </c>
      <c r="C159" s="7" t="n">
        <f aca="false">VLOOKUP($A159,[1]!Table,MATCH(C$5,[1]!Curves,0))</f>
        <v>4.81</v>
      </c>
      <c r="D159" s="7" t="n">
        <f aca="false">VLOOKUP($A159,[1]!Table,MATCH(D$5,[1]!Curves,0))</f>
        <v>-0.0195</v>
      </c>
      <c r="E159" s="7" t="n">
        <f aca="false">D159+C159</f>
        <v>4.7905</v>
      </c>
      <c r="F159" s="6" t="n">
        <f aca="false">F158</f>
        <v>60</v>
      </c>
      <c r="G159" s="0" t="n">
        <f aca="false">F159/E159</f>
        <v>12.5247886441916</v>
      </c>
      <c r="H159" s="6" t="n">
        <f aca="false">H158</f>
        <v>0.75</v>
      </c>
      <c r="I159" s="7" t="n">
        <f aca="false">VLOOKUP($A159,[1]!Table,MATCH(I$5,[1]!Curves,0))</f>
        <v>0.17</v>
      </c>
      <c r="J159" s="8" t="n">
        <f aca="false">I159</f>
        <v>0.17</v>
      </c>
    </row>
    <row r="160" customFormat="false" ht="12.75" hidden="false" customHeight="false" outlineLevel="0" collapsed="false">
      <c r="A160" s="5" t="n">
        <f aca="false">EDATE(A159,1)</f>
        <v>42036</v>
      </c>
      <c r="B160" s="7" t="n">
        <f aca="false">VLOOKUP($A160,[1]!Table,MATCH(B$5,[1]!Curves,0))</f>
        <v>0.062441838141234</v>
      </c>
      <c r="C160" s="7" t="n">
        <f aca="false">VLOOKUP($A160,[1]!Table,MATCH(C$5,[1]!Curves,0))</f>
        <v>4.66</v>
      </c>
      <c r="D160" s="7" t="n">
        <f aca="false">VLOOKUP($A160,[1]!Table,MATCH(D$5,[1]!Curves,0))</f>
        <v>-0.0195</v>
      </c>
      <c r="E160" s="7" t="n">
        <f aca="false">D160+C160</f>
        <v>4.6405</v>
      </c>
      <c r="F160" s="6" t="n">
        <f aca="false">F159</f>
        <v>60</v>
      </c>
      <c r="G160" s="0" t="n">
        <f aca="false">F160/E160</f>
        <v>12.9296412024566</v>
      </c>
      <c r="H160" s="6" t="n">
        <f aca="false">H159</f>
        <v>0.75</v>
      </c>
      <c r="I160" s="7" t="n">
        <f aca="false">VLOOKUP($A160,[1]!Table,MATCH(I$5,[1]!Curves,0))</f>
        <v>0.17</v>
      </c>
      <c r="J160" s="8" t="n">
        <f aca="false">I160</f>
        <v>0.17</v>
      </c>
    </row>
    <row r="161" customFormat="false" ht="12.75" hidden="false" customHeight="false" outlineLevel="0" collapsed="false">
      <c r="A161" s="5" t="n">
        <f aca="false">EDATE(A160,1)</f>
        <v>42064</v>
      </c>
      <c r="B161" s="7" t="n">
        <f aca="false">VLOOKUP($A161,[1]!Table,MATCH(B$5,[1]!Curves,0))</f>
        <v>0.062456017266057</v>
      </c>
      <c r="C161" s="7" t="n">
        <f aca="false">VLOOKUP($A161,[1]!Table,MATCH(C$5,[1]!Curves,0))</f>
        <v>4.52</v>
      </c>
      <c r="D161" s="7" t="n">
        <f aca="false">VLOOKUP($A161,[1]!Table,MATCH(D$5,[1]!Curves,0))</f>
        <v>0.000999999999999994</v>
      </c>
      <c r="E161" s="7" t="n">
        <f aca="false">D161+C161</f>
        <v>4.521</v>
      </c>
      <c r="F161" s="6" t="n">
        <f aca="false">F160</f>
        <v>60</v>
      </c>
      <c r="G161" s="0" t="n">
        <f aca="false">F161/E161</f>
        <v>13.271400132714</v>
      </c>
      <c r="H161" s="6" t="n">
        <f aca="false">H160</f>
        <v>0.75</v>
      </c>
      <c r="I161" s="7" t="n">
        <f aca="false">VLOOKUP($A161,[1]!Table,MATCH(I$5,[1]!Curves,0))</f>
        <v>0.17</v>
      </c>
      <c r="J161" s="8" t="n">
        <f aca="false">I161</f>
        <v>0.17</v>
      </c>
    </row>
    <row r="162" customFormat="false" ht="12.75" hidden="false" customHeight="false" outlineLevel="0" collapsed="false">
      <c r="A162" s="5" t="n">
        <f aca="false">EDATE(A161,1)</f>
        <v>42095</v>
      </c>
      <c r="B162" s="7" t="n">
        <f aca="false">VLOOKUP($A162,[1]!Table,MATCH(B$5,[1]!Curves,0))</f>
        <v>0.062471715582904</v>
      </c>
      <c r="C162" s="7" t="n">
        <f aca="false">VLOOKUP($A162,[1]!Table,MATCH(C$5,[1]!Curves,0))</f>
        <v>4.35</v>
      </c>
      <c r="D162" s="7" t="n">
        <f aca="false">VLOOKUP($A162,[1]!Table,MATCH(D$5,[1]!Curves,0))</f>
        <v>0.000999999999999994</v>
      </c>
      <c r="E162" s="7" t="n">
        <f aca="false">D162+C162</f>
        <v>4.351</v>
      </c>
      <c r="F162" s="6" t="n">
        <f aca="false">F161</f>
        <v>60</v>
      </c>
      <c r="G162" s="0" t="n">
        <f aca="false">F162/E162</f>
        <v>13.7899333486555</v>
      </c>
      <c r="H162" s="6" t="n">
        <f aca="false">H161</f>
        <v>0.75</v>
      </c>
      <c r="I162" s="7" t="n">
        <f aca="false">VLOOKUP($A162,[1]!Table,MATCH(I$5,[1]!Curves,0))</f>
        <v>0.17</v>
      </c>
      <c r="J162" s="8" t="n">
        <f aca="false">I162</f>
        <v>0.17</v>
      </c>
    </row>
    <row r="163" customFormat="false" ht="12.75" hidden="false" customHeight="false" outlineLevel="0" collapsed="false">
      <c r="A163" s="5" t="n">
        <f aca="false">EDATE(A162,1)</f>
        <v>42125</v>
      </c>
      <c r="B163" s="7" t="n">
        <f aca="false">VLOOKUP($A163,[1]!Table,MATCH(B$5,[1]!Curves,0))</f>
        <v>0.062486907502511</v>
      </c>
      <c r="C163" s="7" t="n">
        <f aca="false">VLOOKUP($A163,[1]!Table,MATCH(C$5,[1]!Curves,0))</f>
        <v>4.31</v>
      </c>
      <c r="D163" s="7" t="n">
        <f aca="false">VLOOKUP($A163,[1]!Table,MATCH(D$5,[1]!Curves,0))</f>
        <v>-0.001249999</v>
      </c>
      <c r="E163" s="7" t="n">
        <f aca="false">D163+C163</f>
        <v>4.308750001</v>
      </c>
      <c r="F163" s="6" t="n">
        <f aca="false">F162</f>
        <v>60</v>
      </c>
      <c r="G163" s="0" t="n">
        <f aca="false">F163/E163</f>
        <v>13.9251523031215</v>
      </c>
      <c r="H163" s="6" t="n">
        <f aca="false">H162</f>
        <v>0.75</v>
      </c>
      <c r="I163" s="7" t="n">
        <f aca="false">VLOOKUP($A163,[1]!Table,MATCH(I$5,[1]!Curves,0))</f>
        <v>0.17</v>
      </c>
      <c r="J163" s="8" t="n">
        <f aca="false">I163</f>
        <v>0.17</v>
      </c>
    </row>
    <row r="164" customFormat="false" ht="12.75" hidden="false" customHeight="false" outlineLevel="0" collapsed="false">
      <c r="A164" s="5" t="n">
        <f aca="false">EDATE(A163,1)</f>
        <v>42156</v>
      </c>
      <c r="B164" s="7" t="n">
        <f aca="false">VLOOKUP($A164,[1]!Table,MATCH(B$5,[1]!Curves,0))</f>
        <v>0.062502605819519</v>
      </c>
      <c r="C164" s="7" t="n">
        <f aca="false">VLOOKUP($A164,[1]!Table,MATCH(C$5,[1]!Curves,0))</f>
        <v>4.33</v>
      </c>
      <c r="D164" s="7" t="n">
        <f aca="false">VLOOKUP($A164,[1]!Table,MATCH(D$5,[1]!Curves,0))</f>
        <v>-0.001249999</v>
      </c>
      <c r="E164" s="7" t="n">
        <f aca="false">D164+C164</f>
        <v>4.328750001</v>
      </c>
      <c r="F164" s="6" t="n">
        <f aca="false">F163</f>
        <v>60</v>
      </c>
      <c r="G164" s="0" t="n">
        <f aca="false">F164/E164</f>
        <v>13.8608143196394</v>
      </c>
      <c r="H164" s="6" t="n">
        <f aca="false">H163</f>
        <v>0.75</v>
      </c>
      <c r="I164" s="7" t="n">
        <f aca="false">VLOOKUP($A164,[1]!Table,MATCH(I$5,[1]!Curves,0))</f>
        <v>0.17</v>
      </c>
      <c r="J164" s="8" t="n">
        <f aca="false">I164</f>
        <v>0.17</v>
      </c>
    </row>
    <row r="165" customFormat="false" ht="12.75" hidden="false" customHeight="false" outlineLevel="0" collapsed="false">
      <c r="A165" s="5" t="n">
        <f aca="false">EDATE(A164,1)</f>
        <v>42186</v>
      </c>
      <c r="B165" s="7" t="n">
        <f aca="false">VLOOKUP($A165,[1]!Table,MATCH(B$5,[1]!Curves,0))</f>
        <v>0.062517797739281</v>
      </c>
      <c r="C165" s="7" t="n">
        <f aca="false">VLOOKUP($A165,[1]!Table,MATCH(C$5,[1]!Curves,0))</f>
        <v>4.338</v>
      </c>
      <c r="D165" s="7" t="n">
        <f aca="false">VLOOKUP($A165,[1]!Table,MATCH(D$5,[1]!Curves,0))</f>
        <v>-0.001249999</v>
      </c>
      <c r="E165" s="7" t="n">
        <f aca="false">D165+C165</f>
        <v>4.336750001</v>
      </c>
      <c r="F165" s="6" t="n">
        <f aca="false">F164</f>
        <v>60</v>
      </c>
      <c r="G165" s="0" t="n">
        <f aca="false">F165/E165</f>
        <v>13.8352452841793</v>
      </c>
      <c r="H165" s="6" t="n">
        <f aca="false">H164</f>
        <v>0.75</v>
      </c>
      <c r="I165" s="7" t="n">
        <f aca="false">VLOOKUP($A165,[1]!Table,MATCH(I$5,[1]!Curves,0))</f>
        <v>0.17</v>
      </c>
      <c r="J165" s="8" t="n">
        <f aca="false">I165</f>
        <v>0.17</v>
      </c>
    </row>
    <row r="166" customFormat="false" ht="12.75" hidden="false" customHeight="false" outlineLevel="0" collapsed="false">
      <c r="A166" s="5" t="n">
        <f aca="false">EDATE(A165,1)</f>
        <v>42217</v>
      </c>
      <c r="B166" s="7" t="n">
        <f aca="false">VLOOKUP($A166,[1]!Table,MATCH(B$5,[1]!Curves,0))</f>
        <v>0.06253349605645</v>
      </c>
      <c r="C166" s="7" t="n">
        <f aca="false">VLOOKUP($A166,[1]!Table,MATCH(C$5,[1]!Curves,0))</f>
        <v>4.345</v>
      </c>
      <c r="D166" s="7" t="n">
        <f aca="false">VLOOKUP($A166,[1]!Table,MATCH(D$5,[1]!Curves,0))</f>
        <v>-0.001249999</v>
      </c>
      <c r="E166" s="7" t="n">
        <f aca="false">D166+C166</f>
        <v>4.343750001</v>
      </c>
      <c r="F166" s="6" t="n">
        <f aca="false">F165</f>
        <v>60</v>
      </c>
      <c r="G166" s="0" t="n">
        <f aca="false">F166/E166</f>
        <v>13.8129496371078</v>
      </c>
      <c r="H166" s="6" t="n">
        <f aca="false">H165</f>
        <v>0.75</v>
      </c>
      <c r="I166" s="7" t="n">
        <f aca="false">VLOOKUP($A166,[1]!Table,MATCH(I$5,[1]!Curves,0))</f>
        <v>0.17</v>
      </c>
      <c r="J166" s="8" t="n">
        <f aca="false">I166</f>
        <v>0.17</v>
      </c>
    </row>
    <row r="167" customFormat="false" ht="12.75" hidden="false" customHeight="false" outlineLevel="0" collapsed="false">
      <c r="A167" s="5" t="n">
        <f aca="false">EDATE(A166,1)</f>
        <v>42248</v>
      </c>
      <c r="B167" s="7" t="n">
        <f aca="false">VLOOKUP($A167,[1]!Table,MATCH(B$5,[1]!Curves,0))</f>
        <v>0.0625491943737</v>
      </c>
      <c r="C167" s="7" t="n">
        <f aca="false">VLOOKUP($A167,[1]!Table,MATCH(C$5,[1]!Curves,0))</f>
        <v>4.362</v>
      </c>
      <c r="D167" s="7" t="n">
        <f aca="false">VLOOKUP($A167,[1]!Table,MATCH(D$5,[1]!Curves,0))</f>
        <v>-0.001249999</v>
      </c>
      <c r="E167" s="7" t="n">
        <f aca="false">D167+C167</f>
        <v>4.360750001</v>
      </c>
      <c r="F167" s="6" t="n">
        <f aca="false">F166</f>
        <v>60</v>
      </c>
      <c r="G167" s="0" t="n">
        <f aca="false">F167/E167</f>
        <v>13.7591010689081</v>
      </c>
      <c r="H167" s="6" t="n">
        <f aca="false">H166</f>
        <v>0.75</v>
      </c>
      <c r="I167" s="7" t="n">
        <f aca="false">VLOOKUP($A167,[1]!Table,MATCH(I$5,[1]!Curves,0))</f>
        <v>0.17</v>
      </c>
      <c r="J167" s="8" t="n">
        <f aca="false">I167</f>
        <v>0.17</v>
      </c>
    </row>
    <row r="168" customFormat="false" ht="12.75" hidden="false" customHeight="false" outlineLevel="0" collapsed="false">
      <c r="A168" s="5" t="n">
        <f aca="false">EDATE(A167,1)</f>
        <v>42278</v>
      </c>
      <c r="B168" s="7" t="n">
        <f aca="false">VLOOKUP($A168,[1]!Table,MATCH(B$5,[1]!Curves,0))</f>
        <v>0.062564386293698</v>
      </c>
      <c r="C168" s="7" t="n">
        <f aca="false">VLOOKUP($A168,[1]!Table,MATCH(C$5,[1]!Curves,0))</f>
        <v>4.372</v>
      </c>
      <c r="D168" s="7" t="n">
        <f aca="false">VLOOKUP($A168,[1]!Table,MATCH(D$5,[1]!Curves,0))</f>
        <v>-0.0195</v>
      </c>
      <c r="E168" s="7" t="n">
        <f aca="false">D168+C168</f>
        <v>4.3525</v>
      </c>
      <c r="F168" s="6" t="n">
        <f aca="false">F167</f>
        <v>60</v>
      </c>
      <c r="G168" s="0" t="n">
        <f aca="false">F168/E168</f>
        <v>13.7851809304997</v>
      </c>
      <c r="H168" s="6" t="n">
        <f aca="false">H167</f>
        <v>0.75</v>
      </c>
      <c r="I168" s="7" t="n">
        <f aca="false">VLOOKUP($A168,[1]!Table,MATCH(I$5,[1]!Curves,0))</f>
        <v>0.17</v>
      </c>
      <c r="J168" s="8" t="n">
        <f aca="false">I168</f>
        <v>0.17</v>
      </c>
    </row>
    <row r="169" customFormat="false" ht="12.75" hidden="false" customHeight="false" outlineLevel="0" collapsed="false">
      <c r="A169" s="5" t="n">
        <f aca="false">EDATE(A168,1)</f>
        <v>42309</v>
      </c>
      <c r="B169" s="7" t="n">
        <f aca="false">VLOOKUP($A169,[1]!Table,MATCH(B$5,[1]!Curves,0))</f>
        <v>0.062580084611109</v>
      </c>
      <c r="C169" s="7" t="n">
        <f aca="false">VLOOKUP($A169,[1]!Table,MATCH(C$5,[1]!Curves,0))</f>
        <v>4.517</v>
      </c>
      <c r="D169" s="7" t="n">
        <f aca="false">VLOOKUP($A169,[1]!Table,MATCH(D$5,[1]!Curves,0))</f>
        <v>-0.0185</v>
      </c>
      <c r="E169" s="7" t="n">
        <f aca="false">D169+C169</f>
        <v>4.4985</v>
      </c>
      <c r="F169" s="6" t="n">
        <f aca="false">F168</f>
        <v>60</v>
      </c>
      <c r="G169" s="0" t="n">
        <f aca="false">F169/E169</f>
        <v>13.3377792597533</v>
      </c>
      <c r="H169" s="6" t="n">
        <f aca="false">H168</f>
        <v>0.75</v>
      </c>
      <c r="I169" s="7" t="n">
        <f aca="false">VLOOKUP($A169,[1]!Table,MATCH(I$5,[1]!Curves,0))</f>
        <v>0.17</v>
      </c>
      <c r="J169" s="8" t="n">
        <f aca="false">I169</f>
        <v>0.17</v>
      </c>
    </row>
    <row r="170" customFormat="false" ht="12.75" hidden="false" customHeight="false" outlineLevel="0" collapsed="false">
      <c r="A170" s="5" t="n">
        <f aca="false">EDATE(A169,1)</f>
        <v>42339</v>
      </c>
      <c r="B170" s="7" t="n">
        <f aca="false">VLOOKUP($A170,[1]!Table,MATCH(B$5,[1]!Curves,0))</f>
        <v>0.062595276531262</v>
      </c>
      <c r="C170" s="7" t="n">
        <f aca="false">VLOOKUP($A170,[1]!Table,MATCH(C$5,[1]!Curves,0))</f>
        <v>4.652</v>
      </c>
      <c r="D170" s="7" t="n">
        <f aca="false">VLOOKUP($A170,[1]!Table,MATCH(D$5,[1]!Curves,0))</f>
        <v>-0.0185</v>
      </c>
      <c r="E170" s="7" t="n">
        <f aca="false">D170+C170</f>
        <v>4.6335</v>
      </c>
      <c r="F170" s="6" t="n">
        <f aca="false">F169</f>
        <v>60</v>
      </c>
      <c r="G170" s="0" t="n">
        <f aca="false">F170/E170</f>
        <v>12.9491744901263</v>
      </c>
      <c r="H170" s="6" t="n">
        <f aca="false">H169</f>
        <v>0.75</v>
      </c>
      <c r="I170" s="7" t="n">
        <f aca="false">VLOOKUP($A170,[1]!Table,MATCH(I$5,[1]!Curves,0))</f>
        <v>0.17</v>
      </c>
      <c r="J170" s="8" t="n">
        <f aca="false">I170</f>
        <v>0.17</v>
      </c>
    </row>
    <row r="171" customFormat="false" ht="12.75" hidden="false" customHeight="false" outlineLevel="0" collapsed="false">
      <c r="A171" s="5" t="n">
        <f aca="false">EDATE(A170,1)</f>
        <v>42370</v>
      </c>
      <c r="B171" s="7" t="n">
        <f aca="false">VLOOKUP($A171,[1]!Table,MATCH(B$5,[1]!Curves,0))</f>
        <v>0.062610974848834</v>
      </c>
      <c r="C171" s="7" t="n">
        <f aca="false">VLOOKUP($A171,[1]!Table,MATCH(C$5,[1]!Curves,0))</f>
        <v>4.93</v>
      </c>
      <c r="D171" s="7" t="n">
        <f aca="false">VLOOKUP($A171,[1]!Table,MATCH(D$5,[1]!Curves,0))</f>
        <v>-0.0185</v>
      </c>
      <c r="E171" s="7" t="n">
        <f aca="false">D171+C171</f>
        <v>4.9115</v>
      </c>
      <c r="F171" s="6" t="n">
        <f aca="false">F170</f>
        <v>60</v>
      </c>
      <c r="G171" s="0" t="n">
        <f aca="false">F171/E171</f>
        <v>12.2162272218263</v>
      </c>
      <c r="H171" s="6" t="n">
        <f aca="false">H170</f>
        <v>0.75</v>
      </c>
      <c r="I171" s="7" t="n">
        <f aca="false">VLOOKUP($A171,[1]!Table,MATCH(I$5,[1]!Curves,0))</f>
        <v>0.17</v>
      </c>
      <c r="J171" s="8" t="n">
        <f aca="false">I171</f>
        <v>0.17</v>
      </c>
    </row>
    <row r="172" customFormat="false" ht="12.75" hidden="false" customHeight="false" outlineLevel="0" collapsed="false">
      <c r="A172" s="5" t="n">
        <f aca="false">EDATE(A171,1)</f>
        <v>42401</v>
      </c>
      <c r="B172" s="7" t="n">
        <f aca="false">VLOOKUP($A172,[1]!Table,MATCH(B$5,[1]!Curves,0))</f>
        <v>0.062626673166489</v>
      </c>
      <c r="C172" s="7" t="n">
        <f aca="false">VLOOKUP($A172,[1]!Table,MATCH(C$5,[1]!Curves,0))</f>
        <v>4.78</v>
      </c>
      <c r="D172" s="7" t="n">
        <f aca="false">VLOOKUP($A172,[1]!Table,MATCH(D$5,[1]!Curves,0))</f>
        <v>-0.0185</v>
      </c>
      <c r="E172" s="7" t="n">
        <f aca="false">D172+C172</f>
        <v>4.7615</v>
      </c>
      <c r="F172" s="6" t="n">
        <f aca="false">F171</f>
        <v>60</v>
      </c>
      <c r="G172" s="0" t="n">
        <f aca="false">F172/E172</f>
        <v>12.6010710910427</v>
      </c>
      <c r="H172" s="6" t="n">
        <f aca="false">H171</f>
        <v>0.75</v>
      </c>
      <c r="I172" s="7" t="n">
        <f aca="false">VLOOKUP($A172,[1]!Table,MATCH(I$5,[1]!Curves,0))</f>
        <v>0.17</v>
      </c>
      <c r="J172" s="8" t="n">
        <f aca="false">I172</f>
        <v>0.17</v>
      </c>
    </row>
    <row r="173" customFormat="false" ht="12.75" hidden="false" customHeight="false" outlineLevel="0" collapsed="false">
      <c r="A173" s="5" t="n">
        <f aca="false">EDATE(A172,1)</f>
        <v>42430</v>
      </c>
      <c r="B173" s="7" t="n">
        <f aca="false">VLOOKUP($A173,[1]!Table,MATCH(B$5,[1]!Curves,0))</f>
        <v>0.062641358689529</v>
      </c>
      <c r="C173" s="7" t="n">
        <f aca="false">VLOOKUP($A173,[1]!Table,MATCH(C$5,[1]!Curves,0))</f>
        <v>4.64</v>
      </c>
      <c r="D173" s="7" t="n">
        <f aca="false">VLOOKUP($A173,[1]!Table,MATCH(D$5,[1]!Curves,0))</f>
        <v>0</v>
      </c>
      <c r="E173" s="7" t="n">
        <f aca="false">D173+C173</f>
        <v>4.64</v>
      </c>
      <c r="F173" s="6" t="n">
        <f aca="false">F172</f>
        <v>60</v>
      </c>
      <c r="G173" s="0" t="n">
        <f aca="false">F173/E173</f>
        <v>12.9310344827586</v>
      </c>
      <c r="H173" s="6" t="n">
        <f aca="false">H172</f>
        <v>0.75</v>
      </c>
      <c r="I173" s="7" t="n">
        <f aca="false">VLOOKUP($A173,[1]!Table,MATCH(I$5,[1]!Curves,0))</f>
        <v>0.17</v>
      </c>
      <c r="J173" s="8" t="n">
        <f aca="false">I173</f>
        <v>0.17</v>
      </c>
    </row>
    <row r="174" customFormat="false" ht="12.75" hidden="false" customHeight="false" outlineLevel="0" collapsed="false">
      <c r="A174" s="5" t="n">
        <f aca="false">EDATE(A173,1)</f>
        <v>42461</v>
      </c>
      <c r="B174" s="7" t="n">
        <f aca="false">VLOOKUP($A174,[1]!Table,MATCH(B$5,[1]!Curves,0))</f>
        <v>0.062657057007341</v>
      </c>
      <c r="C174" s="7" t="n">
        <f aca="false">VLOOKUP($A174,[1]!Table,MATCH(C$5,[1]!Curves,0))</f>
        <v>4.47</v>
      </c>
      <c r="D174" s="7" t="n">
        <f aca="false">VLOOKUP($A174,[1]!Table,MATCH(D$5,[1]!Curves,0))</f>
        <v>0</v>
      </c>
      <c r="E174" s="7" t="n">
        <f aca="false">D174+C174</f>
        <v>4.47</v>
      </c>
      <c r="F174" s="6" t="n">
        <f aca="false">F173</f>
        <v>60</v>
      </c>
      <c r="G174" s="0" t="n">
        <f aca="false">F174/E174</f>
        <v>13.4228187919463</v>
      </c>
      <c r="H174" s="6" t="n">
        <f aca="false">H173</f>
        <v>0.75</v>
      </c>
      <c r="I174" s="7" t="n">
        <f aca="false">VLOOKUP($A174,[1]!Table,MATCH(I$5,[1]!Curves,0))</f>
        <v>0.17</v>
      </c>
      <c r="J174" s="8" t="n">
        <f aca="false">I174</f>
        <v>0.17</v>
      </c>
    </row>
    <row r="175" customFormat="false" ht="12.75" hidden="false" customHeight="false" outlineLevel="0" collapsed="false">
      <c r="A175" s="5" t="n">
        <f aca="false">EDATE(A174,1)</f>
        <v>42491</v>
      </c>
      <c r="B175" s="7" t="n">
        <f aca="false">VLOOKUP($A175,[1]!Table,MATCH(B$5,[1]!Curves,0))</f>
        <v>0.062672248927883</v>
      </c>
      <c r="C175" s="7" t="n">
        <f aca="false">VLOOKUP($A175,[1]!Table,MATCH(C$5,[1]!Curves,0))</f>
        <v>4.43</v>
      </c>
      <c r="D175" s="7" t="n">
        <f aca="false">VLOOKUP($A175,[1]!Table,MATCH(D$5,[1]!Curves,0))</f>
        <v>0.000249999999999993</v>
      </c>
      <c r="E175" s="7" t="n">
        <f aca="false">D175+C175</f>
        <v>4.43025</v>
      </c>
      <c r="F175" s="6" t="n">
        <f aca="false">F174</f>
        <v>60</v>
      </c>
      <c r="G175" s="0" t="n">
        <f aca="false">F175/E175</f>
        <v>13.5432537667175</v>
      </c>
      <c r="H175" s="6" t="n">
        <f aca="false">H174</f>
        <v>0.75</v>
      </c>
      <c r="I175" s="7" t="n">
        <f aca="false">VLOOKUP($A175,[1]!Table,MATCH(I$5,[1]!Curves,0))</f>
        <v>0.17</v>
      </c>
      <c r="J175" s="8" t="n">
        <f aca="false">I175</f>
        <v>0.17</v>
      </c>
    </row>
    <row r="176" customFormat="false" ht="12.75" hidden="false" customHeight="false" outlineLevel="0" collapsed="false">
      <c r="A176" s="5" t="n">
        <f aca="false">EDATE(A175,1)</f>
        <v>42522</v>
      </c>
      <c r="B176" s="7" t="n">
        <f aca="false">VLOOKUP($A176,[1]!Table,MATCH(B$5,[1]!Curves,0))</f>
        <v>0.062687947245856</v>
      </c>
      <c r="C176" s="7" t="n">
        <f aca="false">VLOOKUP($A176,[1]!Table,MATCH(C$5,[1]!Curves,0))</f>
        <v>4.45</v>
      </c>
      <c r="D176" s="7" t="n">
        <f aca="false">VLOOKUP($A176,[1]!Table,MATCH(D$5,[1]!Curves,0))</f>
        <v>0.000249999999999993</v>
      </c>
      <c r="E176" s="7" t="n">
        <f aca="false">D176+C176</f>
        <v>4.45025</v>
      </c>
      <c r="F176" s="6" t="n">
        <f aca="false">F175</f>
        <v>60</v>
      </c>
      <c r="G176" s="0" t="n">
        <f aca="false">F176/E176</f>
        <v>13.4823886298523</v>
      </c>
      <c r="H176" s="6" t="n">
        <f aca="false">H175</f>
        <v>0.75</v>
      </c>
      <c r="I176" s="7" t="n">
        <f aca="false">VLOOKUP($A176,[1]!Table,MATCH(I$5,[1]!Curves,0))</f>
        <v>0.17</v>
      </c>
      <c r="J176" s="8" t="n">
        <f aca="false">I176</f>
        <v>0.17</v>
      </c>
    </row>
    <row r="177" customFormat="false" ht="12.75" hidden="false" customHeight="false" outlineLevel="0" collapsed="false">
      <c r="A177" s="5" t="n">
        <f aca="false">EDATE(A176,1)</f>
        <v>42552</v>
      </c>
      <c r="B177" s="7" t="n">
        <f aca="false">VLOOKUP($A177,[1]!Table,MATCH(B$5,[1]!Curves,0))</f>
        <v>0.062703139166553</v>
      </c>
      <c r="C177" s="7" t="n">
        <f aca="false">VLOOKUP($A177,[1]!Table,MATCH(C$5,[1]!Curves,0))</f>
        <v>4.458</v>
      </c>
      <c r="D177" s="7" t="n">
        <f aca="false">VLOOKUP($A177,[1]!Table,MATCH(D$5,[1]!Curves,0))</f>
        <v>0.000249999999999993</v>
      </c>
      <c r="E177" s="7" t="n">
        <f aca="false">D177+C177</f>
        <v>4.45825</v>
      </c>
      <c r="F177" s="6" t="n">
        <f aca="false">F176</f>
        <v>60</v>
      </c>
      <c r="G177" s="0" t="n">
        <f aca="false">F177/E177</f>
        <v>13.4581954802894</v>
      </c>
      <c r="H177" s="6" t="n">
        <f aca="false">H176</f>
        <v>0.75</v>
      </c>
      <c r="I177" s="7" t="n">
        <f aca="false">VLOOKUP($A177,[1]!Table,MATCH(I$5,[1]!Curves,0))</f>
        <v>0.17</v>
      </c>
      <c r="J177" s="8" t="n">
        <f aca="false">I177</f>
        <v>0.17</v>
      </c>
    </row>
    <row r="178" customFormat="false" ht="12.75" hidden="false" customHeight="false" outlineLevel="0" collapsed="false">
      <c r="A178" s="5" t="n">
        <f aca="false">EDATE(A177,1)</f>
        <v>42583</v>
      </c>
      <c r="B178" s="7" t="n">
        <f aca="false">VLOOKUP($A178,[1]!Table,MATCH(B$5,[1]!Curves,0))</f>
        <v>0.062718837484687</v>
      </c>
      <c r="C178" s="7" t="n">
        <f aca="false">VLOOKUP($A178,[1]!Table,MATCH(C$5,[1]!Curves,0))</f>
        <v>4.465</v>
      </c>
      <c r="D178" s="7" t="n">
        <f aca="false">VLOOKUP($A178,[1]!Table,MATCH(D$5,[1]!Curves,0))</f>
        <v>0.000249999999999993</v>
      </c>
      <c r="E178" s="7" t="n">
        <f aca="false">D178+C178</f>
        <v>4.46525</v>
      </c>
      <c r="F178" s="6" t="n">
        <f aca="false">F177</f>
        <v>60</v>
      </c>
      <c r="G178" s="0" t="n">
        <f aca="false">F178/E178</f>
        <v>13.4370975869212</v>
      </c>
      <c r="H178" s="6" t="n">
        <f aca="false">H177</f>
        <v>0.75</v>
      </c>
      <c r="I178" s="7" t="n">
        <f aca="false">VLOOKUP($A178,[1]!Table,MATCH(I$5,[1]!Curves,0))</f>
        <v>0.17</v>
      </c>
      <c r="J178" s="8" t="n">
        <f aca="false">I178</f>
        <v>0.17</v>
      </c>
    </row>
    <row r="179" customFormat="false" ht="12.75" hidden="false" customHeight="false" outlineLevel="0" collapsed="false">
      <c r="A179" s="5" t="n">
        <f aca="false">EDATE(A178,1)</f>
        <v>42614</v>
      </c>
      <c r="B179" s="7" t="n">
        <f aca="false">VLOOKUP($A179,[1]!Table,MATCH(B$5,[1]!Curves,0))</f>
        <v>0.062734535802903</v>
      </c>
      <c r="C179" s="7" t="n">
        <f aca="false">VLOOKUP($A179,[1]!Table,MATCH(C$5,[1]!Curves,0))</f>
        <v>4.482</v>
      </c>
      <c r="D179" s="7" t="n">
        <f aca="false">VLOOKUP($A179,[1]!Table,MATCH(D$5,[1]!Curves,0))</f>
        <v>0.000249999999999993</v>
      </c>
      <c r="E179" s="7" t="n">
        <f aca="false">D179+C179</f>
        <v>4.48225</v>
      </c>
      <c r="F179" s="6" t="n">
        <f aca="false">F178</f>
        <v>60</v>
      </c>
      <c r="G179" s="0" t="n">
        <f aca="false">F179/E179</f>
        <v>13.3861341959953</v>
      </c>
      <c r="H179" s="6" t="n">
        <f aca="false">H178</f>
        <v>0.75</v>
      </c>
      <c r="I179" s="7" t="n">
        <f aca="false">VLOOKUP($A179,[1]!Table,MATCH(I$5,[1]!Curves,0))</f>
        <v>0.17</v>
      </c>
      <c r="J179" s="8" t="n">
        <f aca="false">I179</f>
        <v>0.17</v>
      </c>
    </row>
    <row r="180" customFormat="false" ht="12.75" hidden="false" customHeight="false" outlineLevel="0" collapsed="false">
      <c r="A180" s="5" t="n">
        <f aca="false">EDATE(A179,1)</f>
        <v>42644</v>
      </c>
      <c r="B180" s="7" t="n">
        <f aca="false">VLOOKUP($A180,[1]!Table,MATCH(B$5,[1]!Curves,0))</f>
        <v>0.062749727723835</v>
      </c>
      <c r="C180" s="7" t="n">
        <f aca="false">VLOOKUP($A180,[1]!Table,MATCH(C$5,[1]!Curves,0))</f>
        <v>4.492</v>
      </c>
      <c r="D180" s="7" t="n">
        <f aca="false">VLOOKUP($A180,[1]!Table,MATCH(D$5,[1]!Curves,0))</f>
        <v>-0.0185</v>
      </c>
      <c r="E180" s="7" t="n">
        <f aca="false">D180+C180</f>
        <v>4.4735</v>
      </c>
      <c r="F180" s="6" t="n">
        <f aca="false">F179</f>
        <v>60</v>
      </c>
      <c r="G180" s="0" t="n">
        <f aca="false">F180/E180</f>
        <v>13.4123169777579</v>
      </c>
      <c r="H180" s="6" t="n">
        <f aca="false">H179</f>
        <v>0.75</v>
      </c>
      <c r="I180" s="7" t="n">
        <f aca="false">VLOOKUP($A180,[1]!Table,MATCH(I$5,[1]!Curves,0))</f>
        <v>0.17</v>
      </c>
      <c r="J180" s="8" t="n">
        <f aca="false">I180</f>
        <v>0.17</v>
      </c>
    </row>
    <row r="181" customFormat="false" ht="12.75" hidden="false" customHeight="false" outlineLevel="0" collapsed="false">
      <c r="A181" s="5" t="n">
        <f aca="false">EDATE(A180,1)</f>
        <v>42675</v>
      </c>
      <c r="B181" s="7" t="n">
        <f aca="false">VLOOKUP($A181,[1]!Table,MATCH(B$5,[1]!Curves,0))</f>
        <v>0.062765426042211</v>
      </c>
      <c r="C181" s="7" t="n">
        <f aca="false">VLOOKUP($A181,[1]!Table,MATCH(C$5,[1]!Curves,0))</f>
        <v>4.637</v>
      </c>
      <c r="D181" s="7" t="n">
        <f aca="false">VLOOKUP($A181,[1]!Table,MATCH(D$5,[1]!Curves,0))</f>
        <v>-0.0175</v>
      </c>
      <c r="E181" s="7" t="n">
        <f aca="false">D181+C181</f>
        <v>4.6195</v>
      </c>
      <c r="F181" s="6" t="n">
        <f aca="false">F180</f>
        <v>60</v>
      </c>
      <c r="G181" s="0" t="n">
        <f aca="false">F181/E181</f>
        <v>12.9884186600281</v>
      </c>
      <c r="H181" s="6" t="n">
        <f aca="false">H180</f>
        <v>0.75</v>
      </c>
      <c r="I181" s="7" t="n">
        <f aca="false">VLOOKUP($A181,[1]!Table,MATCH(I$5,[1]!Curves,0))</f>
        <v>0.17</v>
      </c>
      <c r="J181" s="8" t="n">
        <f aca="false">I181</f>
        <v>0.17</v>
      </c>
    </row>
    <row r="182" customFormat="false" ht="12.75" hidden="false" customHeight="false" outlineLevel="0" collapsed="false">
      <c r="A182" s="5" t="n">
        <f aca="false">EDATE(A181,1)</f>
        <v>42705</v>
      </c>
      <c r="B182" s="7" t="n">
        <f aca="false">VLOOKUP($A182,[1]!Table,MATCH(B$5,[1]!Curves,0))</f>
        <v>0.062780617963299</v>
      </c>
      <c r="C182" s="7" t="n">
        <f aca="false">VLOOKUP($A182,[1]!Table,MATCH(C$5,[1]!Curves,0))</f>
        <v>4.772</v>
      </c>
      <c r="D182" s="7" t="n">
        <f aca="false">VLOOKUP($A182,[1]!Table,MATCH(D$5,[1]!Curves,0))</f>
        <v>-0.0175</v>
      </c>
      <c r="E182" s="7" t="n">
        <f aca="false">D182+C182</f>
        <v>4.7545</v>
      </c>
      <c r="F182" s="6" t="n">
        <f aca="false">F181</f>
        <v>60</v>
      </c>
      <c r="G182" s="0" t="n">
        <f aca="false">F182/E182</f>
        <v>12.6196235145651</v>
      </c>
      <c r="H182" s="6" t="n">
        <f aca="false">H181</f>
        <v>0.75</v>
      </c>
      <c r="I182" s="7" t="n">
        <f aca="false">VLOOKUP($A182,[1]!Table,MATCH(I$5,[1]!Curves,0))</f>
        <v>0.17</v>
      </c>
      <c r="J182" s="8" t="n">
        <f aca="false">I182</f>
        <v>0.17</v>
      </c>
    </row>
    <row r="183" customFormat="false" ht="12.75" hidden="false" customHeight="false" outlineLevel="0" collapsed="false">
      <c r="A183" s="5" t="n">
        <f aca="false">EDATE(A182,1)</f>
        <v>42736</v>
      </c>
      <c r="B183" s="7" t="n">
        <f aca="false">VLOOKUP($A183,[1]!Table,MATCH(B$5,[1]!Curves,0))</f>
        <v>0.062796316281837</v>
      </c>
      <c r="C183" s="7" t="n">
        <f aca="false">VLOOKUP($A183,[1]!Table,MATCH(C$5,[1]!Curves,0))</f>
        <v>5.055</v>
      </c>
      <c r="D183" s="7" t="n">
        <f aca="false">VLOOKUP($A183,[1]!Table,MATCH(D$5,[1]!Curves,0))</f>
        <v>-0.0175</v>
      </c>
      <c r="E183" s="7" t="n">
        <f aca="false">D183+C183</f>
        <v>5.0375</v>
      </c>
      <c r="F183" s="6" t="n">
        <f aca="false">F182</f>
        <v>60</v>
      </c>
      <c r="G183" s="0" t="n">
        <f aca="false">F183/E183</f>
        <v>11.9106699751861</v>
      </c>
      <c r="H183" s="6" t="n">
        <f aca="false">H182</f>
        <v>0.75</v>
      </c>
      <c r="I183" s="7" t="n">
        <f aca="false">VLOOKUP($A183,[1]!Table,MATCH(I$5,[1]!Curves,0))</f>
        <v>0.17</v>
      </c>
      <c r="J183" s="8" t="n">
        <f aca="false">I183</f>
        <v>0.17</v>
      </c>
    </row>
    <row r="184" customFormat="false" ht="12.75" hidden="false" customHeight="false" outlineLevel="0" collapsed="false">
      <c r="A184" s="5" t="n">
        <f aca="false">EDATE(A183,1)</f>
        <v>42767</v>
      </c>
      <c r="B184" s="7" t="n">
        <f aca="false">VLOOKUP($A184,[1]!Table,MATCH(B$5,[1]!Curves,0))</f>
        <v>0.062812014600456</v>
      </c>
      <c r="C184" s="7" t="n">
        <f aca="false">VLOOKUP($A184,[1]!Table,MATCH(C$5,[1]!Curves,0))</f>
        <v>4.905</v>
      </c>
      <c r="D184" s="7" t="n">
        <f aca="false">VLOOKUP($A184,[1]!Table,MATCH(D$5,[1]!Curves,0))</f>
        <v>-0.0175</v>
      </c>
      <c r="E184" s="7" t="n">
        <f aca="false">D184+C184</f>
        <v>4.8875</v>
      </c>
      <c r="F184" s="6" t="n">
        <f aca="false">F183</f>
        <v>60</v>
      </c>
      <c r="G184" s="0" t="n">
        <f aca="false">F184/E184</f>
        <v>12.2762148337596</v>
      </c>
      <c r="H184" s="6" t="n">
        <f aca="false">H183</f>
        <v>0.75</v>
      </c>
      <c r="I184" s="7" t="n">
        <f aca="false">VLOOKUP($A184,[1]!Table,MATCH(I$5,[1]!Curves,0))</f>
        <v>0.17</v>
      </c>
      <c r="J184" s="8" t="n">
        <f aca="false">I184</f>
        <v>0.17</v>
      </c>
    </row>
    <row r="185" customFormat="false" ht="12.75" hidden="false" customHeight="false" outlineLevel="0" collapsed="false">
      <c r="A185" s="5" t="n">
        <f aca="false">EDATE(A184,1)</f>
        <v>42795</v>
      </c>
      <c r="B185" s="7" t="n">
        <f aca="false">VLOOKUP($A185,[1]!Table,MATCH(B$5,[1]!Curves,0))</f>
        <v>0.062826193727022</v>
      </c>
      <c r="C185" s="7" t="n">
        <f aca="false">VLOOKUP($A185,[1]!Table,MATCH(C$5,[1]!Curves,0))</f>
        <v>4.765</v>
      </c>
      <c r="D185" s="7" t="n">
        <f aca="false">VLOOKUP($A185,[1]!Table,MATCH(D$5,[1]!Curves,0))</f>
        <v>0.001</v>
      </c>
      <c r="E185" s="7" t="n">
        <f aca="false">D185+C185</f>
        <v>4.766</v>
      </c>
      <c r="F185" s="6" t="n">
        <f aca="false">F184</f>
        <v>60</v>
      </c>
      <c r="G185" s="0" t="n">
        <f aca="false">F185/E185</f>
        <v>12.5891733109526</v>
      </c>
      <c r="H185" s="6" t="n">
        <f aca="false">H184</f>
        <v>0.75</v>
      </c>
      <c r="I185" s="7" t="n">
        <f aca="false">VLOOKUP($A185,[1]!Table,MATCH(I$5,[1]!Curves,0))</f>
        <v>0.17</v>
      </c>
      <c r="J185" s="8" t="n">
        <f aca="false">I185</f>
        <v>0.17</v>
      </c>
    </row>
    <row r="186" customFormat="false" ht="12.75" hidden="false" customHeight="false" outlineLevel="0" collapsed="false">
      <c r="A186" s="5" t="n">
        <f aca="false">EDATE(A185,1)</f>
        <v>42826</v>
      </c>
      <c r="B186" s="7" t="n">
        <f aca="false">VLOOKUP($A186,[1]!Table,MATCH(B$5,[1]!Curves,0))</f>
        <v>0.062841892045797</v>
      </c>
      <c r="C186" s="7" t="n">
        <f aca="false">VLOOKUP($A186,[1]!Table,MATCH(C$5,[1]!Curves,0))</f>
        <v>4.595</v>
      </c>
      <c r="D186" s="7" t="n">
        <f aca="false">VLOOKUP($A186,[1]!Table,MATCH(D$5,[1]!Curves,0))</f>
        <v>0.001</v>
      </c>
      <c r="E186" s="7" t="n">
        <f aca="false">D186+C186</f>
        <v>4.596</v>
      </c>
      <c r="F186" s="6" t="n">
        <f aca="false">F185</f>
        <v>60</v>
      </c>
      <c r="G186" s="0" t="n">
        <f aca="false">F186/E186</f>
        <v>13.0548302872063</v>
      </c>
      <c r="H186" s="6" t="n">
        <f aca="false">H185</f>
        <v>0.75</v>
      </c>
      <c r="I186" s="7" t="n">
        <f aca="false">VLOOKUP($A186,[1]!Table,MATCH(I$5,[1]!Curves,0))</f>
        <v>0.17</v>
      </c>
      <c r="J186" s="8" t="n">
        <f aca="false">I186</f>
        <v>0.17</v>
      </c>
    </row>
    <row r="187" customFormat="false" ht="12.75" hidden="false" customHeight="false" outlineLevel="0" collapsed="false">
      <c r="A187" s="5" t="n">
        <f aca="false">EDATE(A186,1)</f>
        <v>42856</v>
      </c>
      <c r="B187" s="7" t="n">
        <f aca="false">VLOOKUP($A187,[1]!Table,MATCH(B$5,[1]!Curves,0))</f>
        <v>0.06285708396727</v>
      </c>
      <c r="C187" s="7" t="n">
        <f aca="false">VLOOKUP($A187,[1]!Table,MATCH(C$5,[1]!Curves,0))</f>
        <v>4.555</v>
      </c>
      <c r="D187" s="7" t="n">
        <f aca="false">VLOOKUP($A187,[1]!Table,MATCH(D$5,[1]!Curves,0))</f>
        <v>0.000750000000000008</v>
      </c>
      <c r="E187" s="7" t="n">
        <f aca="false">D187+C187</f>
        <v>4.55575</v>
      </c>
      <c r="F187" s="6" t="n">
        <f aca="false">F186</f>
        <v>60</v>
      </c>
      <c r="G187" s="0" t="n">
        <f aca="false">F187/E187</f>
        <v>13.1701695659332</v>
      </c>
      <c r="H187" s="6" t="n">
        <f aca="false">H186</f>
        <v>0.75</v>
      </c>
      <c r="I187" s="7" t="n">
        <f aca="false">VLOOKUP($A187,[1]!Table,MATCH(I$5,[1]!Curves,0))</f>
        <v>0.17</v>
      </c>
      <c r="J187" s="8" t="n">
        <f aca="false">I187</f>
        <v>0.17</v>
      </c>
    </row>
    <row r="188" customFormat="false" ht="12.75" hidden="false" customHeight="false" outlineLevel="0" collapsed="false">
      <c r="A188" s="5" t="n">
        <f aca="false">EDATE(A187,1)</f>
        <v>42887</v>
      </c>
      <c r="B188" s="7" t="n">
        <f aca="false">VLOOKUP($A188,[1]!Table,MATCH(B$5,[1]!Curves,0))</f>
        <v>0.062872782286206</v>
      </c>
      <c r="C188" s="7" t="n">
        <f aca="false">VLOOKUP($A188,[1]!Table,MATCH(C$5,[1]!Curves,0))</f>
        <v>4.575</v>
      </c>
      <c r="D188" s="7" t="n">
        <f aca="false">VLOOKUP($A188,[1]!Table,MATCH(D$5,[1]!Curves,0))</f>
        <v>0.000750000000000008</v>
      </c>
      <c r="E188" s="7" t="n">
        <f aca="false">D188+C188</f>
        <v>4.57575</v>
      </c>
      <c r="F188" s="6" t="n">
        <f aca="false">F187</f>
        <v>60</v>
      </c>
      <c r="G188" s="0" t="n">
        <f aca="false">F188/E188</f>
        <v>13.112604491067</v>
      </c>
      <c r="H188" s="6" t="n">
        <f aca="false">H187</f>
        <v>0.75</v>
      </c>
      <c r="I188" s="7" t="n">
        <f aca="false">VLOOKUP($A188,[1]!Table,MATCH(I$5,[1]!Curves,0))</f>
        <v>0.17</v>
      </c>
      <c r="J188" s="8" t="n">
        <f aca="false">I188</f>
        <v>0.17</v>
      </c>
    </row>
    <row r="189" customFormat="false" ht="12.75" hidden="false" customHeight="false" outlineLevel="0" collapsed="false">
      <c r="A189" s="5" t="n">
        <f aca="false">EDATE(A188,1)</f>
        <v>42917</v>
      </c>
      <c r="B189" s="7" t="n">
        <f aca="false">VLOOKUP($A189,[1]!Table,MATCH(B$5,[1]!Curves,0))</f>
        <v>0.062887974207835</v>
      </c>
      <c r="C189" s="7" t="n">
        <f aca="false">VLOOKUP($A189,[1]!Table,MATCH(C$5,[1]!Curves,0))</f>
        <v>4.583</v>
      </c>
      <c r="D189" s="7" t="n">
        <f aca="false">VLOOKUP($A189,[1]!Table,MATCH(D$5,[1]!Curves,0))</f>
        <v>0.000750000000000008</v>
      </c>
      <c r="E189" s="7" t="n">
        <f aca="false">D189+C189</f>
        <v>4.58375</v>
      </c>
      <c r="F189" s="6" t="n">
        <f aca="false">F188</f>
        <v>60</v>
      </c>
      <c r="G189" s="0" t="n">
        <f aca="false">F189/E189</f>
        <v>13.089719116444</v>
      </c>
      <c r="H189" s="6" t="n">
        <f aca="false">H188</f>
        <v>0.75</v>
      </c>
      <c r="I189" s="7" t="n">
        <f aca="false">VLOOKUP($A189,[1]!Table,MATCH(I$5,[1]!Curves,0))</f>
        <v>0.17</v>
      </c>
      <c r="J189" s="8" t="n">
        <f aca="false">I189</f>
        <v>0.17</v>
      </c>
    </row>
    <row r="190" customFormat="false" ht="12.75" hidden="false" customHeight="false" outlineLevel="0" collapsed="false">
      <c r="A190" s="5" t="n">
        <f aca="false">EDATE(A189,1)</f>
        <v>42948</v>
      </c>
      <c r="B190" s="7" t="n">
        <f aca="false">VLOOKUP($A190,[1]!Table,MATCH(B$5,[1]!Curves,0))</f>
        <v>0.062903672526931</v>
      </c>
      <c r="C190" s="7" t="n">
        <f aca="false">VLOOKUP($A190,[1]!Table,MATCH(C$5,[1]!Curves,0))</f>
        <v>4.59</v>
      </c>
      <c r="D190" s="7" t="n">
        <f aca="false">VLOOKUP($A190,[1]!Table,MATCH(D$5,[1]!Curves,0))</f>
        <v>0.000750000000000008</v>
      </c>
      <c r="E190" s="7" t="n">
        <f aca="false">D190+C190</f>
        <v>4.59075</v>
      </c>
      <c r="F190" s="6" t="n">
        <f aca="false">F189</f>
        <v>60</v>
      </c>
      <c r="G190" s="0" t="n">
        <f aca="false">F190/E190</f>
        <v>13.0697598431629</v>
      </c>
      <c r="H190" s="6" t="n">
        <f aca="false">H189</f>
        <v>0.75</v>
      </c>
      <c r="I190" s="7" t="n">
        <f aca="false">VLOOKUP($A190,[1]!Table,MATCH(I$5,[1]!Curves,0))</f>
        <v>0.17</v>
      </c>
      <c r="J190" s="8" t="n">
        <f aca="false">I190</f>
        <v>0.17</v>
      </c>
    </row>
    <row r="191" customFormat="false" ht="12.75" hidden="false" customHeight="false" outlineLevel="0" collapsed="false">
      <c r="A191" s="5" t="n">
        <f aca="false">EDATE(A190,1)</f>
        <v>42979</v>
      </c>
      <c r="B191" s="7" t="n">
        <f aca="false">VLOOKUP($A191,[1]!Table,MATCH(B$5,[1]!Curves,0))</f>
        <v>0.06291937084611</v>
      </c>
      <c r="C191" s="7" t="n">
        <f aca="false">VLOOKUP($A191,[1]!Table,MATCH(C$5,[1]!Curves,0))</f>
        <v>4.607</v>
      </c>
      <c r="D191" s="7" t="n">
        <f aca="false">VLOOKUP($A191,[1]!Table,MATCH(D$5,[1]!Curves,0))</f>
        <v>0.000750000000000008</v>
      </c>
      <c r="E191" s="7" t="n">
        <f aca="false">D191+C191</f>
        <v>4.60775</v>
      </c>
      <c r="F191" s="6" t="n">
        <f aca="false">F190</f>
        <v>60</v>
      </c>
      <c r="G191" s="0" t="n">
        <f aca="false">F191/E191</f>
        <v>13.021539797081</v>
      </c>
      <c r="H191" s="6" t="n">
        <f aca="false">H190</f>
        <v>0.75</v>
      </c>
      <c r="I191" s="7" t="n">
        <f aca="false">VLOOKUP($A191,[1]!Table,MATCH(I$5,[1]!Curves,0))</f>
        <v>0.17</v>
      </c>
      <c r="J191" s="8" t="n">
        <f aca="false">I191</f>
        <v>0.17</v>
      </c>
    </row>
    <row r="192" customFormat="false" ht="12.75" hidden="false" customHeight="false" outlineLevel="0" collapsed="false">
      <c r="A192" s="5" t="n">
        <f aca="false">EDATE(A191,1)</f>
        <v>43009</v>
      </c>
      <c r="B192" s="7" t="n">
        <f aca="false">VLOOKUP($A192,[1]!Table,MATCH(B$5,[1]!Curves,0))</f>
        <v>0.062934562767973</v>
      </c>
      <c r="C192" s="7" t="n">
        <f aca="false">VLOOKUP($A192,[1]!Table,MATCH(C$5,[1]!Curves,0))</f>
        <v>4.617</v>
      </c>
      <c r="D192" s="7" t="n">
        <f aca="false">VLOOKUP($A192,[1]!Table,MATCH(D$5,[1]!Curves,0))</f>
        <v>-0.0175</v>
      </c>
      <c r="E192" s="7" t="n">
        <f aca="false">D192+C192</f>
        <v>4.5995</v>
      </c>
      <c r="F192" s="6" t="n">
        <f aca="false">F191</f>
        <v>60</v>
      </c>
      <c r="G192" s="0" t="n">
        <f aca="false">F192/E192</f>
        <v>13.0448961843679</v>
      </c>
      <c r="H192" s="6" t="n">
        <f aca="false">H191</f>
        <v>0.75</v>
      </c>
      <c r="I192" s="7" t="n">
        <f aca="false">VLOOKUP($A192,[1]!Table,MATCH(I$5,[1]!Curves,0))</f>
        <v>0.17</v>
      </c>
      <c r="J192" s="8" t="n">
        <f aca="false">I192</f>
        <v>0.17</v>
      </c>
    </row>
    <row r="193" customFormat="false" ht="12.75" hidden="false" customHeight="false" outlineLevel="0" collapsed="false">
      <c r="A193" s="5" t="n">
        <f aca="false">EDATE(A192,1)</f>
        <v>43040</v>
      </c>
      <c r="B193" s="7" t="n">
        <f aca="false">VLOOKUP($A193,[1]!Table,MATCH(B$5,[1]!Curves,0))</f>
        <v>0.062950261087313</v>
      </c>
      <c r="C193" s="7" t="n">
        <f aca="false">VLOOKUP($A193,[1]!Table,MATCH(C$5,[1]!Curves,0))</f>
        <v>4.762</v>
      </c>
      <c r="D193" s="7" t="n">
        <f aca="false">VLOOKUP($A193,[1]!Table,MATCH(D$5,[1]!Curves,0))</f>
        <v>-0.0165</v>
      </c>
      <c r="E193" s="7" t="n">
        <f aca="false">D193+C193</f>
        <v>4.7455</v>
      </c>
      <c r="F193" s="6" t="n">
        <f aca="false">F192</f>
        <v>60</v>
      </c>
      <c r="G193" s="0" t="n">
        <f aca="false">F193/E193</f>
        <v>12.6435570540512</v>
      </c>
      <c r="H193" s="6" t="n">
        <f aca="false">H192</f>
        <v>0.75</v>
      </c>
      <c r="I193" s="7" t="n">
        <f aca="false">VLOOKUP($A193,[1]!Table,MATCH(I$5,[1]!Curves,0))</f>
        <v>0.17</v>
      </c>
      <c r="J193" s="8" t="n">
        <f aca="false">I193</f>
        <v>0.17</v>
      </c>
    </row>
    <row r="194" customFormat="false" ht="12.75" hidden="false" customHeight="false" outlineLevel="0" collapsed="false">
      <c r="A194" s="5" t="n">
        <f aca="false">EDATE(A193,1)</f>
        <v>43070</v>
      </c>
      <c r="B194" s="7" t="n">
        <f aca="false">VLOOKUP($A194,[1]!Table,MATCH(B$5,[1]!Curves,0))</f>
        <v>0.062965453009333</v>
      </c>
      <c r="C194" s="7" t="n">
        <f aca="false">VLOOKUP($A194,[1]!Table,MATCH(C$5,[1]!Curves,0))</f>
        <v>4.897</v>
      </c>
      <c r="D194" s="7" t="n">
        <f aca="false">VLOOKUP($A194,[1]!Table,MATCH(D$5,[1]!Curves,0))</f>
        <v>-0.0165</v>
      </c>
      <c r="E194" s="7" t="n">
        <f aca="false">D194+C194</f>
        <v>4.8805</v>
      </c>
      <c r="F194" s="6" t="n">
        <f aca="false">F193</f>
        <v>60</v>
      </c>
      <c r="G194" s="0" t="n">
        <f aca="false">F194/E194</f>
        <v>12.293822354267</v>
      </c>
      <c r="H194" s="6" t="n">
        <f aca="false">H193</f>
        <v>0.75</v>
      </c>
      <c r="I194" s="7" t="n">
        <f aca="false">VLOOKUP($A194,[1]!Table,MATCH(I$5,[1]!Curves,0))</f>
        <v>0.17</v>
      </c>
      <c r="J194" s="8" t="n">
        <f aca="false">I194</f>
        <v>0.17</v>
      </c>
    </row>
    <row r="195" customFormat="false" ht="12.75" hidden="false" customHeight="false" outlineLevel="0" collapsed="false">
      <c r="A195" s="5" t="n">
        <f aca="false">EDATE(A194,1)</f>
        <v>43101</v>
      </c>
      <c r="B195" s="7" t="n">
        <f aca="false">VLOOKUP($A195,[1]!Table,MATCH(B$5,[1]!Curves,0))</f>
        <v>0.062981151328833</v>
      </c>
      <c r="C195" s="7" t="n">
        <f aca="false">VLOOKUP($A195,[1]!Table,MATCH(C$5,[1]!Curves,0))</f>
        <v>5.185</v>
      </c>
      <c r="D195" s="7" t="n">
        <f aca="false">VLOOKUP($A195,[1]!Table,MATCH(D$5,[1]!Curves,0))</f>
        <v>-0.0165</v>
      </c>
      <c r="E195" s="7" t="n">
        <f aca="false">D195+C195</f>
        <v>5.1685</v>
      </c>
      <c r="F195" s="6" t="n">
        <f aca="false">F194</f>
        <v>60</v>
      </c>
      <c r="G195" s="0" t="n">
        <f aca="false">F195/E195</f>
        <v>11.6087839798781</v>
      </c>
      <c r="H195" s="6" t="n">
        <f aca="false">H194</f>
        <v>0.75</v>
      </c>
      <c r="I195" s="7" t="n">
        <f aca="false">VLOOKUP($A195,[1]!Table,MATCH(I$5,[1]!Curves,0))</f>
        <v>0.17</v>
      </c>
      <c r="J195" s="8" t="n">
        <f aca="false">I195</f>
        <v>0.17</v>
      </c>
    </row>
    <row r="196" customFormat="false" ht="12.75" hidden="false" customHeight="false" outlineLevel="0" collapsed="false">
      <c r="A196" s="5" t="n">
        <f aca="false">EDATE(A195,1)</f>
        <v>43132</v>
      </c>
      <c r="B196" s="7" t="n">
        <f aca="false">VLOOKUP($A196,[1]!Table,MATCH(B$5,[1]!Curves,0))</f>
        <v>0.062996849648415</v>
      </c>
      <c r="C196" s="7" t="n">
        <f aca="false">VLOOKUP($A196,[1]!Table,MATCH(C$5,[1]!Curves,0))</f>
        <v>5.035</v>
      </c>
      <c r="D196" s="7" t="n">
        <f aca="false">VLOOKUP($A196,[1]!Table,MATCH(D$5,[1]!Curves,0))</f>
        <v>-0.0165</v>
      </c>
      <c r="E196" s="7" t="n">
        <f aca="false">D196+C196</f>
        <v>5.0185</v>
      </c>
      <c r="F196" s="6" t="n">
        <f aca="false">F195</f>
        <v>60</v>
      </c>
      <c r="G196" s="0" t="n">
        <f aca="false">F196/E196</f>
        <v>11.9557636744047</v>
      </c>
      <c r="H196" s="6" t="n">
        <f aca="false">H195</f>
        <v>0.75</v>
      </c>
      <c r="I196" s="7" t="n">
        <f aca="false">VLOOKUP($A196,[1]!Table,MATCH(I$5,[1]!Curves,0))</f>
        <v>0.17</v>
      </c>
      <c r="J196" s="8" t="n">
        <f aca="false">I196</f>
        <v>0.17</v>
      </c>
    </row>
    <row r="197" customFormat="false" ht="12.75" hidden="false" customHeight="false" outlineLevel="0" collapsed="false">
      <c r="A197" s="5" t="n">
        <f aca="false">EDATE(A196,1)</f>
        <v>43160</v>
      </c>
      <c r="B197" s="7" t="n">
        <f aca="false">VLOOKUP($A197,[1]!Table,MATCH(B$5,[1]!Curves,0))</f>
        <v>0.06301102877585</v>
      </c>
      <c r="C197" s="7" t="n">
        <f aca="false">VLOOKUP($A197,[1]!Table,MATCH(C$5,[1]!Curves,0))</f>
        <v>4.895</v>
      </c>
      <c r="D197" s="7" t="n">
        <f aca="false">VLOOKUP($A197,[1]!Table,MATCH(D$5,[1]!Curves,0))</f>
        <v>0.002</v>
      </c>
      <c r="E197" s="7" t="n">
        <f aca="false">D197+C197</f>
        <v>4.897</v>
      </c>
      <c r="F197" s="6" t="n">
        <f aca="false">F196</f>
        <v>60</v>
      </c>
      <c r="G197" s="0" t="n">
        <f aca="false">F197/E197</f>
        <v>12.2523994282214</v>
      </c>
      <c r="H197" s="6" t="n">
        <f aca="false">H196</f>
        <v>0.75</v>
      </c>
      <c r="I197" s="7" t="n">
        <f aca="false">VLOOKUP($A197,[1]!Table,MATCH(I$5,[1]!Curves,0))</f>
        <v>0.17</v>
      </c>
      <c r="J197" s="8" t="n">
        <f aca="false">I197</f>
        <v>0.17</v>
      </c>
    </row>
    <row r="198" customFormat="false" ht="12.75" hidden="false" customHeight="false" outlineLevel="0" collapsed="false">
      <c r="A198" s="5" t="n">
        <f aca="false">EDATE(A197,1)</f>
        <v>43191</v>
      </c>
      <c r="B198" s="7" t="n">
        <f aca="false">VLOOKUP($A198,[1]!Table,MATCH(B$5,[1]!Curves,0))</f>
        <v>0.063026727095588</v>
      </c>
      <c r="C198" s="7" t="n">
        <f aca="false">VLOOKUP($A198,[1]!Table,MATCH(C$5,[1]!Curves,0))</f>
        <v>4.725</v>
      </c>
      <c r="D198" s="7" t="n">
        <f aca="false">VLOOKUP($A198,[1]!Table,MATCH(D$5,[1]!Curves,0))</f>
        <v>0.002</v>
      </c>
      <c r="E198" s="7" t="n">
        <f aca="false">D198+C198</f>
        <v>4.727</v>
      </c>
      <c r="F198" s="6" t="n">
        <f aca="false">F197</f>
        <v>60</v>
      </c>
      <c r="G198" s="0" t="n">
        <f aca="false">F198/E198</f>
        <v>12.6930399830759</v>
      </c>
      <c r="H198" s="6" t="n">
        <f aca="false">H197</f>
        <v>0.75</v>
      </c>
      <c r="I198" s="7" t="n">
        <f aca="false">VLOOKUP($A198,[1]!Table,MATCH(I$5,[1]!Curves,0))</f>
        <v>0.17</v>
      </c>
      <c r="J198" s="8" t="n">
        <f aca="false">I198</f>
        <v>0.17</v>
      </c>
    </row>
    <row r="199" customFormat="false" ht="12.75" hidden="false" customHeight="false" outlineLevel="0" collapsed="false">
      <c r="A199" s="5" t="n">
        <f aca="false">EDATE(A198,1)</f>
        <v>43221</v>
      </c>
      <c r="B199" s="7" t="n">
        <f aca="false">VLOOKUP($A199,[1]!Table,MATCH(B$5,[1]!Curves,0))</f>
        <v>0.063041919018</v>
      </c>
      <c r="C199" s="7" t="n">
        <f aca="false">VLOOKUP($A199,[1]!Table,MATCH(C$5,[1]!Curves,0))</f>
        <v>4.685</v>
      </c>
      <c r="D199" s="7" t="n">
        <f aca="false">VLOOKUP($A199,[1]!Table,MATCH(D$5,[1]!Curves,0))</f>
        <v>0.00175</v>
      </c>
      <c r="E199" s="7" t="n">
        <f aca="false">D199+C199</f>
        <v>4.68675</v>
      </c>
      <c r="F199" s="6" t="n">
        <f aca="false">F198</f>
        <v>60</v>
      </c>
      <c r="G199" s="0" t="n">
        <f aca="false">F199/E199</f>
        <v>12.8020483277324</v>
      </c>
      <c r="H199" s="6" t="n">
        <f aca="false">H198</f>
        <v>0.75</v>
      </c>
      <c r="I199" s="7" t="n">
        <f aca="false">VLOOKUP($A199,[1]!Table,MATCH(I$5,[1]!Curves,0))</f>
        <v>0.17</v>
      </c>
      <c r="J199" s="8" t="n">
        <f aca="false">I199</f>
        <v>0.17</v>
      </c>
    </row>
    <row r="200" customFormat="false" ht="12.75" hidden="false" customHeight="false" outlineLevel="0" collapsed="false">
      <c r="A200" s="5" t="n">
        <f aca="false">EDATE(A199,1)</f>
        <v>43252</v>
      </c>
      <c r="B200" s="7" t="n">
        <f aca="false">VLOOKUP($A200,[1]!Table,MATCH(B$5,[1]!Curves,0))</f>
        <v>0.063057617337891</v>
      </c>
      <c r="C200" s="7" t="n">
        <f aca="false">VLOOKUP($A200,[1]!Table,MATCH(C$5,[1]!Curves,0))</f>
        <v>4.705</v>
      </c>
      <c r="D200" s="7" t="n">
        <f aca="false">VLOOKUP($A200,[1]!Table,MATCH(D$5,[1]!Curves,0))</f>
        <v>0.00175</v>
      </c>
      <c r="E200" s="7" t="n">
        <f aca="false">D200+C200</f>
        <v>4.70675</v>
      </c>
      <c r="F200" s="6" t="n">
        <f aca="false">F199</f>
        <v>60</v>
      </c>
      <c r="G200" s="0" t="n">
        <f aca="false">F200/E200</f>
        <v>12.7476496520954</v>
      </c>
      <c r="H200" s="6" t="n">
        <f aca="false">H199</f>
        <v>0.75</v>
      </c>
      <c r="I200" s="7" t="n">
        <f aca="false">VLOOKUP($A200,[1]!Table,MATCH(I$5,[1]!Curves,0))</f>
        <v>0.17</v>
      </c>
      <c r="J200" s="8" t="n">
        <f aca="false">I200</f>
        <v>0.17</v>
      </c>
    </row>
    <row r="201" customFormat="false" ht="12.75" hidden="false" customHeight="false" outlineLevel="0" collapsed="false">
      <c r="A201" s="5" t="n">
        <f aca="false">EDATE(A200,1)</f>
        <v>43282</v>
      </c>
      <c r="B201" s="7" t="n">
        <f aca="false">VLOOKUP($A201,[1]!Table,MATCH(B$5,[1]!Curves,0))</f>
        <v>0.063072809260452</v>
      </c>
      <c r="C201" s="7" t="n">
        <f aca="false">VLOOKUP($A201,[1]!Table,MATCH(C$5,[1]!Curves,0))</f>
        <v>4.713</v>
      </c>
      <c r="D201" s="7" t="n">
        <f aca="false">VLOOKUP($A201,[1]!Table,MATCH(D$5,[1]!Curves,0))</f>
        <v>0.00175</v>
      </c>
      <c r="E201" s="7" t="n">
        <f aca="false">D201+C201</f>
        <v>4.71475</v>
      </c>
      <c r="F201" s="6" t="n">
        <f aca="false">F200</f>
        <v>60</v>
      </c>
      <c r="G201" s="0" t="n">
        <f aca="false">F201/E201</f>
        <v>12.7260194071796</v>
      </c>
      <c r="H201" s="6" t="n">
        <f aca="false">H200</f>
        <v>0.75</v>
      </c>
      <c r="I201" s="7" t="n">
        <f aca="false">VLOOKUP($A201,[1]!Table,MATCH(I$5,[1]!Curves,0))</f>
        <v>0.17</v>
      </c>
      <c r="J201" s="8" t="n">
        <f aca="false">I201</f>
        <v>0.17</v>
      </c>
    </row>
    <row r="202" customFormat="false" ht="12.75" hidden="false" customHeight="false" outlineLevel="0" collapsed="false">
      <c r="A202" s="5" t="n">
        <f aca="false">EDATE(A201,1)</f>
        <v>43313</v>
      </c>
      <c r="B202" s="7" t="n">
        <f aca="false">VLOOKUP($A202,[1]!Table,MATCH(B$5,[1]!Curves,0))</f>
        <v>0.063088507580511</v>
      </c>
      <c r="C202" s="7" t="n">
        <f aca="false">VLOOKUP($A202,[1]!Table,MATCH(C$5,[1]!Curves,0))</f>
        <v>4.72</v>
      </c>
      <c r="D202" s="7" t="n">
        <f aca="false">VLOOKUP($A202,[1]!Table,MATCH(D$5,[1]!Curves,0))</f>
        <v>0.00175</v>
      </c>
      <c r="E202" s="7" t="n">
        <f aca="false">D202+C202</f>
        <v>4.72175</v>
      </c>
      <c r="F202" s="6" t="n">
        <f aca="false">F201</f>
        <v>60</v>
      </c>
      <c r="G202" s="0" t="n">
        <f aca="false">F202/E202</f>
        <v>12.707153068248</v>
      </c>
      <c r="H202" s="6" t="n">
        <f aca="false">H201</f>
        <v>0.75</v>
      </c>
      <c r="I202" s="7" t="n">
        <f aca="false">VLOOKUP($A202,[1]!Table,MATCH(I$5,[1]!Curves,0))</f>
        <v>0.17</v>
      </c>
      <c r="J202" s="8" t="n">
        <f aca="false">I202</f>
        <v>0.17</v>
      </c>
    </row>
    <row r="203" customFormat="false" ht="12.75" hidden="false" customHeight="false" outlineLevel="0" collapsed="false">
      <c r="A203" s="5" t="n">
        <f aca="false">EDATE(A202,1)</f>
        <v>43344</v>
      </c>
      <c r="B203" s="7" t="n">
        <f aca="false">VLOOKUP($A203,[1]!Table,MATCH(B$5,[1]!Curves,0))</f>
        <v>0.063104205900652</v>
      </c>
      <c r="C203" s="7" t="n">
        <f aca="false">VLOOKUP($A203,[1]!Table,MATCH(C$5,[1]!Curves,0))</f>
        <v>4.737</v>
      </c>
      <c r="D203" s="7" t="n">
        <f aca="false">VLOOKUP($A203,[1]!Table,MATCH(D$5,[1]!Curves,0))</f>
        <v>0.00175</v>
      </c>
      <c r="E203" s="7" t="n">
        <f aca="false">D203+C203</f>
        <v>4.73875</v>
      </c>
      <c r="F203" s="6" t="n">
        <f aca="false">F202</f>
        <v>60</v>
      </c>
      <c r="G203" s="0" t="n">
        <f aca="false">F203/E203</f>
        <v>12.6615668689</v>
      </c>
      <c r="H203" s="6" t="n">
        <f aca="false">H202</f>
        <v>0.75</v>
      </c>
      <c r="I203" s="7" t="n">
        <f aca="false">VLOOKUP($A203,[1]!Table,MATCH(I$5,[1]!Curves,0))</f>
        <v>0.17</v>
      </c>
      <c r="J203" s="8" t="n">
        <f aca="false">I203</f>
        <v>0.17</v>
      </c>
    </row>
    <row r="204" customFormat="false" ht="12.75" hidden="false" customHeight="false" outlineLevel="0" collapsed="false">
      <c r="A204" s="5" t="n">
        <f aca="false">EDATE(A203,1)</f>
        <v>43374</v>
      </c>
      <c r="B204" s="7" t="n">
        <f aca="false">VLOOKUP($A204,[1]!Table,MATCH(B$5,[1]!Curves,0))</f>
        <v>0.063119397823448</v>
      </c>
      <c r="C204" s="7" t="n">
        <f aca="false">VLOOKUP($A204,[1]!Table,MATCH(C$5,[1]!Curves,0))</f>
        <v>4.747</v>
      </c>
      <c r="D204" s="7" t="n">
        <f aca="false">VLOOKUP($A204,[1]!Table,MATCH(D$5,[1]!Curves,0))</f>
        <v>-0.0165</v>
      </c>
      <c r="E204" s="7" t="n">
        <f aca="false">D204+C204</f>
        <v>4.7305</v>
      </c>
      <c r="F204" s="6" t="n">
        <f aca="false">F203</f>
        <v>60</v>
      </c>
      <c r="G204" s="0" t="n">
        <f aca="false">F204/E204</f>
        <v>12.683648662932</v>
      </c>
      <c r="H204" s="6" t="n">
        <f aca="false">H203</f>
        <v>0.75</v>
      </c>
      <c r="I204" s="7" t="n">
        <f aca="false">VLOOKUP($A204,[1]!Table,MATCH(I$5,[1]!Curves,0))</f>
        <v>0.17</v>
      </c>
      <c r="J204" s="8" t="n">
        <f aca="false">I204</f>
        <v>0.17</v>
      </c>
    </row>
    <row r="205" customFormat="false" ht="12.75" hidden="false" customHeight="false" outlineLevel="0" collapsed="false">
      <c r="A205" s="5" t="n">
        <f aca="false">EDATE(A204,1)</f>
        <v>43405</v>
      </c>
      <c r="B205" s="7" t="n">
        <f aca="false">VLOOKUP($A205,[1]!Table,MATCH(B$5,[1]!Curves,0))</f>
        <v>0.06313509614375</v>
      </c>
      <c r="C205" s="7" t="n">
        <f aca="false">VLOOKUP($A205,[1]!Table,MATCH(C$5,[1]!Curves,0))</f>
        <v>4.892</v>
      </c>
      <c r="D205" s="7" t="n">
        <f aca="false">VLOOKUP($A205,[1]!Table,MATCH(D$5,[1]!Curves,0))</f>
        <v>-0.0155</v>
      </c>
      <c r="E205" s="7" t="n">
        <f aca="false">D205+C205</f>
        <v>4.8765</v>
      </c>
      <c r="F205" s="6" t="n">
        <f aca="false">F204</f>
        <v>60</v>
      </c>
      <c r="G205" s="0" t="n">
        <f aca="false">F205/E205</f>
        <v>12.3039064903107</v>
      </c>
      <c r="H205" s="6" t="n">
        <f aca="false">H204</f>
        <v>0.75</v>
      </c>
      <c r="I205" s="7" t="n">
        <f aca="false">VLOOKUP($A205,[1]!Table,MATCH(I$5,[1]!Curves,0))</f>
        <v>0.17</v>
      </c>
      <c r="J205" s="8" t="n">
        <f aca="false">I205</f>
        <v>0.17</v>
      </c>
    </row>
    <row r="206" customFormat="false" ht="12.75" hidden="false" customHeight="false" outlineLevel="0" collapsed="false">
      <c r="A206" s="5" t="n">
        <f aca="false">EDATE(A205,1)</f>
        <v>43435</v>
      </c>
      <c r="B206" s="7" t="n">
        <f aca="false">VLOOKUP($A206,[1]!Table,MATCH(B$5,[1]!Curves,0))</f>
        <v>0.063150288066701</v>
      </c>
      <c r="C206" s="7" t="n">
        <f aca="false">VLOOKUP($A206,[1]!Table,MATCH(C$5,[1]!Curves,0))</f>
        <v>5.027</v>
      </c>
      <c r="D206" s="7" t="n">
        <f aca="false">VLOOKUP($A206,[1]!Table,MATCH(D$5,[1]!Curves,0))</f>
        <v>-0.0155</v>
      </c>
      <c r="E206" s="7" t="n">
        <f aca="false">D206+C206</f>
        <v>5.0115</v>
      </c>
      <c r="F206" s="6" t="n">
        <f aca="false">F205</f>
        <v>60</v>
      </c>
      <c r="G206" s="0" t="n">
        <f aca="false">F206/E206</f>
        <v>11.972463334331</v>
      </c>
      <c r="H206" s="6" t="n">
        <f aca="false">H205</f>
        <v>0.75</v>
      </c>
      <c r="I206" s="7" t="n">
        <f aca="false">VLOOKUP($A206,[1]!Table,MATCH(I$5,[1]!Curves,0))</f>
        <v>0.17</v>
      </c>
      <c r="J206" s="8" t="n">
        <f aca="false">I206</f>
        <v>0.17</v>
      </c>
    </row>
    <row r="207" customFormat="false" ht="12.75" hidden="false" customHeight="false" outlineLevel="0" collapsed="false">
      <c r="A207" s="5" t="n">
        <f aca="false">EDATE(A206,1)</f>
        <v>43466</v>
      </c>
      <c r="B207" s="7" t="n">
        <f aca="false">VLOOKUP($A207,[1]!Table,MATCH(B$5,[1]!Curves,0))</f>
        <v>0.063165986387164</v>
      </c>
      <c r="C207" s="7" t="n">
        <f aca="false">VLOOKUP($A207,[1]!Table,MATCH(C$5,[1]!Curves,0))</f>
        <v>5.315</v>
      </c>
      <c r="D207" s="7" t="n">
        <f aca="false">VLOOKUP($A207,[1]!Table,MATCH(D$5,[1]!Curves,0))</f>
        <v>-0.0155</v>
      </c>
      <c r="E207" s="7" t="n">
        <f aca="false">D207+C207</f>
        <v>5.2995</v>
      </c>
      <c r="F207" s="6" t="n">
        <f aca="false">F206</f>
        <v>60</v>
      </c>
      <c r="G207" s="0" t="n">
        <f aca="false">F207/E207</f>
        <v>11.321822813473</v>
      </c>
      <c r="H207" s="6" t="n">
        <f aca="false">H206</f>
        <v>0.75</v>
      </c>
      <c r="I207" s="7" t="n">
        <f aca="false">VLOOKUP($A207,[1]!Table,MATCH(I$5,[1]!Curves,0))</f>
        <v>0.17</v>
      </c>
      <c r="J207" s="8" t="n">
        <f aca="false">I207</f>
        <v>0.17</v>
      </c>
    </row>
    <row r="208" customFormat="false" ht="12.75" hidden="false" customHeight="false" outlineLevel="0" collapsed="false">
      <c r="A208" s="5" t="n">
        <f aca="false">EDATE(A207,1)</f>
        <v>43497</v>
      </c>
      <c r="B208" s="7" t="n">
        <f aca="false">VLOOKUP($A208,[1]!Table,MATCH(B$5,[1]!Curves,0))</f>
        <v>0.063181684707709</v>
      </c>
      <c r="C208" s="7" t="n">
        <f aca="false">VLOOKUP($A208,[1]!Table,MATCH(C$5,[1]!Curves,0))</f>
        <v>5.165</v>
      </c>
      <c r="D208" s="7" t="n">
        <f aca="false">VLOOKUP($A208,[1]!Table,MATCH(D$5,[1]!Curves,0))</f>
        <v>-0.0155</v>
      </c>
      <c r="E208" s="7" t="n">
        <f aca="false">D208+C208</f>
        <v>5.1495</v>
      </c>
      <c r="F208" s="6" t="n">
        <f aca="false">F207</f>
        <v>60</v>
      </c>
      <c r="G208" s="0" t="n">
        <f aca="false">F208/E208</f>
        <v>11.6516166618118</v>
      </c>
      <c r="H208" s="6" t="n">
        <f aca="false">H207</f>
        <v>0.75</v>
      </c>
      <c r="I208" s="7" t="n">
        <f aca="false">VLOOKUP($A208,[1]!Table,MATCH(I$5,[1]!Curves,0))</f>
        <v>0.17</v>
      </c>
      <c r="J208" s="8" t="n">
        <f aca="false">I208</f>
        <v>0.17</v>
      </c>
    </row>
    <row r="209" customFormat="false" ht="12.75" hidden="false" customHeight="false" outlineLevel="0" collapsed="false">
      <c r="A209" s="5" t="n">
        <f aca="false">EDATE(A208,1)</f>
        <v>43525</v>
      </c>
      <c r="B209" s="7" t="n">
        <f aca="false">VLOOKUP($A209,[1]!Table,MATCH(B$5,[1]!Curves,0))</f>
        <v>0.063195863836013</v>
      </c>
      <c r="C209" s="7" t="n">
        <f aca="false">VLOOKUP($A209,[1]!Table,MATCH(C$5,[1]!Curves,0))</f>
        <v>5.025</v>
      </c>
      <c r="D209" s="7" t="n">
        <f aca="false">VLOOKUP($A209,[1]!Table,MATCH(D$5,[1]!Curves,0))</f>
        <v>0.003</v>
      </c>
      <c r="E209" s="7" t="n">
        <f aca="false">D209+C209</f>
        <v>5.028</v>
      </c>
      <c r="F209" s="6" t="n">
        <f aca="false">F208</f>
        <v>60</v>
      </c>
      <c r="G209" s="0" t="n">
        <f aca="false">F209/E209</f>
        <v>11.9331742243437</v>
      </c>
      <c r="H209" s="6" t="n">
        <f aca="false">H208</f>
        <v>0.75</v>
      </c>
      <c r="I209" s="7" t="n">
        <f aca="false">VLOOKUP($A209,[1]!Table,MATCH(I$5,[1]!Curves,0))</f>
        <v>0.17</v>
      </c>
      <c r="J209" s="8" t="n">
        <f aca="false">I209</f>
        <v>0.17</v>
      </c>
    </row>
    <row r="210" customFormat="false" ht="12.75" hidden="false" customHeight="false" outlineLevel="0" collapsed="false">
      <c r="A210" s="5" t="n">
        <f aca="false">EDATE(A209,1)</f>
        <v>43556</v>
      </c>
      <c r="B210" s="7" t="n">
        <f aca="false">VLOOKUP($A210,[1]!Table,MATCH(B$5,[1]!Curves,0))</f>
        <v>0.063211562156714</v>
      </c>
      <c r="C210" s="7" t="n">
        <f aca="false">VLOOKUP($A210,[1]!Table,MATCH(C$5,[1]!Curves,0))</f>
        <v>4.855</v>
      </c>
      <c r="D210" s="7" t="n">
        <f aca="false">VLOOKUP($A210,[1]!Table,MATCH(D$5,[1]!Curves,0))</f>
        <v>0.003</v>
      </c>
      <c r="E210" s="7" t="n">
        <f aca="false">D210+C210</f>
        <v>4.858</v>
      </c>
      <c r="F210" s="6" t="n">
        <f aca="false">F209</f>
        <v>60</v>
      </c>
      <c r="G210" s="0" t="n">
        <f aca="false">F210/E210</f>
        <v>12.3507616303005</v>
      </c>
      <c r="H210" s="6" t="n">
        <f aca="false">H209</f>
        <v>0.75</v>
      </c>
      <c r="I210" s="7" t="n">
        <f aca="false">VLOOKUP($A210,[1]!Table,MATCH(I$5,[1]!Curves,0))</f>
        <v>0.17</v>
      </c>
      <c r="J210" s="8" t="n">
        <f aca="false">I210</f>
        <v>0.17</v>
      </c>
    </row>
    <row r="211" customFormat="false" ht="12.75" hidden="false" customHeight="false" outlineLevel="0" collapsed="false">
      <c r="A211" s="5" t="n">
        <f aca="false">EDATE(A210,1)</f>
        <v>43586</v>
      </c>
      <c r="B211" s="7" t="n">
        <f aca="false">VLOOKUP($A211,[1]!Table,MATCH(B$5,[1]!Curves,0))</f>
        <v>0.06322675408005</v>
      </c>
      <c r="C211" s="7" t="n">
        <f aca="false">VLOOKUP($A211,[1]!Table,MATCH(C$5,[1]!Curves,0))</f>
        <v>4.815</v>
      </c>
      <c r="D211" s="7" t="n">
        <f aca="false">VLOOKUP($A211,[1]!Table,MATCH(D$5,[1]!Curves,0))</f>
        <v>0.00275</v>
      </c>
      <c r="E211" s="7" t="n">
        <f aca="false">D211+C211</f>
        <v>4.81775</v>
      </c>
      <c r="F211" s="6" t="n">
        <f aca="false">F210</f>
        <v>60</v>
      </c>
      <c r="G211" s="0" t="n">
        <f aca="false">F211/E211</f>
        <v>12.4539463442478</v>
      </c>
      <c r="H211" s="6" t="n">
        <f aca="false">H210</f>
        <v>0.75</v>
      </c>
      <c r="I211" s="7" t="n">
        <f aca="false">VLOOKUP($A211,[1]!Table,MATCH(I$5,[1]!Curves,0))</f>
        <v>0.17</v>
      </c>
      <c r="J211" s="8" t="n">
        <f aca="false">I211</f>
        <v>0.17</v>
      </c>
    </row>
    <row r="212" customFormat="false" ht="12.75" hidden="false" customHeight="false" outlineLevel="0" collapsed="false">
      <c r="A212" s="5" t="n">
        <f aca="false">EDATE(A211,1)</f>
        <v>43617</v>
      </c>
      <c r="B212" s="7" t="n">
        <f aca="false">VLOOKUP($A212,[1]!Table,MATCH(B$5,[1]!Curves,0))</f>
        <v>0.063242452400912</v>
      </c>
      <c r="C212" s="7" t="n">
        <f aca="false">VLOOKUP($A212,[1]!Table,MATCH(C$5,[1]!Curves,0))</f>
        <v>4.835</v>
      </c>
      <c r="D212" s="7" t="n">
        <f aca="false">VLOOKUP($A212,[1]!Table,MATCH(D$5,[1]!Curves,0))</f>
        <v>0.00275</v>
      </c>
      <c r="E212" s="7" t="n">
        <f aca="false">D212+C212</f>
        <v>4.83775</v>
      </c>
      <c r="F212" s="6" t="n">
        <f aca="false">F211</f>
        <v>60</v>
      </c>
      <c r="G212" s="0" t="n">
        <f aca="false">F212/E212</f>
        <v>12.4024598211979</v>
      </c>
      <c r="H212" s="6" t="n">
        <f aca="false">H211</f>
        <v>0.75</v>
      </c>
      <c r="I212" s="7" t="n">
        <f aca="false">VLOOKUP($A212,[1]!Table,MATCH(I$5,[1]!Curves,0))</f>
        <v>0.17</v>
      </c>
      <c r="J212" s="8" t="n">
        <f aca="false">I212</f>
        <v>0.17</v>
      </c>
    </row>
    <row r="213" customFormat="false" ht="12.75" hidden="false" customHeight="false" outlineLevel="0" collapsed="false">
      <c r="A213" s="5" t="n">
        <f aca="false">EDATE(A212,1)</f>
        <v>43647</v>
      </c>
      <c r="B213" s="7" t="n">
        <f aca="false">VLOOKUP($A213,[1]!Table,MATCH(B$5,[1]!Curves,0))</f>
        <v>0.063257644324404</v>
      </c>
      <c r="C213" s="7" t="n">
        <f aca="false">VLOOKUP($A213,[1]!Table,MATCH(C$5,[1]!Curves,0))</f>
        <v>4.843</v>
      </c>
      <c r="D213" s="7" t="n">
        <f aca="false">VLOOKUP($A213,[1]!Table,MATCH(D$5,[1]!Curves,0))</f>
        <v>0.00275</v>
      </c>
      <c r="E213" s="7" t="n">
        <f aca="false">D213+C213</f>
        <v>4.84575</v>
      </c>
      <c r="F213" s="6" t="n">
        <f aca="false">F212</f>
        <v>60</v>
      </c>
      <c r="G213" s="0" t="n">
        <f aca="false">F213/E213</f>
        <v>12.3819842129701</v>
      </c>
      <c r="H213" s="6" t="n">
        <f aca="false">H212</f>
        <v>0.75</v>
      </c>
      <c r="I213" s="7" t="n">
        <f aca="false">VLOOKUP($A213,[1]!Table,MATCH(I$5,[1]!Curves,0))</f>
        <v>0.17</v>
      </c>
      <c r="J213" s="8" t="n">
        <f aca="false">I213</f>
        <v>0.17</v>
      </c>
    </row>
    <row r="214" customFormat="false" ht="12.75" hidden="false" customHeight="false" outlineLevel="0" collapsed="false">
      <c r="A214" s="5" t="n">
        <f aca="false">EDATE(A213,1)</f>
        <v>43678</v>
      </c>
      <c r="B214" s="7" t="n">
        <f aca="false">VLOOKUP($A214,[1]!Table,MATCH(B$5,[1]!Curves,0))</f>
        <v>0.063273342645425</v>
      </c>
      <c r="C214" s="7" t="n">
        <f aca="false">VLOOKUP($A214,[1]!Table,MATCH(C$5,[1]!Curves,0))</f>
        <v>4.85</v>
      </c>
      <c r="D214" s="7" t="n">
        <f aca="false">VLOOKUP($A214,[1]!Table,MATCH(D$5,[1]!Curves,0))</f>
        <v>0.00275</v>
      </c>
      <c r="E214" s="7" t="n">
        <f aca="false">D214+C214</f>
        <v>4.85275</v>
      </c>
      <c r="F214" s="6" t="n">
        <f aca="false">F213</f>
        <v>60</v>
      </c>
      <c r="G214" s="0" t="n">
        <f aca="false">F214/E214</f>
        <v>12.3641234351656</v>
      </c>
      <c r="H214" s="6" t="n">
        <f aca="false">H213</f>
        <v>0.75</v>
      </c>
      <c r="I214" s="7" t="n">
        <f aca="false">VLOOKUP($A214,[1]!Table,MATCH(I$5,[1]!Curves,0))</f>
        <v>0.17</v>
      </c>
      <c r="J214" s="8" t="n">
        <f aca="false">I214</f>
        <v>0.17</v>
      </c>
    </row>
    <row r="215" customFormat="false" ht="12.75" hidden="false" customHeight="false" outlineLevel="0" collapsed="false">
      <c r="A215" s="5" t="n">
        <f aca="false">EDATE(A214,1)</f>
        <v>43709</v>
      </c>
      <c r="B215" s="7" t="n">
        <f aca="false">VLOOKUP($A215,[1]!Table,MATCH(B$5,[1]!Curves,0))</f>
        <v>0.063289040966529</v>
      </c>
      <c r="C215" s="7" t="n">
        <f aca="false">VLOOKUP($A215,[1]!Table,MATCH(C$5,[1]!Curves,0))</f>
        <v>4.867</v>
      </c>
      <c r="D215" s="7" t="n">
        <f aca="false">VLOOKUP($A215,[1]!Table,MATCH(D$5,[1]!Curves,0))</f>
        <v>0.00275</v>
      </c>
      <c r="E215" s="7" t="n">
        <f aca="false">D215+C215</f>
        <v>4.86975</v>
      </c>
      <c r="F215" s="6" t="n">
        <f aca="false">F214</f>
        <v>60</v>
      </c>
      <c r="G215" s="0" t="n">
        <f aca="false">F215/E215</f>
        <v>12.3209610349607</v>
      </c>
      <c r="H215" s="6" t="n">
        <f aca="false">H214</f>
        <v>0.75</v>
      </c>
      <c r="I215" s="7" t="n">
        <f aca="false">VLOOKUP($A215,[1]!Table,MATCH(I$5,[1]!Curves,0))</f>
        <v>0.17</v>
      </c>
      <c r="J215" s="8" t="n">
        <f aca="false">I215</f>
        <v>0.17</v>
      </c>
    </row>
    <row r="216" customFormat="false" ht="12.75" hidden="false" customHeight="false" outlineLevel="0" collapsed="false">
      <c r="A216" s="5" t="n">
        <f aca="false">EDATE(A215,1)</f>
        <v>43739</v>
      </c>
      <c r="B216" s="7" t="n">
        <f aca="false">VLOOKUP($A216,[1]!Table,MATCH(B$5,[1]!Curves,0))</f>
        <v>0.063304232890256</v>
      </c>
      <c r="C216" s="7" t="n">
        <f aca="false">VLOOKUP($A216,[1]!Table,MATCH(C$5,[1]!Curves,0))</f>
        <v>4.877</v>
      </c>
      <c r="D216" s="7" t="n">
        <f aca="false">VLOOKUP($A216,[1]!Table,MATCH(D$5,[1]!Curves,0))</f>
        <v>-0.0155</v>
      </c>
      <c r="E216" s="7" t="n">
        <f aca="false">D216+C216</f>
        <v>4.8615</v>
      </c>
      <c r="F216" s="6" t="n">
        <f aca="false">F215</f>
        <v>60</v>
      </c>
      <c r="G216" s="0" t="n">
        <f aca="false">F216/E216</f>
        <v>12.3418697932737</v>
      </c>
      <c r="H216" s="6" t="n">
        <f aca="false">H215</f>
        <v>0.75</v>
      </c>
      <c r="I216" s="7" t="n">
        <f aca="false">VLOOKUP($A216,[1]!Table,MATCH(I$5,[1]!Curves,0))</f>
        <v>0.17</v>
      </c>
      <c r="J216" s="8" t="n">
        <f aca="false">I216</f>
        <v>0.17</v>
      </c>
    </row>
    <row r="217" customFormat="false" ht="12.75" hidden="false" customHeight="false" outlineLevel="0" collapsed="false">
      <c r="A217" s="5" t="n">
        <f aca="false">EDATE(A216,1)</f>
        <v>43770</v>
      </c>
      <c r="B217" s="7" t="n">
        <f aca="false">VLOOKUP($A217,[1]!Table,MATCH(B$5,[1]!Curves,0))</f>
        <v>0.063319931211521</v>
      </c>
      <c r="C217" s="7" t="n">
        <f aca="false">VLOOKUP($A217,[1]!Table,MATCH(C$5,[1]!Curves,0))</f>
        <v>5.022</v>
      </c>
      <c r="D217" s="7" t="n">
        <f aca="false">VLOOKUP($A217,[1]!Table,MATCH(D$5,[1]!Curves,0))</f>
        <v>-0.0145</v>
      </c>
      <c r="E217" s="7" t="n">
        <f aca="false">D217+C217</f>
        <v>5.0075</v>
      </c>
      <c r="F217" s="6" t="n">
        <f aca="false">F216</f>
        <v>60</v>
      </c>
      <c r="G217" s="0" t="n">
        <f aca="false">F217/E217</f>
        <v>11.9820269595607</v>
      </c>
      <c r="H217" s="6" t="n">
        <f aca="false">H216</f>
        <v>0.75</v>
      </c>
      <c r="I217" s="7" t="n">
        <f aca="false">VLOOKUP($A217,[1]!Table,MATCH(I$5,[1]!Curves,0))</f>
        <v>0.17</v>
      </c>
      <c r="J217" s="8" t="n">
        <f aca="false">I217</f>
        <v>0.17</v>
      </c>
    </row>
    <row r="218" customFormat="false" ht="12.75" hidden="false" customHeight="false" outlineLevel="0" collapsed="false">
      <c r="A218" s="5" t="n">
        <f aca="false">EDATE(A217,1)</f>
        <v>43800</v>
      </c>
      <c r="B218" s="7" t="n">
        <f aca="false">VLOOKUP($A218,[1]!Table,MATCH(B$5,[1]!Curves,0))</f>
        <v>0.063335123135403</v>
      </c>
      <c r="C218" s="7" t="n">
        <f aca="false">VLOOKUP($A218,[1]!Table,MATCH(C$5,[1]!Curves,0))</f>
        <v>5.157</v>
      </c>
      <c r="D218" s="7" t="n">
        <f aca="false">VLOOKUP($A218,[1]!Table,MATCH(D$5,[1]!Curves,0))</f>
        <v>-0.0145</v>
      </c>
      <c r="E218" s="7" t="n">
        <f aca="false">D218+C218</f>
        <v>5.1425</v>
      </c>
      <c r="F218" s="6" t="n">
        <f aca="false">F217</f>
        <v>60</v>
      </c>
      <c r="G218" s="0" t="n">
        <f aca="false">F218/E218</f>
        <v>11.6674769081186</v>
      </c>
      <c r="H218" s="6" t="n">
        <f aca="false">H217</f>
        <v>0.75</v>
      </c>
      <c r="I218" s="7" t="n">
        <f aca="false">VLOOKUP($A218,[1]!Table,MATCH(I$5,[1]!Curves,0))</f>
        <v>0.17</v>
      </c>
      <c r="J218" s="8" t="n">
        <f aca="false">I218</f>
        <v>0.17</v>
      </c>
    </row>
    <row r="219" customFormat="false" ht="12.75" hidden="false" customHeight="false" outlineLevel="0" collapsed="false">
      <c r="A219" s="5" t="n">
        <f aca="false">EDATE(A218,1)</f>
        <v>43831</v>
      </c>
      <c r="B219" s="7" t="n">
        <f aca="false">VLOOKUP($A219,[1]!Table,MATCH(B$5,[1]!Curves,0))</f>
        <v>0.063350821456829</v>
      </c>
      <c r="C219" s="7" t="n">
        <f aca="false">VLOOKUP($A219,[1]!Table,MATCH(C$5,[1]!Curves,0))</f>
        <v>5.445</v>
      </c>
      <c r="D219" s="7" t="n">
        <f aca="false">VLOOKUP($A219,[1]!Table,MATCH(D$5,[1]!Curves,0))</f>
        <v>-0.0145</v>
      </c>
      <c r="E219" s="7" t="n">
        <f aca="false">D219+C219</f>
        <v>5.4305</v>
      </c>
      <c r="F219" s="6" t="n">
        <f aca="false">F218</f>
        <v>60</v>
      </c>
      <c r="G219" s="0" t="n">
        <f aca="false">F219/E219</f>
        <v>11.0487063806279</v>
      </c>
      <c r="H219" s="6" t="n">
        <f aca="false">H218</f>
        <v>0.75</v>
      </c>
      <c r="I219" s="7" t="n">
        <f aca="false">VLOOKUP($A219,[1]!Table,MATCH(I$5,[1]!Curves,0))</f>
        <v>0.17</v>
      </c>
      <c r="J219" s="8" t="n">
        <f aca="false">I219</f>
        <v>0.17</v>
      </c>
    </row>
    <row r="220" customFormat="false" ht="12.75" hidden="false" customHeight="false" outlineLevel="0" collapsed="false">
      <c r="A220" s="5" t="n">
        <f aca="false">EDATE(A219,1)</f>
        <v>43862</v>
      </c>
      <c r="B220" s="7" t="n">
        <f aca="false">VLOOKUP($A220,[1]!Table,MATCH(B$5,[1]!Curves,0))</f>
        <v>0.063366519778337</v>
      </c>
      <c r="C220" s="7" t="n">
        <f aca="false">VLOOKUP($A220,[1]!Table,MATCH(C$5,[1]!Curves,0))</f>
        <v>5.295</v>
      </c>
      <c r="D220" s="7" t="n">
        <f aca="false">VLOOKUP($A220,[1]!Table,MATCH(D$5,[1]!Curves,0))</f>
        <v>-0.0145</v>
      </c>
      <c r="E220" s="7" t="n">
        <f aca="false">D220+C220</f>
        <v>5.2805</v>
      </c>
      <c r="F220" s="6" t="n">
        <f aca="false">F219</f>
        <v>60</v>
      </c>
      <c r="G220" s="0" t="n">
        <f aca="false">F220/E220</f>
        <v>11.3625603636019</v>
      </c>
      <c r="H220" s="6" t="n">
        <f aca="false">H219</f>
        <v>0.75</v>
      </c>
      <c r="I220" s="7" t="n">
        <f aca="false">VLOOKUP($A220,[1]!Table,MATCH(I$5,[1]!Curves,0))</f>
        <v>0.17</v>
      </c>
      <c r="J220" s="8" t="n">
        <f aca="false">I220</f>
        <v>0.17</v>
      </c>
    </row>
    <row r="221" customFormat="false" ht="12.75" hidden="false" customHeight="false" outlineLevel="0" collapsed="false">
      <c r="A221" s="5" t="n">
        <f aca="false">EDATE(A220,1)</f>
        <v>43891</v>
      </c>
      <c r="B221" s="7" t="n">
        <f aca="false">VLOOKUP($A221,[1]!Table,MATCH(B$5,[1]!Curves,0))</f>
        <v>0.063381205304982</v>
      </c>
      <c r="C221" s="7" t="n">
        <f aca="false">VLOOKUP($A221,[1]!Table,MATCH(C$5,[1]!Curves,0))</f>
        <v>5.155</v>
      </c>
      <c r="D221" s="7" t="n">
        <f aca="false">VLOOKUP($A221,[1]!Table,MATCH(D$5,[1]!Curves,0))</f>
        <v>0.004</v>
      </c>
      <c r="E221" s="7" t="n">
        <f aca="false">D221+C221</f>
        <v>5.159</v>
      </c>
      <c r="F221" s="6" t="n">
        <f aca="false">F220</f>
        <v>60</v>
      </c>
      <c r="G221" s="0" t="n">
        <f aca="false">F221/E221</f>
        <v>11.6301608838922</v>
      </c>
      <c r="H221" s="6" t="n">
        <f aca="false">H220</f>
        <v>0.75</v>
      </c>
      <c r="I221" s="7" t="n">
        <f aca="false">VLOOKUP($A221,[1]!Table,MATCH(I$5,[1]!Curves,0))</f>
        <v>0.17</v>
      </c>
      <c r="J221" s="8" t="n">
        <f aca="false">I221</f>
        <v>0.17</v>
      </c>
    </row>
    <row r="222" customFormat="false" ht="12.75" hidden="false" customHeight="false" outlineLevel="0" collapsed="false">
      <c r="A222" s="5" t="n">
        <f aca="false">EDATE(A221,1)</f>
        <v>43922</v>
      </c>
      <c r="B222" s="7" t="n">
        <f aca="false">VLOOKUP($A222,[1]!Table,MATCH(B$5,[1]!Curves,0))</f>
        <v>0.063396903626648</v>
      </c>
      <c r="C222" s="7" t="n">
        <f aca="false">VLOOKUP($A222,[1]!Table,MATCH(C$5,[1]!Curves,0))</f>
        <v>4.985</v>
      </c>
      <c r="D222" s="7" t="n">
        <f aca="false">VLOOKUP($A222,[1]!Table,MATCH(D$5,[1]!Curves,0))</f>
        <v>0.004</v>
      </c>
      <c r="E222" s="7" t="n">
        <f aca="false">D222+C222</f>
        <v>4.989</v>
      </c>
      <c r="F222" s="6" t="n">
        <f aca="false">F221</f>
        <v>60</v>
      </c>
      <c r="G222" s="0" t="n">
        <f aca="false">F222/E222</f>
        <v>12.0264582080577</v>
      </c>
      <c r="H222" s="6" t="n">
        <f aca="false">H221</f>
        <v>0.75</v>
      </c>
      <c r="I222" s="7" t="n">
        <f aca="false">VLOOKUP($A222,[1]!Table,MATCH(I$5,[1]!Curves,0))</f>
        <v>0.17</v>
      </c>
      <c r="J222" s="8" t="n">
        <f aca="false">I222</f>
        <v>0.17</v>
      </c>
    </row>
    <row r="223" customFormat="false" ht="12.75" hidden="false" customHeight="false" outlineLevel="0" collapsed="false">
      <c r="A223" s="5" t="n">
        <f aca="false">EDATE(A222,1)</f>
        <v>43952</v>
      </c>
      <c r="B223" s="7" t="n">
        <f aca="false">VLOOKUP($A223,[1]!Table,MATCH(B$5,[1]!Curves,0))</f>
        <v>0.063412095550918</v>
      </c>
      <c r="C223" s="7" t="n">
        <f aca="false">VLOOKUP($A223,[1]!Table,MATCH(C$5,[1]!Curves,0))</f>
        <v>4.945</v>
      </c>
      <c r="D223" s="7" t="n">
        <f aca="false">VLOOKUP($A223,[1]!Table,MATCH(D$5,[1]!Curves,0))</f>
        <v>0.00375</v>
      </c>
      <c r="E223" s="7" t="n">
        <f aca="false">D223+C223</f>
        <v>4.94875</v>
      </c>
      <c r="F223" s="6" t="n">
        <f aca="false">F222</f>
        <v>60</v>
      </c>
      <c r="G223" s="0" t="n">
        <f aca="false">F223/E223</f>
        <v>12.1242738065168</v>
      </c>
      <c r="H223" s="6" t="n">
        <f aca="false">H222</f>
        <v>0.75</v>
      </c>
      <c r="I223" s="7" t="n">
        <f aca="false">VLOOKUP($A223,[1]!Table,MATCH(I$5,[1]!Curves,0))</f>
        <v>0.17</v>
      </c>
      <c r="J223" s="8" t="n">
        <f aca="false">I223</f>
        <v>0.17</v>
      </c>
    </row>
    <row r="224" customFormat="false" ht="12.75" hidden="false" customHeight="false" outlineLevel="0" collapsed="false">
      <c r="A224" s="5" t="n">
        <f aca="false">EDATE(A223,1)</f>
        <v>43983</v>
      </c>
      <c r="B224" s="7" t="n">
        <f aca="false">VLOOKUP($A224,[1]!Table,MATCH(B$5,[1]!Curves,0))</f>
        <v>0.063427793872745</v>
      </c>
      <c r="C224" s="7" t="n">
        <f aca="false">VLOOKUP($A224,[1]!Table,MATCH(C$5,[1]!Curves,0))</f>
        <v>4.965</v>
      </c>
      <c r="D224" s="7" t="n">
        <f aca="false">VLOOKUP($A224,[1]!Table,MATCH(D$5,[1]!Curves,0))</f>
        <v>0.00375</v>
      </c>
      <c r="E224" s="7" t="n">
        <f aca="false">D224+C224</f>
        <v>4.96875</v>
      </c>
      <c r="F224" s="6" t="n">
        <f aca="false">F223</f>
        <v>60</v>
      </c>
      <c r="G224" s="0" t="n">
        <f aca="false">F224/E224</f>
        <v>12.0754716981132</v>
      </c>
      <c r="H224" s="6" t="n">
        <f aca="false">H223</f>
        <v>0.75</v>
      </c>
      <c r="I224" s="7" t="n">
        <f aca="false">VLOOKUP($A224,[1]!Table,MATCH(I$5,[1]!Curves,0))</f>
        <v>0.17</v>
      </c>
      <c r="J224" s="8" t="n">
        <f aca="false">I224</f>
        <v>0.17</v>
      </c>
    </row>
    <row r="225" customFormat="false" ht="12.75" hidden="false" customHeight="false" outlineLevel="0" collapsed="false">
      <c r="A225" s="5" t="n">
        <f aca="false">EDATE(A224,1)</f>
        <v>44013</v>
      </c>
      <c r="B225" s="7" t="n">
        <f aca="false">VLOOKUP($A225,[1]!Table,MATCH(B$5,[1]!Curves,0))</f>
        <v>0.06344298579717</v>
      </c>
      <c r="C225" s="7" t="n">
        <f aca="false">VLOOKUP($A225,[1]!Table,MATCH(C$5,[1]!Curves,0))</f>
        <v>4.973</v>
      </c>
      <c r="D225" s="7" t="n">
        <f aca="false">VLOOKUP($A225,[1]!Table,MATCH(D$5,[1]!Curves,0))</f>
        <v>0.00375</v>
      </c>
      <c r="E225" s="7" t="n">
        <f aca="false">D225+C225</f>
        <v>4.97675</v>
      </c>
      <c r="F225" s="6" t="n">
        <f aca="false">F224</f>
        <v>60</v>
      </c>
      <c r="G225" s="0" t="n">
        <f aca="false">F225/E225</f>
        <v>12.0560606821721</v>
      </c>
      <c r="H225" s="6" t="n">
        <f aca="false">H224</f>
        <v>0.75</v>
      </c>
      <c r="I225" s="7" t="n">
        <f aca="false">VLOOKUP($A225,[1]!Table,MATCH(I$5,[1]!Curves,0))</f>
        <v>0.17</v>
      </c>
      <c r="J225" s="8" t="n">
        <f aca="false">I225</f>
        <v>0.17</v>
      </c>
    </row>
    <row r="226" customFormat="false" ht="12.75" hidden="false" customHeight="false" outlineLevel="0" collapsed="false">
      <c r="A226" s="5" t="n">
        <f aca="false">EDATE(A225,1)</f>
        <v>44044</v>
      </c>
      <c r="B226" s="7" t="n">
        <f aca="false">VLOOKUP($A226,[1]!Table,MATCH(B$5,[1]!Curves,0))</f>
        <v>0.063458684119158</v>
      </c>
      <c r="C226" s="7" t="n">
        <f aca="false">VLOOKUP($A226,[1]!Table,MATCH(C$5,[1]!Curves,0))</f>
        <v>4.98</v>
      </c>
      <c r="D226" s="7" t="n">
        <f aca="false">VLOOKUP($A226,[1]!Table,MATCH(D$5,[1]!Curves,0))</f>
        <v>0.00375</v>
      </c>
      <c r="E226" s="7" t="n">
        <f aca="false">D226+C226</f>
        <v>4.98375</v>
      </c>
      <c r="F226" s="6" t="n">
        <f aca="false">F225</f>
        <v>60</v>
      </c>
      <c r="G226" s="0" t="n">
        <f aca="false">F226/E226</f>
        <v>12.0391271632807</v>
      </c>
      <c r="H226" s="6" t="n">
        <f aca="false">H225</f>
        <v>0.75</v>
      </c>
      <c r="I226" s="7" t="n">
        <f aca="false">VLOOKUP($A226,[1]!Table,MATCH(I$5,[1]!Curves,0))</f>
        <v>0.17</v>
      </c>
      <c r="J226" s="8" t="n">
        <f aca="false">I226</f>
        <v>0.17</v>
      </c>
    </row>
    <row r="227" customFormat="false" ht="12.75" hidden="false" customHeight="false" outlineLevel="0" collapsed="false">
      <c r="A227" s="5" t="n">
        <f aca="false">EDATE(A226,1)</f>
        <v>44075</v>
      </c>
      <c r="B227" s="7" t="n">
        <f aca="false">VLOOKUP($A227,[1]!Table,MATCH(B$5,[1]!Curves,0))</f>
        <v>0.063474382441227</v>
      </c>
      <c r="C227" s="7" t="n">
        <f aca="false">VLOOKUP($A227,[1]!Table,MATCH(C$5,[1]!Curves,0))</f>
        <v>4.997</v>
      </c>
      <c r="D227" s="7" t="n">
        <f aca="false">VLOOKUP($A227,[1]!Table,MATCH(D$5,[1]!Curves,0))</f>
        <v>0.00375</v>
      </c>
      <c r="E227" s="7" t="n">
        <f aca="false">D227+C227</f>
        <v>5.00075</v>
      </c>
      <c r="F227" s="6" t="n">
        <f aca="false">F226</f>
        <v>60</v>
      </c>
      <c r="G227" s="0" t="n">
        <f aca="false">F227/E227</f>
        <v>11.9982002699595</v>
      </c>
      <c r="H227" s="6" t="n">
        <f aca="false">H226</f>
        <v>0.75</v>
      </c>
      <c r="I227" s="7" t="n">
        <f aca="false">VLOOKUP($A227,[1]!Table,MATCH(I$5,[1]!Curves,0))</f>
        <v>0.17</v>
      </c>
      <c r="J227" s="8" t="n">
        <f aca="false">I227</f>
        <v>0.17</v>
      </c>
    </row>
    <row r="228" customFormat="false" ht="12.75" hidden="false" customHeight="false" outlineLevel="0" collapsed="false">
      <c r="A228" s="5" t="n">
        <f aca="false">EDATE(A227,1)</f>
        <v>44105</v>
      </c>
      <c r="B228" s="7" t="n">
        <f aca="false">VLOOKUP($A228,[1]!Table,MATCH(B$5,[1]!Curves,0))</f>
        <v>0.063489574365888</v>
      </c>
      <c r="C228" s="7" t="n">
        <f aca="false">VLOOKUP($A228,[1]!Table,MATCH(C$5,[1]!Curves,0))</f>
        <v>5.007</v>
      </c>
      <c r="D228" s="7" t="n">
        <f aca="false">VLOOKUP($A228,[1]!Table,MATCH(D$5,[1]!Curves,0))</f>
        <v>-0.0145</v>
      </c>
      <c r="E228" s="7" t="n">
        <f aca="false">D228+C228</f>
        <v>4.9925</v>
      </c>
      <c r="F228" s="6" t="n">
        <f aca="false">F227</f>
        <v>60</v>
      </c>
      <c r="G228" s="0" t="n">
        <f aca="false">F228/E228</f>
        <v>12.0180270405608</v>
      </c>
      <c r="H228" s="6" t="n">
        <f aca="false">H227</f>
        <v>0.75</v>
      </c>
      <c r="I228" s="7" t="n">
        <f aca="false">VLOOKUP($A228,[1]!Table,MATCH(I$5,[1]!Curves,0))</f>
        <v>0.17</v>
      </c>
      <c r="J228" s="8" t="n">
        <f aca="false">I228</f>
        <v>0.17</v>
      </c>
    </row>
    <row r="229" customFormat="false" ht="12.75" hidden="false" customHeight="false" outlineLevel="0" collapsed="false">
      <c r="A229" s="5" t="n">
        <f aca="false">EDATE(A228,1)</f>
        <v>44136</v>
      </c>
      <c r="B229" s="7" t="n">
        <f aca="false">VLOOKUP($A229,[1]!Table,MATCH(B$5,[1]!Curves,0))</f>
        <v>0.063505272688118</v>
      </c>
      <c r="C229" s="7" t="n">
        <f aca="false">VLOOKUP($A229,[1]!Table,MATCH(C$5,[1]!Curves,0))</f>
        <v>5.152</v>
      </c>
      <c r="D229" s="7" t="n">
        <f aca="false">VLOOKUP($A229,[1]!Table,MATCH(D$5,[1]!Curves,0))</f>
        <v>-0.0135</v>
      </c>
      <c r="E229" s="7" t="n">
        <f aca="false">D229+C229</f>
        <v>5.1385</v>
      </c>
      <c r="F229" s="6" t="n">
        <f aca="false">F228</f>
        <v>60</v>
      </c>
      <c r="G229" s="0" t="n">
        <f aca="false">F229/E229</f>
        <v>11.6765593071908</v>
      </c>
      <c r="H229" s="6" t="n">
        <f aca="false">H228</f>
        <v>0.75</v>
      </c>
      <c r="I229" s="7" t="n">
        <f aca="false">VLOOKUP($A229,[1]!Table,MATCH(I$5,[1]!Curves,0))</f>
        <v>0.17</v>
      </c>
      <c r="J229" s="8" t="n">
        <f aca="false">I229</f>
        <v>0.17</v>
      </c>
    </row>
    <row r="230" customFormat="false" ht="12.75" hidden="false" customHeight="false" outlineLevel="0" collapsed="false">
      <c r="A230" s="5" t="n">
        <f aca="false">EDATE(A229,1)</f>
        <v>44166</v>
      </c>
      <c r="B230" s="7" t="n">
        <f aca="false">VLOOKUP($A230,[1]!Table,MATCH(B$5,[1]!Curves,0))</f>
        <v>0.063520464612934</v>
      </c>
      <c r="C230" s="7" t="n">
        <f aca="false">VLOOKUP($A230,[1]!Table,MATCH(C$5,[1]!Curves,0))</f>
        <v>5.287</v>
      </c>
      <c r="D230" s="7" t="n">
        <f aca="false">VLOOKUP($A230,[1]!Table,MATCH(D$5,[1]!Curves,0))</f>
        <v>-0.0135</v>
      </c>
      <c r="E230" s="7" t="n">
        <f aca="false">D230+C230</f>
        <v>5.2735</v>
      </c>
      <c r="F230" s="6" t="n">
        <f aca="false">F229</f>
        <v>60</v>
      </c>
      <c r="G230" s="0" t="n">
        <f aca="false">F230/E230</f>
        <v>11.3776429316393</v>
      </c>
      <c r="H230" s="6" t="n">
        <f aca="false">H229</f>
        <v>0.75</v>
      </c>
      <c r="I230" s="7" t="n">
        <f aca="false">VLOOKUP($A230,[1]!Table,MATCH(I$5,[1]!Curves,0))</f>
        <v>0.17</v>
      </c>
      <c r="J230" s="8" t="n">
        <f aca="false">I230</f>
        <v>0.17</v>
      </c>
    </row>
    <row r="231" customFormat="false" ht="12.75" hidden="false" customHeight="false" outlineLevel="0" collapsed="false">
      <c r="A231" s="5" t="n">
        <f aca="false">EDATE(A230,1)</f>
        <v>44197</v>
      </c>
      <c r="B231" s="7" t="n">
        <f aca="false">VLOOKUP($A231,[1]!Table,MATCH(B$5,[1]!Curves,0))</f>
        <v>0.06353037784075</v>
      </c>
      <c r="C231" s="7" t="n">
        <f aca="false">VLOOKUP($A231,[1]!Table,MATCH(C$5,[1]!Curves,0))</f>
        <v>5.575</v>
      </c>
      <c r="D231" s="7" t="n">
        <f aca="false">VLOOKUP($A231,[1]!Table,MATCH(D$5,[1]!Curves,0))</f>
        <v>-0.0135</v>
      </c>
      <c r="E231" s="7" t="n">
        <f aca="false">D231+C231</f>
        <v>5.5615</v>
      </c>
      <c r="F231" s="6" t="n">
        <f aca="false">F230</f>
        <v>60</v>
      </c>
      <c r="G231" s="0" t="n">
        <f aca="false">F231/E231</f>
        <v>10.7884563517037</v>
      </c>
      <c r="H231" s="6" t="n">
        <f aca="false">H230</f>
        <v>0.75</v>
      </c>
      <c r="I231" s="7" t="n">
        <f aca="false">VLOOKUP($A231,[1]!Table,MATCH(I$5,[1]!Curves,0))</f>
        <v>0.17</v>
      </c>
      <c r="J231" s="8" t="n">
        <f aca="false">I231</f>
        <v>0.17</v>
      </c>
    </row>
    <row r="232" customFormat="false" ht="12.75" hidden="false" customHeight="false" outlineLevel="0" collapsed="false">
      <c r="A232" s="5" t="n">
        <f aca="false">EDATE(A231,1)</f>
        <v>44228</v>
      </c>
      <c r="B232" s="7" t="n">
        <f aca="false">VLOOKUP($A232,[1]!Table,MATCH(B$5,[1]!Curves,0))</f>
        <v>0.063529772714818</v>
      </c>
      <c r="C232" s="7" t="n">
        <f aca="false">VLOOKUP($A232,[1]!Table,MATCH(C$5,[1]!Curves,0))</f>
        <v>5.425</v>
      </c>
      <c r="D232" s="7" t="n">
        <f aca="false">VLOOKUP($A232,[1]!Table,MATCH(D$5,[1]!Curves,0))</f>
        <v>-0.0135</v>
      </c>
      <c r="E232" s="7" t="n">
        <f aca="false">D232+C232</f>
        <v>5.4115</v>
      </c>
      <c r="F232" s="6" t="n">
        <f aca="false">F231</f>
        <v>60</v>
      </c>
      <c r="G232" s="0" t="n">
        <f aca="false">F232/E232</f>
        <v>11.0874988450522</v>
      </c>
      <c r="H232" s="6" t="n">
        <f aca="false">H231</f>
        <v>0.75</v>
      </c>
      <c r="I232" s="7" t="n">
        <f aca="false">VLOOKUP($A232,[1]!Table,MATCH(I$5,[1]!Curves,0))</f>
        <v>0.17</v>
      </c>
      <c r="J232" s="8" t="n">
        <f aca="false">I232</f>
        <v>0.17</v>
      </c>
    </row>
    <row r="233" customFormat="false" ht="12.75" hidden="false" customHeight="false" outlineLevel="0" collapsed="false">
      <c r="A233" s="5" t="n">
        <f aca="false">EDATE(A232,1)</f>
        <v>44256</v>
      </c>
      <c r="B233" s="7" t="n">
        <f aca="false">VLOOKUP($A233,[1]!Table,MATCH(B$5,[1]!Curves,0))</f>
        <v>0.063529226149461</v>
      </c>
      <c r="C233" s="7" t="n">
        <f aca="false">VLOOKUP($A233,[1]!Table,MATCH(C$5,[1]!Curves,0))</f>
        <v>5.285</v>
      </c>
      <c r="D233" s="7" t="n">
        <f aca="false">VLOOKUP($A233,[1]!Table,MATCH(D$5,[1]!Curves,0))</f>
        <v>0.00500000000000001</v>
      </c>
      <c r="E233" s="7" t="n">
        <f aca="false">D233+C233</f>
        <v>5.29</v>
      </c>
      <c r="F233" s="6" t="n">
        <f aca="false">F232</f>
        <v>60</v>
      </c>
      <c r="G233" s="0" t="n">
        <f aca="false">F233/E233</f>
        <v>11.3421550094518</v>
      </c>
      <c r="H233" s="6" t="n">
        <f aca="false">H232</f>
        <v>0.75</v>
      </c>
      <c r="I233" s="7" t="n">
        <f aca="false">VLOOKUP($A233,[1]!Table,MATCH(I$5,[1]!Curves,0))</f>
        <v>0.17</v>
      </c>
      <c r="J233" s="8" t="n">
        <f aca="false">I233</f>
        <v>0.17</v>
      </c>
    </row>
    <row r="234" customFormat="false" ht="12.75" hidden="false" customHeight="false" outlineLevel="0" collapsed="false">
      <c r="A234" s="5" t="n">
        <f aca="false">EDATE(A233,1)</f>
        <v>44287</v>
      </c>
      <c r="B234" s="7" t="n">
        <f aca="false">VLOOKUP($A234,[1]!Table,MATCH(B$5,[1]!Curves,0))</f>
        <v>0.063528621023529</v>
      </c>
      <c r="C234" s="7" t="n">
        <f aca="false">VLOOKUP($A234,[1]!Table,MATCH(C$5,[1]!Curves,0))</f>
        <v>5.115</v>
      </c>
      <c r="D234" s="7" t="n">
        <f aca="false">VLOOKUP($A234,[1]!Table,MATCH(D$5,[1]!Curves,0))</f>
        <v>0.00500000000000001</v>
      </c>
      <c r="E234" s="7" t="n">
        <f aca="false">D234+C234</f>
        <v>5.12</v>
      </c>
      <c r="F234" s="6" t="n">
        <f aca="false">F233</f>
        <v>60</v>
      </c>
      <c r="G234" s="0" t="n">
        <f aca="false">F234/E234</f>
        <v>11.71875</v>
      </c>
      <c r="H234" s="6" t="n">
        <f aca="false">H233</f>
        <v>0.75</v>
      </c>
      <c r="I234" s="7" t="n">
        <f aca="false">VLOOKUP($A234,[1]!Table,MATCH(I$5,[1]!Curves,0))</f>
        <v>0.17</v>
      </c>
      <c r="J234" s="8" t="n">
        <f aca="false">I234</f>
        <v>0.17</v>
      </c>
    </row>
    <row r="235" customFormat="false" ht="12.75" hidden="false" customHeight="false" outlineLevel="0" collapsed="false">
      <c r="A235" s="5" t="n">
        <f aca="false">EDATE(A234,1)</f>
        <v>44317</v>
      </c>
      <c r="B235" s="7" t="n">
        <f aca="false">VLOOKUP($A235,[1]!Table,MATCH(B$5,[1]!Curves,0))</f>
        <v>0.063528035417789</v>
      </c>
      <c r="C235" s="7" t="n">
        <f aca="false">VLOOKUP($A235,[1]!Table,MATCH(C$5,[1]!Curves,0))</f>
        <v>5.075</v>
      </c>
      <c r="D235" s="7" t="n">
        <f aca="false">VLOOKUP($A235,[1]!Table,MATCH(D$5,[1]!Curves,0))</f>
        <v>0.00475000000000001</v>
      </c>
      <c r="E235" s="7" t="n">
        <f aca="false">D235+C235</f>
        <v>5.07975</v>
      </c>
      <c r="F235" s="6" t="n">
        <f aca="false">F234</f>
        <v>60</v>
      </c>
      <c r="G235" s="0" t="n">
        <f aca="false">F235/E235</f>
        <v>11.811604901816</v>
      </c>
      <c r="H235" s="6" t="n">
        <f aca="false">H234</f>
        <v>0.75</v>
      </c>
      <c r="I235" s="7" t="n">
        <f aca="false">VLOOKUP($A235,[1]!Table,MATCH(I$5,[1]!Curves,0))</f>
        <v>0.17</v>
      </c>
      <c r="J235" s="8" t="n">
        <f aca="false">I235</f>
        <v>0.17</v>
      </c>
    </row>
    <row r="236" customFormat="false" ht="12.75" hidden="false" customHeight="false" outlineLevel="0" collapsed="false">
      <c r="A236" s="5" t="n">
        <f aca="false">EDATE(A235,1)</f>
        <v>44348</v>
      </c>
      <c r="B236" s="7" t="n">
        <f aca="false">VLOOKUP($A236,[1]!Table,MATCH(B$5,[1]!Curves,0))</f>
        <v>0.063527430291858</v>
      </c>
      <c r="C236" s="7" t="n">
        <f aca="false">VLOOKUP($A236,[1]!Table,MATCH(C$5,[1]!Curves,0))</f>
        <v>5.095</v>
      </c>
      <c r="D236" s="7" t="n">
        <f aca="false">VLOOKUP($A236,[1]!Table,MATCH(D$5,[1]!Curves,0))</f>
        <v>0.00475000000000001</v>
      </c>
      <c r="E236" s="7" t="n">
        <f aca="false">D236+C236</f>
        <v>5.09975</v>
      </c>
      <c r="F236" s="6" t="n">
        <f aca="false">F235</f>
        <v>60</v>
      </c>
      <c r="G236" s="0" t="n">
        <f aca="false">F236/E236</f>
        <v>11.7652826118927</v>
      </c>
      <c r="H236" s="6" t="n">
        <f aca="false">H235</f>
        <v>0.75</v>
      </c>
      <c r="I236" s="7" t="n">
        <f aca="false">VLOOKUP($A236,[1]!Table,MATCH(I$5,[1]!Curves,0))</f>
        <v>0.17</v>
      </c>
      <c r="J236" s="8" t="n">
        <f aca="false">I236</f>
        <v>0.17</v>
      </c>
    </row>
    <row r="237" customFormat="false" ht="12.75" hidden="false" customHeight="false" outlineLevel="0" collapsed="false">
      <c r="A237" s="5" t="n">
        <f aca="false">EDATE(A236,1)</f>
        <v>44378</v>
      </c>
      <c r="B237" s="7" t="n">
        <f aca="false">VLOOKUP($A237,[1]!Table,MATCH(B$5,[1]!Curves,0))</f>
        <v>0.063526844686119</v>
      </c>
      <c r="C237" s="7" t="n">
        <f aca="false">VLOOKUP($A237,[1]!Table,MATCH(C$5,[1]!Curves,0))</f>
        <v>5.103</v>
      </c>
      <c r="D237" s="7" t="n">
        <f aca="false">VLOOKUP($A237,[1]!Table,MATCH(D$5,[1]!Curves,0))</f>
        <v>0.00475000000000001</v>
      </c>
      <c r="E237" s="7" t="n">
        <f aca="false">D237+C237</f>
        <v>5.10775</v>
      </c>
      <c r="F237" s="6" t="n">
        <f aca="false">F236</f>
        <v>60</v>
      </c>
      <c r="G237" s="0" t="n">
        <f aca="false">F237/E237</f>
        <v>11.746855268954</v>
      </c>
      <c r="H237" s="6" t="n">
        <f aca="false">H236</f>
        <v>0.75</v>
      </c>
      <c r="I237" s="7" t="n">
        <f aca="false">VLOOKUP($A237,[1]!Table,MATCH(I$5,[1]!Curves,0))</f>
        <v>0.17</v>
      </c>
      <c r="J237" s="8" t="n">
        <f aca="false">I237</f>
        <v>0.17</v>
      </c>
    </row>
    <row r="238" customFormat="false" ht="12.75" hidden="false" customHeight="false" outlineLevel="0" collapsed="false">
      <c r="A238" s="5" t="n">
        <f aca="false">EDATE(A237,1)</f>
        <v>44409</v>
      </c>
      <c r="B238" s="7" t="n">
        <f aca="false">VLOOKUP($A238,[1]!Table,MATCH(B$5,[1]!Curves,0))</f>
        <v>0.063526239560188</v>
      </c>
      <c r="C238" s="7" t="n">
        <f aca="false">VLOOKUP($A238,[1]!Table,MATCH(C$5,[1]!Curves,0))</f>
        <v>5.11</v>
      </c>
      <c r="D238" s="7" t="n">
        <f aca="false">VLOOKUP($A238,[1]!Table,MATCH(D$5,[1]!Curves,0))</f>
        <v>0.00475000000000001</v>
      </c>
      <c r="E238" s="7" t="n">
        <f aca="false">D238+C238</f>
        <v>5.11475</v>
      </c>
      <c r="F238" s="6" t="n">
        <f aca="false">F237</f>
        <v>60</v>
      </c>
      <c r="G238" s="0" t="n">
        <f aca="false">F238/E238</f>
        <v>11.7307786304316</v>
      </c>
      <c r="H238" s="6" t="n">
        <f aca="false">H237</f>
        <v>0.75</v>
      </c>
      <c r="I238" s="7" t="n">
        <f aca="false">VLOOKUP($A238,[1]!Table,MATCH(I$5,[1]!Curves,0))</f>
        <v>0.17</v>
      </c>
      <c r="J238" s="8" t="n">
        <f aca="false">I238</f>
        <v>0.17</v>
      </c>
    </row>
    <row r="239" customFormat="false" ht="12.75" hidden="false" customHeight="false" outlineLevel="0" collapsed="false">
      <c r="A239" s="5" t="n">
        <f aca="false">EDATE(A238,1)</f>
        <v>44440</v>
      </c>
      <c r="B239" s="7" t="n">
        <f aca="false">VLOOKUP($A239,[1]!Table,MATCH(B$5,[1]!Curves,0))</f>
        <v>0.063525634434257</v>
      </c>
      <c r="C239" s="7" t="n">
        <f aca="false">VLOOKUP($A239,[1]!Table,MATCH(C$5,[1]!Curves,0))</f>
        <v>5.127</v>
      </c>
      <c r="D239" s="7" t="n">
        <f aca="false">VLOOKUP($A239,[1]!Table,MATCH(D$5,[1]!Curves,0))</f>
        <v>0.00475000000000001</v>
      </c>
      <c r="E239" s="7" t="n">
        <f aca="false">D239+C239</f>
        <v>5.13175</v>
      </c>
      <c r="F239" s="6" t="n">
        <f aca="false">F238</f>
        <v>60</v>
      </c>
      <c r="G239" s="0" t="n">
        <f aca="false">F239/E239</f>
        <v>11.691917961709</v>
      </c>
      <c r="H239" s="6" t="n">
        <f aca="false">H238</f>
        <v>0.75</v>
      </c>
      <c r="I239" s="7" t="n">
        <f aca="false">VLOOKUP($A239,[1]!Table,MATCH(I$5,[1]!Curves,0))</f>
        <v>0.17</v>
      </c>
      <c r="J239" s="8" t="n">
        <f aca="false">I239</f>
        <v>0.17</v>
      </c>
    </row>
    <row r="240" customFormat="false" ht="12.75" hidden="false" customHeight="false" outlineLevel="0" collapsed="false">
      <c r="A240" s="5" t="n">
        <f aca="false">EDATE(A239,1)</f>
        <v>44470</v>
      </c>
      <c r="B240" s="7" t="n">
        <f aca="false">VLOOKUP($A240,[1]!Table,MATCH(B$5,[1]!Curves,0))</f>
        <v>0.063525048828518</v>
      </c>
      <c r="C240" s="7" t="n">
        <f aca="false">VLOOKUP($A240,[1]!Table,MATCH(C$5,[1]!Curves,0))</f>
        <v>5.137</v>
      </c>
      <c r="D240" s="7" t="n">
        <f aca="false">VLOOKUP($A240,[1]!Table,MATCH(D$5,[1]!Curves,0))</f>
        <v>-0.0135</v>
      </c>
      <c r="E240" s="7" t="n">
        <f aca="false">D240+C240</f>
        <v>5.1235</v>
      </c>
      <c r="F240" s="6" t="n">
        <f aca="false">F239</f>
        <v>60</v>
      </c>
      <c r="G240" s="0" t="n">
        <f aca="false">F240/E240</f>
        <v>11.710744608178</v>
      </c>
      <c r="H240" s="6" t="n">
        <f aca="false">H239</f>
        <v>0.75</v>
      </c>
      <c r="I240" s="7" t="n">
        <f aca="false">VLOOKUP($A240,[1]!Table,MATCH(I$5,[1]!Curves,0))</f>
        <v>0.17</v>
      </c>
      <c r="J240" s="8" t="n">
        <f aca="false">I240</f>
        <v>0.17</v>
      </c>
    </row>
    <row r="241" customFormat="false" ht="12.75" hidden="false" customHeight="false" outlineLevel="0" collapsed="false">
      <c r="A241" s="5" t="n">
        <f aca="false">EDATE(A240,1)</f>
        <v>44501</v>
      </c>
      <c r="B241" s="7" t="n">
        <f aca="false">VLOOKUP($A241,[1]!Table,MATCH(B$5,[1]!Curves,0))</f>
        <v>0.063524443702587</v>
      </c>
      <c r="C241" s="7" t="n">
        <f aca="false">VLOOKUP($A241,[1]!Table,MATCH(C$5,[1]!Curves,0))</f>
        <v>5.282</v>
      </c>
      <c r="D241" s="7" t="n">
        <f aca="false">VLOOKUP($A241,[1]!Table,MATCH(D$5,[1]!Curves,0))</f>
        <v>-0.0125</v>
      </c>
      <c r="E241" s="7" t="n">
        <f aca="false">D241+C241</f>
        <v>5.2695</v>
      </c>
      <c r="F241" s="6" t="n">
        <f aca="false">F240</f>
        <v>60</v>
      </c>
      <c r="G241" s="0" t="n">
        <f aca="false">F241/E241</f>
        <v>11.3862795331625</v>
      </c>
      <c r="H241" s="6" t="n">
        <f aca="false">H240</f>
        <v>0.75</v>
      </c>
      <c r="I241" s="7" t="n">
        <f aca="false">VLOOKUP($A241,[1]!Table,MATCH(I$5,[1]!Curves,0))</f>
        <v>0.17</v>
      </c>
      <c r="J241" s="8" t="n">
        <f aca="false">I241</f>
        <v>0.17</v>
      </c>
    </row>
    <row r="242" customFormat="false" ht="12.75" hidden="false" customHeight="false" outlineLevel="0" collapsed="false">
      <c r="A242" s="5" t="n">
        <f aca="false">EDATE(A241,1)</f>
        <v>44531</v>
      </c>
      <c r="B242" s="7" t="n">
        <f aca="false">VLOOKUP($A242,[1]!Table,MATCH(B$5,[1]!Curves,0))</f>
        <v>0.063523858096848</v>
      </c>
      <c r="C242" s="7" t="n">
        <f aca="false">VLOOKUP($A242,[1]!Table,MATCH(C$5,[1]!Curves,0))</f>
        <v>5.417</v>
      </c>
      <c r="D242" s="7" t="n">
        <f aca="false">VLOOKUP($A242,[1]!Table,MATCH(D$5,[1]!Curves,0))</f>
        <v>-0.0125</v>
      </c>
      <c r="E242" s="7" t="n">
        <f aca="false">D242+C242</f>
        <v>5.4045</v>
      </c>
      <c r="F242" s="6" t="n">
        <f aca="false">F241</f>
        <v>60</v>
      </c>
      <c r="G242" s="0" t="n">
        <f aca="false">F242/E242</f>
        <v>11.1018595614765</v>
      </c>
      <c r="H242" s="6" t="n">
        <f aca="false">H241</f>
        <v>0.75</v>
      </c>
      <c r="I242" s="7" t="n">
        <f aca="false">VLOOKUP($A242,[1]!Table,MATCH(I$5,[1]!Curves,0))</f>
        <v>0.17</v>
      </c>
      <c r="J242" s="8" t="n">
        <f aca="false">I242</f>
        <v>0.17</v>
      </c>
    </row>
    <row r="243" customFormat="false" ht="12.75" hidden="false" customHeight="false" outlineLevel="0" collapsed="false">
      <c r="A243" s="5" t="n">
        <f aca="false">EDATE(A242,1)</f>
        <v>44562</v>
      </c>
      <c r="B243" s="7" t="n">
        <f aca="false">VLOOKUP($A243,[1]!Table,MATCH(B$5,[1]!Curves,0))</f>
        <v>0.063523252970918</v>
      </c>
      <c r="C243" s="7" t="n">
        <f aca="false">VLOOKUP($A243,[1]!Table,MATCH(C$5,[1]!Curves,0))</f>
        <v>5.705</v>
      </c>
      <c r="D243" s="7" t="n">
        <f aca="false">VLOOKUP($A243,[1]!Table,MATCH(D$5,[1]!Curves,0))</f>
        <v>-0.0125</v>
      </c>
      <c r="E243" s="7" t="n">
        <f aca="false">D243+C243</f>
        <v>5.6925</v>
      </c>
      <c r="F243" s="6" t="n">
        <f aca="false">F242</f>
        <v>60</v>
      </c>
      <c r="G243" s="0" t="n">
        <f aca="false">F243/E243</f>
        <v>10.5401844532279</v>
      </c>
      <c r="H243" s="6" t="n">
        <f aca="false">H242</f>
        <v>0.75</v>
      </c>
      <c r="I243" s="7" t="n">
        <f aca="false">VLOOKUP($A243,[1]!Table,MATCH(I$5,[1]!Curves,0))</f>
        <v>0.17</v>
      </c>
      <c r="J243" s="8" t="n">
        <f aca="false">I243</f>
        <v>0.17</v>
      </c>
    </row>
    <row r="244" customFormat="false" ht="12.75" hidden="false" customHeight="false" outlineLevel="0" collapsed="false">
      <c r="A244" s="5" t="n">
        <f aca="false">EDATE(A243,1)</f>
        <v>44593</v>
      </c>
      <c r="B244" s="7" t="n">
        <f aca="false">VLOOKUP($A244,[1]!Table,MATCH(B$5,[1]!Curves,0))</f>
        <v>0.063522647844988</v>
      </c>
      <c r="C244" s="7" t="n">
        <f aca="false">VLOOKUP($A244,[1]!Table,MATCH(C$5,[1]!Curves,0))</f>
        <v>5.555</v>
      </c>
      <c r="D244" s="7" t="n">
        <f aca="false">VLOOKUP($A244,[1]!Table,MATCH(D$5,[1]!Curves,0))</f>
        <v>-0.0125</v>
      </c>
      <c r="E244" s="7" t="n">
        <f aca="false">D244+C244</f>
        <v>5.5425</v>
      </c>
      <c r="F244" s="6" t="n">
        <f aca="false">F243</f>
        <v>60</v>
      </c>
      <c r="G244" s="0" t="n">
        <f aca="false">F244/E244</f>
        <v>10.8254397834912</v>
      </c>
      <c r="H244" s="6" t="n">
        <f aca="false">H243</f>
        <v>0.75</v>
      </c>
      <c r="I244" s="7" t="n">
        <f aca="false">VLOOKUP($A244,[1]!Table,MATCH(I$5,[1]!Curves,0))</f>
        <v>0.17</v>
      </c>
      <c r="J244" s="8" t="n">
        <f aca="false">I244</f>
        <v>0.17</v>
      </c>
    </row>
    <row r="245" customFormat="false" ht="12.75" hidden="false" customHeight="false" outlineLevel="0" collapsed="false">
      <c r="A245" s="5" t="n">
        <f aca="false">EDATE(A244,1)</f>
        <v>44621</v>
      </c>
      <c r="B245" s="7" t="n">
        <f aca="false">VLOOKUP($A245,[1]!Table,MATCH(B$5,[1]!Curves,0))</f>
        <v>0.063522101279631</v>
      </c>
      <c r="C245" s="7" t="n">
        <f aca="false">VLOOKUP($A245,[1]!Table,MATCH(C$5,[1]!Curves,0))</f>
        <v>5.415</v>
      </c>
      <c r="D245" s="7" t="n">
        <f aca="false">VLOOKUP($A245,[1]!Table,MATCH(D$5,[1]!Curves,0))</f>
        <v>0.00600000000000001</v>
      </c>
      <c r="E245" s="7" t="n">
        <f aca="false">D245+C245</f>
        <v>5.421</v>
      </c>
      <c r="F245" s="6" t="n">
        <f aca="false">F244</f>
        <v>60</v>
      </c>
      <c r="G245" s="0" t="n">
        <f aca="false">F245/E245</f>
        <v>11.0680686220255</v>
      </c>
      <c r="H245" s="6" t="n">
        <f aca="false">H244</f>
        <v>0.75</v>
      </c>
      <c r="I245" s="7" t="n">
        <f aca="false">VLOOKUP($A245,[1]!Table,MATCH(I$5,[1]!Curves,0))</f>
        <v>0.17</v>
      </c>
      <c r="J245" s="8" t="n">
        <f aca="false">I245</f>
        <v>0.17</v>
      </c>
    </row>
    <row r="246" customFormat="false" ht="12.75" hidden="false" customHeight="false" outlineLevel="0" collapsed="false">
      <c r="A246" s="5" t="n">
        <f aca="false">EDATE(A245,1)</f>
        <v>44652</v>
      </c>
      <c r="B246" s="7" t="n">
        <f aca="false">VLOOKUP($A246,[1]!Table,MATCH(B$5,[1]!Curves,0))</f>
        <v>0.063521496153701</v>
      </c>
      <c r="C246" s="7" t="n">
        <f aca="false">VLOOKUP($A246,[1]!Table,MATCH(C$5,[1]!Curves,0))</f>
        <v>5.245</v>
      </c>
      <c r="D246" s="7" t="n">
        <f aca="false">VLOOKUP($A246,[1]!Table,MATCH(D$5,[1]!Curves,0))</f>
        <v>0.00600000000000001</v>
      </c>
      <c r="E246" s="7" t="n">
        <f aca="false">D246+C246</f>
        <v>5.251</v>
      </c>
      <c r="F246" s="6" t="n">
        <f aca="false">F245</f>
        <v>60</v>
      </c>
      <c r="G246" s="0" t="n">
        <f aca="false">F246/E246</f>
        <v>11.4263949723862</v>
      </c>
      <c r="H246" s="6" t="n">
        <f aca="false">H245</f>
        <v>0.75</v>
      </c>
      <c r="I246" s="7" t="n">
        <f aca="false">VLOOKUP($A246,[1]!Table,MATCH(I$5,[1]!Curves,0))</f>
        <v>0.17</v>
      </c>
      <c r="J246" s="8" t="n">
        <f aca="false">I246</f>
        <v>0.17</v>
      </c>
    </row>
    <row r="247" customFormat="false" ht="12.75" hidden="false" customHeight="false" outlineLevel="0" collapsed="false">
      <c r="A247" s="5" t="n">
        <f aca="false">EDATE(A246,1)</f>
        <v>44682</v>
      </c>
      <c r="B247" s="7" t="n">
        <f aca="false">VLOOKUP($A247,[1]!Table,MATCH(B$5,[1]!Curves,0))</f>
        <v>0.063520910547963</v>
      </c>
      <c r="C247" s="7" t="n">
        <f aca="false">VLOOKUP($A247,[1]!Table,MATCH(C$5,[1]!Curves,0))</f>
        <v>5.205</v>
      </c>
      <c r="D247" s="7" t="n">
        <f aca="false">VLOOKUP($A247,[1]!Table,MATCH(D$5,[1]!Curves,0))</f>
        <v>0.00575000000000001</v>
      </c>
      <c r="E247" s="7" t="n">
        <f aca="false">D247+C247</f>
        <v>5.21075</v>
      </c>
      <c r="F247" s="6" t="n">
        <f aca="false">F246</f>
        <v>60</v>
      </c>
      <c r="G247" s="0" t="n">
        <f aca="false">F247/E247</f>
        <v>11.5146571990596</v>
      </c>
      <c r="H247" s="6" t="n">
        <f aca="false">H246</f>
        <v>0.75</v>
      </c>
      <c r="I247" s="7" t="n">
        <f aca="false">VLOOKUP($A247,[1]!Table,MATCH(I$5,[1]!Curves,0))</f>
        <v>0.17</v>
      </c>
      <c r="J247" s="8" t="n">
        <f aca="false">I247</f>
        <v>0.17</v>
      </c>
    </row>
    <row r="248" customFormat="false" ht="12.75" hidden="false" customHeight="false" outlineLevel="0" collapsed="false">
      <c r="A248" s="5" t="n">
        <f aca="false">EDATE(A247,1)</f>
        <v>44713</v>
      </c>
      <c r="B248" s="7" t="n">
        <f aca="false">VLOOKUP($A248,[1]!Table,MATCH(B$5,[1]!Curves,0))</f>
        <v>0.063520305422033</v>
      </c>
      <c r="C248" s="7" t="n">
        <f aca="false">VLOOKUP($A248,[1]!Table,MATCH(C$5,[1]!Curves,0))</f>
        <v>5.225</v>
      </c>
      <c r="D248" s="7" t="n">
        <f aca="false">VLOOKUP($A248,[1]!Table,MATCH(D$5,[1]!Curves,0))</f>
        <v>0.00575000000000001</v>
      </c>
      <c r="E248" s="7" t="n">
        <f aca="false">D248+C248</f>
        <v>5.23075</v>
      </c>
      <c r="F248" s="6" t="n">
        <f aca="false">F247</f>
        <v>60</v>
      </c>
      <c r="G248" s="0" t="n">
        <f aca="false">F248/E248</f>
        <v>11.4706304067294</v>
      </c>
      <c r="H248" s="6" t="n">
        <f aca="false">H247</f>
        <v>0.75</v>
      </c>
      <c r="I248" s="7" t="n">
        <f aca="false">VLOOKUP($A248,[1]!Table,MATCH(I$5,[1]!Curves,0))</f>
        <v>0.17</v>
      </c>
      <c r="J248" s="8" t="n">
        <f aca="false">I248</f>
        <v>0.17</v>
      </c>
    </row>
    <row r="249" customFormat="false" ht="12.75" hidden="false" customHeight="false" outlineLevel="0" collapsed="false">
      <c r="A249" s="5" t="n">
        <f aca="false">EDATE(A248,1)</f>
        <v>44743</v>
      </c>
      <c r="B249" s="7" t="n">
        <f aca="false">VLOOKUP($A249,[1]!Table,MATCH(B$5,[1]!Curves,0))</f>
        <v>0.063519719816295</v>
      </c>
      <c r="C249" s="7" t="n">
        <f aca="false">VLOOKUP($A249,[1]!Table,MATCH(C$5,[1]!Curves,0))</f>
        <v>5.233</v>
      </c>
      <c r="D249" s="7" t="n">
        <f aca="false">VLOOKUP($A249,[1]!Table,MATCH(D$5,[1]!Curves,0))</f>
        <v>0.00575000000000001</v>
      </c>
      <c r="E249" s="7" t="n">
        <f aca="false">D249+C249</f>
        <v>5.23875</v>
      </c>
      <c r="F249" s="6" t="n">
        <f aca="false">F248</f>
        <v>60</v>
      </c>
      <c r="G249" s="0" t="n">
        <f aca="false">F249/E249</f>
        <v>11.4531138153185</v>
      </c>
      <c r="H249" s="6" t="n">
        <f aca="false">H248</f>
        <v>0.75</v>
      </c>
      <c r="I249" s="7" t="n">
        <f aca="false">VLOOKUP($A249,[1]!Table,MATCH(I$5,[1]!Curves,0))</f>
        <v>0.17</v>
      </c>
      <c r="J249" s="8" t="n">
        <f aca="false">I249</f>
        <v>0.17</v>
      </c>
    </row>
    <row r="250" customFormat="false" ht="12.75" hidden="false" customHeight="false" outlineLevel="0" collapsed="false">
      <c r="A250" s="5" t="n">
        <f aca="false">EDATE(A249,1)</f>
        <v>44774</v>
      </c>
      <c r="B250" s="7" t="n">
        <f aca="false">VLOOKUP($A250,[1]!Table,MATCH(B$5,[1]!Curves,0))</f>
        <v>0.063519114690366</v>
      </c>
      <c r="C250" s="7" t="n">
        <f aca="false">VLOOKUP($A250,[1]!Table,MATCH(C$5,[1]!Curves,0))</f>
        <v>5.24</v>
      </c>
      <c r="D250" s="7" t="n">
        <f aca="false">VLOOKUP($A250,[1]!Table,MATCH(D$5,[1]!Curves,0))</f>
        <v>0.00575000000000001</v>
      </c>
      <c r="E250" s="7" t="n">
        <f aca="false">D250+C250</f>
        <v>5.24575</v>
      </c>
      <c r="F250" s="6" t="n">
        <f aca="false">F249</f>
        <v>60</v>
      </c>
      <c r="G250" s="0" t="n">
        <f aca="false">F250/E250</f>
        <v>11.4378306247915</v>
      </c>
      <c r="H250" s="6" t="n">
        <f aca="false">H249</f>
        <v>0.75</v>
      </c>
      <c r="I250" s="7" t="n">
        <f aca="false">VLOOKUP($A250,[1]!Table,MATCH(I$5,[1]!Curves,0))</f>
        <v>0.17</v>
      </c>
      <c r="J250" s="8" t="n">
        <f aca="false">I250</f>
        <v>0.17</v>
      </c>
    </row>
    <row r="251" customFormat="false" ht="12.75" hidden="false" customHeight="false" outlineLevel="0" collapsed="false">
      <c r="A251" s="5" t="n">
        <f aca="false">EDATE(A250,1)</f>
        <v>44805</v>
      </c>
      <c r="B251" s="7" t="n">
        <f aca="false">VLOOKUP($A251,[1]!Table,MATCH(B$5,[1]!Curves,0))</f>
        <v>0.063518509564436</v>
      </c>
      <c r="C251" s="7" t="n">
        <f aca="false">VLOOKUP($A251,[1]!Table,MATCH(C$5,[1]!Curves,0))</f>
        <v>5.257</v>
      </c>
      <c r="D251" s="7" t="n">
        <f aca="false">VLOOKUP($A251,[1]!Table,MATCH(D$5,[1]!Curves,0))</f>
        <v>0.00575000000000001</v>
      </c>
      <c r="E251" s="7" t="n">
        <f aca="false">D251+C251</f>
        <v>5.26275</v>
      </c>
      <c r="F251" s="6" t="n">
        <f aca="false">F250</f>
        <v>60</v>
      </c>
      <c r="G251" s="0" t="n">
        <f aca="false">F251/E251</f>
        <v>11.4008835684766</v>
      </c>
      <c r="H251" s="6" t="n">
        <f aca="false">H250</f>
        <v>0.75</v>
      </c>
      <c r="I251" s="7" t="n">
        <f aca="false">VLOOKUP($A251,[1]!Table,MATCH(I$5,[1]!Curves,0))</f>
        <v>0.17</v>
      </c>
      <c r="J251" s="8" t="n">
        <f aca="false">I251</f>
        <v>0.17</v>
      </c>
    </row>
    <row r="252" customFormat="false" ht="12.75" hidden="false" customHeight="false" outlineLevel="0" collapsed="false">
      <c r="A252" s="5" t="n">
        <f aca="false">EDATE(A251,1)</f>
        <v>44835</v>
      </c>
      <c r="B252" s="7" t="n">
        <f aca="false">VLOOKUP($A252,[1]!Table,MATCH(B$5,[1]!Curves,0))</f>
        <v>0.063517923958698</v>
      </c>
      <c r="C252" s="7" t="n">
        <f aca="false">VLOOKUP($A252,[1]!Table,MATCH(C$5,[1]!Curves,0))</f>
        <v>5.267</v>
      </c>
      <c r="D252" s="7" t="n">
        <f aca="false">VLOOKUP($A252,[1]!Table,MATCH(D$5,[1]!Curves,0))</f>
        <v>-0.0125</v>
      </c>
      <c r="E252" s="7" t="n">
        <f aca="false">D252+C252</f>
        <v>5.2545</v>
      </c>
      <c r="F252" s="6" t="n">
        <f aca="false">F251</f>
        <v>60</v>
      </c>
      <c r="G252" s="0" t="n">
        <f aca="false">F252/E252</f>
        <v>11.4187838995147</v>
      </c>
      <c r="H252" s="6" t="n">
        <f aca="false">H251</f>
        <v>0.75</v>
      </c>
      <c r="I252" s="7" t="n">
        <f aca="false">VLOOKUP($A252,[1]!Table,MATCH(I$5,[1]!Curves,0))</f>
        <v>0.17</v>
      </c>
      <c r="J252" s="8" t="n">
        <f aca="false">I252</f>
        <v>0.17</v>
      </c>
    </row>
    <row r="253" customFormat="false" ht="12.75" hidden="false" customHeight="false" outlineLevel="0" collapsed="false">
      <c r="A253" s="5" t="n">
        <f aca="false">EDATE(A252,1)</f>
        <v>44866</v>
      </c>
      <c r="B253" s="7" t="n">
        <f aca="false">VLOOKUP($A253,[1]!Table,MATCH(B$5,[1]!Curves,0))</f>
        <v>0.063517318832769</v>
      </c>
      <c r="C253" s="7" t="n">
        <f aca="false">VLOOKUP($A253,[1]!Table,MATCH(C$5,[1]!Curves,0))</f>
        <v>5.412</v>
      </c>
      <c r="D253" s="7" t="n">
        <f aca="false">VLOOKUP($A253,[1]!Table,MATCH(D$5,[1]!Curves,0))</f>
        <v>-0.0115</v>
      </c>
      <c r="E253" s="7" t="n">
        <f aca="false">D253+C253</f>
        <v>5.4005</v>
      </c>
      <c r="F253" s="6" t="n">
        <f aca="false">F252</f>
        <v>60</v>
      </c>
      <c r="G253" s="0" t="n">
        <f aca="false">F253/E253</f>
        <v>11.1100823997778</v>
      </c>
      <c r="H253" s="6" t="n">
        <f aca="false">H252</f>
        <v>0.75</v>
      </c>
      <c r="I253" s="7" t="n">
        <f aca="false">VLOOKUP($A253,[1]!Table,MATCH(I$5,[1]!Curves,0))</f>
        <v>0.17</v>
      </c>
      <c r="J253" s="8" t="n">
        <f aca="false">I253</f>
        <v>0.17</v>
      </c>
    </row>
    <row r="254" customFormat="false" ht="12.75" hidden="false" customHeight="false" outlineLevel="0" collapsed="false">
      <c r="A254" s="5" t="n">
        <f aca="false">EDATE(A253,1)</f>
        <v>44896</v>
      </c>
      <c r="B254" s="7" t="n">
        <f aca="false">VLOOKUP($A254,[1]!Table,MATCH(B$5,[1]!Curves,0))</f>
        <v>0.063516733227031</v>
      </c>
      <c r="C254" s="7" t="n">
        <f aca="false">VLOOKUP($A254,[1]!Table,MATCH(C$5,[1]!Curves,0))</f>
        <v>5.547</v>
      </c>
      <c r="D254" s="7" t="n">
        <f aca="false">VLOOKUP($A254,[1]!Table,MATCH(D$5,[1]!Curves,0))</f>
        <v>-0.0115</v>
      </c>
      <c r="E254" s="7" t="n">
        <f aca="false">D254+C254</f>
        <v>5.5355</v>
      </c>
      <c r="F254" s="6" t="n">
        <f aca="false">F253</f>
        <v>60</v>
      </c>
      <c r="G254" s="0" t="n">
        <f aca="false">F254/E254</f>
        <v>10.8391292566164</v>
      </c>
      <c r="H254" s="6" t="n">
        <f aca="false">H253</f>
        <v>0.75</v>
      </c>
      <c r="I254" s="7" t="n">
        <f aca="false">VLOOKUP($A254,[1]!Table,MATCH(I$5,[1]!Curves,0))</f>
        <v>0.17</v>
      </c>
      <c r="J254" s="8" t="n">
        <f aca="false">I254</f>
        <v>0.17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2000-12-15T19:35:20Z</dcterms:created>
  <dc:creator>jgriffit</dc:creator>
  <dc:description/>
  <dc:language>en-US</dc:language>
  <cp:lastModifiedBy>jgriffit</cp:lastModifiedBy>
  <cp:revision>0</cp:revision>
  <dc:subject/>
  <dc:title/>
</cp:coreProperties>
</file>