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<sst xmlns="http://schemas.openxmlformats.org/spreadsheetml/2006/main" count="43" uniqueCount="42">
  <si>
    <t xml:space="preserve">CONFIDENTIAL:  PPA - POWER AND GAS POSITIONS:</t>
  </si>
  <si>
    <t xml:space="preserve">Current to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</si>
  <si>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</si>
  <si>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</si>
  <si>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</si>
  <si>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</si>
  <si>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</si>
  <si>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Hedgeable Volume</t>
  </si>
  <si>
    <t xml:space="preserve">Current Gas Hedges</t>
  </si>
  <si>
    <t xml:space="preserve">AECO Basis 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</si>
  <si>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</si>
  <si>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</si>
  <si>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</si>
  <si>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</si>
  <si>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</si>
  <si>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</si>
  <si>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</si>
  <si>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</si>
  <si>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(contracts/day)</t>
  </si>
  <si>
    <t xml:space="preserve">(contracts/day)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</si>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</sst>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8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6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4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SUM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37089</v>
          </cell>
        </row>
        <row r="30">
          <cell r="O30">
            <v>1416.89477539063</v>
          </cell>
          <cell r="P30">
            <v>513.548583984375</v>
          </cell>
          <cell r="Q30">
            <v>0</v>
          </cell>
          <cell r="R30">
            <v>0</v>
          </cell>
        </row>
        <row r="31">
          <cell r="D31">
            <v>37090</v>
          </cell>
        </row>
        <row r="31">
          <cell r="O31">
            <v>1428.90966796875</v>
          </cell>
          <cell r="P31">
            <v>519.555969238281</v>
          </cell>
          <cell r="Q31">
            <v>0</v>
          </cell>
          <cell r="R31">
            <v>0</v>
          </cell>
        </row>
        <row r="32">
          <cell r="D32">
            <v>37091</v>
          </cell>
        </row>
        <row r="32">
          <cell r="O32">
            <v>1440.45727539063</v>
          </cell>
          <cell r="P32">
            <v>525.329772949219</v>
          </cell>
          <cell r="Q32">
            <v>0</v>
          </cell>
          <cell r="R32">
            <v>0</v>
          </cell>
        </row>
        <row r="33">
          <cell r="D33">
            <v>37092</v>
          </cell>
        </row>
        <row r="33">
          <cell r="O33">
            <v>1451.55603027344</v>
          </cell>
          <cell r="P33">
            <v>530.879150390625</v>
          </cell>
          <cell r="Q33">
            <v>0</v>
          </cell>
          <cell r="R33">
            <v>0</v>
          </cell>
        </row>
        <row r="34">
          <cell r="D34">
            <v>37103</v>
          </cell>
        </row>
        <row r="34">
          <cell r="O34">
            <v>10566.4990234375</v>
          </cell>
          <cell r="P34">
            <v>5449.49560546875</v>
          </cell>
          <cell r="Q34">
            <v>2389.232421875</v>
          </cell>
          <cell r="R34">
            <v>1459.47485351563</v>
          </cell>
        </row>
        <row r="35">
          <cell r="D35">
            <v>37104</v>
          </cell>
        </row>
        <row r="35">
          <cell r="O35">
            <v>69731.1875</v>
          </cell>
          <cell r="P35">
            <v>37762.28125</v>
          </cell>
          <cell r="Q35">
            <v>9089.7822265625</v>
          </cell>
          <cell r="R35">
            <v>7213.5556640625</v>
          </cell>
        </row>
        <row r="36">
          <cell r="D36">
            <v>37135</v>
          </cell>
        </row>
        <row r="36">
          <cell r="O36">
            <v>55959.9921875</v>
          </cell>
          <cell r="P36">
            <v>35037.33984375</v>
          </cell>
          <cell r="Q36">
            <v>11968.4130859375</v>
          </cell>
          <cell r="R36">
            <v>11474.2734375</v>
          </cell>
        </row>
        <row r="37">
          <cell r="D37">
            <v>37165</v>
          </cell>
        </row>
        <row r="37">
          <cell r="O37">
            <v>50175.0390625</v>
          </cell>
          <cell r="P37">
            <v>22186.05859375</v>
          </cell>
          <cell r="Q37">
            <v>7364.6552734375</v>
          </cell>
          <cell r="R37">
            <v>4311.89208984375</v>
          </cell>
        </row>
        <row r="38">
          <cell r="D38">
            <v>37196</v>
          </cell>
        </row>
        <row r="38">
          <cell r="O38">
            <v>41677.26953125</v>
          </cell>
          <cell r="P38">
            <v>18950.14453125</v>
          </cell>
          <cell r="Q38">
            <v>7440.81884765625</v>
          </cell>
          <cell r="R38">
            <v>5540.55224609375</v>
          </cell>
        </row>
        <row r="39">
          <cell r="D39">
            <v>37226</v>
          </cell>
        </row>
        <row r="39">
          <cell r="O39">
            <v>44744.79296875</v>
          </cell>
          <cell r="P39">
            <v>23274.328125</v>
          </cell>
          <cell r="Q39">
            <v>10032.3408203125</v>
          </cell>
          <cell r="R39">
            <v>7632.279296875</v>
          </cell>
        </row>
        <row r="40">
          <cell r="D40">
            <v>37257</v>
          </cell>
        </row>
        <row r="40">
          <cell r="O40">
            <v>144134.859375</v>
          </cell>
          <cell r="P40">
            <v>101738.7578125</v>
          </cell>
          <cell r="Q40">
            <v>26278.931640625</v>
          </cell>
          <cell r="R40">
            <v>32819.578125</v>
          </cell>
        </row>
        <row r="41">
          <cell r="D41">
            <v>37288</v>
          </cell>
        </row>
        <row r="41">
          <cell r="O41">
            <v>130532.609375</v>
          </cell>
          <cell r="P41">
            <v>91548.125</v>
          </cell>
          <cell r="Q41">
            <v>26168.353515625</v>
          </cell>
          <cell r="R41">
            <v>26168.353515625</v>
          </cell>
        </row>
        <row r="42">
          <cell r="D42">
            <v>37316</v>
          </cell>
        </row>
        <row r="42">
          <cell r="O42">
            <v>136560.09375</v>
          </cell>
          <cell r="P42">
            <v>101007.1875</v>
          </cell>
          <cell r="Q42">
            <v>32606.142578125</v>
          </cell>
          <cell r="R42">
            <v>32606.142578125</v>
          </cell>
        </row>
        <row r="43">
          <cell r="D43">
            <v>37347</v>
          </cell>
        </row>
        <row r="43">
          <cell r="O43">
            <v>142614.90625</v>
          </cell>
          <cell r="P43">
            <v>97005.875</v>
          </cell>
          <cell r="Q43">
            <v>26000.095703125</v>
          </cell>
          <cell r="R43">
            <v>25999.5703125</v>
          </cell>
        </row>
        <row r="44">
          <cell r="D44">
            <v>37377</v>
          </cell>
        </row>
        <row r="44">
          <cell r="O44">
            <v>142046.140625</v>
          </cell>
          <cell r="P44">
            <v>100227.984375</v>
          </cell>
          <cell r="Q44">
            <v>25890.701171875</v>
          </cell>
          <cell r="R44">
            <v>32334.671875</v>
          </cell>
        </row>
        <row r="45">
          <cell r="D45">
            <v>37408</v>
          </cell>
        </row>
        <row r="45">
          <cell r="O45">
            <v>128604.6640625</v>
          </cell>
          <cell r="P45">
            <v>96635.0078125</v>
          </cell>
          <cell r="Q45">
            <v>32242.048828125</v>
          </cell>
          <cell r="R45">
            <v>32242.048828125</v>
          </cell>
        </row>
        <row r="46">
          <cell r="D46">
            <v>37438</v>
          </cell>
        </row>
        <row r="46">
          <cell r="O46">
            <v>140845.453125</v>
          </cell>
          <cell r="P46">
            <v>99372.40625</v>
          </cell>
          <cell r="Q46">
            <v>25663.931640625</v>
          </cell>
          <cell r="R46">
            <v>32049.05078125</v>
          </cell>
        </row>
        <row r="47">
          <cell r="D47">
            <v>37469</v>
          </cell>
        </row>
        <row r="47">
          <cell r="O47">
            <v>140262.140625</v>
          </cell>
          <cell r="P47">
            <v>98975.6328125</v>
          </cell>
          <cell r="Q47">
            <v>31956.490234375</v>
          </cell>
          <cell r="R47">
            <v>25565.193359375</v>
          </cell>
        </row>
        <row r="48">
          <cell r="D48">
            <v>37500</v>
          </cell>
        </row>
        <row r="48">
          <cell r="O48">
            <v>126939.7890625</v>
          </cell>
          <cell r="P48">
            <v>95323.7265625</v>
          </cell>
          <cell r="Q48">
            <v>25438.212890625</v>
          </cell>
          <cell r="R48">
            <v>38125.15234375</v>
          </cell>
        </row>
        <row r="49">
          <cell r="D49">
            <v>37530</v>
          </cell>
        </row>
        <row r="49">
          <cell r="O49">
            <v>145034.328125</v>
          </cell>
          <cell r="P49">
            <v>98309.1015625</v>
          </cell>
          <cell r="Q49">
            <v>25274.412109375</v>
          </cell>
          <cell r="R49">
            <v>25289.416015625</v>
          </cell>
        </row>
        <row r="50">
          <cell r="D50">
            <v>37561</v>
          </cell>
        </row>
        <row r="50">
          <cell r="O50">
            <v>125785.78125</v>
          </cell>
          <cell r="P50">
            <v>94543.15625</v>
          </cell>
          <cell r="Q50">
            <v>31528.28515625</v>
          </cell>
          <cell r="R50">
            <v>31493.73828125</v>
          </cell>
        </row>
        <row r="51">
          <cell r="D51">
            <v>37591</v>
          </cell>
        </row>
        <row r="51">
          <cell r="O51">
            <v>131597.390625</v>
          </cell>
          <cell r="P51">
            <v>97299.578125</v>
          </cell>
          <cell r="Q51">
            <v>25116.734375</v>
          </cell>
          <cell r="R51">
            <v>37645.36328125</v>
          </cell>
        </row>
        <row r="52">
          <cell r="D52">
            <v>37622</v>
          </cell>
        </row>
        <row r="52">
          <cell r="O52">
            <v>148669.234375</v>
          </cell>
          <cell r="P52">
            <v>104924.46875</v>
          </cell>
          <cell r="Q52">
            <v>27099.91796875</v>
          </cell>
          <cell r="R52">
            <v>33847.18359375</v>
          </cell>
        </row>
        <row r="53">
          <cell r="D53">
            <v>37653</v>
          </cell>
        </row>
        <row r="53">
          <cell r="O53">
            <v>134525.421875</v>
          </cell>
          <cell r="P53">
            <v>94334.6953125</v>
          </cell>
          <cell r="Q53">
            <v>26963.955078125</v>
          </cell>
          <cell r="R53">
            <v>26963.955078125</v>
          </cell>
        </row>
        <row r="54">
          <cell r="D54">
            <v>37681</v>
          </cell>
        </row>
        <row r="54">
          <cell r="O54">
            <v>140618.546875</v>
          </cell>
          <cell r="P54">
            <v>103992.265625</v>
          </cell>
          <cell r="Q54">
            <v>33567.93359375</v>
          </cell>
          <cell r="R54">
            <v>33567.93359375</v>
          </cell>
        </row>
        <row r="55">
          <cell r="D55">
            <v>37712</v>
          </cell>
        </row>
        <row r="55">
          <cell r="O55">
            <v>146697.5</v>
          </cell>
          <cell r="P55">
            <v>99769.4375</v>
          </cell>
          <cell r="Q55">
            <v>26738.90234375</v>
          </cell>
          <cell r="R55">
            <v>26738.90234375</v>
          </cell>
        </row>
        <row r="56">
          <cell r="D56">
            <v>37742</v>
          </cell>
        </row>
        <row r="56">
          <cell r="O56">
            <v>139347.421875</v>
          </cell>
          <cell r="P56">
            <v>103014.40625</v>
          </cell>
          <cell r="Q56">
            <v>33269.21875</v>
          </cell>
          <cell r="R56">
            <v>33241.9453125</v>
          </cell>
        </row>
        <row r="57">
          <cell r="D57">
            <v>37773</v>
          </cell>
        </row>
        <row r="57">
          <cell r="O57">
            <v>138701.828125</v>
          </cell>
          <cell r="P57">
            <v>99239.6328125</v>
          </cell>
          <cell r="Q57">
            <v>26488.619140625</v>
          </cell>
          <cell r="R57">
            <v>33110.7734375</v>
          </cell>
        </row>
        <row r="58">
          <cell r="D58">
            <v>37803</v>
          </cell>
        </row>
        <row r="58">
          <cell r="O58">
            <v>144596.390625</v>
          </cell>
          <cell r="P58">
            <v>102007.84375</v>
          </cell>
          <cell r="Q58">
            <v>26343.03515625</v>
          </cell>
          <cell r="R58">
            <v>32899.53125</v>
          </cell>
        </row>
        <row r="59">
          <cell r="D59">
            <v>37834</v>
          </cell>
        </row>
        <row r="59">
          <cell r="O59">
            <v>137370.21875</v>
          </cell>
          <cell r="P59">
            <v>101543.9375</v>
          </cell>
          <cell r="Q59">
            <v>32781.81640625</v>
          </cell>
          <cell r="R59">
            <v>32781.81640625</v>
          </cell>
        </row>
        <row r="60">
          <cell r="D60">
            <v>37865</v>
          </cell>
        </row>
        <row r="60">
          <cell r="O60">
            <v>136700.140625</v>
          </cell>
          <cell r="P60">
            <v>97751.546875</v>
          </cell>
          <cell r="Q60">
            <v>26085.72265625</v>
          </cell>
          <cell r="R60">
            <v>32576.685546875</v>
          </cell>
        </row>
        <row r="61">
          <cell r="D61">
            <v>37895</v>
          </cell>
        </row>
        <row r="61">
          <cell r="O61">
            <v>148714.875</v>
          </cell>
          <cell r="P61">
            <v>100787.1953125</v>
          </cell>
          <cell r="Q61">
            <v>25909.072265625</v>
          </cell>
          <cell r="R61">
            <v>25923.2734375</v>
          </cell>
        </row>
        <row r="62">
          <cell r="D62">
            <v>37926</v>
          </cell>
        </row>
        <row r="62">
          <cell r="O62">
            <v>122440.515625</v>
          </cell>
          <cell r="P62">
            <v>96858.65625</v>
          </cell>
          <cell r="Q62">
            <v>32298.646484375</v>
          </cell>
          <cell r="R62">
            <v>38725.6796875</v>
          </cell>
        </row>
        <row r="63">
          <cell r="D63">
            <v>37956</v>
          </cell>
        </row>
        <row r="63">
          <cell r="O63">
            <v>141190.453125</v>
          </cell>
          <cell r="P63">
            <v>99631.3828125</v>
          </cell>
          <cell r="Q63">
            <v>25718.607421875</v>
          </cell>
          <cell r="R63">
            <v>32120.15625</v>
          </cell>
        </row>
        <row r="64">
          <cell r="D64">
            <v>37987</v>
          </cell>
        </row>
        <row r="64">
          <cell r="O64">
            <v>127664.09375</v>
          </cell>
          <cell r="P64">
            <v>94402.53125</v>
          </cell>
          <cell r="Q64">
            <v>30477.40625</v>
          </cell>
          <cell r="R64">
            <v>30451.25390625</v>
          </cell>
        </row>
        <row r="65">
          <cell r="D65">
            <v>38018</v>
          </cell>
        </row>
        <row r="65">
          <cell r="O65">
            <v>120943.4609375</v>
          </cell>
          <cell r="P65">
            <v>87849.7109375</v>
          </cell>
          <cell r="Q65">
            <v>24228.685546875</v>
          </cell>
          <cell r="R65">
            <v>30285.85546875</v>
          </cell>
        </row>
        <row r="66">
          <cell r="D66">
            <v>38047</v>
          </cell>
        </row>
        <row r="66">
          <cell r="O66">
            <v>138418.375</v>
          </cell>
          <cell r="P66">
            <v>93465.1015625</v>
          </cell>
          <cell r="Q66">
            <v>24138.744140625</v>
          </cell>
          <cell r="R66">
            <v>24138.744140625</v>
          </cell>
        </row>
        <row r="67">
          <cell r="D67">
            <v>38078</v>
          </cell>
        </row>
        <row r="67">
          <cell r="O67">
            <v>132073.21875</v>
          </cell>
          <cell r="P67">
            <v>89828.5</v>
          </cell>
          <cell r="Q67">
            <v>24067.44140625</v>
          </cell>
          <cell r="R67">
            <v>24081.23046875</v>
          </cell>
        </row>
        <row r="68">
          <cell r="D68">
            <v>38108</v>
          </cell>
        </row>
        <row r="68">
          <cell r="O68">
            <v>119441.359375</v>
          </cell>
          <cell r="P68">
            <v>92694.5390625</v>
          </cell>
          <cell r="Q68">
            <v>29946.583984375</v>
          </cell>
          <cell r="R68">
            <v>35908.58203125</v>
          </cell>
        </row>
        <row r="69">
          <cell r="D69">
            <v>38139</v>
          </cell>
        </row>
        <row r="69">
          <cell r="O69">
            <v>130969.5546875</v>
          </cell>
          <cell r="P69">
            <v>89417.4765625</v>
          </cell>
          <cell r="Q69">
            <v>23848.9765625</v>
          </cell>
          <cell r="R69">
            <v>23848.9765625</v>
          </cell>
        </row>
        <row r="70">
          <cell r="D70">
            <v>38169</v>
          </cell>
        </row>
        <row r="70">
          <cell r="O70">
            <v>124598.2578125</v>
          </cell>
          <cell r="P70">
            <v>92064.453125</v>
          </cell>
          <cell r="Q70">
            <v>29715.861328125</v>
          </cell>
          <cell r="R70">
            <v>29705.212890625</v>
          </cell>
        </row>
        <row r="71">
          <cell r="D71">
            <v>38200</v>
          </cell>
        </row>
        <row r="71">
          <cell r="O71">
            <v>129919.625</v>
          </cell>
          <cell r="P71">
            <v>91625.3671875</v>
          </cell>
          <cell r="Q71">
            <v>23658.9375</v>
          </cell>
          <cell r="R71">
            <v>29573.671875</v>
          </cell>
        </row>
        <row r="72">
          <cell r="D72">
            <v>38231</v>
          </cell>
        </row>
        <row r="72">
          <cell r="O72">
            <v>123421.84375</v>
          </cell>
          <cell r="P72">
            <v>88235.546875</v>
          </cell>
          <cell r="Q72">
            <v>23545.498046875</v>
          </cell>
          <cell r="R72">
            <v>29421.947265625</v>
          </cell>
        </row>
        <row r="73">
          <cell r="D73">
            <v>38261</v>
          </cell>
        </row>
        <row r="73">
          <cell r="O73">
            <v>122774.1015625</v>
          </cell>
          <cell r="P73">
            <v>91105.328125</v>
          </cell>
          <cell r="Q73">
            <v>29282.90234375</v>
          </cell>
          <cell r="R73">
            <v>29282.90234375</v>
          </cell>
        </row>
        <row r="74">
          <cell r="D74">
            <v>38292</v>
          </cell>
        </row>
        <row r="74">
          <cell r="O74">
            <v>122179.046875</v>
          </cell>
          <cell r="P74">
            <v>87416.671875</v>
          </cell>
          <cell r="Q74">
            <v>23315.978515625</v>
          </cell>
          <cell r="R74">
            <v>29133.08984375</v>
          </cell>
        </row>
        <row r="75">
          <cell r="D75">
            <v>38322</v>
          </cell>
        </row>
        <row r="75">
          <cell r="O75">
            <v>133183.75</v>
          </cell>
          <cell r="P75">
            <v>89870.015625</v>
          </cell>
          <cell r="Q75">
            <v>17396.59765625</v>
          </cell>
          <cell r="R75">
            <v>28984.091796875</v>
          </cell>
        </row>
        <row r="76">
          <cell r="D76">
            <v>38353</v>
          </cell>
        </row>
        <row r="76">
          <cell r="O76">
            <v>121013.078125</v>
          </cell>
          <cell r="P76">
            <v>89415.984375</v>
          </cell>
          <cell r="Q76">
            <v>23080.890625</v>
          </cell>
          <cell r="R76">
            <v>34612.140625</v>
          </cell>
        </row>
        <row r="77">
          <cell r="D77">
            <v>38384</v>
          </cell>
        </row>
        <row r="77">
          <cell r="O77">
            <v>114711.640625</v>
          </cell>
          <cell r="P77">
            <v>80398.96875</v>
          </cell>
          <cell r="Q77">
            <v>22975.623046875</v>
          </cell>
          <cell r="R77">
            <v>22975.623046875</v>
          </cell>
        </row>
        <row r="78">
          <cell r="D78">
            <v>38412</v>
          </cell>
        </row>
        <row r="78">
          <cell r="O78">
            <v>131230.34375</v>
          </cell>
          <cell r="P78">
            <v>88551.65625</v>
          </cell>
          <cell r="Q78">
            <v>22858.23046875</v>
          </cell>
          <cell r="R78">
            <v>22858.23046875</v>
          </cell>
        </row>
        <row r="79">
          <cell r="D79">
            <v>38443</v>
          </cell>
        </row>
        <row r="79">
          <cell r="O79">
            <v>119225.453125</v>
          </cell>
          <cell r="P79">
            <v>84912.625</v>
          </cell>
          <cell r="Q79">
            <v>28435.15625</v>
          </cell>
          <cell r="R79">
            <v>22748.125</v>
          </cell>
        </row>
        <row r="80">
          <cell r="D80">
            <v>38473</v>
          </cell>
        </row>
        <row r="80">
          <cell r="O80">
            <v>118623.6484375</v>
          </cell>
          <cell r="P80">
            <v>87645.671875</v>
          </cell>
          <cell r="Q80">
            <v>22632.94140625</v>
          </cell>
          <cell r="R80">
            <v>33939.2109375</v>
          </cell>
        </row>
        <row r="81">
          <cell r="D81">
            <v>38504</v>
          </cell>
        </row>
        <row r="81">
          <cell r="O81">
            <v>123665.2734375</v>
          </cell>
          <cell r="P81">
            <v>84407.015625</v>
          </cell>
          <cell r="Q81">
            <v>22520.9921875</v>
          </cell>
          <cell r="R81">
            <v>22520.9921875</v>
          </cell>
        </row>
        <row r="82">
          <cell r="D82">
            <v>38534</v>
          </cell>
        </row>
        <row r="82">
          <cell r="O82">
            <v>111820.21875</v>
          </cell>
          <cell r="P82">
            <v>86755.6328125</v>
          </cell>
          <cell r="Q82">
            <v>28001.140625</v>
          </cell>
          <cell r="R82">
            <v>33591.33203125</v>
          </cell>
        </row>
        <row r="83">
          <cell r="D83">
            <v>38565</v>
          </cell>
        </row>
        <row r="83">
          <cell r="O83">
            <v>127953.453125</v>
          </cell>
          <cell r="P83">
            <v>86313.046875</v>
          </cell>
          <cell r="Q83">
            <v>22287.8125</v>
          </cell>
          <cell r="R83">
            <v>22287.8125</v>
          </cell>
        </row>
        <row r="84">
          <cell r="D84">
            <v>38596</v>
          </cell>
        </row>
        <row r="84">
          <cell r="O84">
            <v>116232.6875</v>
          </cell>
          <cell r="P84">
            <v>83095.953125</v>
          </cell>
          <cell r="Q84">
            <v>22174.009765625</v>
          </cell>
          <cell r="R84">
            <v>27708.1640625</v>
          </cell>
        </row>
        <row r="85">
          <cell r="D85">
            <v>38626</v>
          </cell>
        </row>
        <row r="85">
          <cell r="O85">
            <v>115331.7578125</v>
          </cell>
          <cell r="P85">
            <v>85582.921875</v>
          </cell>
          <cell r="Q85">
            <v>27507.92578125</v>
          </cell>
          <cell r="R85">
            <v>27507.92578125</v>
          </cell>
        </row>
        <row r="86">
          <cell r="D86">
            <v>38657</v>
          </cell>
        </row>
        <row r="86">
          <cell r="O86">
            <v>114989.828125</v>
          </cell>
          <cell r="P86">
            <v>82272.953125</v>
          </cell>
          <cell r="Q86">
            <v>21944.03515625</v>
          </cell>
          <cell r="R86">
            <v>27418.857421875</v>
          </cell>
        </row>
        <row r="87">
          <cell r="D87">
            <v>38687</v>
          </cell>
        </row>
        <row r="87">
          <cell r="O87">
            <v>114422.1953125</v>
          </cell>
          <cell r="P87">
            <v>84565.0390625</v>
          </cell>
          <cell r="Q87">
            <v>27282.267578125</v>
          </cell>
          <cell r="R87">
            <v>27272.638671875</v>
          </cell>
        </row>
        <row r="88">
          <cell r="D88">
            <v>38718</v>
          </cell>
        </row>
        <row r="88">
          <cell r="O88">
            <v>137110</v>
          </cell>
          <cell r="P88">
            <v>101291.3046875</v>
          </cell>
          <cell r="Q88">
            <v>26145.146484375</v>
          </cell>
          <cell r="R88">
            <v>39209.0703125</v>
          </cell>
        </row>
        <row r="89">
          <cell r="D89">
            <v>38749</v>
          </cell>
        </row>
        <row r="89">
          <cell r="O89">
            <v>129935.6171875</v>
          </cell>
          <cell r="P89">
            <v>91049.75</v>
          </cell>
          <cell r="Q89">
            <v>26018.435546875</v>
          </cell>
          <cell r="R89">
            <v>26018.435546875</v>
          </cell>
        </row>
        <row r="90">
          <cell r="D90">
            <v>38777</v>
          </cell>
        </row>
        <row r="90">
          <cell r="O90">
            <v>148602.96875</v>
          </cell>
          <cell r="P90">
            <v>100252.484375</v>
          </cell>
          <cell r="Q90">
            <v>25877.4296875</v>
          </cell>
          <cell r="R90">
            <v>25877.4296875</v>
          </cell>
        </row>
        <row r="91">
          <cell r="D91">
            <v>38808</v>
          </cell>
        </row>
        <row r="91">
          <cell r="O91">
            <v>128538.6953125</v>
          </cell>
          <cell r="P91">
            <v>96104</v>
          </cell>
          <cell r="Q91">
            <v>32179.9296875</v>
          </cell>
          <cell r="R91">
            <v>32179.9296875</v>
          </cell>
        </row>
        <row r="92">
          <cell r="D92">
            <v>38838</v>
          </cell>
        </row>
        <row r="92">
          <cell r="O92">
            <v>140647.828125</v>
          </cell>
          <cell r="P92">
            <v>99175.1171875</v>
          </cell>
          <cell r="Q92">
            <v>25608</v>
          </cell>
          <cell r="R92">
            <v>32000.4140625</v>
          </cell>
        </row>
        <row r="93">
          <cell r="D93">
            <v>38869</v>
          </cell>
        </row>
        <row r="93">
          <cell r="O93">
            <v>139960.328125</v>
          </cell>
          <cell r="P93">
            <v>95511.8125</v>
          </cell>
          <cell r="Q93">
            <v>25481.51171875</v>
          </cell>
          <cell r="R93">
            <v>25481.51171875</v>
          </cell>
        </row>
        <row r="94">
          <cell r="D94">
            <v>38899</v>
          </cell>
        </row>
        <row r="94">
          <cell r="O94">
            <v>126758.640625</v>
          </cell>
          <cell r="P94">
            <v>98237.953125</v>
          </cell>
          <cell r="Q94">
            <v>31689.66015625</v>
          </cell>
          <cell r="R94">
            <v>38027.59375</v>
          </cell>
        </row>
        <row r="95">
          <cell r="D95">
            <v>38930</v>
          </cell>
        </row>
        <row r="95">
          <cell r="O95">
            <v>145026.5</v>
          </cell>
          <cell r="P95">
            <v>97735.25</v>
          </cell>
          <cell r="Q95">
            <v>25222</v>
          </cell>
          <cell r="R95">
            <v>25222</v>
          </cell>
        </row>
        <row r="96">
          <cell r="D96">
            <v>38961</v>
          </cell>
        </row>
        <row r="96">
          <cell r="O96">
            <v>125473.8125</v>
          </cell>
          <cell r="P96">
            <v>94105.359375</v>
          </cell>
          <cell r="Q96">
            <v>31368.453125</v>
          </cell>
          <cell r="R96">
            <v>31368.453125</v>
          </cell>
        </row>
        <row r="97">
          <cell r="D97">
            <v>38991</v>
          </cell>
        </row>
        <row r="97">
          <cell r="O97">
            <v>137310.78125</v>
          </cell>
          <cell r="P97">
            <v>97131.78125</v>
          </cell>
          <cell r="Q97">
            <v>24965.59765625</v>
          </cell>
          <cell r="R97">
            <v>31206.99609375</v>
          </cell>
        </row>
        <row r="98">
          <cell r="D98">
            <v>39022</v>
          </cell>
        </row>
        <row r="98">
          <cell r="O98">
            <v>130411.2265625</v>
          </cell>
          <cell r="P98">
            <v>93150.875</v>
          </cell>
          <cell r="Q98">
            <v>24840.234375</v>
          </cell>
          <cell r="R98">
            <v>31050.29296875</v>
          </cell>
        </row>
        <row r="99">
          <cell r="D99">
            <v>39052</v>
          </cell>
        </row>
        <row r="99">
          <cell r="O99">
            <v>123558.1875</v>
          </cell>
          <cell r="P99">
            <v>95757.59375</v>
          </cell>
          <cell r="Q99">
            <v>30889.546875</v>
          </cell>
          <cell r="R99">
            <v>37067.45703125</v>
          </cell>
        </row>
        <row r="100">
          <cell r="D100">
            <v>39083</v>
          </cell>
        </row>
        <row r="100">
          <cell r="O100">
            <v>134687.84375</v>
          </cell>
          <cell r="P100">
            <v>94893.703125</v>
          </cell>
          <cell r="Q100">
            <v>24488.69921875</v>
          </cell>
          <cell r="R100">
            <v>30610.875</v>
          </cell>
        </row>
        <row r="101">
          <cell r="D101">
            <v>39114</v>
          </cell>
        </row>
        <row r="101">
          <cell r="O101">
            <v>121864.59375</v>
          </cell>
          <cell r="P101">
            <v>85305.21875</v>
          </cell>
          <cell r="Q101">
            <v>24372.91796875</v>
          </cell>
          <cell r="R101">
            <v>24372.91796875</v>
          </cell>
        </row>
        <row r="102">
          <cell r="D102">
            <v>39142</v>
          </cell>
        </row>
        <row r="102">
          <cell r="O102">
            <v>133344</v>
          </cell>
          <cell r="P102">
            <v>93946.90625</v>
          </cell>
          <cell r="Q102">
            <v>30305.455078125</v>
          </cell>
          <cell r="R102">
            <v>24244.36328125</v>
          </cell>
        </row>
        <row r="103">
          <cell r="D103">
            <v>39173</v>
          </cell>
        </row>
        <row r="103">
          <cell r="O103">
            <v>126638.0078125</v>
          </cell>
          <cell r="P103">
            <v>90078.828125</v>
          </cell>
          <cell r="Q103">
            <v>24121.525390625</v>
          </cell>
          <cell r="R103">
            <v>30151.90625</v>
          </cell>
        </row>
        <row r="104">
          <cell r="D104">
            <v>39203</v>
          </cell>
        </row>
        <row r="104">
          <cell r="O104">
            <v>131968.203125</v>
          </cell>
          <cell r="P104">
            <v>92977.59375</v>
          </cell>
          <cell r="Q104">
            <v>23994.21875</v>
          </cell>
          <cell r="R104">
            <v>29992.7734375</v>
          </cell>
        </row>
        <row r="105">
          <cell r="D105">
            <v>39234</v>
          </cell>
        </row>
        <row r="105">
          <cell r="O105">
            <v>125331.1640625</v>
          </cell>
          <cell r="P105">
            <v>89522.265625</v>
          </cell>
          <cell r="Q105">
            <v>29840.75390625</v>
          </cell>
          <cell r="R105">
            <v>23872.603515625</v>
          </cell>
        </row>
        <row r="106">
          <cell r="D106">
            <v>39264</v>
          </cell>
        </row>
        <row r="106">
          <cell r="O106">
            <v>124659.171875</v>
          </cell>
          <cell r="P106">
            <v>92010.34375</v>
          </cell>
          <cell r="Q106">
            <v>23744.603515625</v>
          </cell>
          <cell r="R106">
            <v>35616.90625</v>
          </cell>
        </row>
        <row r="107">
          <cell r="D107">
            <v>39295</v>
          </cell>
        </row>
        <row r="107">
          <cell r="O107">
            <v>135815.828125</v>
          </cell>
          <cell r="P107">
            <v>91528.0625</v>
          </cell>
          <cell r="Q107">
            <v>23620.14453125</v>
          </cell>
          <cell r="R107">
            <v>23620.14453125</v>
          </cell>
        </row>
        <row r="108">
          <cell r="D108">
            <v>39326</v>
          </cell>
        </row>
        <row r="108">
          <cell r="O108">
            <v>111600.796875</v>
          </cell>
          <cell r="P108">
            <v>88105.890625</v>
          </cell>
          <cell r="Q108">
            <v>29368.630859375</v>
          </cell>
          <cell r="R108">
            <v>35242.35546875</v>
          </cell>
        </row>
        <row r="109">
          <cell r="D109">
            <v>39356</v>
          </cell>
        </row>
        <row r="109">
          <cell r="O109">
            <v>134379.875</v>
          </cell>
          <cell r="P109">
            <v>90925.515625</v>
          </cell>
          <cell r="Q109">
            <v>23370.4140625</v>
          </cell>
          <cell r="R109">
            <v>23370.4140625</v>
          </cell>
        </row>
        <row r="110">
          <cell r="D110">
            <v>39387</v>
          </cell>
        </row>
        <row r="110">
          <cell r="O110">
            <v>122057.2265625</v>
          </cell>
          <cell r="P110">
            <v>87183.734375</v>
          </cell>
          <cell r="Q110">
            <v>23248.99609375</v>
          </cell>
          <cell r="R110">
            <v>29061.244140625</v>
          </cell>
        </row>
        <row r="111">
          <cell r="D111">
            <v>39417</v>
          </cell>
        </row>
        <row r="111">
          <cell r="O111">
            <v>115622.4140625</v>
          </cell>
          <cell r="P111">
            <v>89607.3671875</v>
          </cell>
          <cell r="Q111">
            <v>28905.603515625</v>
          </cell>
          <cell r="R111">
            <v>34686.72265625</v>
          </cell>
        </row>
        <row r="112">
          <cell r="D112">
            <v>39448</v>
          </cell>
        </row>
        <row r="112">
          <cell r="O112">
            <v>126494.5703125</v>
          </cell>
          <cell r="P112">
            <v>89121.171875</v>
          </cell>
          <cell r="Q112">
            <v>22999.013671875</v>
          </cell>
          <cell r="R112">
            <v>28748.765625</v>
          </cell>
        </row>
        <row r="113">
          <cell r="D113">
            <v>39479</v>
          </cell>
        </row>
        <row r="113">
          <cell r="O113">
            <v>120133.2734375</v>
          </cell>
          <cell r="P113">
            <v>82949.1640625</v>
          </cell>
          <cell r="Q113">
            <v>22882.529296875</v>
          </cell>
          <cell r="R113">
            <v>22882.529296875</v>
          </cell>
        </row>
        <row r="114">
          <cell r="D114">
            <v>39508</v>
          </cell>
        </row>
        <row r="114">
          <cell r="O114">
            <v>119481.203125</v>
          </cell>
          <cell r="P114">
            <v>88188.5078125</v>
          </cell>
          <cell r="Q114">
            <v>28447.90625</v>
          </cell>
          <cell r="R114">
            <v>28447.90625</v>
          </cell>
        </row>
        <row r="115">
          <cell r="D115">
            <v>39539</v>
          </cell>
        </row>
        <row r="115">
          <cell r="O115">
            <v>124511.4140625</v>
          </cell>
          <cell r="P115">
            <v>84540.421875</v>
          </cell>
          <cell r="Q115">
            <v>22638.439453125</v>
          </cell>
          <cell r="R115">
            <v>22638.439453125</v>
          </cell>
        </row>
        <row r="116">
          <cell r="D116">
            <v>39569</v>
          </cell>
        </row>
        <row r="116">
          <cell r="O116">
            <v>118199.8203125</v>
          </cell>
          <cell r="P116">
            <v>87242.7265625</v>
          </cell>
          <cell r="Q116">
            <v>28142.814453125</v>
          </cell>
          <cell r="R116">
            <v>28142.814453125</v>
          </cell>
        </row>
        <row r="117">
          <cell r="D117">
            <v>39600</v>
          </cell>
        </row>
        <row r="117">
          <cell r="O117">
            <v>117580.328125</v>
          </cell>
          <cell r="P117">
            <v>83985.9453125</v>
          </cell>
          <cell r="Q117">
            <v>22396.251953125</v>
          </cell>
          <cell r="R117">
            <v>27995.314453125</v>
          </cell>
        </row>
        <row r="118">
          <cell r="D118">
            <v>39630</v>
          </cell>
        </row>
        <row r="118">
          <cell r="O118">
            <v>122499.953125</v>
          </cell>
          <cell r="P118">
            <v>86306.7890625</v>
          </cell>
          <cell r="Q118">
            <v>22272.71875</v>
          </cell>
          <cell r="R118">
            <v>27840.8984375</v>
          </cell>
        </row>
        <row r="119">
          <cell r="D119">
            <v>39661</v>
          </cell>
        </row>
        <row r="119">
          <cell r="O119">
            <v>116291.5625</v>
          </cell>
          <cell r="P119">
            <v>85834.25</v>
          </cell>
          <cell r="Q119">
            <v>27688.46875</v>
          </cell>
          <cell r="R119">
            <v>27688.46875</v>
          </cell>
        </row>
        <row r="120">
          <cell r="D120">
            <v>39692</v>
          </cell>
        </row>
        <row r="120">
          <cell r="O120">
            <v>115667.234375</v>
          </cell>
          <cell r="P120">
            <v>82619.453125</v>
          </cell>
          <cell r="Q120">
            <v>22031.853515625</v>
          </cell>
          <cell r="R120">
            <v>27539.818359375</v>
          </cell>
        </row>
        <row r="121">
          <cell r="D121">
            <v>39722</v>
          </cell>
        </row>
        <row r="121">
          <cell r="O121">
            <v>125982.203125</v>
          </cell>
          <cell r="P121">
            <v>85243.390625</v>
          </cell>
          <cell r="Q121">
            <v>21909.94921875</v>
          </cell>
          <cell r="R121">
            <v>21909.94921875</v>
          </cell>
        </row>
        <row r="122">
          <cell r="D122">
            <v>39753</v>
          </cell>
        </row>
        <row r="122">
          <cell r="O122">
            <v>103507.5390625</v>
          </cell>
          <cell r="P122">
            <v>81716.46875</v>
          </cell>
          <cell r="Q122">
            <v>27238.82421875</v>
          </cell>
          <cell r="R122">
            <v>32686.58984375</v>
          </cell>
        </row>
        <row r="123">
          <cell r="D123">
            <v>39783</v>
          </cell>
        </row>
        <row r="123">
          <cell r="O123">
            <v>119194.265625</v>
          </cell>
          <cell r="P123">
            <v>83977.7734375</v>
          </cell>
          <cell r="Q123">
            <v>21671.685546875</v>
          </cell>
          <cell r="R123">
            <v>27089.60546875</v>
          </cell>
        </row>
        <row r="124">
          <cell r="D124">
            <v>39814</v>
          </cell>
        </row>
        <row r="124">
          <cell r="O124">
            <v>113135.1953125</v>
          </cell>
          <cell r="P124">
            <v>83504.546875</v>
          </cell>
          <cell r="Q124">
            <v>26936.951171875</v>
          </cell>
          <cell r="R124">
            <v>26936.951171875</v>
          </cell>
        </row>
        <row r="125">
          <cell r="D125">
            <v>39845</v>
          </cell>
        </row>
        <row r="125">
          <cell r="O125">
            <v>107203.3515625</v>
          </cell>
          <cell r="P125">
            <v>75042.34375</v>
          </cell>
          <cell r="Q125">
            <v>21440.669921875</v>
          </cell>
          <cell r="R125">
            <v>21440.669921875</v>
          </cell>
        </row>
        <row r="126">
          <cell r="D126">
            <v>39873</v>
          </cell>
        </row>
        <row r="126">
          <cell r="O126">
            <v>117265.8046875</v>
          </cell>
          <cell r="P126">
            <v>82619.09375</v>
          </cell>
          <cell r="Q126">
            <v>21321.056640625</v>
          </cell>
          <cell r="R126">
            <v>26651.3203125</v>
          </cell>
        </row>
        <row r="127">
          <cell r="D127">
            <v>39904</v>
          </cell>
        </row>
        <row r="127">
          <cell r="O127">
            <v>116627.703125</v>
          </cell>
          <cell r="P127">
            <v>79187.5625</v>
          </cell>
          <cell r="Q127">
            <v>21205.037109375</v>
          </cell>
          <cell r="R127">
            <v>21205.037109375</v>
          </cell>
        </row>
        <row r="128">
          <cell r="D128">
            <v>39934</v>
          </cell>
        </row>
        <row r="128">
          <cell r="O128">
            <v>105421.390625</v>
          </cell>
          <cell r="P128">
            <v>81701.578125</v>
          </cell>
          <cell r="Q128">
            <v>26355.34765625</v>
          </cell>
          <cell r="R128">
            <v>31626.41796875</v>
          </cell>
        </row>
        <row r="129">
          <cell r="D129">
            <v>39965</v>
          </cell>
        </row>
        <row r="129">
          <cell r="O129">
            <v>115335.8203125</v>
          </cell>
          <cell r="P129">
            <v>78638.0625</v>
          </cell>
          <cell r="Q129">
            <v>20970.1484375</v>
          </cell>
          <cell r="R129">
            <v>20970.1484375</v>
          </cell>
        </row>
        <row r="130">
          <cell r="D130">
            <v>39995</v>
          </cell>
        </row>
        <row r="130">
          <cell r="O130">
            <v>119895</v>
          </cell>
          <cell r="P130">
            <v>80798.8046875</v>
          </cell>
          <cell r="Q130">
            <v>15638.478515625</v>
          </cell>
          <cell r="R130">
            <v>26064.130859375</v>
          </cell>
        </row>
        <row r="131">
          <cell r="D131">
            <v>40026</v>
          </cell>
        </row>
        <row r="131">
          <cell r="O131">
            <v>108850.453125</v>
          </cell>
          <cell r="P131">
            <v>80342.0078125</v>
          </cell>
          <cell r="Q131">
            <v>25916.775390625</v>
          </cell>
          <cell r="R131">
            <v>25916.775390625</v>
          </cell>
        </row>
        <row r="132">
          <cell r="D132">
            <v>40057</v>
          </cell>
        </row>
        <row r="132">
          <cell r="O132">
            <v>108247.0703125</v>
          </cell>
          <cell r="P132">
            <v>77319.3359375</v>
          </cell>
          <cell r="Q132">
            <v>20618.490234375</v>
          </cell>
          <cell r="R132">
            <v>25773.11328125</v>
          </cell>
        </row>
        <row r="133">
          <cell r="D133">
            <v>40087</v>
          </cell>
        </row>
        <row r="133">
          <cell r="O133">
            <v>112750.578125</v>
          </cell>
          <cell r="P133">
            <v>79758.2265625</v>
          </cell>
          <cell r="Q133">
            <v>25625.1328125</v>
          </cell>
          <cell r="R133">
            <v>20500.10546875</v>
          </cell>
        </row>
        <row r="134">
          <cell r="D134">
            <v>40118</v>
          </cell>
        </row>
        <row r="134">
          <cell r="O134">
            <v>101935.328125</v>
          </cell>
          <cell r="P134">
            <v>76451.5</v>
          </cell>
          <cell r="Q134">
            <v>20387.06640625</v>
          </cell>
          <cell r="R134">
            <v>30580.599609375</v>
          </cell>
        </row>
        <row r="135">
          <cell r="D135">
            <v>40148</v>
          </cell>
        </row>
        <row r="135">
          <cell r="O135">
            <v>111488.25</v>
          </cell>
          <cell r="P135">
            <v>78548.53125</v>
          </cell>
          <cell r="Q135">
            <v>20270.58984375</v>
          </cell>
          <cell r="R135">
            <v>25338.23828125</v>
          </cell>
        </row>
        <row r="136">
          <cell r="D136">
            <v>40179</v>
          </cell>
        </row>
        <row r="136">
          <cell r="O136">
            <v>100376.453125</v>
          </cell>
          <cell r="P136">
            <v>77791.75</v>
          </cell>
          <cell r="Q136">
            <v>25094.11328125</v>
          </cell>
          <cell r="R136">
            <v>30112.935546875</v>
          </cell>
        </row>
        <row r="137">
          <cell r="D137">
            <v>40210</v>
          </cell>
        </row>
        <row r="137">
          <cell r="O137">
            <v>99852.96875</v>
          </cell>
          <cell r="P137">
            <v>69897.078125</v>
          </cell>
          <cell r="Q137">
            <v>19970.59375</v>
          </cell>
          <cell r="R137">
            <v>19970.59375</v>
          </cell>
        </row>
        <row r="138">
          <cell r="D138">
            <v>40238</v>
          </cell>
        </row>
        <row r="138">
          <cell r="O138">
            <v>114173.2109375</v>
          </cell>
          <cell r="P138">
            <v>76942.8125</v>
          </cell>
          <cell r="Q138">
            <v>19856.2109375</v>
          </cell>
          <cell r="R138">
            <v>19856.2109375</v>
          </cell>
        </row>
        <row r="139">
          <cell r="D139">
            <v>40269</v>
          </cell>
        </row>
        <row r="139">
          <cell r="O139">
            <v>110678.234375</v>
          </cell>
          <cell r="P139">
            <v>75148.0078125</v>
          </cell>
          <cell r="Q139">
            <v>20123.314453125</v>
          </cell>
          <cell r="R139">
            <v>20123.314453125</v>
          </cell>
        </row>
        <row r="140">
          <cell r="D140">
            <v>40299</v>
          </cell>
        </row>
        <row r="140">
          <cell r="O140">
            <v>100031.34375</v>
          </cell>
          <cell r="P140">
            <v>77524.2890625</v>
          </cell>
          <cell r="Q140">
            <v>25007.8359375</v>
          </cell>
          <cell r="R140">
            <v>30009.40234375</v>
          </cell>
        </row>
        <row r="141">
          <cell r="D141">
            <v>40330</v>
          </cell>
        </row>
        <row r="141">
          <cell r="O141">
            <v>109416.2890625</v>
          </cell>
          <cell r="P141">
            <v>74602.015625</v>
          </cell>
          <cell r="Q141">
            <v>19893.87109375</v>
          </cell>
          <cell r="R141">
            <v>19893.87109375</v>
          </cell>
        </row>
        <row r="142">
          <cell r="D142">
            <v>40360</v>
          </cell>
        </row>
        <row r="142">
          <cell r="O142">
            <v>103826.8125</v>
          </cell>
          <cell r="P142">
            <v>76634.0703125</v>
          </cell>
          <cell r="Q142">
            <v>24720.669921875</v>
          </cell>
          <cell r="R142">
            <v>24720.669921875</v>
          </cell>
        </row>
        <row r="143">
          <cell r="D143">
            <v>40391</v>
          </cell>
        </row>
        <row r="143">
          <cell r="O143">
            <v>108138.9921875</v>
          </cell>
          <cell r="P143">
            <v>76188.84375</v>
          </cell>
          <cell r="Q143">
            <v>19661.634765625</v>
          </cell>
          <cell r="R143">
            <v>24577.044921875</v>
          </cell>
        </row>
        <row r="144">
          <cell r="D144">
            <v>40422</v>
          </cell>
        </row>
        <row r="144">
          <cell r="O144">
            <v>102633.8203125</v>
          </cell>
          <cell r="P144">
            <v>73309.875</v>
          </cell>
          <cell r="Q144">
            <v>19549.298828125</v>
          </cell>
          <cell r="R144">
            <v>24436.623046875</v>
          </cell>
        </row>
        <row r="145">
          <cell r="D145">
            <v>40452</v>
          </cell>
        </row>
        <row r="145">
          <cell r="O145">
            <v>102023.796875</v>
          </cell>
          <cell r="P145">
            <v>75606.921875</v>
          </cell>
          <cell r="Q145">
            <v>24291.380859375</v>
          </cell>
          <cell r="R145">
            <v>24291.380859375</v>
          </cell>
        </row>
        <row r="146">
          <cell r="D146">
            <v>40483</v>
          </cell>
        </row>
        <row r="146">
          <cell r="O146">
            <v>101445.8828125</v>
          </cell>
          <cell r="P146">
            <v>72461.3515625</v>
          </cell>
          <cell r="Q146">
            <v>19323.025390625</v>
          </cell>
          <cell r="R146">
            <v>24153.783203125</v>
          </cell>
        </row>
        <row r="147">
          <cell r="D147">
            <v>40513</v>
          </cell>
        </row>
        <row r="147">
          <cell r="O147">
            <v>110449.4765625</v>
          </cell>
          <cell r="P147">
            <v>74433.34375</v>
          </cell>
          <cell r="Q147">
            <v>14406.453125</v>
          </cell>
          <cell r="R147">
            <v>24010.755859375</v>
          </cell>
        </row>
        <row r="148">
          <cell r="D148">
            <v>40544</v>
          </cell>
        </row>
        <row r="148">
          <cell r="O148">
            <v>101189.5546875</v>
          </cell>
          <cell r="P148">
            <v>74687.5234375</v>
          </cell>
          <cell r="Q148">
            <v>19274.201171875</v>
          </cell>
          <cell r="R148">
            <v>28911.30078125</v>
          </cell>
        </row>
        <row r="149">
          <cell r="D149">
            <v>40575</v>
          </cell>
        </row>
        <row r="149">
          <cell r="O149">
            <v>95852.8359375</v>
          </cell>
          <cell r="P149">
            <v>67096.984375</v>
          </cell>
          <cell r="Q149">
            <v>19170.568359375</v>
          </cell>
          <cell r="R149">
            <v>19170.568359375</v>
          </cell>
        </row>
        <row r="150">
          <cell r="D150">
            <v>40603</v>
          </cell>
        </row>
        <row r="150">
          <cell r="O150">
            <v>109573.171875</v>
          </cell>
          <cell r="P150">
            <v>73842.7890625</v>
          </cell>
          <cell r="Q150">
            <v>19056.203125</v>
          </cell>
          <cell r="R150">
            <v>19056.203125</v>
          </cell>
        </row>
        <row r="151">
          <cell r="D151">
            <v>40634</v>
          </cell>
        </row>
        <row r="151">
          <cell r="O151">
            <v>99463.546875</v>
          </cell>
          <cell r="P151">
            <v>70749.3671875</v>
          </cell>
          <cell r="Q151">
            <v>23681.796875</v>
          </cell>
          <cell r="R151">
            <v>18945.4375</v>
          </cell>
        </row>
        <row r="152">
          <cell r="D152">
            <v>40664</v>
          </cell>
        </row>
        <row r="152">
          <cell r="O152">
            <v>98880.6640625</v>
          </cell>
          <cell r="P152">
            <v>72983.34375</v>
          </cell>
          <cell r="Q152">
            <v>18834.412109375</v>
          </cell>
          <cell r="R152">
            <v>28251.6171875</v>
          </cell>
        </row>
        <row r="153">
          <cell r="D153">
            <v>40695</v>
          </cell>
        </row>
        <row r="153">
          <cell r="O153">
            <v>103025.9453125</v>
          </cell>
          <cell r="P153">
            <v>70244.9609375</v>
          </cell>
          <cell r="Q153">
            <v>18731.990234375</v>
          </cell>
          <cell r="R153">
            <v>18731.990234375</v>
          </cell>
        </row>
        <row r="154">
          <cell r="D154">
            <v>40725</v>
          </cell>
        </row>
        <row r="154">
          <cell r="O154">
            <v>93132.8515625</v>
          </cell>
          <cell r="P154">
            <v>72177.9609375</v>
          </cell>
          <cell r="Q154">
            <v>23283.212890625</v>
          </cell>
          <cell r="R154">
            <v>27939.853515625</v>
          </cell>
        </row>
        <row r="155">
          <cell r="D155">
            <v>40756</v>
          </cell>
        </row>
        <row r="155">
          <cell r="O155">
            <v>106513.78125</v>
          </cell>
          <cell r="P155">
            <v>71781.03125</v>
          </cell>
          <cell r="Q155">
            <v>18524.134765625</v>
          </cell>
          <cell r="R155">
            <v>18524.134765625</v>
          </cell>
        </row>
        <row r="156">
          <cell r="D156">
            <v>40787</v>
          </cell>
        </row>
        <row r="156">
          <cell r="O156">
            <v>96724.7890625</v>
          </cell>
          <cell r="P156">
            <v>69089.140625</v>
          </cell>
          <cell r="Q156">
            <v>18423.76953125</v>
          </cell>
          <cell r="R156">
            <v>23029.7109375</v>
          </cell>
        </row>
        <row r="157">
          <cell r="D157">
            <v>40817</v>
          </cell>
        </row>
        <row r="157">
          <cell r="O157">
            <v>96184.8515625</v>
          </cell>
          <cell r="P157">
            <v>71279.84375</v>
          </cell>
          <cell r="Q157">
            <v>22901.154296875</v>
          </cell>
          <cell r="R157">
            <v>22901.154296875</v>
          </cell>
        </row>
        <row r="158">
          <cell r="D158">
            <v>40848</v>
          </cell>
        </row>
        <row r="158">
          <cell r="O158">
            <v>95664.5078125</v>
          </cell>
          <cell r="P158">
            <v>68331.7890625</v>
          </cell>
          <cell r="Q158">
            <v>18221.810546875</v>
          </cell>
          <cell r="R158">
            <v>22777.263671875</v>
          </cell>
        </row>
        <row r="159">
          <cell r="D159">
            <v>40878</v>
          </cell>
        </row>
        <row r="159">
          <cell r="O159">
            <v>95133.4375</v>
          </cell>
          <cell r="P159">
            <v>70217.53125</v>
          </cell>
          <cell r="Q159">
            <v>22650.818359375</v>
          </cell>
          <cell r="R159">
            <v>22650.818359375</v>
          </cell>
        </row>
        <row r="160">
          <cell r="D160">
            <v>40909</v>
          </cell>
        </row>
        <row r="160">
          <cell r="O160">
            <v>94595.9140625</v>
          </cell>
          <cell r="P160">
            <v>69820.796875</v>
          </cell>
          <cell r="Q160">
            <v>18018.26953125</v>
          </cell>
          <cell r="R160">
            <v>27027.404296875</v>
          </cell>
        </row>
        <row r="161">
          <cell r="D161">
            <v>40940</v>
          </cell>
        </row>
        <row r="161">
          <cell r="O161">
            <v>94099.2109375</v>
          </cell>
          <cell r="P161">
            <v>64973.26171875</v>
          </cell>
          <cell r="Q161">
            <v>17923.66015625</v>
          </cell>
          <cell r="R161">
            <v>17923.66015625</v>
          </cell>
        </row>
        <row r="162">
          <cell r="D162">
            <v>40969</v>
          </cell>
        </row>
        <row r="162">
          <cell r="O162">
            <v>98023.9296875</v>
          </cell>
          <cell r="P162">
            <v>69062.3125</v>
          </cell>
          <cell r="Q162">
            <v>22278.166015625</v>
          </cell>
          <cell r="R162">
            <v>17822.533203125</v>
          </cell>
        </row>
        <row r="163">
          <cell r="D163">
            <v>41000</v>
          </cell>
        </row>
        <row r="163">
          <cell r="O163">
            <v>93060.90625</v>
          </cell>
          <cell r="P163">
            <v>66195.109375</v>
          </cell>
          <cell r="Q163">
            <v>17725.88671875</v>
          </cell>
          <cell r="R163">
            <v>22157.359375</v>
          </cell>
        </row>
        <row r="164">
          <cell r="D164">
            <v>41030</v>
          </cell>
        </row>
        <row r="164">
          <cell r="O164">
            <v>96943.109375</v>
          </cell>
          <cell r="P164">
            <v>68300.828125</v>
          </cell>
          <cell r="Q164">
            <v>17626.01953125</v>
          </cell>
          <cell r="R164">
            <v>22032.525390625</v>
          </cell>
        </row>
        <row r="165">
          <cell r="D165">
            <v>41061</v>
          </cell>
        </row>
        <row r="165">
          <cell r="O165">
            <v>92035.6171875</v>
          </cell>
          <cell r="P165">
            <v>65739.7265625</v>
          </cell>
          <cell r="Q165">
            <v>21913.2421875</v>
          </cell>
          <cell r="R165">
            <v>17530.59375</v>
          </cell>
        </row>
        <row r="166">
          <cell r="D166">
            <v>41091</v>
          </cell>
        </row>
        <row r="166">
          <cell r="O166">
            <v>91511.4921875</v>
          </cell>
          <cell r="P166">
            <v>67544.203125</v>
          </cell>
          <cell r="Q166">
            <v>17430.76171875</v>
          </cell>
          <cell r="R166">
            <v>26146.142578125</v>
          </cell>
        </row>
        <row r="167">
          <cell r="D167">
            <v>41122</v>
          </cell>
        </row>
        <row r="167">
          <cell r="O167">
            <v>99666.890625</v>
          </cell>
          <cell r="P167">
            <v>67166.8125</v>
          </cell>
          <cell r="Q167">
            <v>17333.373046875</v>
          </cell>
          <cell r="R167">
            <v>17333.373046875</v>
          </cell>
        </row>
        <row r="168">
          <cell r="D168">
            <v>41153</v>
          </cell>
        </row>
        <row r="168">
          <cell r="O168">
            <v>81872.703125</v>
          </cell>
          <cell r="P168">
            <v>64636.34765625</v>
          </cell>
          <cell r="Q168">
            <v>21545.44921875</v>
          </cell>
          <cell r="R168">
            <v>25854.5390625</v>
          </cell>
        </row>
        <row r="169">
          <cell r="D169">
            <v>41183</v>
          </cell>
        </row>
        <row r="169">
          <cell r="O169">
            <v>98551.578125</v>
          </cell>
          <cell r="P169">
            <v>66682.9921875</v>
          </cell>
          <cell r="Q169">
            <v>17139.404296875</v>
          </cell>
          <cell r="R169">
            <v>17139.404296875</v>
          </cell>
        </row>
        <row r="170">
          <cell r="D170">
            <v>41214</v>
          </cell>
        </row>
        <row r="170">
          <cell r="O170">
            <v>89487.34375</v>
          </cell>
          <cell r="P170">
            <v>63919.53125</v>
          </cell>
          <cell r="Q170">
            <v>17045.208984375</v>
          </cell>
          <cell r="R170">
            <v>21306.509765625</v>
          </cell>
        </row>
        <row r="171">
          <cell r="D171">
            <v>41244</v>
          </cell>
        </row>
        <row r="171">
          <cell r="O171">
            <v>84743.421875</v>
          </cell>
          <cell r="P171">
            <v>65676.15625</v>
          </cell>
          <cell r="Q171">
            <v>21185.85546875</v>
          </cell>
          <cell r="R171">
            <v>25423.02734375</v>
          </cell>
        </row>
        <row r="172">
          <cell r="D172">
            <v>41275</v>
          </cell>
        </row>
        <row r="172">
          <cell r="O172">
            <v>92340.2109375</v>
          </cell>
          <cell r="P172">
            <v>65057.87890625</v>
          </cell>
          <cell r="Q172">
            <v>16789.12890625</v>
          </cell>
          <cell r="R172">
            <v>20986.412109375</v>
          </cell>
        </row>
        <row r="173">
          <cell r="D173">
            <v>41306</v>
          </cell>
        </row>
        <row r="173">
          <cell r="O173">
            <v>83513.2890625</v>
          </cell>
          <cell r="P173">
            <v>58459.3046875</v>
          </cell>
          <cell r="Q173">
            <v>16702.658203125</v>
          </cell>
          <cell r="R173">
            <v>16702.658203125</v>
          </cell>
        </row>
        <row r="174">
          <cell r="D174">
            <v>41334</v>
          </cell>
        </row>
        <row r="174">
          <cell r="O174">
            <v>87184.34375</v>
          </cell>
          <cell r="P174">
            <v>64350.34375</v>
          </cell>
          <cell r="Q174">
            <v>20758.177734375</v>
          </cell>
          <cell r="R174">
            <v>20758.177734375</v>
          </cell>
        </row>
        <row r="175">
          <cell r="D175">
            <v>41365</v>
          </cell>
        </row>
        <row r="175">
          <cell r="O175">
            <v>90835.03125</v>
          </cell>
          <cell r="P175">
            <v>61674.921875</v>
          </cell>
          <cell r="Q175">
            <v>16515.458984375</v>
          </cell>
          <cell r="R175">
            <v>16515.458984375</v>
          </cell>
        </row>
        <row r="176">
          <cell r="D176">
            <v>41395</v>
          </cell>
        </row>
        <row r="176">
          <cell r="O176">
            <v>90315.2109375</v>
          </cell>
          <cell r="P176">
            <v>63631.171875</v>
          </cell>
          <cell r="Q176">
            <v>16420.947265625</v>
          </cell>
          <cell r="R176">
            <v>20526.18359375</v>
          </cell>
        </row>
        <row r="177">
          <cell r="D177">
            <v>41426</v>
          </cell>
        </row>
        <row r="177">
          <cell r="O177">
            <v>81651.328125</v>
          </cell>
          <cell r="P177">
            <v>61238.49609375</v>
          </cell>
          <cell r="Q177">
            <v>20412.83203125</v>
          </cell>
          <cell r="R177">
            <v>20412.83203125</v>
          </cell>
        </row>
        <row r="178">
          <cell r="D178">
            <v>41456</v>
          </cell>
        </row>
        <row r="178">
          <cell r="O178">
            <v>89299.0390625</v>
          </cell>
          <cell r="P178">
            <v>62915.234375</v>
          </cell>
          <cell r="Q178">
            <v>16236.1884765625</v>
          </cell>
          <cell r="R178">
            <v>20295.236328125</v>
          </cell>
        </row>
        <row r="179">
          <cell r="D179">
            <v>41487</v>
          </cell>
        </row>
        <row r="179">
          <cell r="O179">
            <v>88790.2109375</v>
          </cell>
          <cell r="P179">
            <v>62556.7421875</v>
          </cell>
          <cell r="Q179">
            <v>20179.59375</v>
          </cell>
          <cell r="R179">
            <v>16143.6748046875</v>
          </cell>
        </row>
        <row r="180">
          <cell r="D180">
            <v>41518</v>
          </cell>
        </row>
        <row r="180">
          <cell r="O180">
            <v>80265.1875</v>
          </cell>
          <cell r="P180">
            <v>60198.890625</v>
          </cell>
          <cell r="Q180">
            <v>16053.0380859375</v>
          </cell>
          <cell r="R180">
            <v>24079.556640625</v>
          </cell>
        </row>
        <row r="181">
          <cell r="D181">
            <v>41548</v>
          </cell>
        </row>
        <row r="181">
          <cell r="O181">
            <v>91773.3046875</v>
          </cell>
          <cell r="P181">
            <v>62096.61328125</v>
          </cell>
          <cell r="Q181">
            <v>15960.5751953125</v>
          </cell>
          <cell r="R181">
            <v>15960.5751953125</v>
          </cell>
        </row>
        <row r="182">
          <cell r="D182">
            <v>41579</v>
          </cell>
        </row>
        <row r="182">
          <cell r="O182">
            <v>79355.5546875</v>
          </cell>
          <cell r="P182">
            <v>59516.6640625</v>
          </cell>
          <cell r="Q182">
            <v>19838.888671875</v>
          </cell>
          <cell r="R182">
            <v>19838.888671875</v>
          </cell>
        </row>
        <row r="183">
          <cell r="D183">
            <v>41609</v>
          </cell>
        </row>
        <row r="183">
          <cell r="O183">
            <v>82846.1015625</v>
          </cell>
          <cell r="P183">
            <v>61148.3125</v>
          </cell>
          <cell r="Q183">
            <v>15780.2099609375</v>
          </cell>
          <cell r="R183">
            <v>23670.31640625</v>
          </cell>
        </row>
        <row r="184">
          <cell r="D184">
            <v>41640</v>
          </cell>
        </row>
        <row r="184">
          <cell r="O184">
            <v>86287.265625</v>
          </cell>
          <cell r="P184">
            <v>60793.296875</v>
          </cell>
          <cell r="Q184">
            <v>15688.59375</v>
          </cell>
          <cell r="R184">
            <v>19610.7421875</v>
          </cell>
        </row>
        <row r="185">
          <cell r="D185">
            <v>41671</v>
          </cell>
        </row>
        <row r="185">
          <cell r="O185">
            <v>78032.671875</v>
          </cell>
          <cell r="P185">
            <v>54622.86328125</v>
          </cell>
          <cell r="Q185">
            <v>15606.5341796875</v>
          </cell>
          <cell r="R185">
            <v>15606.5341796875</v>
          </cell>
        </row>
        <row r="186">
          <cell r="D186">
            <v>41699</v>
          </cell>
        </row>
        <row r="186">
          <cell r="O186">
            <v>81459.3671875</v>
          </cell>
          <cell r="P186">
            <v>60124.7734375</v>
          </cell>
          <cell r="Q186">
            <v>19395.087890625</v>
          </cell>
          <cell r="R186">
            <v>19395.087890625</v>
          </cell>
        </row>
        <row r="187">
          <cell r="D187">
            <v>41730</v>
          </cell>
        </row>
        <row r="187">
          <cell r="O187">
            <v>84859.0234375</v>
          </cell>
          <cell r="P187">
            <v>57617.3515625</v>
          </cell>
          <cell r="Q187">
            <v>15428.9140625</v>
          </cell>
          <cell r="R187">
            <v>15428.9140625</v>
          </cell>
        </row>
        <row r="188">
          <cell r="D188">
            <v>41760</v>
          </cell>
        </row>
        <row r="188">
          <cell r="O188">
            <v>80529.140625</v>
          </cell>
          <cell r="P188">
            <v>59438.17578125</v>
          </cell>
          <cell r="Q188">
            <v>19173.60546875</v>
          </cell>
          <cell r="R188">
            <v>19173.60546875</v>
          </cell>
        </row>
        <row r="189">
          <cell r="D189">
            <v>41791</v>
          </cell>
        </row>
        <row r="189">
          <cell r="O189">
            <v>80079.4765625</v>
          </cell>
          <cell r="P189">
            <v>57199.625</v>
          </cell>
          <cell r="Q189">
            <v>15253.2333984375</v>
          </cell>
          <cell r="R189">
            <v>19066.541015625</v>
          </cell>
        </row>
        <row r="190">
          <cell r="D190">
            <v>41821</v>
          </cell>
        </row>
        <row r="190">
          <cell r="O190">
            <v>83402.015625</v>
          </cell>
          <cell r="P190">
            <v>58760.51171875</v>
          </cell>
          <cell r="Q190">
            <v>15164.0029296875</v>
          </cell>
          <cell r="R190">
            <v>18955.00390625</v>
          </cell>
        </row>
        <row r="191">
          <cell r="D191">
            <v>41852</v>
          </cell>
        </row>
        <row r="191">
          <cell r="O191">
            <v>79148.4921875</v>
          </cell>
          <cell r="P191">
            <v>58419.12890625</v>
          </cell>
          <cell r="Q191">
            <v>18844.87890625</v>
          </cell>
          <cell r="R191">
            <v>18844.87890625</v>
          </cell>
        </row>
        <row r="192">
          <cell r="D192">
            <v>41883</v>
          </cell>
        </row>
        <row r="192">
          <cell r="O192">
            <v>78699.1640625</v>
          </cell>
          <cell r="P192">
            <v>56213.69140625</v>
          </cell>
          <cell r="Q192">
            <v>14990.3173828125</v>
          </cell>
          <cell r="R192">
            <v>18737.896484375</v>
          </cell>
        </row>
        <row r="193">
          <cell r="D193">
            <v>41913</v>
          </cell>
        </row>
        <row r="193">
          <cell r="O193">
            <v>85690.21875</v>
          </cell>
          <cell r="P193">
            <v>57980.609375</v>
          </cell>
          <cell r="Q193">
            <v>14902.646484375</v>
          </cell>
          <cell r="R193">
            <v>14902.646484375</v>
          </cell>
        </row>
        <row r="194">
          <cell r="D194">
            <v>41944</v>
          </cell>
        </row>
        <row r="194">
          <cell r="O194">
            <v>70382.9921875</v>
          </cell>
          <cell r="P194">
            <v>55565.51953125</v>
          </cell>
          <cell r="Q194">
            <v>18521.83984375</v>
          </cell>
          <cell r="R194">
            <v>22226.20703125</v>
          </cell>
        </row>
        <row r="195">
          <cell r="D195">
            <v>41974</v>
          </cell>
        </row>
        <row r="195">
          <cell r="O195">
            <v>81024.125</v>
          </cell>
          <cell r="P195">
            <v>57085.17578125</v>
          </cell>
          <cell r="Q195">
            <v>14731.6591796875</v>
          </cell>
          <cell r="R195">
            <v>18414.57421875</v>
          </cell>
        </row>
        <row r="196">
          <cell r="D196">
            <v>42005</v>
          </cell>
        </row>
        <row r="196">
          <cell r="O196">
            <v>73222.328125</v>
          </cell>
          <cell r="P196">
            <v>56747.30078125</v>
          </cell>
          <cell r="Q196">
            <v>18305.58203125</v>
          </cell>
          <cell r="R196">
            <v>21966.697265625</v>
          </cell>
        </row>
        <row r="197">
          <cell r="D197">
            <v>42036</v>
          </cell>
        </row>
        <row r="197">
          <cell r="O197">
            <v>69191.796875</v>
          </cell>
          <cell r="P197">
            <v>50983.421875</v>
          </cell>
          <cell r="Q197">
            <v>14566.693359375</v>
          </cell>
          <cell r="R197">
            <v>18208.3671875</v>
          </cell>
        </row>
        <row r="198">
          <cell r="D198">
            <v>42064</v>
          </cell>
        </row>
        <row r="198">
          <cell r="O198">
            <v>79649.171875</v>
          </cell>
          <cell r="P198">
            <v>56116.46484375</v>
          </cell>
          <cell r="Q198">
            <v>14481.66796875</v>
          </cell>
          <cell r="R198">
            <v>18102.0859375</v>
          </cell>
        </row>
        <row r="199">
          <cell r="D199">
            <v>42095</v>
          </cell>
        </row>
        <row r="199">
          <cell r="O199">
            <v>75593.3359375</v>
          </cell>
          <cell r="P199">
            <v>53770.26171875</v>
          </cell>
          <cell r="Q199">
            <v>14398.7314453125</v>
          </cell>
          <cell r="R199">
            <v>17998.4140625</v>
          </cell>
        </row>
        <row r="200">
          <cell r="D200">
            <v>42125</v>
          </cell>
        </row>
        <row r="200">
          <cell r="O200">
            <v>71565.421875</v>
          </cell>
          <cell r="P200">
            <v>55463.19921875</v>
          </cell>
          <cell r="Q200">
            <v>17891.35546875</v>
          </cell>
          <cell r="R200">
            <v>21469.626953125</v>
          </cell>
        </row>
        <row r="201">
          <cell r="D201">
            <v>42156</v>
          </cell>
        </row>
        <row r="201">
          <cell r="O201">
            <v>78275.6875</v>
          </cell>
          <cell r="P201">
            <v>53369.7890625</v>
          </cell>
          <cell r="Q201">
            <v>14231.943359375</v>
          </cell>
          <cell r="R201">
            <v>14231.943359375</v>
          </cell>
        </row>
        <row r="202">
          <cell r="D202">
            <v>42186</v>
          </cell>
        </row>
        <row r="202">
          <cell r="O202">
            <v>81349.65625</v>
          </cell>
          <cell r="P202">
            <v>54822.59375</v>
          </cell>
          <cell r="Q202">
            <v>10610.82421875</v>
          </cell>
          <cell r="R202">
            <v>17684.70703125</v>
          </cell>
        </row>
        <row r="203">
          <cell r="D203">
            <v>42217</v>
          </cell>
        </row>
        <row r="203">
          <cell r="O203">
            <v>73837.6953125</v>
          </cell>
          <cell r="P203">
            <v>54499.25390625</v>
          </cell>
          <cell r="Q203">
            <v>17580.40234375</v>
          </cell>
          <cell r="R203">
            <v>17580.40234375</v>
          </cell>
        </row>
        <row r="204">
          <cell r="D204">
            <v>42248</v>
          </cell>
        </row>
        <row r="204">
          <cell r="O204">
            <v>73412.15625</v>
          </cell>
          <cell r="P204">
            <v>52437.2578125</v>
          </cell>
          <cell r="Q204">
            <v>13983.267578125</v>
          </cell>
          <cell r="R204">
            <v>17479.083984375</v>
          </cell>
        </row>
        <row r="205">
          <cell r="D205">
            <v>42278</v>
          </cell>
        </row>
        <row r="205">
          <cell r="O205">
            <v>72974.5234375</v>
          </cell>
          <cell r="P205">
            <v>54079.33203125</v>
          </cell>
          <cell r="Q205">
            <v>17374.88671875</v>
          </cell>
          <cell r="R205">
            <v>17374.88671875</v>
          </cell>
        </row>
        <row r="206">
          <cell r="D206">
            <v>42309</v>
          </cell>
        </row>
        <row r="206">
          <cell r="O206">
            <v>65646.3203125</v>
          </cell>
          <cell r="P206">
            <v>51826.04296875</v>
          </cell>
          <cell r="Q206">
            <v>13820.27734375</v>
          </cell>
          <cell r="R206">
            <v>24185.486328125</v>
          </cell>
        </row>
        <row r="207">
          <cell r="D207">
            <v>42339</v>
          </cell>
        </row>
        <row r="207">
          <cell r="O207">
            <v>75560.96875</v>
          </cell>
          <cell r="P207">
            <v>53236.1328125</v>
          </cell>
          <cell r="Q207">
            <v>13738.3583984375</v>
          </cell>
          <cell r="R207">
            <v>17172.947265625</v>
          </cell>
        </row>
        <row r="208">
          <cell r="D208">
            <v>42370</v>
          </cell>
        </row>
        <row r="208">
          <cell r="O208">
            <v>64621.421875</v>
          </cell>
          <cell r="P208">
            <v>52717.47265625</v>
          </cell>
          <cell r="Q208">
            <v>17005.63671875</v>
          </cell>
          <cell r="R208">
            <v>23807.892578125</v>
          </cell>
        </row>
        <row r="209">
          <cell r="D209">
            <v>42401</v>
          </cell>
        </row>
        <row r="209">
          <cell r="O209">
            <v>69805.7578125</v>
          </cell>
          <cell r="P209">
            <v>50555.18359375</v>
          </cell>
          <cell r="Q209">
            <v>13961.15234375</v>
          </cell>
          <cell r="R209">
            <v>17343.458984375</v>
          </cell>
        </row>
        <row r="210">
          <cell r="D210">
            <v>42430</v>
          </cell>
        </row>
        <row r="210">
          <cell r="O210">
            <v>73966.21875</v>
          </cell>
          <cell r="P210">
            <v>52112.56640625</v>
          </cell>
          <cell r="Q210">
            <v>13448.4033203125</v>
          </cell>
          <cell r="R210">
            <v>16810.50390625</v>
          </cell>
        </row>
        <row r="211">
          <cell r="D211">
            <v>42461</v>
          </cell>
        </row>
        <row r="211">
          <cell r="O211">
            <v>70193.65625</v>
          </cell>
          <cell r="P211">
            <v>49929.421875</v>
          </cell>
          <cell r="Q211">
            <v>16712.775390625</v>
          </cell>
          <cell r="R211">
            <v>13370.220703125</v>
          </cell>
        </row>
        <row r="212">
          <cell r="D212">
            <v>42491</v>
          </cell>
        </row>
        <row r="212">
          <cell r="O212">
            <v>69782.3671875</v>
          </cell>
          <cell r="P212">
            <v>51506.03515625</v>
          </cell>
          <cell r="Q212">
            <v>13291.8798828125</v>
          </cell>
          <cell r="R212">
            <v>19937.8203125</v>
          </cell>
        </row>
        <row r="213">
          <cell r="D213">
            <v>42522</v>
          </cell>
        </row>
        <row r="213">
          <cell r="O213">
            <v>72707.2890625</v>
          </cell>
          <cell r="P213">
            <v>49573.15234375</v>
          </cell>
          <cell r="Q213">
            <v>13219.5078125</v>
          </cell>
          <cell r="R213">
            <v>13219.5078125</v>
          </cell>
        </row>
        <row r="214">
          <cell r="D214">
            <v>42552</v>
          </cell>
        </row>
        <row r="214">
          <cell r="O214">
            <v>65725.0078125</v>
          </cell>
          <cell r="P214">
            <v>50936.8828125</v>
          </cell>
          <cell r="Q214">
            <v>16431.251953125</v>
          </cell>
          <cell r="R214">
            <v>19717.501953125</v>
          </cell>
        </row>
        <row r="215">
          <cell r="D215">
            <v>42583</v>
          </cell>
        </row>
        <row r="215">
          <cell r="O215">
            <v>75167.9296875</v>
          </cell>
          <cell r="P215">
            <v>50656.6484375</v>
          </cell>
          <cell r="Q215">
            <v>13072.68359375</v>
          </cell>
          <cell r="R215">
            <v>13072.68359375</v>
          </cell>
        </row>
        <row r="216">
          <cell r="D216">
            <v>42614</v>
          </cell>
        </row>
        <row r="216">
          <cell r="O216">
            <v>68259.8515625</v>
          </cell>
          <cell r="P216">
            <v>48757.0390625</v>
          </cell>
          <cell r="Q216">
            <v>13001.8759765625</v>
          </cell>
          <cell r="R216">
            <v>16252.345703125</v>
          </cell>
        </row>
        <row r="217">
          <cell r="D217">
            <v>42644</v>
          </cell>
        </row>
        <row r="217">
          <cell r="O217">
            <v>64646.92578125</v>
          </cell>
          <cell r="P217">
            <v>50303.38671875</v>
          </cell>
          <cell r="Q217">
            <v>16161.7314453125</v>
          </cell>
          <cell r="R217">
            <v>19394.078125</v>
          </cell>
        </row>
        <row r="218">
          <cell r="D218">
            <v>42675</v>
          </cell>
        </row>
        <row r="218">
          <cell r="O218">
            <v>64297.921875</v>
          </cell>
          <cell r="P218">
            <v>48223.4375</v>
          </cell>
          <cell r="Q218">
            <v>12859.583984375</v>
          </cell>
          <cell r="R218">
            <v>19289.376953125</v>
          </cell>
        </row>
        <row r="219">
          <cell r="D219">
            <v>42705</v>
          </cell>
        </row>
        <row r="219">
          <cell r="O219">
            <v>67139.140625</v>
          </cell>
          <cell r="P219">
            <v>49555.078125</v>
          </cell>
          <cell r="Q219">
            <v>15985.509765625</v>
          </cell>
          <cell r="R219">
            <v>15985.509765625</v>
          </cell>
        </row>
        <row r="220">
          <cell r="D220">
            <v>42736</v>
          </cell>
        </row>
        <row r="220">
          <cell r="O220">
            <v>63582.09375</v>
          </cell>
          <cell r="P220">
            <v>49276.12109375</v>
          </cell>
          <cell r="Q220">
            <v>12716.41796875</v>
          </cell>
          <cell r="R220">
            <v>22253.732421875</v>
          </cell>
        </row>
        <row r="221">
          <cell r="D221">
            <v>42767</v>
          </cell>
        </row>
        <row r="221">
          <cell r="O221">
            <v>60098.1484375</v>
          </cell>
          <cell r="P221">
            <v>44282.84375</v>
          </cell>
          <cell r="Q221">
            <v>12652.2412109375</v>
          </cell>
          <cell r="R221">
            <v>15815.3017578125</v>
          </cell>
        </row>
        <row r="222">
          <cell r="D222">
            <v>42795</v>
          </cell>
        </row>
        <row r="222">
          <cell r="O222">
            <v>72343.8203125</v>
          </cell>
          <cell r="P222">
            <v>48753.4453125</v>
          </cell>
          <cell r="Q222">
            <v>12581.5341796875</v>
          </cell>
          <cell r="R222">
            <v>12581.5341796875</v>
          </cell>
        </row>
        <row r="223">
          <cell r="D223">
            <v>42826</v>
          </cell>
        </row>
        <row r="223">
          <cell r="O223">
            <v>59436.15234375</v>
          </cell>
          <cell r="P223">
            <v>46727.765625</v>
          </cell>
          <cell r="Q223">
            <v>15641.091796875</v>
          </cell>
          <cell r="R223">
            <v>18769.310546875</v>
          </cell>
        </row>
        <row r="224">
          <cell r="D224">
            <v>42856</v>
          </cell>
        </row>
        <row r="224">
          <cell r="O224">
            <v>68439</v>
          </cell>
          <cell r="P224">
            <v>48218.38671875</v>
          </cell>
          <cell r="Q224">
            <v>12443.4541015625</v>
          </cell>
          <cell r="R224">
            <v>15554.3173828125</v>
          </cell>
        </row>
        <row r="225">
          <cell r="D225">
            <v>42887</v>
          </cell>
        </row>
        <row r="225">
          <cell r="O225">
            <v>68073.0234375</v>
          </cell>
          <cell r="P225">
            <v>46413.421875</v>
          </cell>
          <cell r="Q225">
            <v>12376.9130859375</v>
          </cell>
          <cell r="R225">
            <v>12376.9130859375</v>
          </cell>
        </row>
        <row r="226">
          <cell r="D226">
            <v>42917</v>
          </cell>
        </row>
        <row r="226">
          <cell r="O226">
            <v>61533.80078125</v>
          </cell>
          <cell r="P226">
            <v>47688.69921875</v>
          </cell>
          <cell r="Q226">
            <v>15383.4501953125</v>
          </cell>
          <cell r="R226">
            <v>18460.140625</v>
          </cell>
        </row>
        <row r="227">
          <cell r="D227">
            <v>42948</v>
          </cell>
        </row>
        <row r="227">
          <cell r="O227">
            <v>70369.09375</v>
          </cell>
          <cell r="P227">
            <v>47422.6484375</v>
          </cell>
          <cell r="Q227">
            <v>12238.103515625</v>
          </cell>
          <cell r="R227">
            <v>12238.103515625</v>
          </cell>
        </row>
        <row r="228">
          <cell r="D228">
            <v>42979</v>
          </cell>
        </row>
        <row r="228">
          <cell r="O228">
            <v>60855.796875</v>
          </cell>
          <cell r="P228">
            <v>45641.84765625</v>
          </cell>
          <cell r="Q228">
            <v>15213.94921875</v>
          </cell>
          <cell r="R228">
            <v>15213.94921875</v>
          </cell>
        </row>
        <row r="229">
          <cell r="D229">
            <v>43009</v>
          </cell>
        </row>
        <row r="229">
          <cell r="O229">
            <v>63541.7734375</v>
          </cell>
          <cell r="P229">
            <v>47088.9921875</v>
          </cell>
          <cell r="Q229">
            <v>12103.1953125</v>
          </cell>
          <cell r="R229">
            <v>18154.79296875</v>
          </cell>
        </row>
        <row r="230">
          <cell r="D230">
            <v>43040</v>
          </cell>
        </row>
        <row r="230">
          <cell r="O230">
            <v>63196.7890625</v>
          </cell>
          <cell r="P230">
            <v>45140.56640625</v>
          </cell>
          <cell r="Q230">
            <v>9028.11328125</v>
          </cell>
          <cell r="R230">
            <v>18056.2265625</v>
          </cell>
        </row>
        <row r="231">
          <cell r="D231">
            <v>43070</v>
          </cell>
        </row>
        <row r="231">
          <cell r="O231">
            <v>59851.015625</v>
          </cell>
          <cell r="P231">
            <v>46384.53515625</v>
          </cell>
          <cell r="Q231">
            <v>14962.75390625</v>
          </cell>
          <cell r="R231">
            <v>17955.3046875</v>
          </cell>
        </row>
        <row r="232">
          <cell r="D232">
            <v>43101</v>
          </cell>
        </row>
        <row r="232">
          <cell r="O232">
            <v>62489.25</v>
          </cell>
          <cell r="P232">
            <v>46123.015625</v>
          </cell>
          <cell r="Q232">
            <v>11902.7138671875</v>
          </cell>
          <cell r="R232">
            <v>17854.0703125</v>
          </cell>
        </row>
        <row r="233">
          <cell r="D233">
            <v>43132</v>
          </cell>
        </row>
        <row r="233">
          <cell r="O233">
            <v>56250.94140625</v>
          </cell>
          <cell r="P233">
            <v>41448.0625</v>
          </cell>
          <cell r="Q233">
            <v>11842.3037109375</v>
          </cell>
          <cell r="R233">
            <v>14802.8798828125</v>
          </cell>
        </row>
        <row r="234">
          <cell r="D234">
            <v>43160</v>
          </cell>
        </row>
        <row r="234">
          <cell r="O234">
            <v>61821.2421875</v>
          </cell>
          <cell r="P234">
            <v>45629.96484375</v>
          </cell>
          <cell r="Q234">
            <v>14719.34375</v>
          </cell>
          <cell r="R234">
            <v>14719.34375</v>
          </cell>
        </row>
        <row r="235">
          <cell r="D235">
            <v>43191</v>
          </cell>
        </row>
        <row r="235">
          <cell r="O235">
            <v>61486.24609375</v>
          </cell>
          <cell r="P235">
            <v>43735.75</v>
          </cell>
          <cell r="Q235">
            <v>11711.666015625</v>
          </cell>
          <cell r="R235">
            <v>14639.5830078125</v>
          </cell>
        </row>
        <row r="236">
          <cell r="D236">
            <v>43221</v>
          </cell>
        </row>
        <row r="236">
          <cell r="O236">
            <v>64051.8046875</v>
          </cell>
          <cell r="P236">
            <v>45127.40625</v>
          </cell>
          <cell r="Q236">
            <v>11645.783203125</v>
          </cell>
          <cell r="R236">
            <v>14557.228515625</v>
          </cell>
        </row>
        <row r="237">
          <cell r="D237">
            <v>43252</v>
          </cell>
        </row>
        <row r="237">
          <cell r="O237">
            <v>60810.15625</v>
          </cell>
          <cell r="P237">
            <v>43435.82421875</v>
          </cell>
          <cell r="Q237">
            <v>14478.6083984375</v>
          </cell>
          <cell r="R237">
            <v>11582.88671875</v>
          </cell>
        </row>
        <row r="238">
          <cell r="D238">
            <v>43282</v>
          </cell>
        </row>
        <row r="238">
          <cell r="O238">
            <v>60464.94140625</v>
          </cell>
          <cell r="P238">
            <v>44628.8828125</v>
          </cell>
          <cell r="Q238">
            <v>11517.1318359375</v>
          </cell>
          <cell r="R238">
            <v>17275.697265625</v>
          </cell>
        </row>
        <row r="239">
          <cell r="D239">
            <v>43313</v>
          </cell>
        </row>
        <row r="239">
          <cell r="O239">
            <v>65855.0390625</v>
          </cell>
          <cell r="P239">
            <v>44380.5703125</v>
          </cell>
          <cell r="Q239">
            <v>11453.05078125</v>
          </cell>
          <cell r="R239">
            <v>11453.05078125</v>
          </cell>
        </row>
        <row r="240">
          <cell r="D240">
            <v>43344</v>
          </cell>
        </row>
        <row r="240">
          <cell r="O240">
            <v>54098.9453125</v>
          </cell>
          <cell r="P240">
            <v>42709.6953125</v>
          </cell>
          <cell r="Q240">
            <v>14236.5654296875</v>
          </cell>
          <cell r="R240">
            <v>17083.87890625</v>
          </cell>
        </row>
        <row r="241">
          <cell r="D241">
            <v>43374</v>
          </cell>
        </row>
        <row r="241">
          <cell r="O241">
            <v>62290.57421875</v>
          </cell>
          <cell r="P241">
            <v>44063.50390625</v>
          </cell>
          <cell r="Q241">
            <v>11325.5595703125</v>
          </cell>
          <cell r="R241">
            <v>14156.94921875</v>
          </cell>
        </row>
        <row r="242">
          <cell r="D242">
            <v>43405</v>
          </cell>
        </row>
        <row r="242">
          <cell r="O242">
            <v>59134.546875</v>
          </cell>
          <cell r="P242">
            <v>42238.96484375</v>
          </cell>
          <cell r="Q242">
            <v>11263.7236328125</v>
          </cell>
          <cell r="R242">
            <v>14079.654296875</v>
          </cell>
        </row>
        <row r="243">
          <cell r="D243">
            <v>43435</v>
          </cell>
        </row>
        <row r="243">
          <cell r="O243">
            <v>56002.0625</v>
          </cell>
          <cell r="P243">
            <v>43401.59765625</v>
          </cell>
          <cell r="Q243">
            <v>14000.515625</v>
          </cell>
          <cell r="R243">
            <v>16800.619140625</v>
          </cell>
        </row>
        <row r="244">
          <cell r="D244">
            <v>43466</v>
          </cell>
        </row>
        <row r="244">
          <cell r="O244">
            <v>56716.3671875</v>
          </cell>
          <cell r="P244">
            <v>41862.078125</v>
          </cell>
          <cell r="Q244">
            <v>10803.1171875</v>
          </cell>
          <cell r="R244">
            <v>16204.67578125</v>
          </cell>
        </row>
        <row r="245">
          <cell r="D245">
            <v>43497</v>
          </cell>
        </row>
        <row r="245">
          <cell r="O245">
            <v>51052.90234375</v>
          </cell>
          <cell r="P245">
            <v>37617.92578125</v>
          </cell>
          <cell r="Q245">
            <v>10747.9794921875</v>
          </cell>
          <cell r="R245">
            <v>13434.9736328125</v>
          </cell>
        </row>
        <row r="246">
          <cell r="D246">
            <v>43525</v>
          </cell>
        </row>
        <row r="246">
          <cell r="O246">
            <v>56105.28125</v>
          </cell>
          <cell r="P246">
            <v>41411.0390625</v>
          </cell>
          <cell r="Q246">
            <v>13358.400390625</v>
          </cell>
          <cell r="R246">
            <v>13358.400390625</v>
          </cell>
        </row>
        <row r="247">
          <cell r="D247">
            <v>43556</v>
          </cell>
        </row>
        <row r="247">
          <cell r="O247">
            <v>55800.9296875</v>
          </cell>
          <cell r="P247">
            <v>39691.73046875</v>
          </cell>
          <cell r="Q247">
            <v>10628.7490234375</v>
          </cell>
          <cell r="R247">
            <v>13285.935546875</v>
          </cell>
        </row>
        <row r="248">
          <cell r="D248">
            <v>43586</v>
          </cell>
        </row>
        <row r="248">
          <cell r="O248">
            <v>58127.41796875</v>
          </cell>
          <cell r="P248">
            <v>40953.41015625</v>
          </cell>
          <cell r="Q248">
            <v>10568.62109375</v>
          </cell>
          <cell r="R248">
            <v>13210.77734375</v>
          </cell>
        </row>
        <row r="249">
          <cell r="D249">
            <v>43617</v>
          </cell>
        </row>
        <row r="249">
          <cell r="O249">
            <v>52554.921875</v>
          </cell>
          <cell r="P249">
            <v>39416.19140625</v>
          </cell>
          <cell r="Q249">
            <v>13138.73046875</v>
          </cell>
          <cell r="R249">
            <v>13138.73046875</v>
          </cell>
        </row>
        <row r="250">
          <cell r="D250">
            <v>43647</v>
          </cell>
        </row>
        <row r="250">
          <cell r="O250">
            <v>57481.6875</v>
          </cell>
          <cell r="P250">
            <v>40498.4609375</v>
          </cell>
          <cell r="Q250">
            <v>10451.2158203125</v>
          </cell>
          <cell r="R250">
            <v>13064.01953125</v>
          </cell>
        </row>
        <row r="251">
          <cell r="D251">
            <v>43678</v>
          </cell>
        </row>
        <row r="251">
          <cell r="O251">
            <v>57158.8125</v>
          </cell>
          <cell r="P251">
            <v>40270.9765625</v>
          </cell>
          <cell r="Q251">
            <v>12990.638671875</v>
          </cell>
          <cell r="R251">
            <v>10392.5107421875</v>
          </cell>
        </row>
        <row r="252">
          <cell r="D252">
            <v>43709</v>
          </cell>
        </row>
        <row r="252">
          <cell r="O252">
            <v>51675.03125</v>
          </cell>
          <cell r="P252">
            <v>38756.2734375</v>
          </cell>
          <cell r="Q252">
            <v>10335.0068359375</v>
          </cell>
          <cell r="R252">
            <v>15502.509765625</v>
          </cell>
        </row>
        <row r="253">
          <cell r="D253">
            <v>43739</v>
          </cell>
        </row>
        <row r="253">
          <cell r="O253">
            <v>56520.22265625</v>
          </cell>
          <cell r="P253">
            <v>39981.6328125</v>
          </cell>
          <cell r="Q253">
            <v>10276.404296875</v>
          </cell>
          <cell r="R253">
            <v>12845.5048828125</v>
          </cell>
        </row>
        <row r="254">
          <cell r="D254">
            <v>43770</v>
          </cell>
        </row>
        <row r="254">
          <cell r="O254">
            <v>48543.7421875</v>
          </cell>
          <cell r="P254">
            <v>38324.0078125</v>
          </cell>
          <cell r="Q254">
            <v>12774.6689453125</v>
          </cell>
          <cell r="R254">
            <v>15329.6025390625</v>
          </cell>
        </row>
        <row r="255">
          <cell r="D255">
            <v>43800</v>
          </cell>
        </row>
        <row r="255">
          <cell r="O255">
            <v>53351.67578125</v>
          </cell>
          <cell r="P255">
            <v>39378.6171875</v>
          </cell>
          <cell r="Q255">
            <v>10162.2236328125</v>
          </cell>
          <cell r="R255">
            <v>15243.3359375</v>
          </cell>
        </row>
        <row r="256">
          <cell r="D256">
            <v>43831</v>
          </cell>
        </row>
        <row r="256">
          <cell r="O256">
            <v>51613.28515625</v>
          </cell>
          <cell r="P256">
            <v>38095.51953125</v>
          </cell>
          <cell r="Q256">
            <v>9831.1015625</v>
          </cell>
          <cell r="R256">
            <v>14746.65234375</v>
          </cell>
        </row>
        <row r="257">
          <cell r="D257">
            <v>43862</v>
          </cell>
        </row>
        <row r="257">
          <cell r="O257">
            <v>46448.3671875</v>
          </cell>
          <cell r="P257">
            <v>35447.4375</v>
          </cell>
          <cell r="Q257">
            <v>12223.25390625</v>
          </cell>
          <cell r="R257">
            <v>12223.25390625</v>
          </cell>
        </row>
        <row r="258">
          <cell r="D258">
            <v>43891</v>
          </cell>
        </row>
        <row r="258">
          <cell r="O258">
            <v>53477.98046875</v>
          </cell>
          <cell r="P258">
            <v>37677.66796875</v>
          </cell>
          <cell r="Q258">
            <v>9723.2685546875</v>
          </cell>
          <cell r="R258">
            <v>12154.0859375</v>
          </cell>
        </row>
        <row r="259">
          <cell r="D259">
            <v>43922</v>
          </cell>
        </row>
        <row r="259">
          <cell r="O259">
            <v>50766.2421875</v>
          </cell>
          <cell r="P259">
            <v>36110.5078125</v>
          </cell>
          <cell r="Q259">
            <v>9669.759765625</v>
          </cell>
          <cell r="R259">
            <v>12087.2001953125</v>
          </cell>
        </row>
        <row r="260">
          <cell r="D260">
            <v>43952</v>
          </cell>
        </row>
        <row r="260">
          <cell r="O260">
            <v>48071.36328125</v>
          </cell>
          <cell r="P260">
            <v>37255.30859375</v>
          </cell>
          <cell r="Q260">
            <v>12017.8408203125</v>
          </cell>
          <cell r="R260">
            <v>14421.4091796875</v>
          </cell>
        </row>
        <row r="261">
          <cell r="D261">
            <v>43983</v>
          </cell>
        </row>
        <row r="261">
          <cell r="O261">
            <v>52589.8515625</v>
          </cell>
          <cell r="P261">
            <v>35856.71875</v>
          </cell>
          <cell r="Q261">
            <v>9561.791015625</v>
          </cell>
          <cell r="R261">
            <v>9561.791015625</v>
          </cell>
        </row>
        <row r="262">
          <cell r="D262">
            <v>44013</v>
          </cell>
        </row>
        <row r="262">
          <cell r="O262">
            <v>54667.2421875</v>
          </cell>
          <cell r="P262">
            <v>36840.96875</v>
          </cell>
          <cell r="Q262">
            <v>7130.509765625</v>
          </cell>
          <cell r="R262">
            <v>11884.1826171875</v>
          </cell>
        </row>
        <row r="263">
          <cell r="D263">
            <v>44044</v>
          </cell>
        </row>
        <row r="263">
          <cell r="O263">
            <v>49630.46484375</v>
          </cell>
          <cell r="P263">
            <v>36632.0078125</v>
          </cell>
          <cell r="Q263">
            <v>11816.77734375</v>
          </cell>
          <cell r="R263">
            <v>11816.77734375</v>
          </cell>
        </row>
        <row r="264">
          <cell r="D264">
            <v>44075</v>
          </cell>
        </row>
        <row r="264">
          <cell r="O264">
            <v>49355.47265625</v>
          </cell>
          <cell r="P264">
            <v>35253.90625</v>
          </cell>
          <cell r="Q264">
            <v>9401.0419921875</v>
          </cell>
          <cell r="R264">
            <v>11751.302734375</v>
          </cell>
        </row>
        <row r="265">
          <cell r="D265">
            <v>44105</v>
          </cell>
        </row>
        <row r="265">
          <cell r="O265">
            <v>49072.82421875</v>
          </cell>
          <cell r="P265">
            <v>36366.46875</v>
          </cell>
          <cell r="Q265">
            <v>11684.005859375</v>
          </cell>
          <cell r="R265">
            <v>11684.005859375</v>
          </cell>
        </row>
        <row r="266">
          <cell r="D266">
            <v>44136</v>
          </cell>
        </row>
        <row r="266">
          <cell r="O266">
            <v>44155.19140625</v>
          </cell>
          <cell r="P266">
            <v>34859.359375</v>
          </cell>
          <cell r="Q266">
            <v>9295.830078125</v>
          </cell>
          <cell r="R266">
            <v>16267.7021484375</v>
          </cell>
        </row>
        <row r="267">
          <cell r="D267">
            <v>44166</v>
          </cell>
        </row>
        <row r="267">
          <cell r="O267">
            <v>50836.5390625</v>
          </cell>
          <cell r="P267">
            <v>35816.65234375</v>
          </cell>
          <cell r="Q267">
            <v>9243.0068359375</v>
          </cell>
          <cell r="R267">
            <v>11553.7587890625</v>
          </cell>
        </row>
        <row r="268">
          <cell r="D268">
            <v>44197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44228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44256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44287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44317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44348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44378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44409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44440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44470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44501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44531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44562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44593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44621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44652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44682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44713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44743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44774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44805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44835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44866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44896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44927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44958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44986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45017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45047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45078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45108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45139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45170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37089</v>
          </cell>
        </row>
        <row r="30">
          <cell r="O30">
            <v>-335.918518066406</v>
          </cell>
        </row>
        <row r="31">
          <cell r="D31">
            <v>37090</v>
          </cell>
        </row>
        <row r="31">
          <cell r="O31">
            <v>-335.918518066406</v>
          </cell>
        </row>
        <row r="32">
          <cell r="D32">
            <v>37091</v>
          </cell>
        </row>
        <row r="32">
          <cell r="O32">
            <v>-335.918518066406</v>
          </cell>
        </row>
        <row r="33">
          <cell r="D33">
            <v>37092</v>
          </cell>
        </row>
        <row r="33">
          <cell r="O33">
            <v>-335.918518066406</v>
          </cell>
        </row>
        <row r="34">
          <cell r="D34">
            <v>37103</v>
          </cell>
        </row>
        <row r="34">
          <cell r="O34">
            <v>-2351.4296875</v>
          </cell>
        </row>
        <row r="35">
          <cell r="D35">
            <v>37104</v>
          </cell>
        </row>
        <row r="35">
          <cell r="O35">
            <v>-7360.34130859375</v>
          </cell>
        </row>
        <row r="36">
          <cell r="D36">
            <v>37135</v>
          </cell>
        </row>
        <row r="36">
          <cell r="O36">
            <v>-6338.10009765625</v>
          </cell>
        </row>
        <row r="37">
          <cell r="D37">
            <v>37165</v>
          </cell>
        </row>
        <row r="37">
          <cell r="O37">
            <v>-7310.97900390625</v>
          </cell>
        </row>
        <row r="38">
          <cell r="D38">
            <v>37196</v>
          </cell>
        </row>
        <row r="38">
          <cell r="O38">
            <v>-6623.76611328125</v>
          </cell>
        </row>
        <row r="39">
          <cell r="D39">
            <v>37226</v>
          </cell>
        </row>
        <row r="39">
          <cell r="O39">
            <v>-6434.60888671875</v>
          </cell>
        </row>
        <row r="40">
          <cell r="D40">
            <v>37257</v>
          </cell>
        </row>
        <row r="40">
          <cell r="O40">
            <v>-7234.404296875</v>
          </cell>
        </row>
        <row r="41">
          <cell r="D41">
            <v>37288</v>
          </cell>
        </row>
        <row r="41">
          <cell r="O41">
            <v>-6555.4482421875</v>
          </cell>
        </row>
        <row r="42">
          <cell r="D42">
            <v>37316</v>
          </cell>
        </row>
        <row r="42">
          <cell r="O42">
            <v>-6859.673828125</v>
          </cell>
        </row>
        <row r="43">
          <cell r="D43">
            <v>37347</v>
          </cell>
        </row>
        <row r="43">
          <cell r="O43">
            <v>-7158.38623046875</v>
          </cell>
        </row>
        <row r="44">
          <cell r="D44">
            <v>37377</v>
          </cell>
        </row>
        <row r="44">
          <cell r="O44">
            <v>-7131.10107421875</v>
          </cell>
        </row>
        <row r="45">
          <cell r="D45">
            <v>37408</v>
          </cell>
        </row>
        <row r="45">
          <cell r="O45">
            <v>-6457.1591796875</v>
          </cell>
        </row>
        <row r="46">
          <cell r="D46">
            <v>37438</v>
          </cell>
        </row>
        <row r="46">
          <cell r="O46">
            <v>-7074.54248046875</v>
          </cell>
        </row>
        <row r="47">
          <cell r="D47">
            <v>37469</v>
          </cell>
        </row>
        <row r="47">
          <cell r="O47">
            <v>-7043.0078125</v>
          </cell>
        </row>
        <row r="48">
          <cell r="D48">
            <v>37500</v>
          </cell>
        </row>
        <row r="48">
          <cell r="O48">
            <v>-6378.13818359375</v>
          </cell>
        </row>
        <row r="49">
          <cell r="D49">
            <v>37530</v>
          </cell>
        </row>
        <row r="49">
          <cell r="O49">
            <v>-7303.21435546875</v>
          </cell>
        </row>
        <row r="50">
          <cell r="D50">
            <v>37561</v>
          </cell>
        </row>
        <row r="50">
          <cell r="O50">
            <v>-6324.61181640625</v>
          </cell>
        </row>
        <row r="51">
          <cell r="D51">
            <v>37591</v>
          </cell>
        </row>
        <row r="51">
          <cell r="O51">
            <v>-6609.44091796875</v>
          </cell>
        </row>
        <row r="52">
          <cell r="D52">
            <v>37622</v>
          </cell>
        </row>
        <row r="52">
          <cell r="O52">
            <v>-6893.9609375</v>
          </cell>
        </row>
        <row r="53">
          <cell r="D53">
            <v>37653</v>
          </cell>
        </row>
        <row r="53">
          <cell r="O53">
            <v>-6241.36279296875</v>
          </cell>
        </row>
        <row r="54">
          <cell r="D54">
            <v>37681</v>
          </cell>
        </row>
        <row r="54">
          <cell r="O54">
            <v>-6523.076171875</v>
          </cell>
        </row>
        <row r="55">
          <cell r="D55">
            <v>37712</v>
          </cell>
        </row>
        <row r="55">
          <cell r="O55">
            <v>-6802.64111328125</v>
          </cell>
        </row>
        <row r="56">
          <cell r="D56">
            <v>37742</v>
          </cell>
        </row>
        <row r="56">
          <cell r="O56">
            <v>-6463.61083984375</v>
          </cell>
        </row>
        <row r="57">
          <cell r="D57">
            <v>37773</v>
          </cell>
        </row>
        <row r="57">
          <cell r="O57">
            <v>-6432.18359375</v>
          </cell>
        </row>
        <row r="58">
          <cell r="D58">
            <v>37803</v>
          </cell>
        </row>
        <row r="58">
          <cell r="O58">
            <v>-6708.00146484375</v>
          </cell>
        </row>
        <row r="59">
          <cell r="D59">
            <v>37834</v>
          </cell>
        </row>
        <row r="59">
          <cell r="O59">
            <v>-6371.88671875</v>
          </cell>
        </row>
        <row r="60">
          <cell r="D60">
            <v>37865</v>
          </cell>
        </row>
        <row r="60">
          <cell r="O60">
            <v>-6343.45458984375</v>
          </cell>
        </row>
        <row r="61">
          <cell r="D61">
            <v>37895</v>
          </cell>
        </row>
        <row r="61">
          <cell r="O61">
            <v>-6914.13330078125</v>
          </cell>
        </row>
        <row r="62">
          <cell r="D62">
            <v>37926</v>
          </cell>
        </row>
        <row r="62">
          <cell r="O62">
            <v>-5686.5869140625</v>
          </cell>
        </row>
        <row r="63">
          <cell r="D63">
            <v>37956</v>
          </cell>
        </row>
        <row r="63">
          <cell r="O63">
            <v>-6549.0166015625</v>
          </cell>
        </row>
        <row r="64">
          <cell r="D64">
            <v>37987</v>
          </cell>
        </row>
        <row r="64">
          <cell r="O64">
            <v>-6222.326171875</v>
          </cell>
        </row>
        <row r="65">
          <cell r="D65">
            <v>38018</v>
          </cell>
        </row>
        <row r="65">
          <cell r="O65">
            <v>-5899.2353515625</v>
          </cell>
        </row>
        <row r="66">
          <cell r="D66">
            <v>38047</v>
          </cell>
        </row>
        <row r="66">
          <cell r="O66">
            <v>-6747.64599609375</v>
          </cell>
        </row>
        <row r="67">
          <cell r="D67">
            <v>38078</v>
          </cell>
        </row>
        <row r="67">
          <cell r="O67">
            <v>-6422.40966796875</v>
          </cell>
        </row>
        <row r="68">
          <cell r="D68">
            <v>38108</v>
          </cell>
        </row>
        <row r="68">
          <cell r="O68">
            <v>-5808.6796875</v>
          </cell>
        </row>
        <row r="69">
          <cell r="D69">
            <v>38139</v>
          </cell>
        </row>
        <row r="69">
          <cell r="O69">
            <v>-6357.72509765625</v>
          </cell>
        </row>
        <row r="70">
          <cell r="D70">
            <v>38169</v>
          </cell>
        </row>
        <row r="70">
          <cell r="O70">
            <v>-6041.23681640625</v>
          </cell>
        </row>
        <row r="71">
          <cell r="D71">
            <v>38200</v>
          </cell>
        </row>
        <row r="71">
          <cell r="O71">
            <v>-6296.10693359375</v>
          </cell>
        </row>
        <row r="72">
          <cell r="D72">
            <v>38231</v>
          </cell>
        </row>
        <row r="72">
          <cell r="O72">
            <v>-5982.38134765625</v>
          </cell>
        </row>
        <row r="73">
          <cell r="D73">
            <v>38261</v>
          </cell>
        </row>
        <row r="73">
          <cell r="O73">
            <v>-5954.82666015625</v>
          </cell>
        </row>
        <row r="74">
          <cell r="D74">
            <v>38292</v>
          </cell>
        </row>
        <row r="74">
          <cell r="O74">
            <v>-5924.4052734375</v>
          </cell>
        </row>
        <row r="75">
          <cell r="D75">
            <v>38322</v>
          </cell>
        </row>
        <row r="75">
          <cell r="O75">
            <v>-6456.3408203125</v>
          </cell>
        </row>
        <row r="76">
          <cell r="D76">
            <v>38353</v>
          </cell>
        </row>
        <row r="76">
          <cell r="O76">
            <v>-5865.421875</v>
          </cell>
        </row>
        <row r="77">
          <cell r="D77">
            <v>38384</v>
          </cell>
        </row>
        <row r="77">
          <cell r="O77">
            <v>-5560.73193359375</v>
          </cell>
        </row>
        <row r="78">
          <cell r="D78">
            <v>38412</v>
          </cell>
        </row>
        <row r="78">
          <cell r="O78">
            <v>-6362.5126953125</v>
          </cell>
        </row>
        <row r="79">
          <cell r="D79">
            <v>38443</v>
          </cell>
        </row>
        <row r="79">
          <cell r="O79">
            <v>-5781.63037109375</v>
          </cell>
        </row>
        <row r="80">
          <cell r="D80">
            <v>38473</v>
          </cell>
        </row>
        <row r="80">
          <cell r="O80">
            <v>-5751.1455078125</v>
          </cell>
        </row>
        <row r="81">
          <cell r="D81">
            <v>38504</v>
          </cell>
        </row>
        <row r="81">
          <cell r="O81">
            <v>-5994.06689453125</v>
          </cell>
        </row>
        <row r="82">
          <cell r="D82">
            <v>38534</v>
          </cell>
        </row>
        <row r="82">
          <cell r="O82">
            <v>-5423.7412109375</v>
          </cell>
        </row>
        <row r="83">
          <cell r="D83">
            <v>38565</v>
          </cell>
        </row>
        <row r="83">
          <cell r="O83">
            <v>-6201.8173828125</v>
          </cell>
        </row>
        <row r="84">
          <cell r="D84">
            <v>38596</v>
          </cell>
        </row>
        <row r="84">
          <cell r="O84">
            <v>-5634.89404296875</v>
          </cell>
        </row>
        <row r="85">
          <cell r="D85">
            <v>38626</v>
          </cell>
        </row>
        <row r="85">
          <cell r="O85">
            <v>-5605.35498046875</v>
          </cell>
        </row>
        <row r="86">
          <cell r="D86">
            <v>38657</v>
          </cell>
        </row>
        <row r="86">
          <cell r="O86">
            <v>-5576.77197265625</v>
          </cell>
        </row>
        <row r="87">
          <cell r="D87">
            <v>38687</v>
          </cell>
        </row>
        <row r="87">
          <cell r="O87">
            <v>-5545.33642578125</v>
          </cell>
        </row>
        <row r="88">
          <cell r="D88">
            <v>38718</v>
          </cell>
        </row>
        <row r="88">
          <cell r="O88">
            <v>-5517.716796875</v>
          </cell>
        </row>
        <row r="89">
          <cell r="D89">
            <v>38749</v>
          </cell>
        </row>
        <row r="89">
          <cell r="O89">
            <v>-5229.578125</v>
          </cell>
        </row>
        <row r="90">
          <cell r="D90">
            <v>38777</v>
          </cell>
        </row>
        <row r="90">
          <cell r="O90">
            <v>-5981.69677734375</v>
          </cell>
        </row>
        <row r="91">
          <cell r="D91">
            <v>38808</v>
          </cell>
        </row>
        <row r="91">
          <cell r="O91">
            <v>-5176.1015625</v>
          </cell>
        </row>
        <row r="92">
          <cell r="D92">
            <v>38838</v>
          </cell>
        </row>
        <row r="92">
          <cell r="O92">
            <v>-5660.982421875</v>
          </cell>
        </row>
        <row r="93">
          <cell r="D93">
            <v>38869</v>
          </cell>
        </row>
        <row r="93">
          <cell r="O93">
            <v>-5629.31005859375</v>
          </cell>
        </row>
        <row r="94">
          <cell r="D94">
            <v>38899</v>
          </cell>
        </row>
        <row r="94">
          <cell r="O94">
            <v>-5093.87646484375</v>
          </cell>
        </row>
        <row r="95">
          <cell r="D95">
            <v>38930</v>
          </cell>
        </row>
        <row r="95">
          <cell r="O95">
            <v>-5826.90283203125</v>
          </cell>
        </row>
        <row r="96">
          <cell r="D96">
            <v>38961</v>
          </cell>
        </row>
        <row r="96">
          <cell r="O96">
            <v>-5043.29296875</v>
          </cell>
        </row>
        <row r="97">
          <cell r="D97">
            <v>38991</v>
          </cell>
        </row>
        <row r="97">
          <cell r="O97">
            <v>-5518.04296875</v>
          </cell>
        </row>
        <row r="98">
          <cell r="D98">
            <v>39022</v>
          </cell>
        </row>
        <row r="98">
          <cell r="O98">
            <v>-5240.8115234375</v>
          </cell>
        </row>
        <row r="99">
          <cell r="D99">
            <v>39052</v>
          </cell>
        </row>
        <row r="99">
          <cell r="O99">
            <v>-4964.47900390625</v>
          </cell>
        </row>
        <row r="100">
          <cell r="D100">
            <v>39083</v>
          </cell>
        </row>
        <row r="100">
          <cell r="O100">
            <v>-5433.38330078125</v>
          </cell>
        </row>
        <row r="101">
          <cell r="D101">
            <v>39114</v>
          </cell>
        </row>
        <row r="101">
          <cell r="O101">
            <v>-4916.11865234375</v>
          </cell>
        </row>
        <row r="102">
          <cell r="D102">
            <v>39142</v>
          </cell>
        </row>
        <row r="102">
          <cell r="O102">
            <v>-5380.3056640625</v>
          </cell>
        </row>
        <row r="103">
          <cell r="D103">
            <v>39173</v>
          </cell>
        </row>
        <row r="103">
          <cell r="O103">
            <v>-5108.75732421875</v>
          </cell>
        </row>
        <row r="104">
          <cell r="D104">
            <v>39203</v>
          </cell>
        </row>
        <row r="104">
          <cell r="O104">
            <v>-5323.82470703125</v>
          </cell>
        </row>
        <row r="105">
          <cell r="D105">
            <v>39234</v>
          </cell>
        </row>
        <row r="105">
          <cell r="O105">
            <v>-5054.1064453125</v>
          </cell>
        </row>
        <row r="106">
          <cell r="D106">
            <v>39264</v>
          </cell>
        </row>
        <row r="106">
          <cell r="O106">
            <v>-5029.03955078125</v>
          </cell>
        </row>
        <row r="107">
          <cell r="D107">
            <v>39295</v>
          </cell>
        </row>
        <row r="107">
          <cell r="O107">
            <v>-5475.8876953125</v>
          </cell>
        </row>
        <row r="108">
          <cell r="D108">
            <v>39326</v>
          </cell>
        </row>
        <row r="108">
          <cell r="O108">
            <v>-4504.10205078125</v>
          </cell>
        </row>
        <row r="109">
          <cell r="D109">
            <v>39356</v>
          </cell>
        </row>
        <row r="109">
          <cell r="O109">
            <v>-5421.3154296875</v>
          </cell>
        </row>
        <row r="110">
          <cell r="D110">
            <v>39387</v>
          </cell>
        </row>
        <row r="110">
          <cell r="O110">
            <v>-4924.21533203125</v>
          </cell>
        </row>
        <row r="111">
          <cell r="D111">
            <v>39417</v>
          </cell>
        </row>
        <row r="111">
          <cell r="O111">
            <v>-4663.70654296875</v>
          </cell>
        </row>
        <row r="112">
          <cell r="D112">
            <v>39448</v>
          </cell>
        </row>
        <row r="112">
          <cell r="O112">
            <v>-5103.3095703125</v>
          </cell>
        </row>
        <row r="113">
          <cell r="D113">
            <v>39479</v>
          </cell>
        </row>
        <row r="113">
          <cell r="O113">
            <v>-4846.70263671875</v>
          </cell>
        </row>
        <row r="114">
          <cell r="D114">
            <v>39508</v>
          </cell>
        </row>
        <row r="114">
          <cell r="O114">
            <v>-4820.43115234375</v>
          </cell>
        </row>
        <row r="115">
          <cell r="D115">
            <v>39539</v>
          </cell>
        </row>
        <row r="115">
          <cell r="O115">
            <v>-5023.40966796875</v>
          </cell>
        </row>
        <row r="116">
          <cell r="D116">
            <v>39569</v>
          </cell>
        </row>
        <row r="116">
          <cell r="O116">
            <v>-4769.779296875</v>
          </cell>
        </row>
        <row r="117">
          <cell r="D117">
            <v>39600</v>
          </cell>
        </row>
        <row r="117">
          <cell r="O117">
            <v>-4742.87158203125</v>
          </cell>
        </row>
        <row r="118">
          <cell r="D118">
            <v>39630</v>
          </cell>
        </row>
        <row r="118">
          <cell r="O118">
            <v>-4942.36669921875</v>
          </cell>
        </row>
        <row r="119">
          <cell r="D119">
            <v>39661</v>
          </cell>
        </row>
        <row r="119">
          <cell r="O119">
            <v>-4690.951171875</v>
          </cell>
        </row>
        <row r="120">
          <cell r="D120">
            <v>39692</v>
          </cell>
        </row>
        <row r="120">
          <cell r="O120">
            <v>-4666.7626953125</v>
          </cell>
        </row>
        <row r="121">
          <cell r="D121">
            <v>39722</v>
          </cell>
        </row>
        <row r="121">
          <cell r="O121">
            <v>-5082.97314453125</v>
          </cell>
        </row>
        <row r="122">
          <cell r="D122">
            <v>39753</v>
          </cell>
        </row>
        <row r="122">
          <cell r="O122">
            <v>-4177.96044921875</v>
          </cell>
        </row>
        <row r="123">
          <cell r="D123">
            <v>39783</v>
          </cell>
        </row>
        <row r="123">
          <cell r="O123">
            <v>-4808.169921875</v>
          </cell>
        </row>
        <row r="124">
          <cell r="D124">
            <v>39814</v>
          </cell>
        </row>
        <row r="124">
          <cell r="O124">
            <v>-4565.693359375</v>
          </cell>
        </row>
        <row r="125">
          <cell r="D125">
            <v>39845</v>
          </cell>
        </row>
        <row r="125">
          <cell r="O125">
            <v>-4326.3388671875</v>
          </cell>
        </row>
        <row r="126">
          <cell r="D126">
            <v>39873</v>
          </cell>
        </row>
        <row r="126">
          <cell r="O126">
            <v>-4731.46630859375</v>
          </cell>
        </row>
        <row r="127">
          <cell r="D127">
            <v>39904</v>
          </cell>
        </row>
        <row r="127">
          <cell r="O127">
            <v>-4705.75439453125</v>
          </cell>
        </row>
        <row r="128">
          <cell r="D128">
            <v>39934</v>
          </cell>
        </row>
        <row r="128">
          <cell r="O128">
            <v>-4255.42529296875</v>
          </cell>
        </row>
        <row r="129">
          <cell r="D129">
            <v>39965</v>
          </cell>
        </row>
        <row r="129">
          <cell r="O129">
            <v>-4653.69677734375</v>
          </cell>
        </row>
        <row r="130">
          <cell r="D130">
            <v>39995</v>
          </cell>
        </row>
        <row r="130">
          <cell r="O130">
            <v>-4627.35693359375</v>
          </cell>
        </row>
        <row r="131">
          <cell r="D131">
            <v>40026</v>
          </cell>
        </row>
        <row r="131">
          <cell r="O131">
            <v>-4391.14794921875</v>
          </cell>
        </row>
        <row r="132">
          <cell r="D132">
            <v>40057</v>
          </cell>
        </row>
        <row r="132">
          <cell r="O132">
            <v>-4367.7685546875</v>
          </cell>
        </row>
        <row r="133">
          <cell r="D133">
            <v>40087</v>
          </cell>
        </row>
        <row r="133">
          <cell r="O133">
            <v>-4550.4931640625</v>
          </cell>
        </row>
        <row r="134">
          <cell r="D134">
            <v>40118</v>
          </cell>
        </row>
        <row r="134">
          <cell r="O134">
            <v>-4113.14990234375</v>
          </cell>
        </row>
        <row r="135">
          <cell r="D135">
            <v>40148</v>
          </cell>
        </row>
        <row r="135">
          <cell r="O135">
            <v>-4497.68115234375</v>
          </cell>
        </row>
        <row r="136">
          <cell r="D136">
            <v>40179</v>
          </cell>
        </row>
        <row r="136">
          <cell r="O136">
            <v>-4067.55932617188</v>
          </cell>
        </row>
        <row r="137">
          <cell r="D137">
            <v>40210</v>
          </cell>
        </row>
        <row r="137">
          <cell r="O137">
            <v>-4046.37768554688</v>
          </cell>
        </row>
        <row r="138">
          <cell r="D138">
            <v>40238</v>
          </cell>
        </row>
        <row r="138">
          <cell r="O138">
            <v>-4624.71435546875</v>
          </cell>
        </row>
        <row r="139">
          <cell r="D139">
            <v>40269</v>
          </cell>
        </row>
        <row r="139">
          <cell r="O139">
            <v>-4398.83251953125</v>
          </cell>
        </row>
        <row r="140">
          <cell r="D140">
            <v>40299</v>
          </cell>
        </row>
        <row r="140">
          <cell r="O140">
            <v>-3975.70776367188</v>
          </cell>
        </row>
        <row r="141">
          <cell r="D141">
            <v>40330</v>
          </cell>
        </row>
        <row r="141">
          <cell r="O141">
            <v>-4347.806640625</v>
          </cell>
        </row>
        <row r="142">
          <cell r="D142">
            <v>40360</v>
          </cell>
        </row>
        <row r="142">
          <cell r="O142">
            <v>-4127.50439453125</v>
          </cell>
        </row>
        <row r="143">
          <cell r="D143">
            <v>40391</v>
          </cell>
        </row>
        <row r="143">
          <cell r="O143">
            <v>-4297.109375</v>
          </cell>
        </row>
        <row r="144">
          <cell r="D144">
            <v>40422</v>
          </cell>
        </row>
        <row r="144">
          <cell r="O144">
            <v>-4079.25952148438</v>
          </cell>
        </row>
        <row r="145">
          <cell r="D145">
            <v>40452</v>
          </cell>
        </row>
        <row r="145">
          <cell r="O145">
            <v>-4056.80200195313</v>
          </cell>
        </row>
        <row r="146">
          <cell r="D146">
            <v>40483</v>
          </cell>
        </row>
        <row r="146">
          <cell r="O146">
            <v>-4032.10205078125</v>
          </cell>
        </row>
        <row r="147">
          <cell r="D147">
            <v>40513</v>
          </cell>
        </row>
        <row r="147">
          <cell r="O147">
            <v>-4389.99365234375</v>
          </cell>
        </row>
        <row r="148">
          <cell r="D148">
            <v>40544</v>
          </cell>
        </row>
        <row r="148">
          <cell r="O148">
            <v>-3984.48828125</v>
          </cell>
        </row>
        <row r="149">
          <cell r="D149">
            <v>40575</v>
          </cell>
        </row>
        <row r="149">
          <cell r="O149">
            <v>-3774.37182617188</v>
          </cell>
        </row>
        <row r="150">
          <cell r="D150">
            <v>40603</v>
          </cell>
        </row>
        <row r="150">
          <cell r="O150">
            <v>-4314.6650390625</v>
          </cell>
        </row>
        <row r="151">
          <cell r="D151">
            <v>40634</v>
          </cell>
        </row>
        <row r="151">
          <cell r="O151">
            <v>-3917.45947265625</v>
          </cell>
        </row>
        <row r="152">
          <cell r="D152">
            <v>40664</v>
          </cell>
        </row>
        <row r="152">
          <cell r="O152">
            <v>-3893.37280273438</v>
          </cell>
        </row>
        <row r="153">
          <cell r="D153">
            <v>40695</v>
          </cell>
        </row>
        <row r="153">
          <cell r="O153">
            <v>-4055.23364257813</v>
          </cell>
        </row>
        <row r="154">
          <cell r="D154">
            <v>40725</v>
          </cell>
        </row>
        <row r="154">
          <cell r="O154">
            <v>-3668.07006835938</v>
          </cell>
        </row>
        <row r="155">
          <cell r="D155">
            <v>40756</v>
          </cell>
        </row>
        <row r="155">
          <cell r="O155">
            <v>-4192.546875</v>
          </cell>
        </row>
        <row r="156">
          <cell r="D156">
            <v>40787</v>
          </cell>
        </row>
        <row r="156">
          <cell r="O156">
            <v>-3808.02294921875</v>
          </cell>
        </row>
        <row r="157">
          <cell r="D157">
            <v>40817</v>
          </cell>
        </row>
        <row r="157">
          <cell r="O157">
            <v>-3786.77954101563</v>
          </cell>
        </row>
        <row r="158">
          <cell r="D158">
            <v>40848</v>
          </cell>
        </row>
        <row r="158">
          <cell r="O158">
            <v>-3766.306640625</v>
          </cell>
        </row>
        <row r="159">
          <cell r="D159">
            <v>40878</v>
          </cell>
        </row>
        <row r="159">
          <cell r="O159">
            <v>-3743.8837890625</v>
          </cell>
        </row>
        <row r="160">
          <cell r="D160">
            <v>40909</v>
          </cell>
        </row>
        <row r="160">
          <cell r="O160">
            <v>-3724.26293945313</v>
          </cell>
        </row>
        <row r="161">
          <cell r="D161">
            <v>40940</v>
          </cell>
        </row>
        <row r="161">
          <cell r="O161">
            <v>-3704.71997070313</v>
          </cell>
        </row>
        <row r="162">
          <cell r="D162">
            <v>40969</v>
          </cell>
        </row>
        <row r="162">
          <cell r="O162">
            <v>-3860.0419921875</v>
          </cell>
        </row>
        <row r="163">
          <cell r="D163">
            <v>41000</v>
          </cell>
        </row>
        <row r="163">
          <cell r="O163">
            <v>-3663.86743164063</v>
          </cell>
        </row>
        <row r="164">
          <cell r="D164">
            <v>41030</v>
          </cell>
        </row>
        <row r="164">
          <cell r="O164">
            <v>-3816.72583007813</v>
          </cell>
        </row>
        <row r="165">
          <cell r="D165">
            <v>41061</v>
          </cell>
        </row>
        <row r="165">
          <cell r="O165">
            <v>-3622.03686523438</v>
          </cell>
        </row>
        <row r="166">
          <cell r="D166">
            <v>41091</v>
          </cell>
        </row>
        <row r="166">
          <cell r="O166">
            <v>-3602.904296875</v>
          </cell>
        </row>
        <row r="167">
          <cell r="D167">
            <v>41122</v>
          </cell>
        </row>
        <row r="167">
          <cell r="O167">
            <v>-3921.57861328125</v>
          </cell>
        </row>
        <row r="168">
          <cell r="D168">
            <v>41153</v>
          </cell>
        </row>
        <row r="168">
          <cell r="O168">
            <v>-3224.76879882813</v>
          </cell>
        </row>
        <row r="169">
          <cell r="D169">
            <v>41183</v>
          </cell>
        </row>
        <row r="169">
          <cell r="O169">
            <v>-3880.12109375</v>
          </cell>
        </row>
        <row r="170">
          <cell r="D170">
            <v>41214</v>
          </cell>
        </row>
        <row r="170">
          <cell r="O170">
            <v>-3523.26098632813</v>
          </cell>
        </row>
        <row r="171">
          <cell r="D171">
            <v>41244</v>
          </cell>
        </row>
        <row r="171">
          <cell r="O171">
            <v>-3335.8056640625</v>
          </cell>
        </row>
        <row r="172">
          <cell r="D172">
            <v>41275</v>
          </cell>
        </row>
        <row r="172">
          <cell r="O172">
            <v>-3649.17895507813</v>
          </cell>
        </row>
        <row r="173">
          <cell r="D173">
            <v>41306</v>
          </cell>
        </row>
        <row r="173">
          <cell r="O173">
            <v>-3300.35986328125</v>
          </cell>
        </row>
        <row r="174">
          <cell r="D174">
            <v>41334</v>
          </cell>
        </row>
        <row r="174">
          <cell r="O174">
            <v>-3446.88305664063</v>
          </cell>
        </row>
        <row r="175">
          <cell r="D175">
            <v>41365</v>
          </cell>
        </row>
        <row r="175">
          <cell r="O175">
            <v>-3589.73266601563</v>
          </cell>
        </row>
        <row r="176">
          <cell r="D176">
            <v>41395</v>
          </cell>
        </row>
        <row r="176">
          <cell r="O176">
            <v>-3569.20263671875</v>
          </cell>
        </row>
        <row r="177">
          <cell r="D177">
            <v>41426</v>
          </cell>
        </row>
        <row r="177">
          <cell r="O177">
            <v>-3226.14819335938</v>
          </cell>
        </row>
        <row r="178">
          <cell r="D178">
            <v>41456</v>
          </cell>
        </row>
        <row r="178">
          <cell r="O178">
            <v>-3529.06884765625</v>
          </cell>
        </row>
        <row r="179">
          <cell r="D179">
            <v>41487</v>
          </cell>
        </row>
        <row r="179">
          <cell r="O179">
            <v>-3507.50268554688</v>
          </cell>
        </row>
        <row r="180">
          <cell r="D180">
            <v>41518</v>
          </cell>
        </row>
        <row r="180">
          <cell r="O180">
            <v>-3172.07641601563</v>
          </cell>
        </row>
        <row r="181">
          <cell r="D181">
            <v>41548</v>
          </cell>
        </row>
        <row r="181">
          <cell r="O181">
            <v>-3626.8896484375</v>
          </cell>
        </row>
        <row r="182">
          <cell r="D182">
            <v>41579</v>
          </cell>
        </row>
        <row r="182">
          <cell r="O182">
            <v>-3136.8095703125</v>
          </cell>
        </row>
        <row r="183">
          <cell r="D183">
            <v>41609</v>
          </cell>
        </row>
        <row r="183">
          <cell r="O183">
            <v>-3273.41943359375</v>
          </cell>
        </row>
        <row r="184">
          <cell r="D184">
            <v>41640</v>
          </cell>
        </row>
        <row r="184">
          <cell r="O184">
            <v>-3410.1171875</v>
          </cell>
        </row>
        <row r="185">
          <cell r="D185">
            <v>41671</v>
          </cell>
        </row>
        <row r="185">
          <cell r="O185">
            <v>-3083.90112304688</v>
          </cell>
        </row>
        <row r="186">
          <cell r="D186">
            <v>41699</v>
          </cell>
        </row>
        <row r="186">
          <cell r="O186">
            <v>-3219.33813476563</v>
          </cell>
        </row>
        <row r="187">
          <cell r="D187">
            <v>41730</v>
          </cell>
        </row>
        <row r="187">
          <cell r="O187">
            <v>-3353.70678710938</v>
          </cell>
        </row>
        <row r="188">
          <cell r="D188">
            <v>41760</v>
          </cell>
        </row>
        <row r="188">
          <cell r="O188">
            <v>-3183.27197265625</v>
          </cell>
        </row>
        <row r="189">
          <cell r="D189">
            <v>41791</v>
          </cell>
        </row>
        <row r="189">
          <cell r="O189">
            <v>-3164.16528320313</v>
          </cell>
        </row>
        <row r="190">
          <cell r="D190">
            <v>41821</v>
          </cell>
        </row>
        <row r="190">
          <cell r="O190">
            <v>-3296.15942382813</v>
          </cell>
        </row>
        <row r="191">
          <cell r="D191">
            <v>41852</v>
          </cell>
        </row>
        <row r="191">
          <cell r="O191">
            <v>-3127.400390625</v>
          </cell>
        </row>
        <row r="192">
          <cell r="D192">
            <v>41883</v>
          </cell>
        </row>
        <row r="192">
          <cell r="O192">
            <v>-3110.318359375</v>
          </cell>
        </row>
        <row r="193">
          <cell r="D193">
            <v>41913</v>
          </cell>
        </row>
        <row r="193">
          <cell r="O193">
            <v>-3386.62841796875</v>
          </cell>
        </row>
        <row r="194">
          <cell r="D194">
            <v>41944</v>
          </cell>
        </row>
        <row r="194">
          <cell r="O194">
            <v>-2782.85766601563</v>
          </cell>
        </row>
        <row r="195">
          <cell r="D195">
            <v>41974</v>
          </cell>
        </row>
        <row r="195">
          <cell r="O195">
            <v>-3201.55395507813</v>
          </cell>
        </row>
        <row r="196">
          <cell r="D196">
            <v>42005</v>
          </cell>
        </row>
        <row r="196">
          <cell r="O196">
            <v>-2894.52563476563</v>
          </cell>
        </row>
        <row r="197">
          <cell r="D197">
            <v>42036</v>
          </cell>
        </row>
        <row r="197">
          <cell r="O197">
            <v>-2735.20556640625</v>
          </cell>
        </row>
        <row r="198">
          <cell r="D198">
            <v>42064</v>
          </cell>
        </row>
        <row r="198">
          <cell r="O198">
            <v>-3147.2548828125</v>
          </cell>
        </row>
        <row r="199">
          <cell r="D199">
            <v>42095</v>
          </cell>
        </row>
        <row r="199">
          <cell r="O199">
            <v>-2987.64428710938</v>
          </cell>
        </row>
        <row r="200">
          <cell r="D200">
            <v>42125</v>
          </cell>
        </row>
        <row r="200">
          <cell r="O200">
            <v>-2829.67822265625</v>
          </cell>
        </row>
        <row r="201">
          <cell r="D201">
            <v>42156</v>
          </cell>
        </row>
        <row r="201">
          <cell r="O201">
            <v>-3093.67944335938</v>
          </cell>
        </row>
        <row r="202">
          <cell r="D202">
            <v>42186</v>
          </cell>
        </row>
        <row r="202">
          <cell r="O202">
            <v>-3075.39233398438</v>
          </cell>
        </row>
        <row r="203">
          <cell r="D203">
            <v>42217</v>
          </cell>
        </row>
        <row r="203">
          <cell r="O203">
            <v>-2917.66772460938</v>
          </cell>
        </row>
        <row r="204">
          <cell r="D204">
            <v>42248</v>
          </cell>
        </row>
        <row r="204">
          <cell r="O204">
            <v>-2901.48950195313</v>
          </cell>
        </row>
        <row r="205">
          <cell r="D205">
            <v>42278</v>
          </cell>
        </row>
        <row r="205">
          <cell r="O205">
            <v>-2884.82763671875</v>
          </cell>
        </row>
        <row r="206">
          <cell r="D206">
            <v>42309</v>
          </cell>
        </row>
        <row r="206">
          <cell r="O206">
            <v>-2594.57641601563</v>
          </cell>
        </row>
        <row r="207">
          <cell r="D207">
            <v>42339</v>
          </cell>
        </row>
        <row r="207">
          <cell r="O207">
            <v>-2985.80102539063</v>
          </cell>
        </row>
        <row r="208">
          <cell r="D208">
            <v>42370</v>
          </cell>
        </row>
        <row r="208">
          <cell r="O208">
            <v>-2564.77099609375</v>
          </cell>
        </row>
        <row r="209">
          <cell r="D209">
            <v>42401</v>
          </cell>
        </row>
        <row r="209">
          <cell r="O209">
            <v>-2683.66088867188</v>
          </cell>
        </row>
        <row r="210">
          <cell r="D210">
            <v>42430</v>
          </cell>
        </row>
        <row r="210">
          <cell r="O210">
            <v>-2934.40234375</v>
          </cell>
        </row>
        <row r="211">
          <cell r="D211">
            <v>42461</v>
          </cell>
        </row>
        <row r="211">
          <cell r="O211">
            <v>-2785.35400390625</v>
          </cell>
        </row>
        <row r="212">
          <cell r="D212">
            <v>42491</v>
          </cell>
        </row>
        <row r="212">
          <cell r="O212">
            <v>-2768.23193359375</v>
          </cell>
        </row>
        <row r="213">
          <cell r="D213">
            <v>42522</v>
          </cell>
        </row>
        <row r="213">
          <cell r="O213">
            <v>-2883.3095703125</v>
          </cell>
        </row>
        <row r="214">
          <cell r="D214">
            <v>42552</v>
          </cell>
        </row>
        <row r="214">
          <cell r="O214">
            <v>-2608.00903320313</v>
          </cell>
        </row>
        <row r="215">
          <cell r="D215">
            <v>42583</v>
          </cell>
        </row>
        <row r="215">
          <cell r="O215">
            <v>-2980.89672851563</v>
          </cell>
        </row>
        <row r="216">
          <cell r="D216">
            <v>42614</v>
          </cell>
        </row>
        <row r="216">
          <cell r="O216">
            <v>-2707.5</v>
          </cell>
        </row>
        <row r="217">
          <cell r="D217">
            <v>42644</v>
          </cell>
        </row>
        <row r="217">
          <cell r="O217">
            <v>-2564.19799804688</v>
          </cell>
        </row>
        <row r="218">
          <cell r="D218">
            <v>42675</v>
          </cell>
        </row>
        <row r="218">
          <cell r="O218">
            <v>-2550.35815429688</v>
          </cell>
        </row>
        <row r="219">
          <cell r="D219">
            <v>42705</v>
          </cell>
        </row>
        <row r="219">
          <cell r="O219">
            <v>-2661.97338867188</v>
          </cell>
        </row>
        <row r="220">
          <cell r="D220">
            <v>42736</v>
          </cell>
        </row>
        <row r="220">
          <cell r="O220">
            <v>-2521.97143554688</v>
          </cell>
        </row>
        <row r="221">
          <cell r="D221">
            <v>42767</v>
          </cell>
        </row>
        <row r="221">
          <cell r="O221">
            <v>-2383.7841796875</v>
          </cell>
        </row>
        <row r="222">
          <cell r="D222">
            <v>42795</v>
          </cell>
        </row>
        <row r="222">
          <cell r="O222">
            <v>-2869.5107421875</v>
          </cell>
        </row>
        <row r="223">
          <cell r="D223">
            <v>42826</v>
          </cell>
        </row>
        <row r="223">
          <cell r="O223">
            <v>-2358.49389648438</v>
          </cell>
        </row>
        <row r="224">
          <cell r="D224">
            <v>42856</v>
          </cell>
        </row>
        <row r="224">
          <cell r="O224">
            <v>-2714.63305664063</v>
          </cell>
        </row>
        <row r="225">
          <cell r="D225">
            <v>42887</v>
          </cell>
        </row>
        <row r="225">
          <cell r="O225">
            <v>-2698.466796875</v>
          </cell>
        </row>
        <row r="226">
          <cell r="D226">
            <v>42917</v>
          </cell>
        </row>
        <row r="226">
          <cell r="O226">
            <v>-2440.74462890625</v>
          </cell>
        </row>
        <row r="227">
          <cell r="D227">
            <v>42948</v>
          </cell>
        </row>
        <row r="227">
          <cell r="O227">
            <v>-2790.63061523438</v>
          </cell>
        </row>
        <row r="228">
          <cell r="D228">
            <v>42979</v>
          </cell>
        </row>
        <row r="228">
          <cell r="O228">
            <v>-2414.35107421875</v>
          </cell>
        </row>
        <row r="229">
          <cell r="D229">
            <v>43009</v>
          </cell>
        </row>
        <row r="229">
          <cell r="O229">
            <v>-2520.400390625</v>
          </cell>
        </row>
        <row r="230">
          <cell r="D230">
            <v>43040</v>
          </cell>
        </row>
        <row r="230">
          <cell r="O230">
            <v>-2506.7197265625</v>
          </cell>
        </row>
        <row r="231">
          <cell r="D231">
            <v>43070</v>
          </cell>
        </row>
        <row r="231">
          <cell r="O231">
            <v>-2373.52563476563</v>
          </cell>
        </row>
        <row r="232">
          <cell r="D232">
            <v>43101</v>
          </cell>
        </row>
        <row r="232">
          <cell r="O232">
            <v>-2478.6611328125</v>
          </cell>
        </row>
        <row r="233">
          <cell r="D233">
            <v>43132</v>
          </cell>
        </row>
        <row r="233">
          <cell r="O233">
            <v>-2231.21899414063</v>
          </cell>
        </row>
        <row r="234">
          <cell r="D234">
            <v>43160</v>
          </cell>
        </row>
        <row r="234">
          <cell r="O234">
            <v>-2452.67333984375</v>
          </cell>
        </row>
        <row r="235">
          <cell r="D235">
            <v>43191</v>
          </cell>
        </row>
        <row r="235">
          <cell r="O235">
            <v>-2438.8857421875</v>
          </cell>
        </row>
        <row r="236">
          <cell r="D236">
            <v>43221</v>
          </cell>
        </row>
        <row r="236">
          <cell r="O236">
            <v>-2540.6533203125</v>
          </cell>
        </row>
        <row r="237">
          <cell r="D237">
            <v>43252</v>
          </cell>
        </row>
        <row r="237">
          <cell r="O237">
            <v>-2411.083984375</v>
          </cell>
        </row>
        <row r="238">
          <cell r="D238">
            <v>43282</v>
          </cell>
        </row>
        <row r="238">
          <cell r="O238">
            <v>-2398.38403320313</v>
          </cell>
        </row>
        <row r="239">
          <cell r="D239">
            <v>43313</v>
          </cell>
        </row>
        <row r="239">
          <cell r="O239">
            <v>-2610.57958984375</v>
          </cell>
        </row>
        <row r="240">
          <cell r="D240">
            <v>43344</v>
          </cell>
        </row>
        <row r="240">
          <cell r="O240">
            <v>-2146.76049804688</v>
          </cell>
        </row>
        <row r="241">
          <cell r="D241">
            <v>43374</v>
          </cell>
        </row>
        <row r="241">
          <cell r="O241">
            <v>-2470.80859375</v>
          </cell>
        </row>
        <row r="242">
          <cell r="D242">
            <v>43405</v>
          </cell>
        </row>
        <row r="242">
          <cell r="O242">
            <v>-2345.625</v>
          </cell>
        </row>
        <row r="243">
          <cell r="D243">
            <v>43435</v>
          </cell>
        </row>
        <row r="243">
          <cell r="O243">
            <v>-2220.91772460938</v>
          </cell>
        </row>
        <row r="244">
          <cell r="D244">
            <v>43466</v>
          </cell>
        </row>
        <row r="244">
          <cell r="O244">
            <v>-2319.22216796875</v>
          </cell>
        </row>
        <row r="245">
          <cell r="D245">
            <v>43497</v>
          </cell>
        </row>
        <row r="245">
          <cell r="O245">
            <v>-2087.63647460938</v>
          </cell>
        </row>
        <row r="246">
          <cell r="D246">
            <v>43525</v>
          </cell>
        </row>
        <row r="246">
          <cell r="O246">
            <v>-2295.18896484375</v>
          </cell>
        </row>
        <row r="247">
          <cell r="D247">
            <v>43556</v>
          </cell>
        </row>
        <row r="247">
          <cell r="O247">
            <v>-2281.796875</v>
          </cell>
        </row>
        <row r="248">
          <cell r="D248">
            <v>43586</v>
          </cell>
        </row>
        <row r="248">
          <cell r="O248">
            <v>-2376.93408203125</v>
          </cell>
        </row>
        <row r="249">
          <cell r="D249">
            <v>43617</v>
          </cell>
        </row>
        <row r="249">
          <cell r="O249">
            <v>-2148.6220703125</v>
          </cell>
        </row>
        <row r="250">
          <cell r="D250">
            <v>43647</v>
          </cell>
        </row>
        <row r="250">
          <cell r="O250">
            <v>-2350.53491210938</v>
          </cell>
        </row>
        <row r="251">
          <cell r="D251">
            <v>43678</v>
          </cell>
        </row>
        <row r="251">
          <cell r="O251">
            <v>-2336.36572265625</v>
          </cell>
        </row>
        <row r="252">
          <cell r="D252">
            <v>43709</v>
          </cell>
        </row>
        <row r="252">
          <cell r="O252">
            <v>-2113.09521484375</v>
          </cell>
        </row>
        <row r="253">
          <cell r="D253">
            <v>43739</v>
          </cell>
        </row>
        <row r="253">
          <cell r="O253">
            <v>-2311.2275390625</v>
          </cell>
        </row>
        <row r="254">
          <cell r="D254">
            <v>43770</v>
          </cell>
        </row>
        <row r="254">
          <cell r="O254">
            <v>-1985.4677734375</v>
          </cell>
        </row>
        <row r="255">
          <cell r="D255">
            <v>43800</v>
          </cell>
        </row>
        <row r="255">
          <cell r="O255">
            <v>-2181.21142578125</v>
          </cell>
        </row>
        <row r="256">
          <cell r="D256">
            <v>43831</v>
          </cell>
        </row>
        <row r="257">
          <cell r="D257">
            <v>43862</v>
          </cell>
        </row>
        <row r="258">
          <cell r="D258">
            <v>43891</v>
          </cell>
        </row>
        <row r="259">
          <cell r="D259">
            <v>43922</v>
          </cell>
        </row>
        <row r="260">
          <cell r="D260">
            <v>43952</v>
          </cell>
        </row>
        <row r="261">
          <cell r="D261">
            <v>43983</v>
          </cell>
        </row>
        <row r="262">
          <cell r="D262">
            <v>44013</v>
          </cell>
        </row>
        <row r="263">
          <cell r="D263">
            <v>44044</v>
          </cell>
        </row>
        <row r="264">
          <cell r="D264">
            <v>44075</v>
          </cell>
        </row>
        <row r="265">
          <cell r="D265">
            <v>44105</v>
          </cell>
        </row>
        <row r="266">
          <cell r="D266">
            <v>44136</v>
          </cell>
        </row>
        <row r="267">
          <cell r="D267">
            <v>44166</v>
          </cell>
        </row>
        <row r="268">
          <cell r="D268">
            <v>44197</v>
          </cell>
        </row>
        <row r="269">
          <cell r="D269">
            <v>44228</v>
          </cell>
        </row>
        <row r="270">
          <cell r="D270">
            <v>44256</v>
          </cell>
        </row>
        <row r="271">
          <cell r="D271">
            <v>44287</v>
          </cell>
        </row>
        <row r="272">
          <cell r="D272">
            <v>44317</v>
          </cell>
        </row>
        <row r="273">
          <cell r="D273">
            <v>44348</v>
          </cell>
        </row>
        <row r="274">
          <cell r="D274">
            <v>44378</v>
          </cell>
        </row>
        <row r="275">
          <cell r="D275">
            <v>44409</v>
          </cell>
        </row>
        <row r="276">
          <cell r="D276">
            <v>44440</v>
          </cell>
        </row>
        <row r="277">
          <cell r="D277">
            <v>44470</v>
          </cell>
        </row>
        <row r="278">
          <cell r="D278">
            <v>44501</v>
          </cell>
        </row>
        <row r="279">
          <cell r="D279">
            <v>44531</v>
          </cell>
        </row>
        <row r="280">
          <cell r="D280">
            <v>44562</v>
          </cell>
        </row>
        <row r="281">
          <cell r="D281">
            <v>44593</v>
          </cell>
        </row>
        <row r="282">
          <cell r="D282">
            <v>44621</v>
          </cell>
        </row>
        <row r="283">
          <cell r="D283">
            <v>44652</v>
          </cell>
        </row>
        <row r="284">
          <cell r="D284">
            <v>44682</v>
          </cell>
        </row>
        <row r="285">
          <cell r="D285">
            <v>44713</v>
          </cell>
        </row>
        <row r="286">
          <cell r="D286">
            <v>44743</v>
          </cell>
        </row>
        <row r="287">
          <cell r="D287">
            <v>44774</v>
          </cell>
        </row>
        <row r="288">
          <cell r="D288">
            <v>44805</v>
          </cell>
        </row>
        <row r="289">
          <cell r="D289">
            <v>44835</v>
          </cell>
        </row>
        <row r="290">
          <cell r="D290">
            <v>44866</v>
          </cell>
        </row>
        <row r="291">
          <cell r="D291">
            <v>44896</v>
          </cell>
        </row>
        <row r="292">
          <cell r="D292">
            <v>44927</v>
          </cell>
        </row>
        <row r="293">
          <cell r="D293">
            <v>44958</v>
          </cell>
        </row>
        <row r="294">
          <cell r="D294">
            <v>44986</v>
          </cell>
        </row>
        <row r="295">
          <cell r="D295">
            <v>45017</v>
          </cell>
        </row>
        <row r="296">
          <cell r="D296">
            <v>45047</v>
          </cell>
        </row>
        <row r="297">
          <cell r="D297">
            <v>45078</v>
          </cell>
        </row>
        <row r="298">
          <cell r="D298">
            <v>45108</v>
          </cell>
        </row>
        <row r="299">
          <cell r="D299">
            <v>45139</v>
          </cell>
        </row>
        <row r="300">
          <cell r="D300">
            <v>45170</v>
          </cell>
        </row>
      </sheetData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/>
      <sheetData sheetId="1">
        <row r="12">
          <cell r="AB12">
            <v>37103</v>
          </cell>
        </row>
        <row r="12">
          <cell r="AK12">
            <v>56.7608602150538</v>
          </cell>
        </row>
        <row r="12">
          <cell r="AO12">
            <v>739.527696648983</v>
          </cell>
        </row>
        <row r="13">
          <cell r="AB13">
            <v>37104</v>
          </cell>
        </row>
        <row r="13">
          <cell r="AK13">
            <v>69.1666930523953</v>
          </cell>
        </row>
        <row r="13">
          <cell r="AO13">
            <v>736.871601218589</v>
          </cell>
        </row>
        <row r="14">
          <cell r="AB14">
            <v>37135</v>
          </cell>
        </row>
        <row r="14">
          <cell r="AK14">
            <v>65.4548531671832</v>
          </cell>
        </row>
        <row r="14">
          <cell r="AO14">
            <v>710.611711601973</v>
          </cell>
        </row>
        <row r="15">
          <cell r="AB15">
            <v>37165</v>
          </cell>
        </row>
        <row r="15">
          <cell r="AK15">
            <v>73.2418582885855</v>
          </cell>
        </row>
        <row r="15">
          <cell r="AO15">
            <v>731.722352740846</v>
          </cell>
        </row>
        <row r="16">
          <cell r="AB16">
            <v>37196</v>
          </cell>
        </row>
        <row r="16">
          <cell r="AK16">
            <v>63.3543493099756</v>
          </cell>
        </row>
        <row r="16">
          <cell r="AO16">
            <v>705.657432525058</v>
          </cell>
        </row>
        <row r="17">
          <cell r="AB17">
            <v>37226</v>
          </cell>
        </row>
        <row r="17">
          <cell r="AK17">
            <v>75.2153417905302</v>
          </cell>
        </row>
        <row r="17">
          <cell r="AO17">
            <v>726.5844579654</v>
          </cell>
        </row>
        <row r="18">
          <cell r="P18" t="str">
            <v>Cal 2002</v>
          </cell>
          <cell r="Q18">
            <v>5.20749465970383</v>
          </cell>
        </row>
        <row r="18">
          <cell r="AB18">
            <v>37257</v>
          </cell>
        </row>
        <row r="18">
          <cell r="AK18">
            <v>65.8161227465063</v>
          </cell>
        </row>
        <row r="18">
          <cell r="AO18">
            <v>723.991174103049</v>
          </cell>
        </row>
        <row r="19">
          <cell r="P19" t="str">
            <v>Cal 2003</v>
          </cell>
          <cell r="Q19">
            <v>4.92290327316506</v>
          </cell>
        </row>
        <row r="19">
          <cell r="AB19">
            <v>37288</v>
          </cell>
        </row>
        <row r="19">
          <cell r="AK19">
            <v>63.7029569958229</v>
          </cell>
        </row>
        <row r="19">
          <cell r="AO19">
            <v>651.797817745457</v>
          </cell>
        </row>
        <row r="20">
          <cell r="P20" t="str">
            <v>Cal 2004</v>
          </cell>
          <cell r="Q20">
            <v>4.86777871412543</v>
          </cell>
        </row>
        <row r="20">
          <cell r="AB20">
            <v>37316</v>
          </cell>
        </row>
        <row r="20">
          <cell r="AK20">
            <v>56.7756319934846</v>
          </cell>
        </row>
        <row r="20">
          <cell r="AO20">
            <v>719.032477562396</v>
          </cell>
        </row>
        <row r="21">
          <cell r="P21" t="str">
            <v>Cal 2005</v>
          </cell>
          <cell r="Q21">
            <v>4.86568471223781</v>
          </cell>
        </row>
        <row r="21">
          <cell r="AB21">
            <v>37347</v>
          </cell>
        </row>
        <row r="21">
          <cell r="AK21">
            <v>48.5954688665178</v>
          </cell>
        </row>
        <row r="21">
          <cell r="AO21">
            <v>693.358411232053</v>
          </cell>
        </row>
        <row r="22">
          <cell r="P22" t="str">
            <v>Cal 2006</v>
          </cell>
          <cell r="Q22">
            <v>4.88484065152535</v>
          </cell>
        </row>
        <row r="22">
          <cell r="AB22">
            <v>37377</v>
          </cell>
        </row>
        <row r="22">
          <cell r="AK22">
            <v>47.4718917800908</v>
          </cell>
        </row>
        <row r="22">
          <cell r="AO22">
            <v>713.745408141993</v>
          </cell>
        </row>
        <row r="23">
          <cell r="P23" t="str">
            <v>Cal 2007</v>
          </cell>
          <cell r="Q23">
            <v>4.9002336885557</v>
          </cell>
        </row>
        <row r="23">
          <cell r="AB23">
            <v>37408</v>
          </cell>
        </row>
        <row r="23">
          <cell r="AK23">
            <v>49.0651578225511</v>
          </cell>
        </row>
        <row r="23">
          <cell r="AO23">
            <v>688.15291921629</v>
          </cell>
        </row>
        <row r="24">
          <cell r="P24" t="str">
            <v>Cal 2008</v>
          </cell>
          <cell r="Q24">
            <v>4.88348167329192</v>
          </cell>
        </row>
        <row r="24">
          <cell r="AB24">
            <v>37438</v>
          </cell>
        </row>
        <row r="24">
          <cell r="AK24">
            <v>49.5449170729044</v>
          </cell>
        </row>
        <row r="24">
          <cell r="AO24">
            <v>708.277746540684</v>
          </cell>
        </row>
        <row r="25">
          <cell r="P25" t="str">
            <v>Cal 2009</v>
          </cell>
          <cell r="Q25">
            <v>4.90959637788914</v>
          </cell>
        </row>
        <row r="25">
          <cell r="AB25">
            <v>37469</v>
          </cell>
        </row>
        <row r="25">
          <cell r="AK25">
            <v>55.8897161196172</v>
          </cell>
        </row>
        <row r="25">
          <cell r="AO25">
            <v>705.337340332154</v>
          </cell>
        </row>
        <row r="26">
          <cell r="P26" t="str">
            <v>Cal 2010</v>
          </cell>
          <cell r="Q26">
            <v>4.92529034298693</v>
          </cell>
        </row>
        <row r="26">
          <cell r="AB26">
            <v>37500</v>
          </cell>
        </row>
        <row r="26">
          <cell r="AK26">
            <v>57.5019487245128</v>
          </cell>
        </row>
        <row r="26">
          <cell r="AO26">
            <v>679.789876932215</v>
          </cell>
        </row>
        <row r="27">
          <cell r="P27" t="str">
            <v>Cal 2011</v>
          </cell>
          <cell r="Q27">
            <v>4.97512110243844</v>
          </cell>
        </row>
        <row r="27">
          <cell r="AB27">
            <v>37530</v>
          </cell>
        </row>
        <row r="27">
          <cell r="AK27">
            <v>58.7403025827403</v>
          </cell>
        </row>
        <row r="27">
          <cell r="AO27">
            <v>699.456299854518</v>
          </cell>
        </row>
        <row r="28">
          <cell r="P28" t="str">
            <v>Cal 2012</v>
          </cell>
          <cell r="Q28">
            <v>5.03184285714637</v>
          </cell>
        </row>
        <row r="28">
          <cell r="AB28">
            <v>37561</v>
          </cell>
        </row>
        <row r="28">
          <cell r="AK28">
            <v>55.5130017806166</v>
          </cell>
        </row>
        <row r="28">
          <cell r="AO28">
            <v>674.03838611393</v>
          </cell>
        </row>
        <row r="29">
          <cell r="P29" t="str">
            <v>Cal 2013</v>
          </cell>
          <cell r="Q29">
            <v>5.08720203889533</v>
          </cell>
        </row>
        <row r="29">
          <cell r="AB29">
            <v>37591</v>
          </cell>
        </row>
        <row r="29">
          <cell r="AK29">
            <v>63.4041709800455</v>
          </cell>
        </row>
        <row r="29">
          <cell r="AO29">
            <v>693.452570306187</v>
          </cell>
        </row>
        <row r="30">
          <cell r="P30" t="str">
            <v>Cal 2014</v>
          </cell>
          <cell r="Q30">
            <v>5.14430730825096</v>
          </cell>
        </row>
        <row r="30">
          <cell r="AB30">
            <v>37622</v>
          </cell>
        </row>
        <row r="30">
          <cell r="AK30">
            <v>53.9604071535424</v>
          </cell>
        </row>
        <row r="30">
          <cell r="AO30">
            <v>690.355790595979</v>
          </cell>
        </row>
        <row r="31">
          <cell r="AB31">
            <v>37653</v>
          </cell>
        </row>
        <row r="31">
          <cell r="AK31">
            <v>52.3736042303557</v>
          </cell>
        </row>
        <row r="31">
          <cell r="AO31">
            <v>620.958685123198</v>
          </cell>
        </row>
        <row r="32">
          <cell r="AB32">
            <v>37681</v>
          </cell>
        </row>
        <row r="32">
          <cell r="AK32">
            <v>46.6724551713268</v>
          </cell>
        </row>
        <row r="32">
          <cell r="AO32">
            <v>684.379265843858</v>
          </cell>
        </row>
        <row r="33">
          <cell r="AB33">
            <v>37712</v>
          </cell>
        </row>
        <row r="33">
          <cell r="AK33">
            <v>42.48989526903</v>
          </cell>
        </row>
        <row r="33">
          <cell r="AO33">
            <v>659.307332842026</v>
          </cell>
        </row>
        <row r="34">
          <cell r="AB34">
            <v>37742</v>
          </cell>
        </row>
        <row r="34">
          <cell r="AK34">
            <v>41.961951050814</v>
          </cell>
        </row>
        <row r="34">
          <cell r="AO34">
            <v>678.089603072274</v>
          </cell>
        </row>
        <row r="35">
          <cell r="AB35">
            <v>37773</v>
          </cell>
        </row>
        <row r="35">
          <cell r="AK35">
            <v>44.002938237051</v>
          </cell>
        </row>
        <row r="35">
          <cell r="AO35">
            <v>653.167367555395</v>
          </cell>
        </row>
        <row r="36">
          <cell r="AB36">
            <v>37803</v>
          </cell>
        </row>
        <row r="36">
          <cell r="AK36">
            <v>44.2251287044717</v>
          </cell>
        </row>
        <row r="36">
          <cell r="AO36">
            <v>671.745168569635</v>
          </cell>
        </row>
        <row r="37">
          <cell r="AB37">
            <v>37834</v>
          </cell>
        </row>
        <row r="37">
          <cell r="AK37">
            <v>48.7295407001568</v>
          </cell>
        </row>
        <row r="37">
          <cell r="AO37">
            <v>668.569814008726</v>
          </cell>
        </row>
        <row r="38">
          <cell r="AB38">
            <v>37865</v>
          </cell>
        </row>
        <row r="38">
          <cell r="AK38">
            <v>49.0313534198958</v>
          </cell>
        </row>
        <row r="38">
          <cell r="AO38">
            <v>643.997715485916</v>
          </cell>
        </row>
        <row r="39">
          <cell r="AB39">
            <v>37895</v>
          </cell>
        </row>
        <row r="39">
          <cell r="AK39">
            <v>49.6319093274397</v>
          </cell>
        </row>
        <row r="39">
          <cell r="AO39">
            <v>662.267226668442</v>
          </cell>
        </row>
        <row r="40">
          <cell r="AB40">
            <v>37926</v>
          </cell>
        </row>
        <row r="40">
          <cell r="AK40">
            <v>49.3083318181947</v>
          </cell>
        </row>
        <row r="40">
          <cell r="AO40">
            <v>637.864160186837</v>
          </cell>
        </row>
        <row r="41">
          <cell r="AB41">
            <v>37956</v>
          </cell>
        </row>
        <row r="41">
          <cell r="AK41">
            <v>53.9832597467124</v>
          </cell>
        </row>
        <row r="41">
          <cell r="AO41">
            <v>655.89530067627</v>
          </cell>
        </row>
        <row r="42">
          <cell r="AB42">
            <v>37987</v>
          </cell>
        </row>
        <row r="42">
          <cell r="AK42">
            <v>46.1873339076775</v>
          </cell>
        </row>
        <row r="42">
          <cell r="AO42">
            <v>652.631565130611</v>
          </cell>
        </row>
        <row r="43">
          <cell r="AB43">
            <v>38018</v>
          </cell>
        </row>
        <row r="43">
          <cell r="AK43">
            <v>44.6687754039341</v>
          </cell>
        </row>
        <row r="43">
          <cell r="AO43">
            <v>607.624215937648</v>
          </cell>
        </row>
        <row r="44">
          <cell r="AB44">
            <v>38047</v>
          </cell>
        </row>
        <row r="44">
          <cell r="AK44">
            <v>43.0820477535849</v>
          </cell>
        </row>
        <row r="44">
          <cell r="AO44">
            <v>646.267716194361</v>
          </cell>
        </row>
        <row r="45">
          <cell r="AB45">
            <v>38078</v>
          </cell>
        </row>
        <row r="45">
          <cell r="AK45">
            <v>40.0630747133492</v>
          </cell>
        </row>
        <row r="45">
          <cell r="AO45">
            <v>622.302100898012</v>
          </cell>
        </row>
        <row r="46">
          <cell r="AB46">
            <v>38108</v>
          </cell>
        </row>
        <row r="46">
          <cell r="AK46">
            <v>39.7761869624074</v>
          </cell>
        </row>
        <row r="46">
          <cell r="AO46">
            <v>639.736999351246</v>
          </cell>
        </row>
        <row r="47">
          <cell r="AB47">
            <v>38139</v>
          </cell>
        </row>
        <row r="47">
          <cell r="AK47">
            <v>40.3939511136053</v>
          </cell>
        </row>
        <row r="47">
          <cell r="AO47">
            <v>615.953199075676</v>
          </cell>
        </row>
        <row r="48">
          <cell r="AB48">
            <v>38169</v>
          </cell>
        </row>
        <row r="48">
          <cell r="AK48">
            <v>40.9517876180718</v>
          </cell>
        </row>
        <row r="48">
          <cell r="AO48">
            <v>633.300244626057</v>
          </cell>
        </row>
        <row r="49">
          <cell r="AB49">
            <v>38200</v>
          </cell>
        </row>
        <row r="49">
          <cell r="AK49">
            <v>41.5747346435128</v>
          </cell>
        </row>
        <row r="49">
          <cell r="AO49">
            <v>630.234950757081</v>
          </cell>
        </row>
        <row r="50">
          <cell r="AB50">
            <v>38231</v>
          </cell>
        </row>
        <row r="50">
          <cell r="AK50">
            <v>41.721514965245</v>
          </cell>
        </row>
        <row r="50">
          <cell r="AO50">
            <v>607.023332541363</v>
          </cell>
        </row>
        <row r="51">
          <cell r="AB51">
            <v>38261</v>
          </cell>
        </row>
        <row r="51">
          <cell r="AK51">
            <v>42.0542967302275</v>
          </cell>
        </row>
        <row r="51">
          <cell r="AO51">
            <v>624.200098882563</v>
          </cell>
        </row>
        <row r="52">
          <cell r="AB52">
            <v>38292</v>
          </cell>
        </row>
        <row r="52">
          <cell r="AK52">
            <v>43.8951321375517</v>
          </cell>
        </row>
        <row r="52">
          <cell r="AO52">
            <v>601.181120443926</v>
          </cell>
        </row>
        <row r="53">
          <cell r="AB53">
            <v>38322</v>
          </cell>
        </row>
        <row r="53">
          <cell r="AK53">
            <v>45.6434622058964</v>
          </cell>
        </row>
        <row r="53">
          <cell r="AO53">
            <v>618.162112037092</v>
          </cell>
        </row>
        <row r="54">
          <cell r="AB54">
            <v>38353</v>
          </cell>
        </row>
        <row r="54">
          <cell r="AK54">
            <v>44.1627653644122</v>
          </cell>
        </row>
        <row r="54">
          <cell r="AO54">
            <v>615.092819398907</v>
          </cell>
        </row>
        <row r="55">
          <cell r="AB55">
            <v>38384</v>
          </cell>
        </row>
        <row r="55">
          <cell r="AK55">
            <v>42.7896903219501</v>
          </cell>
        </row>
        <row r="55">
          <cell r="AO55">
            <v>553.03365897134</v>
          </cell>
        </row>
        <row r="56">
          <cell r="AB56">
            <v>38412</v>
          </cell>
        </row>
        <row r="56">
          <cell r="AK56">
            <v>41.19286613752</v>
          </cell>
        </row>
        <row r="56">
          <cell r="AO56">
            <v>609.250476763835</v>
          </cell>
        </row>
        <row r="57">
          <cell r="AB57">
            <v>38443</v>
          </cell>
        </row>
        <row r="57">
          <cell r="AK57">
            <v>38.2262501946262</v>
          </cell>
        </row>
        <row r="57">
          <cell r="AO57">
            <v>586.711261442993</v>
          </cell>
        </row>
        <row r="58">
          <cell r="AB58">
            <v>38473</v>
          </cell>
        </row>
        <row r="58">
          <cell r="AK58">
            <v>38.031768853802</v>
          </cell>
        </row>
        <row r="58">
          <cell r="AO58">
            <v>603.209986567152</v>
          </cell>
        </row>
        <row r="59">
          <cell r="AB59">
            <v>38504</v>
          </cell>
        </row>
        <row r="59">
          <cell r="AK59">
            <v>38.5466226551615</v>
          </cell>
        </row>
        <row r="59">
          <cell r="AO59">
            <v>580.865637894658</v>
          </cell>
        </row>
        <row r="60">
          <cell r="AB60">
            <v>38534</v>
          </cell>
        </row>
        <row r="60">
          <cell r="AK60">
            <v>39.0405038783189</v>
          </cell>
        </row>
        <row r="60">
          <cell r="AO60">
            <v>597.170577552505</v>
          </cell>
        </row>
        <row r="61">
          <cell r="AB61">
            <v>38565</v>
          </cell>
        </row>
        <row r="61">
          <cell r="AK61">
            <v>39.7407362206223</v>
          </cell>
        </row>
        <row r="61">
          <cell r="AO61">
            <v>594.102164374545</v>
          </cell>
        </row>
        <row r="62">
          <cell r="AB62">
            <v>38596</v>
          </cell>
        </row>
        <row r="62">
          <cell r="AK62">
            <v>39.8380454282539</v>
          </cell>
        </row>
        <row r="62">
          <cell r="AO62">
            <v>572.052720847212</v>
          </cell>
        </row>
        <row r="63">
          <cell r="AB63">
            <v>38626</v>
          </cell>
        </row>
        <row r="63">
          <cell r="AK63">
            <v>40.1541898897161</v>
          </cell>
        </row>
        <row r="63">
          <cell r="AO63">
            <v>588.066624082274</v>
          </cell>
        </row>
        <row r="64">
          <cell r="AB64">
            <v>38657</v>
          </cell>
        </row>
        <row r="64">
          <cell r="AK64">
            <v>41.854268647365</v>
          </cell>
        </row>
        <row r="64">
          <cell r="AO64">
            <v>566.213318731074</v>
          </cell>
        </row>
        <row r="65">
          <cell r="AB65">
            <v>38687</v>
          </cell>
        </row>
        <row r="65">
          <cell r="AK65">
            <v>43.4641084638535</v>
          </cell>
        </row>
        <row r="65">
          <cell r="AO65">
            <v>582.035113697116</v>
          </cell>
        </row>
        <row r="66">
          <cell r="AB66">
            <v>38718</v>
          </cell>
        </row>
        <row r="66">
          <cell r="AK66">
            <v>37.1387797364187</v>
          </cell>
        </row>
        <row r="66">
          <cell r="AO66">
            <v>578.971834012719</v>
          </cell>
        </row>
        <row r="67">
          <cell r="AB67">
            <v>38749</v>
          </cell>
        </row>
        <row r="67">
          <cell r="AK67">
            <v>35.9289562113001</v>
          </cell>
        </row>
        <row r="67">
          <cell r="AO67">
            <v>520.408806270671</v>
          </cell>
        </row>
        <row r="68">
          <cell r="AB68">
            <v>38777</v>
          </cell>
        </row>
        <row r="68">
          <cell r="AK68">
            <v>34.568058374847</v>
          </cell>
        </row>
        <row r="68">
          <cell r="AO68">
            <v>573.145957238151</v>
          </cell>
        </row>
        <row r="69">
          <cell r="AB69">
            <v>38808</v>
          </cell>
        </row>
        <row r="69">
          <cell r="AK69">
            <v>33.69</v>
          </cell>
        </row>
        <row r="69">
          <cell r="AO69">
            <v>551.779929314918</v>
          </cell>
        </row>
        <row r="70">
          <cell r="AB70">
            <v>38838</v>
          </cell>
        </row>
        <row r="70">
          <cell r="AK70">
            <v>33.69</v>
          </cell>
        </row>
        <row r="70">
          <cell r="AO70">
            <v>567.129349820574</v>
          </cell>
        </row>
        <row r="71">
          <cell r="AB71">
            <v>38869</v>
          </cell>
        </row>
        <row r="71">
          <cell r="AK71">
            <v>33.69</v>
          </cell>
        </row>
        <row r="71">
          <cell r="AO71">
            <v>545.960765255873</v>
          </cell>
        </row>
        <row r="72">
          <cell r="AB72">
            <v>38899</v>
          </cell>
        </row>
        <row r="72">
          <cell r="AK72">
            <v>33.69</v>
          </cell>
        </row>
        <row r="72">
          <cell r="AO72">
            <v>561.213135341104</v>
          </cell>
        </row>
        <row r="73">
          <cell r="AB73">
            <v>38930</v>
          </cell>
        </row>
        <row r="73">
          <cell r="AK73">
            <v>33.69</v>
          </cell>
        </row>
        <row r="73">
          <cell r="AO73">
            <v>558.345060219333</v>
          </cell>
        </row>
        <row r="74">
          <cell r="AB74">
            <v>38961</v>
          </cell>
        </row>
        <row r="74">
          <cell r="AK74">
            <v>33.69</v>
          </cell>
        </row>
        <row r="74">
          <cell r="AO74">
            <v>537.645747968708</v>
          </cell>
        </row>
        <row r="75">
          <cell r="AB75">
            <v>38991</v>
          </cell>
        </row>
        <row r="75">
          <cell r="AK75">
            <v>33.7572486717629</v>
          </cell>
        </row>
        <row r="75">
          <cell r="AO75">
            <v>552.720160919072</v>
          </cell>
        </row>
        <row r="76">
          <cell r="AB76">
            <v>39022</v>
          </cell>
        </row>
        <row r="76">
          <cell r="AK76">
            <v>35.7242742069078</v>
          </cell>
        </row>
        <row r="76">
          <cell r="AO76">
            <v>532.21406089492</v>
          </cell>
        </row>
        <row r="77">
          <cell r="AB77">
            <v>39052</v>
          </cell>
        </row>
        <row r="77">
          <cell r="AK77">
            <v>37.0821765557698</v>
          </cell>
        </row>
        <row r="77">
          <cell r="AO77">
            <v>547.120434974463</v>
          </cell>
        </row>
        <row r="78">
          <cell r="AB78">
            <v>39083</v>
          </cell>
        </row>
        <row r="78">
          <cell r="AK78">
            <v>37.8206339873236</v>
          </cell>
        </row>
        <row r="78">
          <cell r="AO78">
            <v>544.284445206646</v>
          </cell>
        </row>
        <row r="79">
          <cell r="AB79">
            <v>39114</v>
          </cell>
        </row>
        <row r="79">
          <cell r="AK79">
            <v>36.6137273194942</v>
          </cell>
        </row>
        <row r="79">
          <cell r="AO79">
            <v>489.27957183153</v>
          </cell>
        </row>
        <row r="80">
          <cell r="AB80">
            <v>39142</v>
          </cell>
        </row>
        <row r="80">
          <cell r="AK80">
            <v>35.2565313296439</v>
          </cell>
        </row>
        <row r="80">
          <cell r="AO80">
            <v>538.905337511009</v>
          </cell>
        </row>
        <row r="81">
          <cell r="AB81">
            <v>39173</v>
          </cell>
        </row>
        <row r="81">
          <cell r="AK81">
            <v>33.69</v>
          </cell>
        </row>
        <row r="81">
          <cell r="AO81">
            <v>518.874812782637</v>
          </cell>
        </row>
        <row r="82">
          <cell r="AB82">
            <v>39203</v>
          </cell>
        </row>
        <row r="82">
          <cell r="AK82">
            <v>33.69</v>
          </cell>
        </row>
        <row r="82">
          <cell r="AO82">
            <v>533.369587097844</v>
          </cell>
        </row>
        <row r="83">
          <cell r="AB83">
            <v>39234</v>
          </cell>
        </row>
        <row r="83">
          <cell r="AK83">
            <v>33.69</v>
          </cell>
        </row>
        <row r="83">
          <cell r="AO83">
            <v>513.530047091997</v>
          </cell>
        </row>
        <row r="84">
          <cell r="AB84">
            <v>39264</v>
          </cell>
        </row>
        <row r="84">
          <cell r="AK84">
            <v>33.69</v>
          </cell>
        </row>
        <row r="84">
          <cell r="AO84">
            <v>527.860330182127</v>
          </cell>
        </row>
        <row r="85">
          <cell r="AB85">
            <v>39295</v>
          </cell>
        </row>
        <row r="85">
          <cell r="AK85">
            <v>33.69</v>
          </cell>
        </row>
        <row r="85">
          <cell r="AO85">
            <v>525.070812953077</v>
          </cell>
        </row>
        <row r="86">
          <cell r="AB86">
            <v>39326</v>
          </cell>
        </row>
        <row r="86">
          <cell r="AK86">
            <v>33.69</v>
          </cell>
        </row>
        <row r="86">
          <cell r="AO86">
            <v>505.518029506727</v>
          </cell>
        </row>
        <row r="87">
          <cell r="AB87">
            <v>39356</v>
          </cell>
        </row>
        <row r="87">
          <cell r="AK87">
            <v>33.69</v>
          </cell>
        </row>
        <row r="87">
          <cell r="AO87">
            <v>519.602193302552</v>
          </cell>
        </row>
        <row r="88">
          <cell r="AB88">
            <v>39387</v>
          </cell>
        </row>
        <row r="88">
          <cell r="AK88">
            <v>35.7850565571819</v>
          </cell>
        </row>
        <row r="88">
          <cell r="AO88">
            <v>500.238666319225</v>
          </cell>
        </row>
        <row r="89">
          <cell r="AB89">
            <v>39417</v>
          </cell>
        </row>
        <row r="89">
          <cell r="AK89">
            <v>37.1344387112803</v>
          </cell>
        </row>
        <row r="89">
          <cell r="AO89">
            <v>514.160956281985</v>
          </cell>
        </row>
        <row r="90">
          <cell r="AB90">
            <v>39448</v>
          </cell>
        </row>
        <row r="90">
          <cell r="AK90">
            <v>37.9674900996152</v>
          </cell>
        </row>
        <row r="90">
          <cell r="AO90">
            <v>511.406340480056</v>
          </cell>
        </row>
        <row r="91">
          <cell r="AB91">
            <v>39479</v>
          </cell>
        </row>
        <row r="91">
          <cell r="AK91">
            <v>36.7622955762774</v>
          </cell>
        </row>
        <row r="91">
          <cell r="AO91">
            <v>475.989775882648</v>
          </cell>
        </row>
        <row r="92">
          <cell r="AB92">
            <v>39508</v>
          </cell>
        </row>
        <row r="92">
          <cell r="AK92">
            <v>35.4075011626816</v>
          </cell>
        </row>
        <row r="92">
          <cell r="AO92">
            <v>506.095328035423</v>
          </cell>
        </row>
        <row r="93">
          <cell r="AB93">
            <v>39539</v>
          </cell>
        </row>
        <row r="93">
          <cell r="AK93">
            <v>33.69</v>
          </cell>
        </row>
        <row r="93">
          <cell r="AO93">
            <v>487.200243032435</v>
          </cell>
        </row>
        <row r="94">
          <cell r="AB94">
            <v>39569</v>
          </cell>
        </row>
        <row r="94">
          <cell r="AK94">
            <v>33.69</v>
          </cell>
        </row>
        <row r="94">
          <cell r="AO94">
            <v>500.72378249471</v>
          </cell>
        </row>
        <row r="95">
          <cell r="AB95">
            <v>39600</v>
          </cell>
        </row>
        <row r="95">
          <cell r="AK95">
            <v>33.69</v>
          </cell>
        </row>
        <row r="95">
          <cell r="AO95">
            <v>482.015388628408</v>
          </cell>
        </row>
        <row r="96">
          <cell r="AB96">
            <v>39630</v>
          </cell>
        </row>
        <row r="96">
          <cell r="AK96">
            <v>33.69</v>
          </cell>
        </row>
        <row r="96">
          <cell r="AO96">
            <v>495.380768859308</v>
          </cell>
        </row>
        <row r="97">
          <cell r="AB97">
            <v>39661</v>
          </cell>
        </row>
        <row r="97">
          <cell r="AK97">
            <v>33.69</v>
          </cell>
        </row>
        <row r="97">
          <cell r="AO97">
            <v>492.676500867973</v>
          </cell>
        </row>
        <row r="98">
          <cell r="AB98">
            <v>39692</v>
          </cell>
        </row>
        <row r="98">
          <cell r="AK98">
            <v>33.69</v>
          </cell>
        </row>
        <row r="98">
          <cell r="AO98">
            <v>474.248218027066</v>
          </cell>
        </row>
        <row r="99">
          <cell r="AB99">
            <v>39722</v>
          </cell>
        </row>
        <row r="99">
          <cell r="AK99">
            <v>33.69</v>
          </cell>
        </row>
        <row r="99">
          <cell r="AO99">
            <v>487.377103042961</v>
          </cell>
        </row>
        <row r="100">
          <cell r="AB100">
            <v>39753</v>
          </cell>
        </row>
        <row r="100">
          <cell r="AK100">
            <v>36.0144491017863</v>
          </cell>
        </row>
        <row r="100">
          <cell r="AO100">
            <v>469.133560146257</v>
          </cell>
        </row>
        <row r="101">
          <cell r="AB101">
            <v>39783</v>
          </cell>
        </row>
        <row r="101">
          <cell r="AK101">
            <v>37.3697071293794</v>
          </cell>
        </row>
        <row r="101">
          <cell r="AO101">
            <v>482.106999381338</v>
          </cell>
        </row>
        <row r="102">
          <cell r="AB102">
            <v>39814</v>
          </cell>
        </row>
        <row r="102">
          <cell r="AK102">
            <v>38.2618520152493</v>
          </cell>
        </row>
        <row r="102">
          <cell r="AO102">
            <v>479.440069393039</v>
          </cell>
        </row>
        <row r="103">
          <cell r="AB103">
            <v>39845</v>
          </cell>
        </row>
        <row r="103">
          <cell r="AK103">
            <v>37.0714370163797</v>
          </cell>
        </row>
        <row r="103">
          <cell r="AO103">
            <v>430.844718444191</v>
          </cell>
        </row>
        <row r="104">
          <cell r="AB104">
            <v>39873</v>
          </cell>
        </row>
        <row r="104">
          <cell r="AK104">
            <v>35.7306689720294</v>
          </cell>
        </row>
        <row r="104">
          <cell r="AO104">
            <v>474.385541111661</v>
          </cell>
        </row>
        <row r="105">
          <cell r="AB105">
            <v>39904</v>
          </cell>
        </row>
        <row r="105">
          <cell r="AK105">
            <v>33.69</v>
          </cell>
        </row>
        <row r="105">
          <cell r="AO105">
            <v>456.595826995609</v>
          </cell>
        </row>
        <row r="106">
          <cell r="AB106">
            <v>39934</v>
          </cell>
        </row>
        <row r="106">
          <cell r="AK106">
            <v>33.69</v>
          </cell>
        </row>
        <row r="106">
          <cell r="AO106">
            <v>469.189179076087</v>
          </cell>
        </row>
        <row r="107">
          <cell r="AB107">
            <v>39965</v>
          </cell>
        </row>
        <row r="107">
          <cell r="AK107">
            <v>33.69</v>
          </cell>
        </row>
        <row r="107">
          <cell r="AO107">
            <v>451.581360574641</v>
          </cell>
        </row>
        <row r="108">
          <cell r="AB108">
            <v>39995</v>
          </cell>
        </row>
        <row r="108">
          <cell r="AK108">
            <v>33.69</v>
          </cell>
        </row>
        <row r="108">
          <cell r="AO108">
            <v>464.023080676648</v>
          </cell>
        </row>
        <row r="109">
          <cell r="AB109">
            <v>40026</v>
          </cell>
        </row>
        <row r="109">
          <cell r="AK109">
            <v>33.69</v>
          </cell>
        </row>
        <row r="109">
          <cell r="AO109">
            <v>461.409368118201</v>
          </cell>
        </row>
        <row r="110">
          <cell r="AB110">
            <v>40057</v>
          </cell>
        </row>
        <row r="110">
          <cell r="AK110">
            <v>33.69</v>
          </cell>
        </row>
        <row r="110">
          <cell r="AO110">
            <v>444.074277529389</v>
          </cell>
        </row>
        <row r="111">
          <cell r="AB111">
            <v>40087</v>
          </cell>
        </row>
        <row r="111">
          <cell r="AK111">
            <v>33.69</v>
          </cell>
        </row>
        <row r="111">
          <cell r="AO111">
            <v>456.28940318399</v>
          </cell>
        </row>
        <row r="112">
          <cell r="AB112">
            <v>40118</v>
          </cell>
        </row>
        <row r="112">
          <cell r="AK112">
            <v>35.4260526294613</v>
          </cell>
        </row>
        <row r="112">
          <cell r="AO112">
            <v>439.134059878037</v>
          </cell>
        </row>
        <row r="113">
          <cell r="AB113">
            <v>40148</v>
          </cell>
        </row>
        <row r="113">
          <cell r="AK113">
            <v>36.7804075480771</v>
          </cell>
        </row>
        <row r="113">
          <cell r="AO113">
            <v>451.200339558006</v>
          </cell>
        </row>
        <row r="114">
          <cell r="AB114">
            <v>40179</v>
          </cell>
        </row>
        <row r="114">
          <cell r="AK114">
            <v>37.722394888261</v>
          </cell>
        </row>
        <row r="114">
          <cell r="AO114">
            <v>448.626013605937</v>
          </cell>
        </row>
        <row r="115">
          <cell r="AB115">
            <v>40210</v>
          </cell>
        </row>
        <row r="115">
          <cell r="AK115">
            <v>36.5335665213955</v>
          </cell>
        </row>
        <row r="115">
          <cell r="AO115">
            <v>403.086938193442</v>
          </cell>
        </row>
        <row r="116">
          <cell r="AB116">
            <v>40238</v>
          </cell>
        </row>
        <row r="116">
          <cell r="AK116">
            <v>35.1944596139954</v>
          </cell>
        </row>
        <row r="116">
          <cell r="AO116">
            <v>443.748820006773</v>
          </cell>
        </row>
        <row r="117">
          <cell r="AB117">
            <v>40269</v>
          </cell>
        </row>
        <row r="117">
          <cell r="AK117">
            <v>33.69</v>
          </cell>
        </row>
        <row r="117">
          <cell r="AO117">
            <v>427.034624757001</v>
          </cell>
        </row>
        <row r="118">
          <cell r="AB118">
            <v>40299</v>
          </cell>
        </row>
        <row r="118">
          <cell r="AK118">
            <v>33.69</v>
          </cell>
        </row>
        <row r="118">
          <cell r="AO118">
            <v>438.737264440824</v>
          </cell>
        </row>
        <row r="119">
          <cell r="AB119">
            <v>40330</v>
          </cell>
        </row>
        <row r="119">
          <cell r="AK119">
            <v>33.69</v>
          </cell>
        </row>
        <row r="119">
          <cell r="AO119">
            <v>422.199716473562</v>
          </cell>
        </row>
        <row r="120">
          <cell r="AB120">
            <v>40360</v>
          </cell>
        </row>
        <row r="120">
          <cell r="AK120">
            <v>33.69</v>
          </cell>
        </row>
        <row r="120">
          <cell r="AO120">
            <v>433.757408975748</v>
          </cell>
        </row>
        <row r="121">
          <cell r="AB121">
            <v>40391</v>
          </cell>
        </row>
        <row r="121">
          <cell r="AK121">
            <v>33.69</v>
          </cell>
        </row>
        <row r="121">
          <cell r="AO121">
            <v>431.23887937262</v>
          </cell>
        </row>
        <row r="122">
          <cell r="AB122">
            <v>40422</v>
          </cell>
        </row>
        <row r="122">
          <cell r="AK122">
            <v>33.7127641952887</v>
          </cell>
        </row>
        <row r="122">
          <cell r="AO122">
            <v>414.966012309823</v>
          </cell>
        </row>
        <row r="123">
          <cell r="AB123">
            <v>40452</v>
          </cell>
        </row>
        <row r="123">
          <cell r="AK123">
            <v>33.9917724212673</v>
          </cell>
        </row>
        <row r="123">
          <cell r="AO123">
            <v>426.307231941742</v>
          </cell>
        </row>
        <row r="124">
          <cell r="AB124">
            <v>40483</v>
          </cell>
        </row>
        <row r="124">
          <cell r="AK124">
            <v>35.7471906070043</v>
          </cell>
        </row>
        <row r="124">
          <cell r="AO124">
            <v>410.208691922274</v>
          </cell>
        </row>
        <row r="125">
          <cell r="AB125">
            <v>40513</v>
          </cell>
        </row>
        <row r="125">
          <cell r="AK125">
            <v>37.1007443255987</v>
          </cell>
        </row>
        <row r="125">
          <cell r="AO125">
            <v>421.407800764326</v>
          </cell>
        </row>
        <row r="126">
          <cell r="AB126">
            <v>40544</v>
          </cell>
        </row>
        <row r="126">
          <cell r="AK126">
            <v>33.69</v>
          </cell>
        </row>
        <row r="126">
          <cell r="AO126">
            <v>418.930333933429</v>
          </cell>
        </row>
        <row r="127">
          <cell r="AB127">
            <v>40575</v>
          </cell>
        </row>
        <row r="127">
          <cell r="AK127">
            <v>33.69</v>
          </cell>
        </row>
        <row r="127">
          <cell r="AO127">
            <v>376.343105358413</v>
          </cell>
        </row>
        <row r="128">
          <cell r="AB128">
            <v>40603</v>
          </cell>
        </row>
        <row r="128">
          <cell r="AK128">
            <v>33.69</v>
          </cell>
        </row>
        <row r="128">
          <cell r="AO128">
            <v>414.238366535114</v>
          </cell>
        </row>
        <row r="129">
          <cell r="AB129">
            <v>40634</v>
          </cell>
        </row>
        <row r="129">
          <cell r="AK129">
            <v>33.69</v>
          </cell>
        </row>
        <row r="129">
          <cell r="AO129">
            <v>398.567278623687</v>
          </cell>
        </row>
        <row r="130">
          <cell r="AB130">
            <v>40664</v>
          </cell>
        </row>
        <row r="130">
          <cell r="AK130">
            <v>33.69</v>
          </cell>
        </row>
        <row r="130">
          <cell r="AO130">
            <v>409.419492473334</v>
          </cell>
        </row>
        <row r="131">
          <cell r="AB131">
            <v>40695</v>
          </cell>
        </row>
        <row r="131">
          <cell r="AK131">
            <v>33.69</v>
          </cell>
        </row>
        <row r="131">
          <cell r="AO131">
            <v>393.919410812232</v>
          </cell>
        </row>
        <row r="132">
          <cell r="AB132">
            <v>40725</v>
          </cell>
        </row>
        <row r="132">
          <cell r="AK132">
            <v>33.69</v>
          </cell>
        </row>
        <row r="132">
          <cell r="AO132">
            <v>404.726199115018</v>
          </cell>
        </row>
        <row r="133">
          <cell r="AB133">
            <v>40756</v>
          </cell>
        </row>
        <row r="133">
          <cell r="AK133">
            <v>33.69</v>
          </cell>
        </row>
        <row r="133">
          <cell r="AO133">
            <v>402.486958813142</v>
          </cell>
        </row>
        <row r="134">
          <cell r="AB134">
            <v>40787</v>
          </cell>
        </row>
        <row r="134">
          <cell r="AK134">
            <v>33.69</v>
          </cell>
        </row>
        <row r="134">
          <cell r="AO134">
            <v>387.409477687065</v>
          </cell>
        </row>
        <row r="135">
          <cell r="AB135">
            <v>40817</v>
          </cell>
        </row>
        <row r="135">
          <cell r="AK135">
            <v>33.69</v>
          </cell>
        </row>
        <row r="135">
          <cell r="AO135">
            <v>398.108221468137</v>
          </cell>
        </row>
        <row r="136">
          <cell r="AB136">
            <v>40848</v>
          </cell>
        </row>
        <row r="136">
          <cell r="AK136">
            <v>33.69</v>
          </cell>
        </row>
        <row r="136">
          <cell r="AO136">
            <v>383.189282933922</v>
          </cell>
        </row>
        <row r="137">
          <cell r="AB137">
            <v>40878</v>
          </cell>
        </row>
        <row r="137">
          <cell r="AK137">
            <v>33.69</v>
          </cell>
        </row>
        <row r="137">
          <cell r="AO137">
            <v>393.765841402068</v>
          </cell>
        </row>
        <row r="138">
          <cell r="AB138">
            <v>40909</v>
          </cell>
        </row>
        <row r="138">
          <cell r="AK138">
            <v>33.69</v>
          </cell>
        </row>
        <row r="138">
          <cell r="AO138">
            <v>391.572943803058</v>
          </cell>
        </row>
        <row r="139">
          <cell r="AB139">
            <v>40940</v>
          </cell>
        </row>
        <row r="139">
          <cell r="AK139">
            <v>33.69</v>
          </cell>
        </row>
        <row r="139">
          <cell r="AO139">
            <v>364.388018237904</v>
          </cell>
        </row>
        <row r="140">
          <cell r="AB140">
            <v>40969</v>
          </cell>
        </row>
        <row r="140">
          <cell r="AK140">
            <v>33.69</v>
          </cell>
        </row>
        <row r="140">
          <cell r="AO140">
            <v>387.355118179279</v>
          </cell>
        </row>
        <row r="141">
          <cell r="AB141">
            <v>41000</v>
          </cell>
        </row>
        <row r="141">
          <cell r="AK141">
            <v>33.69</v>
          </cell>
        </row>
        <row r="141">
          <cell r="AO141">
            <v>372.825842928946</v>
          </cell>
        </row>
        <row r="142">
          <cell r="AB142">
            <v>41030</v>
          </cell>
        </row>
        <row r="142">
          <cell r="AK142">
            <v>33.69</v>
          </cell>
        </row>
        <row r="142">
          <cell r="AO142">
            <v>383.10268433723</v>
          </cell>
        </row>
        <row r="143">
          <cell r="AB143">
            <v>41061</v>
          </cell>
        </row>
        <row r="143">
          <cell r="AK143">
            <v>33.69</v>
          </cell>
        </row>
        <row r="143">
          <cell r="AO143">
            <v>368.727633260833</v>
          </cell>
        </row>
        <row r="144">
          <cell r="AB144">
            <v>41091</v>
          </cell>
        </row>
        <row r="144">
          <cell r="AK144">
            <v>33.69</v>
          </cell>
        </row>
        <row r="144">
          <cell r="AO144">
            <v>378.886083048247</v>
          </cell>
        </row>
        <row r="145">
          <cell r="AB145">
            <v>41122</v>
          </cell>
        </row>
        <row r="145">
          <cell r="AK145">
            <v>33.69</v>
          </cell>
        </row>
        <row r="145">
          <cell r="AO145">
            <v>376.756903087899</v>
          </cell>
        </row>
        <row r="146">
          <cell r="AB146">
            <v>41153</v>
          </cell>
        </row>
        <row r="146">
          <cell r="AK146">
            <v>33.69</v>
          </cell>
        </row>
        <row r="146">
          <cell r="AO146">
            <v>362.612132235335</v>
          </cell>
        </row>
        <row r="147">
          <cell r="AB147">
            <v>41183</v>
          </cell>
        </row>
        <row r="147">
          <cell r="AK147">
            <v>33.69</v>
          </cell>
        </row>
        <row r="147">
          <cell r="AO147">
            <v>372.594053541307</v>
          </cell>
        </row>
        <row r="148">
          <cell r="AB148">
            <v>41214</v>
          </cell>
        </row>
        <row r="148">
          <cell r="AK148">
            <v>33.69</v>
          </cell>
        </row>
        <row r="148">
          <cell r="AO148">
            <v>358.600436399358</v>
          </cell>
        </row>
        <row r="149">
          <cell r="AB149">
            <v>41244</v>
          </cell>
        </row>
        <row r="149">
          <cell r="AK149">
            <v>33.69</v>
          </cell>
        </row>
        <row r="149">
          <cell r="AO149">
            <v>368.466648915154</v>
          </cell>
        </row>
        <row r="150">
          <cell r="AB150">
            <v>41275</v>
          </cell>
        </row>
        <row r="150">
          <cell r="AK150">
            <v>33.69</v>
          </cell>
        </row>
        <row r="150">
          <cell r="AO150">
            <v>366.382648761919</v>
          </cell>
        </row>
        <row r="151">
          <cell r="AB151">
            <v>41306</v>
          </cell>
        </row>
        <row r="151">
          <cell r="AK151">
            <v>33.69</v>
          </cell>
        </row>
        <row r="151">
          <cell r="AO151">
            <v>329.216884401977</v>
          </cell>
        </row>
        <row r="152">
          <cell r="AB152">
            <v>41334</v>
          </cell>
        </row>
        <row r="152">
          <cell r="AK152">
            <v>33.69</v>
          </cell>
        </row>
        <row r="152">
          <cell r="AO152">
            <v>362.441430015055</v>
          </cell>
        </row>
        <row r="153">
          <cell r="AB153">
            <v>41365</v>
          </cell>
        </row>
        <row r="153">
          <cell r="AK153">
            <v>33.69</v>
          </cell>
        </row>
        <row r="153">
          <cell r="AO153">
            <v>348.816756473005</v>
          </cell>
        </row>
        <row r="154">
          <cell r="AB154">
            <v>41395</v>
          </cell>
        </row>
        <row r="154">
          <cell r="AK154">
            <v>33.69</v>
          </cell>
        </row>
        <row r="154">
          <cell r="AO154">
            <v>358.401088414742</v>
          </cell>
        </row>
        <row r="155">
          <cell r="AB155">
            <v>41426</v>
          </cell>
        </row>
        <row r="155">
          <cell r="AK155">
            <v>33.69</v>
          </cell>
        </row>
        <row r="155">
          <cell r="AO155">
            <v>344.923359608645</v>
          </cell>
        </row>
        <row r="156">
          <cell r="AB156">
            <v>41456</v>
          </cell>
        </row>
        <row r="156">
          <cell r="AK156">
            <v>33.69</v>
          </cell>
        </row>
        <row r="156">
          <cell r="AO156">
            <v>354.395640907753</v>
          </cell>
        </row>
        <row r="157">
          <cell r="AB157">
            <v>41487</v>
          </cell>
        </row>
        <row r="157">
          <cell r="AK157">
            <v>33.69</v>
          </cell>
        </row>
        <row r="157">
          <cell r="AO157">
            <v>352.373406465772</v>
          </cell>
        </row>
        <row r="158">
          <cell r="AB158">
            <v>41518</v>
          </cell>
        </row>
        <row r="158">
          <cell r="AK158">
            <v>33.69</v>
          </cell>
        </row>
        <row r="158">
          <cell r="AO158">
            <v>339.115029148881</v>
          </cell>
        </row>
        <row r="159">
          <cell r="AB159">
            <v>41548</v>
          </cell>
        </row>
        <row r="159">
          <cell r="AK159">
            <v>33.69</v>
          </cell>
        </row>
        <row r="159">
          <cell r="AO159">
            <v>348.420280698706</v>
          </cell>
        </row>
        <row r="160">
          <cell r="AB160">
            <v>41579</v>
          </cell>
        </row>
        <row r="160">
          <cell r="AK160">
            <v>33.69</v>
          </cell>
        </row>
        <row r="160">
          <cell r="AO160">
            <v>335.305844581358</v>
          </cell>
        </row>
        <row r="161">
          <cell r="AB161">
            <v>41609</v>
          </cell>
        </row>
        <row r="161">
          <cell r="AK161">
            <v>33.69</v>
          </cell>
        </row>
        <row r="161">
          <cell r="AO161">
            <v>344.501642291658</v>
          </cell>
        </row>
        <row r="162">
          <cell r="AB162">
            <v>41640</v>
          </cell>
        </row>
        <row r="162">
          <cell r="AK162">
            <v>33.69</v>
          </cell>
        </row>
        <row r="162">
          <cell r="AO162">
            <v>342.523367142379</v>
          </cell>
        </row>
        <row r="163">
          <cell r="AB163">
            <v>41671</v>
          </cell>
        </row>
        <row r="163">
          <cell r="AK163">
            <v>33.69</v>
          </cell>
        </row>
        <row r="163">
          <cell r="AO163">
            <v>307.752390540195</v>
          </cell>
        </row>
        <row r="164">
          <cell r="AB164">
            <v>41699</v>
          </cell>
        </row>
        <row r="164">
          <cell r="AK164">
            <v>33.69</v>
          </cell>
        </row>
        <row r="164">
          <cell r="AO164">
            <v>338.782675165154</v>
          </cell>
        </row>
        <row r="165">
          <cell r="AB165">
            <v>41730</v>
          </cell>
        </row>
        <row r="165">
          <cell r="AK165">
            <v>33.69</v>
          </cell>
        </row>
        <row r="165">
          <cell r="AO165">
            <v>326.019446748709</v>
          </cell>
        </row>
        <row r="166">
          <cell r="AB166">
            <v>41760</v>
          </cell>
        </row>
        <row r="166">
          <cell r="AK166">
            <v>33.69</v>
          </cell>
        </row>
        <row r="166">
          <cell r="AO166">
            <v>334.948698553481</v>
          </cell>
        </row>
        <row r="167">
          <cell r="AB167">
            <v>41791</v>
          </cell>
        </row>
        <row r="167">
          <cell r="AK167">
            <v>33.69</v>
          </cell>
        </row>
        <row r="167">
          <cell r="AO167">
            <v>322.325298554189</v>
          </cell>
        </row>
        <row r="168">
          <cell r="AB168">
            <v>41821</v>
          </cell>
        </row>
        <row r="168">
          <cell r="AK168">
            <v>33.69</v>
          </cell>
        </row>
        <row r="168">
          <cell r="AO168">
            <v>331.148634027749</v>
          </cell>
        </row>
        <row r="169">
          <cell r="AB169">
            <v>41852</v>
          </cell>
        </row>
        <row r="169">
          <cell r="AK169">
            <v>33.69</v>
          </cell>
        </row>
        <row r="169">
          <cell r="AO169">
            <v>329.230396084456</v>
          </cell>
        </row>
        <row r="170">
          <cell r="AB170">
            <v>41883</v>
          </cell>
        </row>
        <row r="170">
          <cell r="AK170">
            <v>33.69</v>
          </cell>
        </row>
        <row r="170">
          <cell r="AO170">
            <v>316.815668554529</v>
          </cell>
        </row>
        <row r="171">
          <cell r="AB171">
            <v>41913</v>
          </cell>
        </row>
        <row r="171">
          <cell r="AK171">
            <v>33.69</v>
          </cell>
        </row>
        <row r="171">
          <cell r="AO171">
            <v>325.481159804652</v>
          </cell>
        </row>
        <row r="172">
          <cell r="AB172">
            <v>41944</v>
          </cell>
        </row>
        <row r="172">
          <cell r="AK172">
            <v>33.69</v>
          </cell>
        </row>
        <row r="172">
          <cell r="AO172">
            <v>313.203328928004</v>
          </cell>
        </row>
        <row r="173">
          <cell r="AB173">
            <v>41974</v>
          </cell>
        </row>
        <row r="173">
          <cell r="AK173">
            <v>33.69</v>
          </cell>
        </row>
        <row r="173">
          <cell r="AO173">
            <v>321.765412666452</v>
          </cell>
        </row>
        <row r="174">
          <cell r="AB174">
            <v>42005</v>
          </cell>
        </row>
        <row r="174">
          <cell r="AK174">
            <v>33.69</v>
          </cell>
        </row>
        <row r="174">
          <cell r="AO174">
            <v>319.889861674699</v>
          </cell>
        </row>
        <row r="175">
          <cell r="AB175">
            <v>42036</v>
          </cell>
        </row>
        <row r="175">
          <cell r="AK175">
            <v>33.69</v>
          </cell>
        </row>
        <row r="175">
          <cell r="AO175">
            <v>287.39271061839</v>
          </cell>
        </row>
        <row r="176">
          <cell r="AB176">
            <v>42064</v>
          </cell>
        </row>
        <row r="176">
          <cell r="AK176">
            <v>33.69</v>
          </cell>
        </row>
        <row r="176">
          <cell r="AO176">
            <v>316.343957516573</v>
          </cell>
        </row>
        <row r="177">
          <cell r="AB177">
            <v>42095</v>
          </cell>
        </row>
        <row r="177">
          <cell r="AK177">
            <v>33.69</v>
          </cell>
        </row>
        <row r="177">
          <cell r="AO177">
            <v>304.400022143415</v>
          </cell>
        </row>
        <row r="178">
          <cell r="AB178">
            <v>42125</v>
          </cell>
        </row>
        <row r="178">
          <cell r="AK178">
            <v>33.69</v>
          </cell>
        </row>
        <row r="178">
          <cell r="AO178">
            <v>312.710375184375</v>
          </cell>
        </row>
        <row r="179">
          <cell r="AB179">
            <v>42156</v>
          </cell>
        </row>
        <row r="179">
          <cell r="AK179">
            <v>33.69</v>
          </cell>
        </row>
        <row r="179">
          <cell r="AO179">
            <v>300.899326169317</v>
          </cell>
        </row>
        <row r="180">
          <cell r="AB180">
            <v>42186</v>
          </cell>
        </row>
        <row r="180">
          <cell r="AK180">
            <v>33.69</v>
          </cell>
        </row>
        <row r="180">
          <cell r="AO180">
            <v>309.10968620142</v>
          </cell>
        </row>
        <row r="181">
          <cell r="AB181">
            <v>42217</v>
          </cell>
        </row>
        <row r="181">
          <cell r="AK181">
            <v>33.69</v>
          </cell>
        </row>
        <row r="181">
          <cell r="AO181">
            <v>307.292378077604</v>
          </cell>
        </row>
        <row r="182">
          <cell r="AB182">
            <v>42248</v>
          </cell>
        </row>
        <row r="182">
          <cell r="AK182">
            <v>33.69</v>
          </cell>
        </row>
        <row r="182">
          <cell r="AO182">
            <v>295.679588574402</v>
          </cell>
        </row>
        <row r="183">
          <cell r="AB183">
            <v>42278</v>
          </cell>
        </row>
        <row r="183">
          <cell r="AK183">
            <v>33.69</v>
          </cell>
        </row>
        <row r="183">
          <cell r="AO183">
            <v>303.740970555458</v>
          </cell>
        </row>
        <row r="184">
          <cell r="AB184">
            <v>42309</v>
          </cell>
        </row>
        <row r="184">
          <cell r="AK184">
            <v>33.69</v>
          </cell>
        </row>
        <row r="184">
          <cell r="AO184">
            <v>292.258211663367</v>
          </cell>
        </row>
        <row r="185">
          <cell r="AB185">
            <v>42339</v>
          </cell>
        </row>
        <row r="185">
          <cell r="AK185">
            <v>33.69</v>
          </cell>
        </row>
        <row r="185">
          <cell r="AO185">
            <v>300.222020005826</v>
          </cell>
        </row>
        <row r="186">
          <cell r="AB186">
            <v>42370</v>
          </cell>
        </row>
        <row r="186">
          <cell r="AK186">
            <v>33.69</v>
          </cell>
        </row>
        <row r="186">
          <cell r="AO186">
            <v>298.446083215016</v>
          </cell>
        </row>
        <row r="187">
          <cell r="AB187">
            <v>42401</v>
          </cell>
        </row>
        <row r="187">
          <cell r="AK187">
            <v>33.69</v>
          </cell>
        </row>
        <row r="187">
          <cell r="AO187">
            <v>277.6328764772</v>
          </cell>
        </row>
        <row r="188">
          <cell r="AB188">
            <v>42430</v>
          </cell>
        </row>
        <row r="188">
          <cell r="AK188">
            <v>33.69</v>
          </cell>
        </row>
        <row r="188">
          <cell r="AO188">
            <v>295.03238432486</v>
          </cell>
        </row>
        <row r="189">
          <cell r="AB189">
            <v>42461</v>
          </cell>
        </row>
        <row r="189">
          <cell r="AK189">
            <v>33.69</v>
          </cell>
        </row>
        <row r="189">
          <cell r="AO189">
            <v>283.868734170856</v>
          </cell>
        </row>
        <row r="190">
          <cell r="AB190">
            <v>42491</v>
          </cell>
        </row>
        <row r="190">
          <cell r="AK190">
            <v>33.69</v>
          </cell>
        </row>
        <row r="190">
          <cell r="AO190">
            <v>291.593545709476</v>
          </cell>
        </row>
        <row r="191">
          <cell r="AB191">
            <v>42522</v>
          </cell>
        </row>
        <row r="191">
          <cell r="AK191">
            <v>33.69</v>
          </cell>
        </row>
        <row r="191">
          <cell r="AO191">
            <v>280.556005577617</v>
          </cell>
        </row>
        <row r="192">
          <cell r="AB192">
            <v>42552</v>
          </cell>
        </row>
        <row r="192">
          <cell r="AK192">
            <v>33.69</v>
          </cell>
        </row>
        <row r="192">
          <cell r="AO192">
            <v>288.248500646804</v>
          </cell>
        </row>
        <row r="193">
          <cell r="AB193">
            <v>42583</v>
          </cell>
        </row>
        <row r="193">
          <cell r="AK193">
            <v>33.69</v>
          </cell>
        </row>
        <row r="193">
          <cell r="AO193">
            <v>286.649218264482</v>
          </cell>
        </row>
        <row r="194">
          <cell r="AB194">
            <v>42614</v>
          </cell>
        </row>
        <row r="194">
          <cell r="AK194">
            <v>33.69</v>
          </cell>
        </row>
        <row r="194">
          <cell r="AO194">
            <v>275.909976282066</v>
          </cell>
        </row>
        <row r="195">
          <cell r="AB195">
            <v>42644</v>
          </cell>
        </row>
        <row r="195">
          <cell r="AK195">
            <v>33.69</v>
          </cell>
        </row>
        <row r="195">
          <cell r="AO195">
            <v>283.525850204267</v>
          </cell>
        </row>
        <row r="196">
          <cell r="AB196">
            <v>42675</v>
          </cell>
        </row>
        <row r="196">
          <cell r="AK196">
            <v>33.69</v>
          </cell>
        </row>
        <row r="196">
          <cell r="AO196">
            <v>272.902185019176</v>
          </cell>
        </row>
        <row r="197">
          <cell r="AB197">
            <v>42705</v>
          </cell>
        </row>
        <row r="197">
          <cell r="AK197">
            <v>33.69</v>
          </cell>
        </row>
        <row r="197">
          <cell r="AO197">
            <v>280.433556477613</v>
          </cell>
        </row>
        <row r="198">
          <cell r="AB198">
            <v>42736</v>
          </cell>
        </row>
        <row r="198">
          <cell r="AK198">
            <v>33.69</v>
          </cell>
        </row>
        <row r="198">
          <cell r="AO198">
            <v>278.873883713032</v>
          </cell>
        </row>
        <row r="199">
          <cell r="AB199">
            <v>42767</v>
          </cell>
        </row>
        <row r="199">
          <cell r="AK199">
            <v>33.69</v>
          </cell>
        </row>
        <row r="199">
          <cell r="AO199">
            <v>250.613710316985</v>
          </cell>
        </row>
        <row r="200">
          <cell r="AB200">
            <v>42795</v>
          </cell>
        </row>
        <row r="200">
          <cell r="AK200">
            <v>33.69</v>
          </cell>
        </row>
        <row r="200">
          <cell r="AO200">
            <v>275.927322364717</v>
          </cell>
        </row>
        <row r="201">
          <cell r="AB201">
            <v>42826</v>
          </cell>
        </row>
        <row r="201">
          <cell r="AK201">
            <v>33.69</v>
          </cell>
        </row>
        <row r="201">
          <cell r="AO201">
            <v>265.584905249171</v>
          </cell>
        </row>
        <row r="202">
          <cell r="AB202">
            <v>42856</v>
          </cell>
        </row>
        <row r="202">
          <cell r="AK202">
            <v>33.69</v>
          </cell>
        </row>
        <row r="202">
          <cell r="AO202">
            <v>272.910776166708</v>
          </cell>
        </row>
        <row r="203">
          <cell r="AB203">
            <v>42887</v>
          </cell>
        </row>
        <row r="203">
          <cell r="AK203">
            <v>33.69</v>
          </cell>
        </row>
        <row r="203">
          <cell r="AO203">
            <v>262.680041047141</v>
          </cell>
        </row>
        <row r="204">
          <cell r="AB204">
            <v>42917</v>
          </cell>
        </row>
        <row r="204">
          <cell r="AK204">
            <v>33.69</v>
          </cell>
        </row>
        <row r="204">
          <cell r="AO204">
            <v>269.924360835493</v>
          </cell>
        </row>
        <row r="205">
          <cell r="AB205">
            <v>42948</v>
          </cell>
        </row>
        <row r="205">
          <cell r="AK205">
            <v>33.69</v>
          </cell>
        </row>
        <row r="205">
          <cell r="AO205">
            <v>268.418135792957</v>
          </cell>
        </row>
        <row r="206">
          <cell r="AB206">
            <v>42979</v>
          </cell>
        </row>
        <row r="206">
          <cell r="AK206">
            <v>33.69</v>
          </cell>
        </row>
        <row r="206">
          <cell r="AO206">
            <v>258.353763445724</v>
          </cell>
        </row>
        <row r="207">
          <cell r="AB207">
            <v>43009</v>
          </cell>
        </row>
        <row r="207">
          <cell r="AK207">
            <v>33.69</v>
          </cell>
        </row>
        <row r="207">
          <cell r="AO207">
            <v>265.476659373268</v>
          </cell>
        </row>
        <row r="208">
          <cell r="AB208">
            <v>43040</v>
          </cell>
        </row>
        <row r="208">
          <cell r="AK208">
            <v>33.69</v>
          </cell>
        </row>
        <row r="208">
          <cell r="AO208">
            <v>255.5212305144</v>
          </cell>
        </row>
        <row r="209">
          <cell r="AB209">
            <v>43070</v>
          </cell>
        </row>
        <row r="209">
          <cell r="AK209">
            <v>33.69</v>
          </cell>
        </row>
        <row r="209">
          <cell r="AO209">
            <v>262.564647892518</v>
          </cell>
        </row>
        <row r="210">
          <cell r="AB210">
            <v>43101</v>
          </cell>
        </row>
        <row r="210">
          <cell r="AK210">
            <v>33.69</v>
          </cell>
        </row>
        <row r="210">
          <cell r="AO210">
            <v>261.095981025781</v>
          </cell>
        </row>
        <row r="211">
          <cell r="AB211">
            <v>43132</v>
          </cell>
        </row>
        <row r="211">
          <cell r="AK211">
            <v>33.69</v>
          </cell>
        </row>
        <row r="211">
          <cell r="AO211">
            <v>234.630201261837</v>
          </cell>
        </row>
        <row r="212">
          <cell r="AB212">
            <v>43160</v>
          </cell>
        </row>
        <row r="212">
          <cell r="AK212">
            <v>33.69</v>
          </cell>
        </row>
        <row r="212">
          <cell r="AO212">
            <v>258.32149021961</v>
          </cell>
        </row>
        <row r="213">
          <cell r="AB213">
            <v>43191</v>
          </cell>
        </row>
        <row r="213">
          <cell r="AK213">
            <v>33.69</v>
          </cell>
        </row>
        <row r="213">
          <cell r="AO213">
            <v>248.631136002581</v>
          </cell>
        </row>
        <row r="214">
          <cell r="AB214">
            <v>43221</v>
          </cell>
        </row>
        <row r="214">
          <cell r="AK214">
            <v>33.69</v>
          </cell>
        </row>
        <row r="214">
          <cell r="AO214">
            <v>255.481293478872</v>
          </cell>
        </row>
        <row r="215">
          <cell r="AB215">
            <v>43252</v>
          </cell>
        </row>
        <row r="215">
          <cell r="AK215">
            <v>33.69</v>
          </cell>
        </row>
        <row r="215">
          <cell r="AO215">
            <v>245.896186224863</v>
          </cell>
        </row>
        <row r="216">
          <cell r="AB216">
            <v>43282</v>
          </cell>
        </row>
        <row r="216">
          <cell r="AK216">
            <v>33.69</v>
          </cell>
        </row>
        <row r="216">
          <cell r="AO216">
            <v>252.669659351268</v>
          </cell>
        </row>
        <row r="217">
          <cell r="AB217">
            <v>43313</v>
          </cell>
        </row>
        <row r="217">
          <cell r="AK217">
            <v>33.69</v>
          </cell>
        </row>
        <row r="217">
          <cell r="AO217">
            <v>251.251660291206</v>
          </cell>
        </row>
        <row r="218">
          <cell r="AB218">
            <v>43344</v>
          </cell>
        </row>
        <row r="218">
          <cell r="AK218">
            <v>33.69</v>
          </cell>
        </row>
        <row r="218">
          <cell r="AO218">
            <v>241.823316553766</v>
          </cell>
        </row>
        <row r="219">
          <cell r="AB219">
            <v>43374</v>
          </cell>
        </row>
        <row r="219">
          <cell r="AK219">
            <v>33.69</v>
          </cell>
        </row>
        <row r="219">
          <cell r="AO219">
            <v>248.482621943585</v>
          </cell>
        </row>
        <row r="220">
          <cell r="AB220">
            <v>43405</v>
          </cell>
        </row>
        <row r="220">
          <cell r="AK220">
            <v>33.69</v>
          </cell>
        </row>
        <row r="220">
          <cell r="AO220">
            <v>239.156926683776</v>
          </cell>
        </row>
        <row r="221">
          <cell r="AB221">
            <v>43435</v>
          </cell>
        </row>
        <row r="221">
          <cell r="AK221">
            <v>33.69</v>
          </cell>
        </row>
        <row r="221">
          <cell r="AO221">
            <v>245.74150950024</v>
          </cell>
        </row>
        <row r="222">
          <cell r="AB222">
            <v>43466</v>
          </cell>
        </row>
        <row r="222">
          <cell r="AK222">
            <v>33.69</v>
          </cell>
        </row>
        <row r="222">
          <cell r="AO222">
            <v>244.359106858973</v>
          </cell>
        </row>
        <row r="223">
          <cell r="AB223">
            <v>43497</v>
          </cell>
        </row>
        <row r="223">
          <cell r="AK223">
            <v>33.69</v>
          </cell>
        </row>
        <row r="223">
          <cell r="AO223">
            <v>219.58314555805</v>
          </cell>
        </row>
        <row r="224">
          <cell r="AB224">
            <v>43525</v>
          </cell>
        </row>
        <row r="224">
          <cell r="AK224">
            <v>33.69</v>
          </cell>
        </row>
        <row r="224">
          <cell r="AO224">
            <v>241.747711878726</v>
          </cell>
        </row>
        <row r="225">
          <cell r="AB225">
            <v>43556</v>
          </cell>
        </row>
        <row r="225">
          <cell r="AK225">
            <v>33.69</v>
          </cell>
        </row>
        <row r="225">
          <cell r="AO225">
            <v>232.671744762887</v>
          </cell>
        </row>
        <row r="226">
          <cell r="AB226">
            <v>43586</v>
          </cell>
        </row>
        <row r="226">
          <cell r="AK226">
            <v>33.69</v>
          </cell>
        </row>
        <row r="226">
          <cell r="AO226">
            <v>239.074653937961</v>
          </cell>
        </row>
        <row r="227">
          <cell r="AB227">
            <v>43617</v>
          </cell>
        </row>
        <row r="227">
          <cell r="AK227">
            <v>33.69</v>
          </cell>
        </row>
        <row r="227">
          <cell r="AO227">
            <v>230.097828601378</v>
          </cell>
        </row>
        <row r="228">
          <cell r="AB228">
            <v>43647</v>
          </cell>
        </row>
        <row r="228">
          <cell r="AK228">
            <v>33.69</v>
          </cell>
        </row>
        <row r="228">
          <cell r="AO228">
            <v>236.4286594101</v>
          </cell>
        </row>
        <row r="229">
          <cell r="AB229">
            <v>43678</v>
          </cell>
        </row>
        <row r="229">
          <cell r="AK229">
            <v>33.69</v>
          </cell>
        </row>
        <row r="229">
          <cell r="AO229">
            <v>235.094266942635</v>
          </cell>
        </row>
        <row r="230">
          <cell r="AB230">
            <v>43709</v>
          </cell>
        </row>
        <row r="230">
          <cell r="AK230">
            <v>33.69</v>
          </cell>
        </row>
        <row r="230">
          <cell r="AO230">
            <v>226.265098802195</v>
          </cell>
        </row>
        <row r="231">
          <cell r="AB231">
            <v>43739</v>
          </cell>
        </row>
        <row r="231">
          <cell r="AK231">
            <v>33.69</v>
          </cell>
        </row>
        <row r="231">
          <cell r="AO231">
            <v>232.488628500473</v>
          </cell>
        </row>
        <row r="232">
          <cell r="AB232">
            <v>43770</v>
          </cell>
        </row>
        <row r="232">
          <cell r="AK232">
            <v>33.69</v>
          </cell>
        </row>
        <row r="232">
          <cell r="AO232">
            <v>223.75613767089</v>
          </cell>
        </row>
        <row r="233">
          <cell r="AB233">
            <v>43800</v>
          </cell>
        </row>
        <row r="233">
          <cell r="AK233">
            <v>33.69</v>
          </cell>
        </row>
        <row r="233">
          <cell r="AO233">
            <v>229.909445042037</v>
          </cell>
        </row>
        <row r="234">
          <cell r="AB234">
            <v>43831</v>
          </cell>
        </row>
        <row r="234">
          <cell r="AK234">
            <v>33.69</v>
          </cell>
        </row>
        <row r="234">
          <cell r="AO234">
            <v>228.608774058643</v>
          </cell>
        </row>
        <row r="235">
          <cell r="AB235">
            <v>43862</v>
          </cell>
        </row>
        <row r="235">
          <cell r="AK235">
            <v>33.69</v>
          </cell>
        </row>
        <row r="235">
          <cell r="AO235">
            <v>212.723149580705</v>
          </cell>
        </row>
        <row r="236">
          <cell r="AB236">
            <v>43891</v>
          </cell>
        </row>
        <row r="236">
          <cell r="AK236">
            <v>33.69</v>
          </cell>
        </row>
        <row r="236">
          <cell r="AO236">
            <v>226.110463713111</v>
          </cell>
        </row>
        <row r="237">
          <cell r="AB237">
            <v>43922</v>
          </cell>
        </row>
        <row r="237">
          <cell r="AK237">
            <v>33.69</v>
          </cell>
        </row>
        <row r="237">
          <cell r="AO237">
            <v>217.614683966043</v>
          </cell>
        </row>
        <row r="238">
          <cell r="AB238">
            <v>43952</v>
          </cell>
        </row>
        <row r="238">
          <cell r="AK238">
            <v>33.69</v>
          </cell>
        </row>
        <row r="238">
          <cell r="AO238">
            <v>223.59616359348</v>
          </cell>
        </row>
        <row r="239">
          <cell r="AB239">
            <v>43983</v>
          </cell>
        </row>
        <row r="239">
          <cell r="AK239">
            <v>33.69</v>
          </cell>
        </row>
        <row r="239">
          <cell r="AO239">
            <v>215.193720651792</v>
          </cell>
        </row>
        <row r="240">
          <cell r="AB240">
            <v>44013</v>
          </cell>
        </row>
        <row r="240">
          <cell r="AK240">
            <v>33.69</v>
          </cell>
        </row>
        <row r="240">
          <cell r="AO240">
            <v>221.107490670078</v>
          </cell>
        </row>
        <row r="241">
          <cell r="AB241">
            <v>44044</v>
          </cell>
        </row>
        <row r="241">
          <cell r="AK241">
            <v>33.69</v>
          </cell>
        </row>
        <row r="241">
          <cell r="AO241">
            <v>219.852501644846</v>
          </cell>
        </row>
        <row r="242">
          <cell r="AB242">
            <v>44075</v>
          </cell>
        </row>
        <row r="242">
          <cell r="AK242">
            <v>33.69</v>
          </cell>
        </row>
        <row r="242">
          <cell r="AO242">
            <v>211.589058211382</v>
          </cell>
        </row>
        <row r="243">
          <cell r="AB243">
            <v>44105</v>
          </cell>
        </row>
        <row r="243">
          <cell r="AK243">
            <v>33.69</v>
          </cell>
        </row>
        <row r="243">
          <cell r="AO243">
            <v>217.402039457502</v>
          </cell>
        </row>
        <row r="244">
          <cell r="AB244">
            <v>44136</v>
          </cell>
        </row>
        <row r="244">
          <cell r="AK244">
            <v>33.69</v>
          </cell>
        </row>
        <row r="244">
          <cell r="AO244">
            <v>209.229596900399</v>
          </cell>
        </row>
        <row r="245">
          <cell r="AB245">
            <v>44166</v>
          </cell>
        </row>
        <row r="245">
          <cell r="AK245">
            <v>33.69</v>
          </cell>
        </row>
        <row r="245">
          <cell r="AO245">
            <v>214.976623459637</v>
          </cell>
        </row>
        <row r="246">
          <cell r="AB246">
            <v>44197</v>
          </cell>
        </row>
        <row r="246">
          <cell r="AK246">
            <v>33.69</v>
          </cell>
        </row>
        <row r="246">
          <cell r="AO246">
            <v>213.753560173622</v>
          </cell>
        </row>
        <row r="247">
          <cell r="AB247">
            <v>44228</v>
          </cell>
        </row>
        <row r="247">
          <cell r="AK247">
            <v>33.69</v>
          </cell>
        </row>
        <row r="247">
          <cell r="AO247">
            <v>212.647830056539</v>
          </cell>
        </row>
        <row r="248">
          <cell r="AB248">
            <v>44256</v>
          </cell>
        </row>
        <row r="248">
          <cell r="AK248">
            <v>33.69</v>
          </cell>
        </row>
        <row r="248">
          <cell r="AO248">
            <v>211.443395258233</v>
          </cell>
        </row>
        <row r="249">
          <cell r="AB249">
            <v>44287</v>
          </cell>
        </row>
        <row r="250">
          <cell r="AB250">
            <v>44317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4.28"/>
    <col collapsed="false" customWidth="true" hidden="true" outlineLevel="0" max="4" min="4" style="0" width="7.85"/>
    <col collapsed="false" customWidth="true" hidden="false" outlineLevel="0" max="5" min="5" style="0" width="12.28"/>
    <col collapsed="false" customWidth="true" hidden="false" outlineLevel="0" max="6" min="6" style="0" width="10.99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1.42"/>
    <col collapsed="false" customWidth="true" hidden="false" outlineLevel="0" max="10" min="10" style="0" width="9.99"/>
    <col collapsed="false" customWidth="true" hidden="false" outlineLevel="0" max="11" min="11" style="0" width="18.41"/>
    <col collapsed="false" customWidth="true" hidden="false" outlineLevel="0" max="12" min="12" style="0" width="18.99"/>
    <col collapsed="false" customWidth="true" hidden="false" outlineLevel="0" max="14" min="13" style="0" width="17.85"/>
    <col collapsed="false" customWidth="true" hidden="false" outlineLevel="0" max="15" min="15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8"/>
      <c r="L4" s="8"/>
      <c r="M4" s="9"/>
      <c r="N4" s="4"/>
      <c r="O4" s="3"/>
      <c r="P4" s="10"/>
      <c r="Q4" s="10"/>
      <c r="R4" s="10"/>
      <c r="S4" s="10"/>
      <c r="T4" s="3"/>
      <c r="U4" s="3"/>
    </row>
    <row r="5" customFormat="false" ht="12.75" hidden="false" customHeight="false" outlineLevel="0" collapsed="false">
      <c r="B5" s="11"/>
      <c r="C5" s="12"/>
      <c r="D5" s="10"/>
      <c r="E5" s="13"/>
      <c r="F5" s="14" t="s">
        <v>2</v>
      </c>
      <c r="G5" s="14" t="s">
        <v>3</v>
      </c>
      <c r="H5" s="14" t="s">
        <v>4</v>
      </c>
      <c r="I5" s="14" t="s">
        <v>5</v>
      </c>
      <c r="J5" s="14" t="s">
        <v>6</v>
      </c>
      <c r="K5" s="14" t="s">
        <v>7</v>
      </c>
      <c r="L5" s="14" t="s">
        <v>8</v>
      </c>
      <c r="M5" s="15"/>
      <c r="N5" s="11" t="s">
        <v>9</v>
      </c>
      <c r="O5" s="10"/>
      <c r="P5" s="10"/>
      <c r="Q5" s="10"/>
      <c r="R5" s="10"/>
      <c r="S5" s="10"/>
      <c r="T5" s="3"/>
      <c r="U5" s="3"/>
    </row>
    <row r="6" customFormat="false" ht="13.5" hidden="false" customHeight="false" outlineLevel="0" collapsed="false">
      <c r="B6" s="16"/>
      <c r="C6" s="17" t="s">
        <v>10</v>
      </c>
      <c r="D6" s="18" t="s">
        <v>11</v>
      </c>
      <c r="E6" s="19" t="s">
        <v>12</v>
      </c>
      <c r="F6" s="20" t="s">
        <v>13</v>
      </c>
      <c r="G6" s="20" t="s">
        <v>14</v>
      </c>
      <c r="H6" s="20" t="s">
        <v>15</v>
      </c>
      <c r="I6" s="20" t="s">
        <v>16</v>
      </c>
      <c r="J6" s="20" t="s">
        <v>17</v>
      </c>
      <c r="K6" s="20" t="s">
        <v>18</v>
      </c>
      <c r="L6" s="20" t="s">
        <v>19</v>
      </c>
      <c r="M6" s="21" t="s">
        <v>20</v>
      </c>
      <c r="N6" s="22" t="s">
        <v>19</v>
      </c>
      <c r="O6" s="10"/>
      <c r="P6" s="10"/>
      <c r="Q6" s="10"/>
      <c r="R6" s="10"/>
      <c r="S6" s="23"/>
      <c r="T6" s="3"/>
      <c r="U6" s="3"/>
    </row>
    <row r="7" customFormat="false" ht="12.75" hidden="false" customHeight="false" outlineLevel="0" collapsed="false">
      <c r="A7" s="24" t="n">
        <v>37257</v>
      </c>
      <c r="B7" s="25" t="s">
        <v>21</v>
      </c>
      <c r="C7" s="26" t="n">
        <f aca="false" t="array" ref="C7:C7">SUM(IF(YEAR([1]EnergyCurve!$D$30:$D$300)=YEAR($A7),[1]EnergyCurve!$O$30:$O$300))+SUM(IF(YEAR([1]EnergyCurve!$D$30:$D$300)=YEAR($A7),[1]EnergyCurve!$P$30:$P$300))+SUM(IF(YEAR([1]EnergyCurve!$D$30:$D$300)=YEAR($A7),[1]EnergyCurve!$Q$30:$Q$300))+SUM(IF(YEAR([1]EnergyCurve!$D$30:$D$300)=YEAR($A7),[1]EnergyCurve!$R$30:$R$300))+SUM(IF(YEAR([1]OperatingCurve!$D$30:$D$300)=YEAR($A7),[1]OperatingCurve!$O$30:$O$300))</f>
        <v>3431318.18603516</v>
      </c>
      <c r="D7" s="27" t="n">
        <f aca="false" t="array" ref="D7:D7">SUM(IF(YEAR('[2]Pricing Summary'!$AB$12:$AB$250)=YEAR($A7),'[2]Pricing Summary'!$AO$12:$AO$248))</f>
        <v>8350.43042808093</v>
      </c>
      <c r="E7" s="28" t="n">
        <f aca="false">C7/D7</f>
        <v>410.915127739557</v>
      </c>
      <c r="F7" s="29" t="n">
        <f aca="false" t="array" ref="F7:F7">SUM(IF(YEAR('[2]Pricing Summary'!$AB$12:$AB$250)=YEAR($A7),'[2]Pricing Summary'!$AK$12:$AK$248))/12</f>
        <v>56.0017739554509</v>
      </c>
      <c r="G7" s="29" t="n">
        <f aca="false">VLOOKUP(B7,'[2]Pricing Summary'!P$18:Q$30,2)</f>
        <v>5.20749465970383</v>
      </c>
      <c r="H7" s="30" t="n">
        <f aca="false">F7/G7</f>
        <v>10.7540722775577</v>
      </c>
      <c r="I7" s="30" t="n">
        <v>14.25</v>
      </c>
      <c r="J7" s="31" t="n">
        <f aca="false">H7-I7</f>
        <v>-3.49592772244228</v>
      </c>
      <c r="K7" s="32" t="n">
        <f aca="false">E7*24*H7/10000</f>
        <v>10.6056263607673</v>
      </c>
      <c r="L7" s="33" t="n">
        <v>11</v>
      </c>
      <c r="M7" s="34" t="n">
        <f aca="false">L7/K7</f>
        <v>1.03718532275392</v>
      </c>
      <c r="N7" s="35" t="n">
        <v>11</v>
      </c>
      <c r="O7" s="3"/>
      <c r="P7" s="36"/>
      <c r="Q7" s="37"/>
      <c r="R7" s="36"/>
      <c r="S7" s="38"/>
      <c r="T7" s="3"/>
      <c r="U7" s="3"/>
    </row>
    <row r="8" customFormat="false" ht="12.75" hidden="false" customHeight="false" outlineLevel="0" collapsed="false">
      <c r="A8" s="24" t="n">
        <v>37622</v>
      </c>
      <c r="B8" s="39" t="s">
        <v>22</v>
      </c>
      <c r="C8" s="40" t="n">
        <f aca="false" t="array" ref="C8:C8">SUM(IF(YEAR([1]EnergyCurve!$D$30:$D$300)=YEAR($A8),[1]EnergyCurve!$O$30:$O$300))+SUM(IF(YEAR([1]EnergyCurve!$D$30:$D$300)=YEAR($A8),[1]EnergyCurve!$P$30:$P$300))+SUM(IF(YEAR([1]EnergyCurve!$D$30:$D$300)=YEAR($A8),[1]EnergyCurve!$Q$30:$Q$300))+SUM(IF(YEAR([1]EnergyCurve!$D$30:$D$300)=YEAR($A8),[1]EnergyCurve!$R$30:$R$300))+SUM(IF(YEAR([1]OperatingCurve!$D$30:$D$300)=YEAR($A8),[1]OperatingCurve!$O$30:$O$300))</f>
        <v>3531261.38378906</v>
      </c>
      <c r="D8" s="41" t="n">
        <f aca="false" t="array" ref="D8:D8">SUM(IF(YEAR('[2]Pricing Summary'!$AB$12:$AB$250)=YEAR($A8),'[2]Pricing Summary'!$AO$12:$AO$248))</f>
        <v>7926.59743062856</v>
      </c>
      <c r="E8" s="42" t="n">
        <f aca="false">C8/D8</f>
        <v>445.495234833573</v>
      </c>
      <c r="F8" s="43" t="n">
        <f aca="false" t="array" ref="F8:F8">SUM(IF(YEAR('[2]Pricing Summary'!$AB$12:$AB$250)=YEAR($A8),'[2]Pricing Summary'!$AK$12:$AK$248))/12</f>
        <v>48.0308979024159</v>
      </c>
      <c r="G8" s="43" t="n">
        <f aca="false">VLOOKUP(B8,'[2]Pricing Summary'!P$18:Q$30,2)</f>
        <v>4.92290327316506</v>
      </c>
      <c r="H8" s="44" t="n">
        <f aca="false">F8/G8</f>
        <v>9.7566202781668</v>
      </c>
      <c r="I8" s="44" t="n">
        <v>12.03</v>
      </c>
      <c r="J8" s="45" t="n">
        <f aca="false">H8-I8</f>
        <v>-2.2733797218332</v>
      </c>
      <c r="K8" s="46" t="n">
        <f aca="false">E8*24*H8/10000</f>
        <v>10.4316668208094</v>
      </c>
      <c r="L8" s="47" t="n">
        <v>10.5</v>
      </c>
      <c r="M8" s="48" t="n">
        <f aca="false">L8/K8</f>
        <v>1.00655055231004</v>
      </c>
      <c r="N8" s="49" t="n">
        <v>5</v>
      </c>
      <c r="O8" s="3"/>
      <c r="P8" s="36"/>
      <c r="Q8" s="37"/>
      <c r="R8" s="36"/>
      <c r="S8" s="38"/>
      <c r="T8" s="3"/>
      <c r="U8" s="3"/>
    </row>
    <row r="9" customFormat="false" ht="12.75" hidden="false" customHeight="false" outlineLevel="0" collapsed="false">
      <c r="A9" s="24" t="n">
        <v>37987</v>
      </c>
      <c r="B9" s="39" t="s">
        <v>23</v>
      </c>
      <c r="C9" s="40" t="n">
        <f aca="false" t="array" ref="C9:C9">SUM(IF(YEAR([1]EnergyCurve!$D$30:$D$300)=YEAR($A9),[1]EnergyCurve!$O$30:$O$300))+SUM(IF(YEAR([1]EnergyCurve!$D$30:$D$300)=YEAR($A9),[1]EnergyCurve!$P$30:$P$300))+SUM(IF(YEAR([1]EnergyCurve!$D$30:$D$300)=YEAR($A9),[1]EnergyCurve!$Q$30:$Q$300))+SUM(IF(YEAR([1]EnergyCurve!$D$30:$D$300)=YEAR($A9),[1]EnergyCurve!$R$30:$R$300))+SUM(IF(YEAR([1]OperatingCurve!$D$30:$D$300)=YEAR($A9),[1]OperatingCurve!$O$30:$O$300))</f>
        <v>3187887.78173828</v>
      </c>
      <c r="D9" s="41" t="n">
        <f aca="false" t="array" ref="D9:D9">SUM(IF(YEAR('[2]Pricing Summary'!$AB$12:$AB$250)=YEAR($A9),'[2]Pricing Summary'!$AO$12:$AO$248))</f>
        <v>7498.61765587563</v>
      </c>
      <c r="E9" s="42" t="n">
        <f aca="false">C9/D9</f>
        <v>425.130061037366</v>
      </c>
      <c r="F9" s="43" t="n">
        <f aca="false" t="array" ref="F9:F9">SUM(IF(YEAR('[2]Pricing Summary'!$AB$12:$AB$250)=YEAR($A9),'[2]Pricing Summary'!$AK$12:$AK$248))/12</f>
        <v>42.5010248462553</v>
      </c>
      <c r="G9" s="43" t="n">
        <f aca="false">VLOOKUP(B9,'[2]Pricing Summary'!P$18:Q$30,2)</f>
        <v>4.86777871412543</v>
      </c>
      <c r="H9" s="44" t="n">
        <f aca="false">F9/G9</f>
        <v>8.73109221726224</v>
      </c>
      <c r="I9" s="44" t="n">
        <v>8.9</v>
      </c>
      <c r="J9" s="45" t="n">
        <f aca="false">H9-I9</f>
        <v>-0.168907782737765</v>
      </c>
      <c r="K9" s="46" t="n">
        <f aca="false">E9*24*H9/10000</f>
        <v>8.90843944139416</v>
      </c>
      <c r="L9" s="47" t="n">
        <v>9</v>
      </c>
      <c r="M9" s="48" t="n">
        <f aca="false">L9/K9</f>
        <v>1.01027795712237</v>
      </c>
      <c r="N9" s="49" t="n">
        <v>5</v>
      </c>
      <c r="O9" s="3"/>
      <c r="P9" s="36"/>
      <c r="Q9" s="37"/>
      <c r="R9" s="36"/>
      <c r="S9" s="38"/>
      <c r="T9" s="3"/>
      <c r="U9" s="3"/>
    </row>
    <row r="10" customFormat="false" ht="12.75" hidden="false" customHeight="false" outlineLevel="0" collapsed="false">
      <c r="A10" s="24" t="n">
        <v>38353</v>
      </c>
      <c r="B10" s="39" t="s">
        <v>24</v>
      </c>
      <c r="C10" s="40" t="n">
        <f aca="false" t="array" ref="C10:C10">SUM(IF(YEAR([1]EnergyCurve!$D$30:$D$300)=YEAR($A10),[1]EnergyCurve!$O$30:$O$300))+SUM(IF(YEAR([1]EnergyCurve!$D$30:$D$300)=YEAR($A10),[1]EnergyCurve!$P$30:$P$300))+SUM(IF(YEAR([1]EnergyCurve!$D$30:$D$300)=YEAR($A10),[1]EnergyCurve!$Q$30:$Q$300))+SUM(IF(YEAR([1]EnergyCurve!$D$30:$D$300)=YEAR($A10),[1]EnergyCurve!$R$30:$R$300))+SUM(IF(YEAR([1]OperatingCurve!$D$30:$D$300)=YEAR($A10),[1]OperatingCurve!$O$30:$O$300))</f>
        <v>3000975.69970703</v>
      </c>
      <c r="D10" s="41" t="n">
        <f aca="false" t="array" ref="D10:D10">SUM(IF(YEAR('[2]Pricing Summary'!$AB$12:$AB$250)=YEAR($A10),'[2]Pricing Summary'!$AO$12:$AO$248))</f>
        <v>7047.80436032361</v>
      </c>
      <c r="E10" s="42" t="n">
        <f aca="false">C10/D10</f>
        <v>425.802923333308</v>
      </c>
      <c r="F10" s="43" t="n">
        <f aca="false" t="array" ref="F10:F10">SUM(IF(YEAR('[2]Pricing Summary'!$AB$12:$AB$250)=YEAR($A10),'[2]Pricing Summary'!$AK$12:$AK$248))/12</f>
        <v>40.5868180046335</v>
      </c>
      <c r="G10" s="43" t="n">
        <f aca="false">VLOOKUP(B10,'[2]Pricing Summary'!P$18:Q$30,2)</f>
        <v>4.86568471223781</v>
      </c>
      <c r="H10" s="44" t="n">
        <f aca="false">F10/G10</f>
        <v>8.34144018878834</v>
      </c>
      <c r="I10" s="44" t="n">
        <v>9.06</v>
      </c>
      <c r="J10" s="45" t="n">
        <f aca="false">H10-I10</f>
        <v>-0.718559811211666</v>
      </c>
      <c r="K10" s="46" t="n">
        <f aca="false">E10*24*H10/10000</f>
        <v>8.52434308127044</v>
      </c>
      <c r="L10" s="47" t="n">
        <v>9</v>
      </c>
      <c r="M10" s="48" t="n">
        <f aca="false">L10/K10</f>
        <v>1.05579983280761</v>
      </c>
      <c r="N10" s="49" t="n">
        <v>5</v>
      </c>
      <c r="O10" s="3"/>
      <c r="P10" s="36"/>
      <c r="Q10" s="37"/>
      <c r="R10" s="36"/>
      <c r="S10" s="38"/>
      <c r="T10" s="3"/>
      <c r="U10" s="3"/>
    </row>
    <row r="11" customFormat="false" ht="12.75" hidden="false" customHeight="false" outlineLevel="0" collapsed="false">
      <c r="A11" s="24" t="n">
        <v>38718</v>
      </c>
      <c r="B11" s="39" t="s">
        <v>25</v>
      </c>
      <c r="C11" s="40" t="n">
        <f aca="false" t="array" ref="C11:C11">SUM(IF(YEAR([1]EnergyCurve!$D$30:$D$300)=YEAR($A11),[1]EnergyCurve!$O$30:$O$300))+SUM(IF(YEAR([1]EnergyCurve!$D$30:$D$300)=YEAR($A11),[1]EnergyCurve!$P$30:$P$300))+SUM(IF(YEAR([1]EnergyCurve!$D$30:$D$300)=YEAR($A11),[1]EnergyCurve!$Q$30:$Q$300))+SUM(IF(YEAR([1]EnergyCurve!$D$30:$D$300)=YEAR($A11),[1]EnergyCurve!$R$30:$R$300))+SUM(IF(YEAR([1]OperatingCurve!$D$30:$D$300)=YEAR($A11),[1]OperatingCurve!$O$30:$O$300))</f>
        <v>3412950.60498047</v>
      </c>
      <c r="D11" s="41" t="n">
        <f aca="false" t="array" ref="D11:D11">SUM(IF(YEAR('[2]Pricing Summary'!$AB$12:$AB$250)=YEAR($A11),'[2]Pricing Summary'!$AO$12:$AO$248))</f>
        <v>6626.65524223051</v>
      </c>
      <c r="E11" s="42" t="n">
        <f aca="false">C11/D11</f>
        <v>515.033675394841</v>
      </c>
      <c r="F11" s="43" t="n">
        <f aca="false" t="array" ref="F11:F11">SUM(IF(YEAR('[2]Pricing Summary'!$AB$12:$AB$250)=YEAR($A11),'[2]Pricing Summary'!$AK$12:$AK$248))/12</f>
        <v>34.6949578130838</v>
      </c>
      <c r="G11" s="43" t="n">
        <f aca="false">VLOOKUP(B11,'[2]Pricing Summary'!P$18:Q$30,2)</f>
        <v>4.88484065152535</v>
      </c>
      <c r="H11" s="44" t="n">
        <f aca="false">F11/G11</f>
        <v>7.10257719507185</v>
      </c>
      <c r="I11" s="44" t="n">
        <v>7.5</v>
      </c>
      <c r="J11" s="45" t="n">
        <f aca="false">H11-I11</f>
        <v>-0.397422804928153</v>
      </c>
      <c r="K11" s="46" t="n">
        <f aca="false">E11*24*H11/10000</f>
        <v>8.77935945012824</v>
      </c>
      <c r="L11" s="47" t="n">
        <v>9</v>
      </c>
      <c r="M11" s="48" t="n">
        <f aca="false">L11/K11</f>
        <v>1.02513173667454</v>
      </c>
      <c r="N11" s="49" t="n">
        <v>4</v>
      </c>
      <c r="O11" s="3"/>
      <c r="P11" s="36"/>
      <c r="Q11" s="37"/>
      <c r="R11" s="36"/>
      <c r="S11" s="38"/>
      <c r="T11" s="3"/>
      <c r="U11" s="3"/>
    </row>
    <row r="12" customFormat="false" ht="12.75" hidden="false" customHeight="false" outlineLevel="0" collapsed="false">
      <c r="A12" s="24" t="n">
        <v>39083</v>
      </c>
      <c r="B12" s="39" t="s">
        <v>26</v>
      </c>
      <c r="C12" s="40" t="n">
        <f aca="false" t="array" ref="C12:C12">SUM(IF(YEAR([1]EnergyCurve!$D$30:$D$300)=YEAR($A12),[1]EnergyCurve!$O$30:$O$300))+SUM(IF(YEAR([1]EnergyCurve!$D$30:$D$300)=YEAR($A12),[1]EnergyCurve!$P$30:$P$300))+SUM(IF(YEAR([1]EnergyCurve!$D$30:$D$300)=YEAR($A12),[1]EnergyCurve!$Q$30:$Q$300))+SUM(IF(YEAR([1]EnergyCurve!$D$30:$D$300)=YEAR($A12),[1]EnergyCurve!$R$30:$R$300))+SUM(IF(YEAR([1]OperatingCurve!$D$30:$D$300)=YEAR($A12),[1]OperatingCurve!$O$30:$O$300))</f>
        <v>3197044.98144531</v>
      </c>
      <c r="D12" s="41" t="n">
        <f aca="false" t="array" ref="D12:D12">SUM(IF(YEAR('[2]Pricing Summary'!$AB$12:$AB$250)=YEAR($A12),'[2]Pricing Summary'!$AO$12:$AO$248))</f>
        <v>6230.69479006736</v>
      </c>
      <c r="E12" s="42" t="n">
        <f aca="false">C12/D12</f>
        <v>513.112114966997</v>
      </c>
      <c r="F12" s="43" t="n">
        <f aca="false" t="array" ref="F12:F12">SUM(IF(YEAR('[2]Pricing Summary'!$AB$12:$AB$250)=YEAR($A12),'[2]Pricing Summary'!$AK$12:$AK$248))/12</f>
        <v>34.8700323254103</v>
      </c>
      <c r="G12" s="43" t="n">
        <f aca="false">VLOOKUP(B12,'[2]Pricing Summary'!P$18:Q$30,2)</f>
        <v>4.9002336885557</v>
      </c>
      <c r="H12" s="44" t="n">
        <f aca="false">F12/G12</f>
        <v>7.11599375491987</v>
      </c>
      <c r="I12" s="44" t="n">
        <v>7.02</v>
      </c>
      <c r="J12" s="45" t="n">
        <f aca="false">H12-I12</f>
        <v>0.095993754919868</v>
      </c>
      <c r="K12" s="46" t="n">
        <f aca="false">E12*24*H12/10000</f>
        <v>8.76312625362931</v>
      </c>
      <c r="L12" s="47" t="n">
        <v>9</v>
      </c>
      <c r="M12" s="48" t="n">
        <f aca="false">L12/K12</f>
        <v>1.02703073532378</v>
      </c>
      <c r="N12" s="49" t="n">
        <v>4</v>
      </c>
      <c r="O12" s="3"/>
      <c r="P12" s="36"/>
      <c r="Q12" s="37"/>
      <c r="R12" s="36"/>
      <c r="S12" s="38"/>
      <c r="T12" s="3"/>
      <c r="U12" s="3"/>
    </row>
    <row r="13" customFormat="false" ht="12.75" hidden="false" customHeight="false" outlineLevel="0" collapsed="false">
      <c r="A13" s="24" t="n">
        <v>39448</v>
      </c>
      <c r="B13" s="39" t="s">
        <v>27</v>
      </c>
      <c r="C13" s="40" t="n">
        <f aca="false" t="array" ref="C13:C13">SUM(IF(YEAR([1]EnergyCurve!$D$30:$D$300)=YEAR($A13),[1]EnergyCurve!$O$30:$O$300))+SUM(IF(YEAR([1]EnergyCurve!$D$30:$D$300)=YEAR($A13),[1]EnergyCurve!$P$30:$P$300))+SUM(IF(YEAR([1]EnergyCurve!$D$30:$D$300)=YEAR($A13),[1]EnergyCurve!$Q$30:$Q$300))+SUM(IF(YEAR([1]EnergyCurve!$D$30:$D$300)=YEAR($A13),[1]EnergyCurve!$R$30:$R$300))+SUM(IF(YEAR([1]OperatingCurve!$D$30:$D$300)=YEAR($A13),[1]OperatingCurve!$O$30:$O$300))</f>
        <v>3007525.29638672</v>
      </c>
      <c r="D13" s="41" t="n">
        <f aca="false" t="array" ref="D13:D13">SUM(IF(YEAR('[2]Pricing Summary'!$AB$12:$AB$250)=YEAR($A13),'[2]Pricing Summary'!$AO$12:$AO$248))</f>
        <v>5864.35400887858</v>
      </c>
      <c r="E13" s="42" t="n">
        <f aca="false">C13/D13</f>
        <v>512.848523781707</v>
      </c>
      <c r="F13" s="43" t="n">
        <f aca="false" t="array" ref="F13:F13">SUM(IF(YEAR('[2]Pricing Summary'!$AB$12:$AB$250)=YEAR($A13),'[2]Pricing Summary'!$AK$12:$AK$248))/12</f>
        <v>34.945953589145</v>
      </c>
      <c r="G13" s="43" t="n">
        <f aca="false">VLOOKUP(B13,'[2]Pricing Summary'!P$18:Q$30,2)</f>
        <v>4.88348167329192</v>
      </c>
      <c r="H13" s="44" t="n">
        <f aca="false">F13/G13</f>
        <v>7.15595059571262</v>
      </c>
      <c r="I13" s="44" t="n">
        <v>7.09</v>
      </c>
      <c r="J13" s="45" t="n">
        <f aca="false">H13-I13</f>
        <v>0.0659505957126196</v>
      </c>
      <c r="K13" s="46" t="n">
        <f aca="false">E13*24*H13/10000</f>
        <v>8.80780487823851</v>
      </c>
      <c r="L13" s="47" t="n">
        <v>9</v>
      </c>
      <c r="M13" s="48" t="n">
        <f aca="false">L13/K13</f>
        <v>1.02182100130719</v>
      </c>
      <c r="N13" s="49" t="n">
        <v>4</v>
      </c>
      <c r="O13" s="3"/>
      <c r="P13" s="36"/>
      <c r="Q13" s="37"/>
      <c r="R13" s="36"/>
      <c r="S13" s="38"/>
      <c r="T13" s="3"/>
      <c r="U13" s="3"/>
    </row>
    <row r="14" customFormat="false" ht="12.75" hidden="false" customHeight="false" outlineLevel="0" collapsed="false">
      <c r="A14" s="24" t="n">
        <v>39814</v>
      </c>
      <c r="B14" s="39" t="s">
        <v>28</v>
      </c>
      <c r="C14" s="40" t="n">
        <f aca="false" t="array" ref="C14:C14">SUM(IF(YEAR([1]EnergyCurve!$D$30:$D$300)=YEAR($A14),[1]EnergyCurve!$O$30:$O$300))+SUM(IF(YEAR([1]EnergyCurve!$D$30:$D$300)=YEAR($A14),[1]EnergyCurve!$P$30:$P$300))+SUM(IF(YEAR([1]EnergyCurve!$D$30:$D$300)=YEAR($A14),[1]EnergyCurve!$Q$30:$Q$300))+SUM(IF(YEAR([1]EnergyCurve!$D$30:$D$300)=YEAR($A14),[1]EnergyCurve!$R$30:$R$300))+SUM(IF(YEAR([1]OperatingCurve!$D$30:$D$300)=YEAR($A14),[1]OperatingCurve!$O$30:$O$300))</f>
        <v>2807970.81835938</v>
      </c>
      <c r="D14" s="41" t="n">
        <f aca="false" t="array" ref="D14:D14">SUM(IF(YEAR('[2]Pricing Summary'!$AB$12:$AB$250)=YEAR($A14),'[2]Pricing Summary'!$AO$12:$AO$248))</f>
        <v>5478.1672245395</v>
      </c>
      <c r="E14" s="42" t="n">
        <f aca="false">C14/D14</f>
        <v>512.574863684527</v>
      </c>
      <c r="F14" s="43" t="n">
        <f aca="false" t="array" ref="F14:F14">SUM(IF(YEAR('[2]Pricing Summary'!$AB$12:$AB$250)=YEAR($A14),'[2]Pricing Summary'!$AK$12:$AK$248))/12</f>
        <v>34.9250348484331</v>
      </c>
      <c r="G14" s="43" t="n">
        <f aca="false">VLOOKUP(B14,'[2]Pricing Summary'!P$18:Q$30,2)</f>
        <v>4.90959637788914</v>
      </c>
      <c r="H14" s="44" t="n">
        <f aca="false">F14/G14</f>
        <v>7.11362648989263</v>
      </c>
      <c r="I14" s="44" t="n">
        <v>7.1</v>
      </c>
      <c r="J14" s="45" t="n">
        <f aca="false">H14-I14</f>
        <v>0.0136264898926255</v>
      </c>
      <c r="K14" s="46" t="n">
        <f aca="false">E14*24*H14/10000</f>
        <v>8.75103870806244</v>
      </c>
      <c r="L14" s="47" t="n">
        <v>9</v>
      </c>
      <c r="M14" s="48" t="n">
        <f aca="false">L14/K14</f>
        <v>1.02844934187163</v>
      </c>
      <c r="N14" s="49" t="n">
        <v>4</v>
      </c>
      <c r="O14" s="3"/>
      <c r="P14" s="36"/>
      <c r="Q14" s="37"/>
      <c r="R14" s="36"/>
      <c r="S14" s="38"/>
      <c r="T14" s="3"/>
      <c r="U14" s="3"/>
    </row>
    <row r="15" customFormat="false" ht="12.75" hidden="false" customHeight="false" outlineLevel="0" collapsed="false">
      <c r="A15" s="24" t="n">
        <v>40179</v>
      </c>
      <c r="B15" s="39" t="s">
        <v>29</v>
      </c>
      <c r="C15" s="40" t="n">
        <f aca="false" t="array" ref="C15:C15">SUM(IF(YEAR([1]EnergyCurve!$D$30:$D$300)=YEAR($A15),[1]EnergyCurve!$O$30:$O$300))+SUM(IF(YEAR([1]EnergyCurve!$D$30:$D$300)=YEAR($A15),[1]EnergyCurve!$P$30:$P$300))+SUM(IF(YEAR([1]EnergyCurve!$D$30:$D$300)=YEAR($A15),[1]EnergyCurve!$Q$30:$Q$300))+SUM(IF(YEAR([1]EnergyCurve!$D$30:$D$300)=YEAR($A15),[1]EnergyCurve!$R$30:$R$300))+SUM(IF(YEAR([1]OperatingCurve!$D$30:$D$300)=YEAR($A15),[1]OperatingCurve!$O$30:$O$300))</f>
        <v>2651198.85961914</v>
      </c>
      <c r="D15" s="41" t="n">
        <f aca="false" t="array" ref="D15:D15">SUM(IF(YEAR('[2]Pricing Summary'!$AB$12:$AB$250)=YEAR($A15),'[2]Pricing Summary'!$AO$12:$AO$248))</f>
        <v>5121.31940276407</v>
      </c>
      <c r="E15" s="42" t="n">
        <f aca="false">C15/D15</f>
        <v>517.678873570791</v>
      </c>
      <c r="F15" s="43" t="n">
        <f aca="false" t="array" ref="F15:F15">SUM(IF(YEAR('[2]Pricing Summary'!$AB$12:$AB$250)=YEAR($A15),'[2]Pricing Summary'!$AK$12:$AK$248))/12</f>
        <v>34.8710743810676</v>
      </c>
      <c r="G15" s="43" t="n">
        <f aca="false">VLOOKUP(B15,'[2]Pricing Summary'!P$18:Q$30,2)</f>
        <v>4.92529034298693</v>
      </c>
      <c r="H15" s="44" t="n">
        <f aca="false">F15/G15</f>
        <v>7.08000380743445</v>
      </c>
      <c r="I15" s="44" t="n">
        <v>7.14</v>
      </c>
      <c r="J15" s="45" t="n">
        <f aca="false">H15-I15</f>
        <v>-0.0599961925655519</v>
      </c>
      <c r="K15" s="46" t="n">
        <f aca="false">E15*24*H15/10000</f>
        <v>8.79640415018298</v>
      </c>
      <c r="L15" s="47" t="n">
        <v>9</v>
      </c>
      <c r="M15" s="48" t="n">
        <f aca="false">L15/K15</f>
        <v>1.02314534966118</v>
      </c>
      <c r="N15" s="49" t="n">
        <v>4</v>
      </c>
      <c r="O15" s="3"/>
      <c r="P15" s="36"/>
      <c r="Q15" s="37"/>
      <c r="R15" s="36"/>
      <c r="S15" s="38"/>
      <c r="T15" s="3"/>
      <c r="U15" s="3"/>
    </row>
    <row r="16" customFormat="false" ht="12.75" hidden="false" customHeight="false" outlineLevel="0" collapsed="false">
      <c r="A16" s="24" t="n">
        <v>40544</v>
      </c>
      <c r="B16" s="39" t="s">
        <v>30</v>
      </c>
      <c r="C16" s="40" t="n">
        <f aca="false" t="array" ref="C16:C16">SUM(IF(YEAR([1]EnergyCurve!$D$30:$D$300)=YEAR($A16),[1]EnergyCurve!$O$30:$O$300))+SUM(IF(YEAR([1]EnergyCurve!$D$30:$D$300)=YEAR($A16),[1]EnergyCurve!$P$30:$P$300))+SUM(IF(YEAR([1]EnergyCurve!$D$30:$D$300)=YEAR($A16),[1]EnergyCurve!$Q$30:$Q$300))+SUM(IF(YEAR([1]EnergyCurve!$D$30:$D$300)=YEAR($A16),[1]EnergyCurve!$R$30:$R$300))+SUM(IF(YEAR([1]OperatingCurve!$D$30:$D$300)=YEAR($A16),[1]OperatingCurve!$O$30:$O$300))</f>
        <v>2510561.12719727</v>
      </c>
      <c r="D16" s="41" t="n">
        <f aca="false" t="array" ref="D16:D16">SUM(IF(YEAR('[2]Pricing Summary'!$AB$12:$AB$250)=YEAR($A16),'[2]Pricing Summary'!$AO$12:$AO$248))</f>
        <v>4781.10396915556</v>
      </c>
      <c r="E16" s="42" t="n">
        <f aca="false">C16/D16</f>
        <v>525.100718033681</v>
      </c>
      <c r="F16" s="43" t="n">
        <f aca="false" t="array" ref="F16:F16">SUM(IF(YEAR('[2]Pricing Summary'!$AB$12:$AB$250)=YEAR($A16),'[2]Pricing Summary'!$AK$12:$AK$248))/12</f>
        <v>33.69</v>
      </c>
      <c r="G16" s="43" t="n">
        <f aca="false">VLOOKUP(B16,'[2]Pricing Summary'!P$18:Q$30,2)</f>
        <v>4.97512110243844</v>
      </c>
      <c r="H16" s="44" t="n">
        <f aca="false">F16/G16</f>
        <v>6.7716944585505</v>
      </c>
      <c r="I16" s="44" t="n">
        <v>7.11</v>
      </c>
      <c r="J16" s="45" t="n">
        <f aca="false">H16-I16</f>
        <v>-0.338305541449506</v>
      </c>
      <c r="K16" s="46" t="n">
        <f aca="false">E16*24*H16/10000</f>
        <v>8.53397189397495</v>
      </c>
      <c r="L16" s="47" t="n">
        <v>1</v>
      </c>
      <c r="M16" s="48" t="n">
        <f aca="false">L16/K16</f>
        <v>0.117178731360248</v>
      </c>
      <c r="N16" s="49" t="n">
        <v>0</v>
      </c>
      <c r="O16" s="3"/>
      <c r="P16" s="36"/>
      <c r="Q16" s="37"/>
      <c r="R16" s="36"/>
      <c r="S16" s="38"/>
      <c r="T16" s="3"/>
      <c r="U16" s="3"/>
    </row>
    <row r="17" customFormat="false" ht="12.75" hidden="false" customHeight="false" outlineLevel="0" collapsed="false">
      <c r="A17" s="24" t="n">
        <v>40909</v>
      </c>
      <c r="B17" s="39" t="s">
        <v>31</v>
      </c>
      <c r="C17" s="40" t="n">
        <f aca="false" t="array" ref="C17:C17">SUM(IF(YEAR([1]EnergyCurve!$D$30:$D$300)=YEAR($A17),[1]EnergyCurve!$O$30:$O$300))+SUM(IF(YEAR([1]EnergyCurve!$D$30:$D$300)=YEAR($A17),[1]EnergyCurve!$P$30:$P$300))+SUM(IF(YEAR([1]EnergyCurve!$D$30:$D$300)=YEAR($A17),[1]EnergyCurve!$Q$30:$Q$300))+SUM(IF(YEAR([1]EnergyCurve!$D$30:$D$300)=YEAR($A17),[1]EnergyCurve!$R$30:$R$300))+SUM(IF(YEAR([1]OperatingCurve!$D$30:$D$300)=YEAR($A17),[1]OperatingCurve!$O$30:$O$300))</f>
        <v>2355292.4699707</v>
      </c>
      <c r="D17" s="41" t="n">
        <f aca="false" t="array" ref="D17:D17">SUM(IF(YEAR('[2]Pricing Summary'!$AB$12:$AB$250)=YEAR($A17),'[2]Pricing Summary'!$AO$12:$AO$248))</f>
        <v>4485.88849797455</v>
      </c>
      <c r="E17" s="42" t="n">
        <f aca="false">C17/D17</f>
        <v>525.04480907944</v>
      </c>
      <c r="F17" s="43" t="n">
        <f aca="false" t="array" ref="F17:F17">SUM(IF(YEAR('[2]Pricing Summary'!$AB$12:$AB$250)=YEAR($A17),'[2]Pricing Summary'!$AK$12:$AK$248))/12</f>
        <v>33.69</v>
      </c>
      <c r="G17" s="43" t="n">
        <f aca="false">VLOOKUP(B17,'[2]Pricing Summary'!P$18:Q$30,2)</f>
        <v>5.03184285714637</v>
      </c>
      <c r="H17" s="44" t="n">
        <f aca="false">F17/G17</f>
        <v>6.69536012082581</v>
      </c>
      <c r="I17" s="44" t="n">
        <v>7.08</v>
      </c>
      <c r="J17" s="45" t="n">
        <f aca="false">H17-I17</f>
        <v>-0.384639879174191</v>
      </c>
      <c r="K17" s="46" t="n">
        <f aca="false">E17*24*H17/10000</f>
        <v>8.436873783257</v>
      </c>
      <c r="L17" s="47" t="n">
        <v>1</v>
      </c>
      <c r="M17" s="48" t="n">
        <f aca="false">L17/K17</f>
        <v>0.118527315412079</v>
      </c>
      <c r="N17" s="49" t="n">
        <v>0</v>
      </c>
      <c r="O17" s="3"/>
      <c r="P17" s="36"/>
      <c r="Q17" s="37"/>
      <c r="R17" s="36"/>
      <c r="S17" s="38"/>
      <c r="T17" s="3"/>
      <c r="U17" s="3"/>
    </row>
    <row r="18" customFormat="false" ht="12.75" hidden="false" customHeight="false" outlineLevel="0" collapsed="false">
      <c r="A18" s="24" t="n">
        <v>41275</v>
      </c>
      <c r="B18" s="39" t="s">
        <v>32</v>
      </c>
      <c r="C18" s="40" t="n">
        <f aca="false" t="array" ref="C18:C18">SUM(IF(YEAR([1]EnergyCurve!$D$30:$D$300)=YEAR($A18),[1]EnergyCurve!$O$30:$O$300))+SUM(IF(YEAR([1]EnergyCurve!$D$30:$D$300)=YEAR($A18),[1]EnergyCurve!$P$30:$P$300))+SUM(IF(YEAR([1]EnergyCurve!$D$30:$D$300)=YEAR($A18),[1]EnergyCurve!$Q$30:$Q$300))+SUM(IF(YEAR([1]EnergyCurve!$D$30:$D$300)=YEAR($A18),[1]EnergyCurve!$R$30:$R$300))+SUM(IF(YEAR([1]OperatingCurve!$D$30:$D$300)=YEAR($A18),[1]OperatingCurve!$O$30:$O$300))</f>
        <v>2187523.78271484</v>
      </c>
      <c r="D18" s="41" t="n">
        <f aca="false" t="array" ref="D18:D18">SUM(IF(YEAR('[2]Pricing Summary'!$AB$12:$AB$250)=YEAR($A18),'[2]Pricing Summary'!$AO$12:$AO$248))</f>
        <v>4184.29401176947</v>
      </c>
      <c r="E18" s="42" t="n">
        <f aca="false">C18/D18</f>
        <v>522.793995011306</v>
      </c>
      <c r="F18" s="43" t="n">
        <f aca="false" t="array" ref="F18:F18">SUM(IF(YEAR('[2]Pricing Summary'!$AB$12:$AB$250)=YEAR($A18),'[2]Pricing Summary'!$AK$12:$AK$248))/12</f>
        <v>33.69</v>
      </c>
      <c r="G18" s="43" t="n">
        <f aca="false">VLOOKUP(B18,'[2]Pricing Summary'!P$18:Q$30,2)</f>
        <v>5.08720203889533</v>
      </c>
      <c r="H18" s="44" t="n">
        <f aca="false">F18/G18</f>
        <v>6.62250088406468</v>
      </c>
      <c r="I18" s="44" t="n">
        <v>7.04</v>
      </c>
      <c r="J18" s="45" t="n">
        <f aca="false">H18-I18</f>
        <v>-0.417499115935319</v>
      </c>
      <c r="K18" s="46" t="n">
        <f aca="false">E18*24*H18/10000</f>
        <v>8.30928886595059</v>
      </c>
      <c r="L18" s="47" t="n">
        <v>1</v>
      </c>
      <c r="M18" s="48" t="n">
        <f aca="false">L18/K18</f>
        <v>0.12034724224088</v>
      </c>
      <c r="N18" s="49" t="n">
        <v>0</v>
      </c>
      <c r="O18" s="3"/>
      <c r="P18" s="36"/>
      <c r="Q18" s="37"/>
      <c r="R18" s="36"/>
      <c r="S18" s="38"/>
      <c r="T18" s="3"/>
      <c r="U18" s="3"/>
    </row>
    <row r="19" customFormat="false" ht="12.75" hidden="false" customHeight="false" outlineLevel="0" collapsed="false">
      <c r="A19" s="24" t="n">
        <v>41640</v>
      </c>
      <c r="B19" s="39" t="s">
        <v>33</v>
      </c>
      <c r="C19" s="40" t="n">
        <f aca="false" t="array" ref="C19:C19">SUM(IF(YEAR([1]EnergyCurve!$D$30:$D$300)=YEAR($A19),[1]EnergyCurve!$O$30:$O$300))+SUM(IF(YEAR([1]EnergyCurve!$D$30:$D$300)=YEAR($A19),[1]EnergyCurve!$P$30:$P$300))+SUM(IF(YEAR([1]EnergyCurve!$D$30:$D$300)=YEAR($A19),[1]EnergyCurve!$Q$30:$Q$300))+SUM(IF(YEAR([1]EnergyCurve!$D$30:$D$300)=YEAR($A19),[1]EnergyCurve!$R$30:$R$300))+SUM(IF(YEAR([1]OperatingCurve!$D$30:$D$300)=YEAR($A19),[1]OperatingCurve!$O$30:$O$300))</f>
        <v>2043159.20239258</v>
      </c>
      <c r="D19" s="41" t="n">
        <f aca="false" t="array" ref="D19:D19">SUM(IF(YEAR('[2]Pricing Summary'!$AB$12:$AB$250)=YEAR($A19),'[2]Pricing Summary'!$AO$12:$AO$248))</f>
        <v>3909.99647676995</v>
      </c>
      <c r="E19" s="42" t="n">
        <f aca="false">C19/D19</f>
        <v>522.547581444481</v>
      </c>
      <c r="F19" s="43" t="n">
        <f aca="false" t="array" ref="F19:F19">SUM(IF(YEAR('[2]Pricing Summary'!$AB$12:$AB$250)=YEAR($A19),'[2]Pricing Summary'!$AK$12:$AK$248))/12</f>
        <v>33.69</v>
      </c>
      <c r="G19" s="43" t="n">
        <f aca="false">VLOOKUP(B19,'[2]Pricing Summary'!P$18:Q$30,2)</f>
        <v>5.14430730825096</v>
      </c>
      <c r="H19" s="44" t="n">
        <f aca="false">F19/G19</f>
        <v>6.54898667230952</v>
      </c>
      <c r="I19" s="44" t="n">
        <v>7.03</v>
      </c>
      <c r="J19" s="45" t="n">
        <f aca="false">H19-I19</f>
        <v>-0.48101332769048</v>
      </c>
      <c r="K19" s="46" t="n">
        <f aca="false">E19*24*H19/10000</f>
        <v>8.21317715166595</v>
      </c>
      <c r="L19" s="47" t="n">
        <v>1</v>
      </c>
      <c r="M19" s="48" t="n">
        <f aca="false">L19/K19</f>
        <v>0.121755562011366</v>
      </c>
      <c r="N19" s="49" t="n">
        <v>0</v>
      </c>
      <c r="O19" s="3"/>
      <c r="P19" s="36"/>
      <c r="Q19" s="37"/>
      <c r="R19" s="36"/>
      <c r="S19" s="38"/>
      <c r="T19" s="3"/>
      <c r="U19" s="3"/>
    </row>
    <row r="20" customFormat="false" ht="12.75" hidden="false" customHeight="false" outlineLevel="0" collapsed="false">
      <c r="A20" s="24" t="n">
        <v>42005</v>
      </c>
      <c r="B20" s="39" t="s">
        <v>34</v>
      </c>
      <c r="C20" s="40" t="n">
        <f aca="false" t="array" ref="C20:C20">SUM(IF(YEAR([1]EnergyCurve!$D$30:$D$300)=YEAR($A20),[1]EnergyCurve!$O$30:$O$300))+SUM(IF(YEAR([1]EnergyCurve!$D$30:$D$300)=YEAR($A20),[1]EnergyCurve!$P$30:$P$300))+SUM(IF(YEAR([1]EnergyCurve!$D$30:$D$300)=YEAR($A20),[1]EnergyCurve!$Q$30:$Q$300))+SUM(IF(YEAR([1]EnergyCurve!$D$30:$D$300)=YEAR($A20),[1]EnergyCurve!$R$30:$R$300))+SUM(IF(YEAR([1]OperatingCurve!$D$30:$D$300)=YEAR($A20),[1]OperatingCurve!$O$30:$O$300))</f>
        <v>1907021.00927734</v>
      </c>
      <c r="D20" s="41" t="n">
        <f aca="false" t="array" ref="D20:D20">SUM(IF(YEAR('[2]Pricing Summary'!$AB$12:$AB$250)=YEAR($A20),'[2]Pricing Summary'!$AO$12:$AO$248))</f>
        <v>3649.93910838485</v>
      </c>
      <c r="E20" s="42" t="n">
        <f aca="false">C20/D20</f>
        <v>522.480225737582</v>
      </c>
      <c r="F20" s="43" t="n">
        <f aca="false" t="array" ref="F20:F20">SUM(IF(YEAR('[2]Pricing Summary'!$AB$12:$AB$250)=YEAR($A20),'[2]Pricing Summary'!$AK$12:$AK$248))/12</f>
        <v>33.69</v>
      </c>
      <c r="G20" s="43" t="n">
        <f aca="false">VLOOKUP(B20,'[2]Pricing Summary'!P$18:Q$30,2)</f>
        <v>5.14430730825096</v>
      </c>
      <c r="H20" s="44" t="n">
        <f aca="false">F20/G20</f>
        <v>6.54898667230952</v>
      </c>
      <c r="I20" s="44" t="n">
        <v>7</v>
      </c>
      <c r="J20" s="45" t="n">
        <f aca="false">H20-I20</f>
        <v>-0.45101332769048</v>
      </c>
      <c r="K20" s="46" t="n">
        <f aca="false">E20*24*H20/10000</f>
        <v>8.21211848376167</v>
      </c>
      <c r="L20" s="47" t="n">
        <v>1</v>
      </c>
      <c r="M20" s="48" t="n">
        <f aca="false">L20/K20</f>
        <v>0.121771258168932</v>
      </c>
      <c r="N20" s="49" t="n">
        <v>0</v>
      </c>
      <c r="O20" s="3"/>
      <c r="P20" s="36"/>
      <c r="Q20" s="37"/>
      <c r="R20" s="36"/>
      <c r="S20" s="38"/>
      <c r="T20" s="3"/>
      <c r="U20" s="3"/>
    </row>
    <row r="21" customFormat="false" ht="12.75" hidden="false" customHeight="false" outlineLevel="0" collapsed="false">
      <c r="A21" s="24" t="n">
        <v>42370</v>
      </c>
      <c r="B21" s="39" t="s">
        <v>35</v>
      </c>
      <c r="C21" s="40" t="n">
        <f aca="false" t="array" ref="C21:C21">SUM(IF(YEAR([1]EnergyCurve!$D$30:$D$300)=YEAR($A21),[1]EnergyCurve!$O$30:$O$300))+SUM(IF(YEAR([1]EnergyCurve!$D$30:$D$300)=YEAR($A21),[1]EnergyCurve!$P$30:$P$300))+SUM(IF(YEAR([1]EnergyCurve!$D$30:$D$300)=YEAR($A21),[1]EnergyCurve!$Q$30:$Q$300))+SUM(IF(YEAR([1]EnergyCurve!$D$30:$D$300)=YEAR($A21),[1]EnergyCurve!$R$30:$R$300))+SUM(IF(YEAR([1]OperatingCurve!$D$30:$D$300)=YEAR($A21),[1]OperatingCurve!$O$30:$O$300))</f>
        <v>1781800.02050781</v>
      </c>
      <c r="D21" s="41" t="n">
        <f aca="false" t="array" ref="D21:D21">SUM(IF(YEAR('[2]Pricing Summary'!$AB$12:$AB$250)=YEAR($A21),'[2]Pricing Summary'!$AO$12:$AO$248))</f>
        <v>3414.79891636943</v>
      </c>
      <c r="E21" s="42" t="n">
        <f aca="false">C21/D21</f>
        <v>521.787684764232</v>
      </c>
      <c r="F21" s="43" t="n">
        <f aca="false" t="array" ref="F21:F21">SUM(IF(YEAR('[2]Pricing Summary'!$AB$12:$AB$250)=YEAR($A21),'[2]Pricing Summary'!$AK$12:$AK$248))/12</f>
        <v>33.69</v>
      </c>
      <c r="G21" s="43" t="n">
        <f aca="false">VLOOKUP(B21,'[2]Pricing Summary'!P$18:Q$30,2)</f>
        <v>5.14430730825096</v>
      </c>
      <c r="H21" s="44" t="n">
        <f aca="false">F21/G21</f>
        <v>6.54898667230952</v>
      </c>
      <c r="I21" s="44" t="n">
        <v>7</v>
      </c>
      <c r="J21" s="45" t="n">
        <f aca="false">H21-I21</f>
        <v>-0.45101332769048</v>
      </c>
      <c r="K21" s="46" t="n">
        <f aca="false">E21*24*H21/10000</f>
        <v>8.20123342391087</v>
      </c>
      <c r="L21" s="47" t="n">
        <v>0</v>
      </c>
      <c r="M21" s="48" t="n">
        <f aca="false">L21/K21</f>
        <v>0</v>
      </c>
      <c r="N21" s="49" t="n">
        <v>0</v>
      </c>
      <c r="O21" s="3"/>
      <c r="P21" s="36"/>
      <c r="Q21" s="37"/>
      <c r="R21" s="36"/>
      <c r="S21" s="38"/>
      <c r="T21" s="3"/>
      <c r="U21" s="3"/>
    </row>
    <row r="22" customFormat="false" ht="12.75" hidden="false" customHeight="false" outlineLevel="0" collapsed="false">
      <c r="A22" s="24" t="n">
        <v>42736</v>
      </c>
      <c r="B22" s="39" t="s">
        <v>36</v>
      </c>
      <c r="C22" s="40" t="n">
        <f aca="false" t="array" ref="C22:C22">SUM(IF(YEAR([1]EnergyCurve!$D$30:$D$300)=YEAR($A22),[1]EnergyCurve!$O$30:$O$300))+SUM(IF(YEAR([1]EnergyCurve!$D$30:$D$300)=YEAR($A22),[1]EnergyCurve!$P$30:$P$300))+SUM(IF(YEAR([1]EnergyCurve!$D$30:$D$300)=YEAR($A22),[1]EnergyCurve!$Q$30:$Q$300))+SUM(IF(YEAR([1]EnergyCurve!$D$30:$D$300)=YEAR($A22),[1]EnergyCurve!$R$30:$R$300))+SUM(IF(YEAR([1]OperatingCurve!$D$30:$D$300)=YEAR($A22),[1]OperatingCurve!$O$30:$O$300))</f>
        <v>1658537.39379883</v>
      </c>
      <c r="D22" s="41" t="n">
        <f aca="false" t="array" ref="D22:D22">SUM(IF(YEAR('[2]Pricing Summary'!$AB$12:$AB$250)=YEAR($A22),'[2]Pricing Summary'!$AO$12:$AO$248))</f>
        <v>3186.84943671211</v>
      </c>
      <c r="E22" s="42" t="n">
        <f aca="false">C22/D22</f>
        <v>520.43167609134</v>
      </c>
      <c r="F22" s="43" t="n">
        <f aca="false" t="array" ref="F22:F22">SUM(IF(YEAR('[2]Pricing Summary'!$AB$12:$AB$250)=YEAR($A22),'[2]Pricing Summary'!$AK$12:$AK$248))/12</f>
        <v>33.69</v>
      </c>
      <c r="G22" s="43" t="n">
        <f aca="false">VLOOKUP(B22,'[2]Pricing Summary'!P$18:Q$30,2)</f>
        <v>5.14430730825096</v>
      </c>
      <c r="H22" s="44" t="n">
        <f aca="false">F22/G22</f>
        <v>6.54898667230952</v>
      </c>
      <c r="I22" s="44" t="n">
        <v>7</v>
      </c>
      <c r="J22" s="45" t="n">
        <f aca="false">H22-I22</f>
        <v>-0.45101332769048</v>
      </c>
      <c r="K22" s="46" t="n">
        <f aca="false">E22*24*H22/10000</f>
        <v>8.17992026536774</v>
      </c>
      <c r="L22" s="47" t="n">
        <v>0</v>
      </c>
      <c r="M22" s="48" t="n">
        <f aca="false">L22/K22</f>
        <v>0</v>
      </c>
      <c r="N22" s="49" t="n">
        <v>0</v>
      </c>
      <c r="O22" s="3"/>
      <c r="P22" s="36"/>
      <c r="Q22" s="37"/>
      <c r="R22" s="36"/>
      <c r="S22" s="38"/>
      <c r="T22" s="3"/>
      <c r="U22" s="3"/>
    </row>
    <row r="23" customFormat="false" ht="12.75" hidden="false" customHeight="false" outlineLevel="0" collapsed="false">
      <c r="A23" s="24" t="n">
        <v>43101</v>
      </c>
      <c r="B23" s="39" t="s">
        <v>37</v>
      </c>
      <c r="C23" s="40" t="n">
        <f aca="false" t="array" ref="C23:C23">SUM(IF(YEAR([1]EnergyCurve!$D$30:$D$300)=YEAR($A23),[1]EnergyCurve!$O$30:$O$300))+SUM(IF(YEAR([1]EnergyCurve!$D$30:$D$300)=YEAR($A23),[1]EnergyCurve!$P$30:$P$300))+SUM(IF(YEAR([1]EnergyCurve!$D$30:$D$300)=YEAR($A23),[1]EnergyCurve!$Q$30:$Q$300))+SUM(IF(YEAR([1]EnergyCurve!$D$30:$D$300)=YEAR($A23),[1]EnergyCurve!$R$30:$R$300))+SUM(IF(YEAR([1]OperatingCurve!$D$30:$D$300)=YEAR($A23),[1]OperatingCurve!$O$30:$O$300))</f>
        <v>1552035.54394531</v>
      </c>
      <c r="D23" s="41" t="n">
        <f aca="false" t="array" ref="D23:D23">SUM(IF(YEAR('[2]Pricing Summary'!$AB$12:$AB$250)=YEAR($A23),'[2]Pricing Summary'!$AO$12:$AO$248))</f>
        <v>2983.18198253739</v>
      </c>
      <c r="E23" s="42" t="n">
        <f aca="false">C23/D23</f>
        <v>520.261771836396</v>
      </c>
      <c r="F23" s="43" t="n">
        <f aca="false" t="array" ref="F23:F23">SUM(IF(YEAR('[2]Pricing Summary'!$AB$12:$AB$250)=YEAR($A23),'[2]Pricing Summary'!$AK$12:$AK$248))/12</f>
        <v>33.69</v>
      </c>
      <c r="G23" s="43" t="n">
        <f aca="false">VLOOKUP(B23,'[2]Pricing Summary'!P$18:Q$30,2)</f>
        <v>5.14430730825096</v>
      </c>
      <c r="H23" s="44" t="n">
        <f aca="false">F23/G23</f>
        <v>6.54898667230952</v>
      </c>
      <c r="I23" s="44" t="n">
        <v>7</v>
      </c>
      <c r="J23" s="45" t="n">
        <f aca="false">H23-I23</f>
        <v>-0.45101332769048</v>
      </c>
      <c r="K23" s="46" t="n">
        <f aca="false">E23*24*H23/10000</f>
        <v>8.17724978368486</v>
      </c>
      <c r="L23" s="47" t="n">
        <v>0</v>
      </c>
      <c r="M23" s="48" t="n">
        <f aca="false">L23/K23</f>
        <v>0</v>
      </c>
      <c r="N23" s="49" t="n">
        <v>0</v>
      </c>
      <c r="O23" s="3"/>
      <c r="P23" s="36"/>
      <c r="Q23" s="37"/>
      <c r="R23" s="36"/>
      <c r="S23" s="38"/>
      <c r="T23" s="3"/>
      <c r="U23" s="3"/>
    </row>
    <row r="24" customFormat="false" ht="12.75" hidden="false" customHeight="false" outlineLevel="0" collapsed="false">
      <c r="A24" s="24" t="n">
        <v>43466</v>
      </c>
      <c r="B24" s="39" t="s">
        <v>38</v>
      </c>
      <c r="C24" s="40" t="n">
        <f aca="false" t="array" ref="C24:C24">SUM(IF(YEAR([1]EnergyCurve!$D$30:$D$300)=YEAR($A24),[1]EnergyCurve!$O$30:$O$300))+SUM(IF(YEAR([1]EnergyCurve!$D$30:$D$300)=YEAR($A24),[1]EnergyCurve!$P$30:$P$300))+SUM(IF(YEAR([1]EnergyCurve!$D$30:$D$300)=YEAR($A24),[1]EnergyCurve!$Q$30:$Q$300))+SUM(IF(YEAR([1]EnergyCurve!$D$30:$D$300)=YEAR($A24),[1]EnergyCurve!$R$30:$R$300))+SUM(IF(YEAR([1]OperatingCurve!$D$30:$D$300)=YEAR($A24),[1]OperatingCurve!$O$30:$O$300))</f>
        <v>1407710.76513672</v>
      </c>
      <c r="D24" s="41" t="n">
        <f aca="false" t="array" ref="D24:D24">SUM(IF(YEAR('[2]Pricing Summary'!$AB$12:$AB$250)=YEAR($A24),'[2]Pricing Summary'!$AO$12:$AO$248))</f>
        <v>2791.4764279663</v>
      </c>
      <c r="E24" s="42" t="n">
        <f aca="false">C24/D24</f>
        <v>504.288967312645</v>
      </c>
      <c r="F24" s="43" t="n">
        <f aca="false" t="array" ref="F24:F24">SUM(IF(YEAR('[2]Pricing Summary'!$AB$12:$AB$250)=YEAR($A24),'[2]Pricing Summary'!$AK$12:$AK$248))/12</f>
        <v>33.69</v>
      </c>
      <c r="G24" s="43" t="n">
        <f aca="false">VLOOKUP(B24,'[2]Pricing Summary'!P$18:Q$30,2)</f>
        <v>5.14430730825096</v>
      </c>
      <c r="H24" s="44" t="n">
        <f aca="false">F24/G24</f>
        <v>6.54898667230952</v>
      </c>
      <c r="I24" s="44" t="n">
        <v>7</v>
      </c>
      <c r="J24" s="45" t="n">
        <f aca="false">H24-I24</f>
        <v>-0.45101332769048</v>
      </c>
      <c r="K24" s="46" t="n">
        <f aca="false">E24*24*H24/10000</f>
        <v>7.92619614221578</v>
      </c>
      <c r="L24" s="47" t="n">
        <v>0</v>
      </c>
      <c r="M24" s="48" t="n">
        <f aca="false">L24/K24</f>
        <v>0</v>
      </c>
      <c r="N24" s="49" t="n">
        <v>0</v>
      </c>
      <c r="O24" s="3"/>
      <c r="P24" s="36"/>
      <c r="Q24" s="37"/>
      <c r="R24" s="36"/>
      <c r="S24" s="38"/>
      <c r="T24" s="3"/>
      <c r="U24" s="3"/>
    </row>
    <row r="25" customFormat="false" ht="13.5" hidden="false" customHeight="false" outlineLevel="0" collapsed="false">
      <c r="A25" s="24" t="n">
        <v>43831</v>
      </c>
      <c r="B25" s="50" t="s">
        <v>39</v>
      </c>
      <c r="C25" s="51" t="n">
        <f aca="false" t="array" ref="C25:C25">SUM(IF(YEAR([1]EnergyCurve!$D$30:$D$300)=YEAR($A25),[1]EnergyCurve!$O$30:$O$300))+SUM(IF(YEAR([1]EnergyCurve!$D$30:$D$300)=YEAR($A25),[1]EnergyCurve!$P$30:$P$300))+SUM(IF(YEAR([1]EnergyCurve!$D$30:$D$300)=YEAR($A25),[1]EnergyCurve!$Q$30:$Q$300))+SUM(IF(YEAR([1]EnergyCurve!$D$30:$D$300)=YEAR($A25),[1]EnergyCurve!$R$30:$R$300))+SUM(IF(YEAR([1]OperatingCurve!$D$30:$D$300)=YEAR($A25),[1]OperatingCurve!$O$30:$O$300))</f>
        <v>1308647.65722656</v>
      </c>
      <c r="D25" s="52" t="n">
        <f aca="false" t="array" ref="D25:D25">SUM(IF(YEAR('[2]Pricing Summary'!$AB$12:$AB$250)=YEAR($A25),'[2]Pricing Summary'!$AO$12:$AO$248))</f>
        <v>2618.00426590762</v>
      </c>
      <c r="E25" s="53" t="n">
        <f aca="false">C25/D25</f>
        <v>499.864600783176</v>
      </c>
      <c r="F25" s="54" t="n">
        <f aca="false" t="array" ref="F25:F25">SUM(IF(YEAR('[2]Pricing Summary'!$AB$12:$AB$250)=YEAR($A25),'[2]Pricing Summary'!$AK$12:$AK$248))/12</f>
        <v>33.69</v>
      </c>
      <c r="G25" s="54" t="n">
        <f aca="false">VLOOKUP(B25,'[2]Pricing Summary'!P$18:Q$30,2)</f>
        <v>5.14430730825096</v>
      </c>
      <c r="H25" s="55" t="n">
        <f aca="false">F25/G25</f>
        <v>6.54898667230952</v>
      </c>
      <c r="I25" s="55" t="n">
        <v>7</v>
      </c>
      <c r="J25" s="56" t="n">
        <f aca="false">H25-I25</f>
        <v>-0.45101332769048</v>
      </c>
      <c r="K25" s="57" t="n">
        <f aca="false">E25*24*H25/10000</f>
        <v>7.85665586037201</v>
      </c>
      <c r="L25" s="58" t="n">
        <v>0</v>
      </c>
      <c r="M25" s="59" t="n">
        <f aca="false">L25/K25</f>
        <v>0</v>
      </c>
      <c r="N25" s="60" t="n">
        <v>0</v>
      </c>
      <c r="O25" s="3"/>
      <c r="P25" s="36"/>
      <c r="Q25" s="37"/>
      <c r="R25" s="36"/>
      <c r="S25" s="38"/>
      <c r="T25" s="3"/>
      <c r="U25" s="3"/>
    </row>
    <row r="26" customFormat="false" ht="13.5" hidden="false" customHeight="false" outlineLevel="0" collapsed="false">
      <c r="B26" s="16" t="s">
        <v>40</v>
      </c>
      <c r="C26" s="61" t="n">
        <f aca="false">SUM(C7:C25)</f>
        <v>46940422.5842285</v>
      </c>
      <c r="D26" s="18"/>
      <c r="E26" s="18"/>
      <c r="F26" s="18"/>
      <c r="G26" s="18"/>
      <c r="H26" s="18"/>
      <c r="I26" s="18"/>
      <c r="J26" s="18"/>
      <c r="K26" s="62" t="n">
        <f aca="false">SUM(K7:K25)*365</f>
        <v>60011.2906015051</v>
      </c>
      <c r="L26" s="63" t="n">
        <f aca="false">SUM(L7:L25)*365</f>
        <v>32667.5</v>
      </c>
      <c r="M26" s="64" t="n">
        <f aca="false">L26/K26</f>
        <v>0.544355898241266</v>
      </c>
      <c r="N26" s="65"/>
      <c r="O26" s="3"/>
      <c r="P26" s="3"/>
      <c r="Q26" s="66"/>
      <c r="R26" s="23"/>
      <c r="S26" s="65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41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