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externalReferences>
    <externalReference r:id="rId6"/>
    <externalReference r:id="rId7"/>
  </externalReferences>
  <definedNames>
    <definedName function="false" hidden="false" localSheetId="0" name="_xlnm.Print_Area" vbProcedure="false">Sheet1!$B$1:$M$30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<sst xmlns="http://schemas.openxmlformats.org/spreadsheetml/2006/main" count="43" uniqueCount="42">
  <si>
    <t xml:space="preserve">CONFIDENTIAL:  PPA - POWER AND GAS POSITIONS:</t>
  </si>
  <si>
    <t xml:space="preserve">Current to</t>
  </si>
  <si>
    <t xml:space="preserve">Power Price</t>
  </si>
  <si>
    <t xml:space="preserve">Aeco Gas Price</t>
  </si>
  <si>
    <t xml:space="preserve">Heat Rate</t>
  </si>
  <si>
    <t xml:space="preserve">Jan 11/2001</t>
  </si>
  <si>
    <t xml:space="preserve">Beg. Year</t>
  </si>
  <si>
    <t xml:space="preserve">Hedgeable Volume</t>
  </si>
  <si>
    <t xml:space="preserve">Current Gas Hedges</t>
  </si>
  <si>
    <t xml:space="preserve">AECO Basis Hedge</t>
  </si>
  <si>
    <t xml:space="preserve">Power (MWh)</t>
  </si>
  <si>
    <t xml:space="preserve">Discount Days</t>
  </si>
  <si>
    <t xml:space="preserve">Power (MW)</t>
  </si>
  <si>
    <t xml:space="preserve">($/MWh)</t>
  </si>
  <si>
    <t xml:space="preserve">($/GJ)</t>
  </si>
  <si>
    <t xml:space="preserve">(GJ/MWh)</t>
  </si>
  <si>
    <t xml:space="preserve">Heat Rates</t>
  </si>
  <si>
    <t xml:space="preserve">HR Delta</t>
  </si>
  <si>
    <t xml:space="preserve"> (contracts/day)</t>
  </si>
  <si>
    <t xml:space="preserve">(contracts/day)</t>
  </si>
  <si>
    <t xml:space="preserve">% Hedged</t>
  </si>
  <si>
    <t xml:space="preserve">Cal 2002</t>
  </si>
  <si>
    <t xml:space="preserve">Cal 2003</t>
  </si>
  <si>
    <t xml:space="preserve">Cal 2004</t>
  </si>
  <si>
    <t xml:space="preserve">Cal 2005</t>
  </si>
  <si>
    <t xml:space="preserve">Cal 2006</t>
  </si>
  <si>
    <t xml:space="preserve">Cal 2007</t>
  </si>
  <si>
    <t xml:space="preserve">Cal 2008</t>
  </si>
  <si>
    <t xml:space="preserve">Cal 2009</t>
  </si>
  <si>
    <t xml:space="preserve">Cal 2010</t>
  </si>
  <si>
    <t xml:space="preserve">Cal 2011</t>
  </si>
  <si>
    <t xml:space="preserve">Cal 2012</t>
  </si>
  <si>
    <t xml:space="preserve">Cal 2013</t>
  </si>
  <si>
    <t xml:space="preserve">Cal 2014</t>
  </si>
  <si>
    <t xml:space="preserve">Cal 2015</t>
  </si>
  <si>
    <t xml:space="preserve">Cal 2016</t>
  </si>
  <si>
    <t xml:space="preserve">Cal 2017</t>
  </si>
  <si>
    <t xml:space="preserve">Cal 2018</t>
  </si>
  <si>
    <t xml:space="preserve">Cal 2019</t>
  </si>
  <si>
    <t xml:space="preserve">Cal 2020</t>
  </si>
  <si>
    <t xml:space="preserve">Total</t>
  </si>
  <si>
    <t xml:space="preserve">Note: Power position is 710MW * Availability factor (of 81-87%) - 9% transmission losses - hedges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</si>
</sst>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[$-409]m/d/yyyy"/>
    <numFmt numFmtId="166" formatCode="_(* #,##0.00_);_(* \(#,##0.00\);_(* \-??_);_(@_)"/>
    <numFmt numFmtId="167" formatCode="#,#00"/>
    <numFmt numFmtId="168" formatCode="_(* #,##0_);_(* \(#,##0\);_(* \-??_);_(@_)"/>
    <numFmt numFmtId="169" formatCode="0"/>
    <numFmt numFmtId="170" formatCode="[$-409]#,##0.00_);\(#,##0.00\)"/>
    <numFmt numFmtId="171" formatCode="0.00"/>
    <numFmt numFmtId="172" formatCode="0.00_);\(0.00\)"/>
    <numFmt numFmtId="173" formatCode="0.0"/>
    <numFmt numFmtId="174" formatCode="0%"/>
    <numFmt numFmtId="175" formatCode="0.00%"/>
    <numFmt numFmtId="176" formatCode="#,##0;[RED]#,##0"/>
  </numFmts>
  <fonts count="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Arial"/>
      <family val="2"/>
    </font>
    <font>
      <b val="true"/>
      <sz val="1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19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 style="medium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74" fontId="0" fillId="0" borderId="0" applyFont="true" applyBorder="false" applyAlignment="false" applyProtection="false"/>
  </cellStyleXfs>
  <cellXfs count="6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6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1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1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1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17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2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5" fillId="0" borderId="1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5" fillId="0" borderId="17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externalLink" Target="externalLinks/externalLink2.xml"/><Relationship Id="rId8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M:/power2/Curve/NEW_SYS/Alberta/ALBERTASUM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M:/power2/Curve/NEW_SYS/Alberta/alberta4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radeSum"/>
      <sheetName val="Pricing Summary"/>
      <sheetName val="GasPosn"/>
      <sheetName val="Interest"/>
      <sheetName val="NymexData"/>
      <sheetName val="Cd"/>
      <sheetName val="Module1"/>
      <sheetName val="Module2"/>
    </sheetNames>
    <sheetDataSet>
      <sheetData sheetId="0">
        <row r="56">
          <cell r="A56">
            <v>37164</v>
          </cell>
        </row>
        <row r="56">
          <cell r="E56">
            <v>33490.5730513246</v>
          </cell>
        </row>
        <row r="57">
          <cell r="A57">
            <v>37165</v>
          </cell>
        </row>
        <row r="57">
          <cell r="E57">
            <v>145699.934896759</v>
          </cell>
        </row>
        <row r="58">
          <cell r="A58">
            <v>37196</v>
          </cell>
        </row>
        <row r="58">
          <cell r="E58">
            <v>26770.4785913623</v>
          </cell>
        </row>
        <row r="59">
          <cell r="A59">
            <v>37226</v>
          </cell>
        </row>
        <row r="59">
          <cell r="E59">
            <v>69243.4699375378</v>
          </cell>
        </row>
        <row r="60">
          <cell r="A60">
            <v>37257</v>
          </cell>
        </row>
        <row r="60">
          <cell r="E60">
            <v>378302.822265625</v>
          </cell>
        </row>
        <row r="61">
          <cell r="A61">
            <v>37288</v>
          </cell>
        </row>
        <row r="61">
          <cell r="E61">
            <v>339986.21484375</v>
          </cell>
        </row>
        <row r="62">
          <cell r="A62">
            <v>37316</v>
          </cell>
        </row>
        <row r="62">
          <cell r="E62">
            <v>376257.82421875</v>
          </cell>
        </row>
        <row r="63">
          <cell r="A63">
            <v>37347</v>
          </cell>
        </row>
        <row r="63">
          <cell r="E63">
            <v>361811.154296875</v>
          </cell>
        </row>
        <row r="64">
          <cell r="A64">
            <v>37377</v>
          </cell>
        </row>
        <row r="64">
          <cell r="E64">
            <v>374455.916015625</v>
          </cell>
        </row>
        <row r="65">
          <cell r="A65">
            <v>37408</v>
          </cell>
        </row>
        <row r="65">
          <cell r="E65">
            <v>361280.03515625</v>
          </cell>
        </row>
        <row r="66">
          <cell r="A66">
            <v>37438</v>
          </cell>
        </row>
        <row r="66">
          <cell r="E66">
            <v>372000.904296875</v>
          </cell>
        </row>
        <row r="67">
          <cell r="A67">
            <v>37469</v>
          </cell>
        </row>
        <row r="67">
          <cell r="E67">
            <v>370504.43359375</v>
          </cell>
        </row>
        <row r="68">
          <cell r="A68">
            <v>37500</v>
          </cell>
        </row>
        <row r="68">
          <cell r="E68">
            <v>359412.83984375</v>
          </cell>
        </row>
        <row r="69">
          <cell r="A69">
            <v>37530</v>
          </cell>
        </row>
        <row r="69">
          <cell r="E69">
            <v>367025.55859375</v>
          </cell>
        </row>
        <row r="70">
          <cell r="A70">
            <v>37561</v>
          </cell>
        </row>
        <row r="70">
          <cell r="E70">
            <v>354712.91796875</v>
          </cell>
        </row>
        <row r="71">
          <cell r="A71">
            <v>37591</v>
          </cell>
        </row>
        <row r="71">
          <cell r="E71">
            <v>365767.53515625</v>
          </cell>
        </row>
        <row r="72">
          <cell r="A72">
            <v>37622</v>
          </cell>
        </row>
        <row r="72">
          <cell r="E72">
            <v>307109.111328125</v>
          </cell>
        </row>
        <row r="73">
          <cell r="A73">
            <v>37653</v>
          </cell>
        </row>
        <row r="73">
          <cell r="E73">
            <v>276165.14453125</v>
          </cell>
        </row>
        <row r="74">
          <cell r="A74">
            <v>37681</v>
          </cell>
        </row>
        <row r="74">
          <cell r="E74">
            <v>304457.9609375</v>
          </cell>
        </row>
        <row r="75">
          <cell r="A75">
            <v>37712</v>
          </cell>
        </row>
        <row r="75">
          <cell r="E75">
            <v>292935.66796875</v>
          </cell>
        </row>
        <row r="76">
          <cell r="A76">
            <v>37742</v>
          </cell>
        </row>
        <row r="76">
          <cell r="E76">
            <v>301609.12890625</v>
          </cell>
        </row>
        <row r="77">
          <cell r="A77">
            <v>37773</v>
          </cell>
        </row>
        <row r="77">
          <cell r="E77">
            <v>290444.345703125</v>
          </cell>
        </row>
        <row r="78">
          <cell r="A78">
            <v>37803</v>
          </cell>
        </row>
        <row r="78">
          <cell r="E78">
            <v>298410.1484375</v>
          </cell>
        </row>
        <row r="79">
          <cell r="A79">
            <v>37834</v>
          </cell>
        </row>
        <row r="79">
          <cell r="E79">
            <v>297197.4296875</v>
          </cell>
        </row>
        <row r="80">
          <cell r="A80">
            <v>37865</v>
          </cell>
        </row>
        <row r="80">
          <cell r="E80">
            <v>286449.943359375</v>
          </cell>
        </row>
        <row r="81">
          <cell r="A81">
            <v>37895</v>
          </cell>
        </row>
        <row r="81">
          <cell r="E81">
            <v>294541.640625</v>
          </cell>
        </row>
        <row r="82">
          <cell r="A82">
            <v>37926</v>
          </cell>
        </row>
        <row r="82">
          <cell r="E82">
            <v>283788.732421875</v>
          </cell>
        </row>
        <row r="83">
          <cell r="A83">
            <v>37956</v>
          </cell>
        </row>
        <row r="83">
          <cell r="E83">
            <v>291941.435546875</v>
          </cell>
        </row>
        <row r="84">
          <cell r="A84">
            <v>37987</v>
          </cell>
        </row>
        <row r="84">
          <cell r="E84">
            <v>276185.92578125</v>
          </cell>
        </row>
        <row r="85">
          <cell r="A85">
            <v>38018</v>
          </cell>
        </row>
        <row r="85">
          <cell r="E85">
            <v>257008.890625</v>
          </cell>
        </row>
        <row r="86">
          <cell r="A86">
            <v>38047</v>
          </cell>
        </row>
        <row r="86">
          <cell r="E86">
            <v>273404.5078125</v>
          </cell>
        </row>
        <row r="87">
          <cell r="A87">
            <v>38078</v>
          </cell>
        </row>
        <row r="87">
          <cell r="E87">
            <v>263568.3203125</v>
          </cell>
        </row>
        <row r="88">
          <cell r="A88">
            <v>38108</v>
          </cell>
        </row>
        <row r="88">
          <cell r="E88">
            <v>271370.19140625</v>
          </cell>
        </row>
        <row r="89">
          <cell r="A89">
            <v>38139</v>
          </cell>
        </row>
        <row r="89">
          <cell r="E89">
            <v>261482.96484375</v>
          </cell>
        </row>
        <row r="90">
          <cell r="A90">
            <v>38169</v>
          </cell>
        </row>
        <row r="90">
          <cell r="E90">
            <v>269225.05859375</v>
          </cell>
        </row>
        <row r="91">
          <cell r="A91">
            <v>38200</v>
          </cell>
        </row>
        <row r="91">
          <cell r="E91">
            <v>268143.03125</v>
          </cell>
        </row>
        <row r="92">
          <cell r="A92">
            <v>38231</v>
          </cell>
        </row>
        <row r="92">
          <cell r="E92">
            <v>258210.849609375</v>
          </cell>
        </row>
        <row r="93">
          <cell r="A93">
            <v>38261</v>
          </cell>
        </row>
        <row r="93">
          <cell r="E93">
            <v>265883.16796875</v>
          </cell>
        </row>
        <row r="94">
          <cell r="A94">
            <v>38292</v>
          </cell>
        </row>
        <row r="94">
          <cell r="E94">
            <v>255750.6171875</v>
          </cell>
        </row>
      </sheetData>
      <sheetData sheetId="1">
        <row r="12">
          <cell r="AB12">
            <v>37164</v>
          </cell>
        </row>
        <row r="12">
          <cell r="AK12">
            <v>50.2170013769514</v>
          </cell>
        </row>
        <row r="12">
          <cell r="AO12">
            <v>714.534736253965</v>
          </cell>
        </row>
        <row r="13">
          <cell r="AB13">
            <v>37165</v>
          </cell>
        </row>
        <row r="13">
          <cell r="AK13">
            <v>52.2248103454144</v>
          </cell>
        </row>
        <row r="13">
          <cell r="AO13">
            <v>735.778510230517</v>
          </cell>
        </row>
        <row r="14">
          <cell r="AB14">
            <v>37196</v>
          </cell>
        </row>
        <row r="14">
          <cell r="AK14">
            <v>51.025026785553</v>
          </cell>
        </row>
        <row r="14">
          <cell r="AO14">
            <v>709.670138661132</v>
          </cell>
        </row>
        <row r="15">
          <cell r="AB15">
            <v>37226</v>
          </cell>
        </row>
        <row r="15">
          <cell r="AK15">
            <v>55.1860817684716</v>
          </cell>
        </row>
        <row r="15">
          <cell r="AO15">
            <v>730.852785414147</v>
          </cell>
        </row>
        <row r="16">
          <cell r="AB16">
            <v>37257</v>
          </cell>
        </row>
        <row r="16">
          <cell r="AK16">
            <v>50.3698670436772</v>
          </cell>
        </row>
        <row r="16">
          <cell r="AO16">
            <v>728.363185608376</v>
          </cell>
        </row>
        <row r="17">
          <cell r="AB17">
            <v>37288</v>
          </cell>
        </row>
        <row r="17">
          <cell r="AK17">
            <v>49.5241551357876</v>
          </cell>
        </row>
        <row r="17">
          <cell r="AO17">
            <v>655.790437062512</v>
          </cell>
        </row>
        <row r="18">
          <cell r="P18" t="str">
            <v>Cal 2002</v>
          </cell>
          <cell r="Q18">
            <v>4.69963579313243</v>
          </cell>
        </row>
        <row r="18">
          <cell r="AB18">
            <v>37316</v>
          </cell>
        </row>
        <row r="18">
          <cell r="AK18">
            <v>47.5988519016023</v>
          </cell>
        </row>
        <row r="18">
          <cell r="AO18">
            <v>723.504693463028</v>
          </cell>
        </row>
        <row r="19">
          <cell r="P19" t="str">
            <v>Cal 2003</v>
          </cell>
          <cell r="Q19">
            <v>4.86563844751167</v>
          </cell>
        </row>
        <row r="19">
          <cell r="AB19">
            <v>37347</v>
          </cell>
        </row>
        <row r="19">
          <cell r="AK19">
            <v>45.1327536809673</v>
          </cell>
        </row>
        <row r="19">
          <cell r="AO19">
            <v>697.741450687316</v>
          </cell>
        </row>
        <row r="20">
          <cell r="P20" t="str">
            <v>Cal 2004</v>
          </cell>
          <cell r="Q20">
            <v>4.89907680408596</v>
          </cell>
        </row>
        <row r="20">
          <cell r="AB20">
            <v>37377</v>
          </cell>
        </row>
        <row r="20">
          <cell r="AK20">
            <v>44.9763707607806</v>
          </cell>
        </row>
        <row r="20">
          <cell r="AO20">
            <v>718.355086337193</v>
          </cell>
        </row>
        <row r="21">
          <cell r="P21" t="str">
            <v>Cal 2005</v>
          </cell>
          <cell r="Q21">
            <v>4.93456163474998</v>
          </cell>
        </row>
        <row r="21">
          <cell r="AB21">
            <v>37408</v>
          </cell>
        </row>
        <row r="21">
          <cell r="AK21">
            <v>45.3332804476412</v>
          </cell>
        </row>
        <row r="21">
          <cell r="AO21">
            <v>692.68549953102</v>
          </cell>
        </row>
        <row r="22">
          <cell r="P22" t="str">
            <v>Cal 2006</v>
          </cell>
          <cell r="Q22">
            <v>4.98138419195121</v>
          </cell>
        </row>
        <row r="22">
          <cell r="AB22">
            <v>37438</v>
          </cell>
        </row>
        <row r="22">
          <cell r="AK22">
            <v>46.2653113979428</v>
          </cell>
        </row>
        <row r="22">
          <cell r="AO22">
            <v>713.058221060416</v>
          </cell>
        </row>
        <row r="23">
          <cell r="P23" t="str">
            <v>Cal 2007</v>
          </cell>
          <cell r="Q23">
            <v>5.0371800527129</v>
          </cell>
        </row>
        <row r="23">
          <cell r="AB23">
            <v>37469</v>
          </cell>
        </row>
        <row r="23">
          <cell r="AK23">
            <v>46.8016758608612</v>
          </cell>
        </row>
        <row r="23">
          <cell r="AO23">
            <v>710.253670755175</v>
          </cell>
        </row>
        <row r="24">
          <cell r="P24" t="str">
            <v>Cal 2008</v>
          </cell>
          <cell r="Q24">
            <v>5.00941893830049</v>
          </cell>
        </row>
        <row r="24">
          <cell r="AB24">
            <v>37500</v>
          </cell>
        </row>
        <row r="24">
          <cell r="AK24">
            <v>46.2325099020859</v>
          </cell>
        </row>
        <row r="24">
          <cell r="AO24">
            <v>684.679485699759</v>
          </cell>
        </row>
        <row r="25">
          <cell r="P25" t="str">
            <v>Cal 2009</v>
          </cell>
          <cell r="Q25">
            <v>5.05789483871703</v>
          </cell>
        </row>
        <row r="25">
          <cell r="AB25">
            <v>37530</v>
          </cell>
        </row>
        <row r="25">
          <cell r="AK25">
            <v>47.1632344476479</v>
          </cell>
        </row>
        <row r="25">
          <cell r="AO25">
            <v>704.597621286466</v>
          </cell>
        </row>
        <row r="26">
          <cell r="P26" t="str">
            <v>Cal 2010</v>
          </cell>
          <cell r="Q26">
            <v>5.10314805461982</v>
          </cell>
        </row>
        <row r="26">
          <cell r="AB26">
            <v>37561</v>
          </cell>
        </row>
        <row r="26">
          <cell r="AK26">
            <v>49.1040841195326</v>
          </cell>
        </row>
        <row r="26">
          <cell r="AO26">
            <v>679.032248837786</v>
          </cell>
        </row>
        <row r="27">
          <cell r="P27" t="str">
            <v>Cal 2011</v>
          </cell>
          <cell r="Q27">
            <v>5.23314650664732</v>
          </cell>
        </row>
        <row r="27">
          <cell r="AB27">
            <v>37591</v>
          </cell>
        </row>
        <row r="27">
          <cell r="AK27">
            <v>51.4810413910111</v>
          </cell>
        </row>
        <row r="27">
          <cell r="AO27">
            <v>698.625200195186</v>
          </cell>
        </row>
        <row r="28">
          <cell r="P28" t="str">
            <v>Cal 2012</v>
          </cell>
          <cell r="Q28">
            <v>5.30703708205181</v>
          </cell>
        </row>
        <row r="28">
          <cell r="AB28">
            <v>37622</v>
          </cell>
        </row>
        <row r="28">
          <cell r="AK28">
            <v>49.7895536704383</v>
          </cell>
        </row>
        <row r="28">
          <cell r="AO28">
            <v>695.527873615213</v>
          </cell>
        </row>
        <row r="29">
          <cell r="P29" t="str">
            <v>Cal 2013</v>
          </cell>
          <cell r="Q29">
            <v>5.37941281097078</v>
          </cell>
        </row>
        <row r="29">
          <cell r="AB29">
            <v>37653</v>
          </cell>
        </row>
        <row r="29">
          <cell r="AK29">
            <v>48.4312256276271</v>
          </cell>
        </row>
        <row r="29">
          <cell r="AO29">
            <v>625.61512991824</v>
          </cell>
        </row>
        <row r="30">
          <cell r="P30" t="str">
            <v>Cal 2014</v>
          </cell>
          <cell r="Q30">
            <v>5.45422447100738</v>
          </cell>
        </row>
        <row r="30">
          <cell r="AB30">
            <v>37681</v>
          </cell>
        </row>
        <row r="30">
          <cell r="AK30">
            <v>46.5299141968939</v>
          </cell>
        </row>
        <row r="30">
          <cell r="AO30">
            <v>689.520330969529</v>
          </cell>
        </row>
        <row r="31">
          <cell r="P31" t="str">
            <v>Cal 2015</v>
          </cell>
          <cell r="Q31">
            <v>5.54054430472694</v>
          </cell>
        </row>
        <row r="31">
          <cell r="AB31">
            <v>37712</v>
          </cell>
        </row>
        <row r="31">
          <cell r="AK31">
            <v>43.6195146218827</v>
          </cell>
        </row>
        <row r="31">
          <cell r="AO31">
            <v>664.250449013215</v>
          </cell>
        </row>
        <row r="32">
          <cell r="P32" t="str">
            <v>Cal 2016</v>
          </cell>
          <cell r="Q32">
            <v>5.67647989432204</v>
          </cell>
        </row>
        <row r="32">
          <cell r="AB32">
            <v>37742</v>
          </cell>
        </row>
        <row r="32">
          <cell r="AK32">
            <v>43.4241135978017</v>
          </cell>
        </row>
        <row r="32">
          <cell r="AO32">
            <v>683.15822429404</v>
          </cell>
        </row>
        <row r="33">
          <cell r="P33" t="str">
            <v>Cal 2017</v>
          </cell>
          <cell r="Q33">
            <v>5.78398589710986</v>
          </cell>
        </row>
        <row r="33">
          <cell r="AB33">
            <v>37773</v>
          </cell>
        </row>
        <row r="33">
          <cell r="AK33">
            <v>44.0107028234228</v>
          </cell>
        </row>
        <row r="33">
          <cell r="AO33">
            <v>658.020962159622</v>
          </cell>
        </row>
        <row r="34">
          <cell r="P34" t="str">
            <v>Cal 2018</v>
          </cell>
          <cell r="Q34">
            <v>5.88147934963271</v>
          </cell>
        </row>
        <row r="34">
          <cell r="AB34">
            <v>37803</v>
          </cell>
        </row>
        <row r="34">
          <cell r="AK34">
            <v>44.6756083826919</v>
          </cell>
        </row>
        <row r="34">
          <cell r="AO34">
            <v>676.648055153861</v>
          </cell>
        </row>
        <row r="35">
          <cell r="P35" t="str">
            <v>Cal 2019</v>
          </cell>
          <cell r="Q35">
            <v>5.97447662788055</v>
          </cell>
        </row>
        <row r="35">
          <cell r="AB35">
            <v>37834</v>
          </cell>
        </row>
        <row r="35">
          <cell r="AK35">
            <v>44.9983585458626</v>
          </cell>
        </row>
        <row r="35">
          <cell r="AO35">
            <v>673.308763110663</v>
          </cell>
        </row>
        <row r="36">
          <cell r="P36" t="str">
            <v>Cal 2020</v>
          </cell>
          <cell r="Q36">
            <v>6.0637027652676</v>
          </cell>
        </row>
        <row r="36">
          <cell r="AB36">
            <v>37865</v>
          </cell>
        </row>
        <row r="36">
          <cell r="AK36">
            <v>45.2005692064121</v>
          </cell>
        </row>
        <row r="36">
          <cell r="AO36">
            <v>648.572704727175</v>
          </cell>
        </row>
        <row r="37">
          <cell r="AB37">
            <v>37895</v>
          </cell>
        </row>
        <row r="37">
          <cell r="AK37">
            <v>45.6021906021347</v>
          </cell>
        </row>
        <row r="37">
          <cell r="AO37">
            <v>666.980780215892</v>
          </cell>
        </row>
        <row r="38">
          <cell r="AB38">
            <v>37926</v>
          </cell>
        </row>
        <row r="38">
          <cell r="AK38">
            <v>47.3166962369564</v>
          </cell>
        </row>
        <row r="38">
          <cell r="AO38">
            <v>642.407052318319</v>
          </cell>
        </row>
        <row r="39">
          <cell r="AB39">
            <v>37956</v>
          </cell>
        </row>
        <row r="39">
          <cell r="AK39">
            <v>49.7860745597063</v>
          </cell>
        </row>
        <row r="39">
          <cell r="AO39">
            <v>660.568013582782</v>
          </cell>
        </row>
        <row r="40">
          <cell r="AB40">
            <v>37987</v>
          </cell>
        </row>
        <row r="40">
          <cell r="AK40">
            <v>46.628233066507</v>
          </cell>
        </row>
        <row r="40">
          <cell r="AO40">
            <v>657.27775080718</v>
          </cell>
        </row>
        <row r="41">
          <cell r="AB41">
            <v>38018</v>
          </cell>
        </row>
        <row r="41">
          <cell r="AK41">
            <v>45.2002211817741</v>
          </cell>
        </row>
        <row r="41">
          <cell r="AO41">
            <v>611.941924795862</v>
          </cell>
        </row>
        <row r="42">
          <cell r="AB42">
            <v>38047</v>
          </cell>
        </row>
        <row r="42">
          <cell r="AK42">
            <v>43.7031609215012</v>
          </cell>
        </row>
        <row r="42">
          <cell r="AO42">
            <v>650.851792706126</v>
          </cell>
        </row>
        <row r="43">
          <cell r="AB43">
            <v>38078</v>
          </cell>
        </row>
        <row r="43">
          <cell r="AK43">
            <v>40.4628038172841</v>
          </cell>
        </row>
        <row r="43">
          <cell r="AO43">
            <v>626.701921623987</v>
          </cell>
        </row>
        <row r="44">
          <cell r="AB44">
            <v>38108</v>
          </cell>
        </row>
        <row r="44">
          <cell r="AK44">
            <v>40.0511542899232</v>
          </cell>
        </row>
        <row r="44">
          <cell r="AO44">
            <v>644.243768129254</v>
          </cell>
        </row>
        <row r="45">
          <cell r="AB45">
            <v>38139</v>
          </cell>
        </row>
        <row r="45">
          <cell r="AK45">
            <v>40.823224679151</v>
          </cell>
        </row>
        <row r="45">
          <cell r="AO45">
            <v>620.27147422527</v>
          </cell>
        </row>
        <row r="46">
          <cell r="AB46">
            <v>38169</v>
          </cell>
        </row>
        <row r="46">
          <cell r="AK46">
            <v>41.3057514910832</v>
          </cell>
        </row>
        <row r="46">
          <cell r="AO46">
            <v>637.563839744712</v>
          </cell>
        </row>
        <row r="47">
          <cell r="AB47">
            <v>38200</v>
          </cell>
        </row>
        <row r="47">
          <cell r="AK47">
            <v>41.7827357271378</v>
          </cell>
        </row>
        <row r="47">
          <cell r="AO47">
            <v>634.200234534381</v>
          </cell>
        </row>
        <row r="48">
          <cell r="AB48">
            <v>38231</v>
          </cell>
        </row>
        <row r="48">
          <cell r="AK48">
            <v>41.8340482732129</v>
          </cell>
        </row>
        <row r="48">
          <cell r="AO48">
            <v>610.855044794293</v>
          </cell>
        </row>
        <row r="49">
          <cell r="AB49">
            <v>38261</v>
          </cell>
        </row>
        <row r="49">
          <cell r="AK49">
            <v>41.9749893068099</v>
          </cell>
        </row>
        <row r="49">
          <cell r="AO49">
            <v>628.15277758998</v>
          </cell>
        </row>
        <row r="50">
          <cell r="AB50">
            <v>38292</v>
          </cell>
        </row>
        <row r="50">
          <cell r="AK50">
            <v>44.2651415704775</v>
          </cell>
        </row>
        <row r="50">
          <cell r="AO50">
            <v>605.000233023745</v>
          </cell>
        </row>
        <row r="51">
          <cell r="AB51">
            <v>38322</v>
          </cell>
        </row>
        <row r="51">
          <cell r="AK51">
            <v>46.2940036421509</v>
          </cell>
        </row>
        <row r="51">
          <cell r="AO51">
            <v>622.101364272528</v>
          </cell>
        </row>
        <row r="52">
          <cell r="AB52">
            <v>38353</v>
          </cell>
        </row>
        <row r="52">
          <cell r="AK52">
            <v>45.3858421802897</v>
          </cell>
        </row>
        <row r="52">
          <cell r="AO52">
            <v>619.02493890756</v>
          </cell>
        </row>
        <row r="53">
          <cell r="AB53">
            <v>38384</v>
          </cell>
        </row>
        <row r="53">
          <cell r="AK53">
            <v>44.1189964235742</v>
          </cell>
        </row>
        <row r="53">
          <cell r="AO53">
            <v>556.579886486261</v>
          </cell>
        </row>
        <row r="54">
          <cell r="AB54">
            <v>38412</v>
          </cell>
        </row>
        <row r="54">
          <cell r="AK54">
            <v>42.5403865425188</v>
          </cell>
        </row>
        <row r="54">
          <cell r="AO54">
            <v>613.168454847164</v>
          </cell>
        </row>
        <row r="55">
          <cell r="AB55">
            <v>38443</v>
          </cell>
        </row>
        <row r="55">
          <cell r="AK55">
            <v>39.2608312072596</v>
          </cell>
        </row>
        <row r="55">
          <cell r="AO55">
            <v>590.49583422128</v>
          </cell>
        </row>
        <row r="56">
          <cell r="AB56">
            <v>38473</v>
          </cell>
        </row>
        <row r="56">
          <cell r="AK56">
            <v>39.0339753316489</v>
          </cell>
        </row>
        <row r="56">
          <cell r="AO56">
            <v>607.112576997881</v>
          </cell>
        </row>
        <row r="57">
          <cell r="AB57">
            <v>38504</v>
          </cell>
        </row>
        <row r="57">
          <cell r="AK57">
            <v>39.652819134751</v>
          </cell>
        </row>
        <row r="57">
          <cell r="AO57">
            <v>584.634946304762</v>
          </cell>
        </row>
        <row r="58">
          <cell r="AB58">
            <v>38534</v>
          </cell>
        </row>
        <row r="58">
          <cell r="AK58">
            <v>40.0127371920098</v>
          </cell>
        </row>
        <row r="58">
          <cell r="AO58">
            <v>601.057017498647</v>
          </cell>
        </row>
        <row r="59">
          <cell r="AB59">
            <v>38565</v>
          </cell>
        </row>
        <row r="59">
          <cell r="AK59">
            <v>40.663820302974</v>
          </cell>
        </row>
        <row r="59">
          <cell r="AO59">
            <v>597.980109828088</v>
          </cell>
        </row>
        <row r="60">
          <cell r="AB60">
            <v>38596</v>
          </cell>
        </row>
        <row r="60">
          <cell r="AK60">
            <v>40.6157168903318</v>
          </cell>
        </row>
        <row r="60">
          <cell r="AO60">
            <v>575.797632130062</v>
          </cell>
        </row>
        <row r="61">
          <cell r="AB61">
            <v>38626</v>
          </cell>
        </row>
        <row r="61">
          <cell r="AK61">
            <v>40.7453884833311</v>
          </cell>
        </row>
        <row r="61">
          <cell r="AO61">
            <v>591.927300895493</v>
          </cell>
        </row>
        <row r="62">
          <cell r="AB62">
            <v>38657</v>
          </cell>
        </row>
        <row r="62">
          <cell r="AK62">
            <v>43.0175873315294</v>
          </cell>
        </row>
        <row r="62">
          <cell r="AO62">
            <v>569.94116601238</v>
          </cell>
        </row>
        <row r="63">
          <cell r="AB63">
            <v>38687</v>
          </cell>
        </row>
        <row r="63">
          <cell r="AK63">
            <v>44.7989690838421</v>
          </cell>
        </row>
        <row r="63">
          <cell r="AO63">
            <v>585.877802050802</v>
          </cell>
        </row>
        <row r="64">
          <cell r="AB64">
            <v>38718</v>
          </cell>
        </row>
        <row r="64">
          <cell r="AK64">
            <v>40.7059826290375</v>
          </cell>
        </row>
        <row r="64">
          <cell r="AO64">
            <v>582.805110367634</v>
          </cell>
        </row>
        <row r="65">
          <cell r="AB65">
            <v>38749</v>
          </cell>
        </row>
        <row r="65">
          <cell r="AK65">
            <v>39.5379650318333</v>
          </cell>
        </row>
        <row r="65">
          <cell r="AO65">
            <v>523.863785962746</v>
          </cell>
        </row>
        <row r="66">
          <cell r="AB66">
            <v>38777</v>
          </cell>
        </row>
        <row r="66">
          <cell r="AK66">
            <v>38.1045879978038</v>
          </cell>
        </row>
        <row r="66">
          <cell r="AO66">
            <v>576.960827333325</v>
          </cell>
        </row>
        <row r="67">
          <cell r="AB67">
            <v>38808</v>
          </cell>
        </row>
        <row r="67">
          <cell r="AK67">
            <v>35.1853321648297</v>
          </cell>
        </row>
        <row r="67">
          <cell r="AO67">
            <v>555.462610960238</v>
          </cell>
        </row>
        <row r="68">
          <cell r="AB68">
            <v>38838</v>
          </cell>
        </row>
        <row r="68">
          <cell r="AK68">
            <v>35.1098578032527</v>
          </cell>
        </row>
        <row r="68">
          <cell r="AO68">
            <v>570.924524057216</v>
          </cell>
        </row>
        <row r="69">
          <cell r="AB69">
            <v>38869</v>
          </cell>
        </row>
        <row r="69">
          <cell r="AK69">
            <v>35.5388629713986</v>
          </cell>
        </row>
        <row r="69">
          <cell r="AO69">
            <v>549.624062986199</v>
          </cell>
        </row>
        <row r="70">
          <cell r="AB70">
            <v>38899</v>
          </cell>
        </row>
        <row r="70">
          <cell r="AK70">
            <v>35.9444756150736</v>
          </cell>
        </row>
        <row r="70">
          <cell r="AO70">
            <v>564.895535817566</v>
          </cell>
        </row>
        <row r="71">
          <cell r="AB71">
            <v>38930</v>
          </cell>
        </row>
        <row r="71">
          <cell r="AK71">
            <v>36.4061969903389</v>
          </cell>
        </row>
        <row r="71">
          <cell r="AO71">
            <v>561.865365835138</v>
          </cell>
        </row>
        <row r="72">
          <cell r="AB72">
            <v>38961</v>
          </cell>
        </row>
        <row r="72">
          <cell r="AK72">
            <v>36.3778289797229</v>
          </cell>
        </row>
        <row r="72">
          <cell r="AO72">
            <v>541.048529771046</v>
          </cell>
        </row>
        <row r="73">
          <cell r="AB73">
            <v>38991</v>
          </cell>
        </row>
        <row r="73">
          <cell r="AK73">
            <v>36.5875432989235</v>
          </cell>
        </row>
        <row r="73">
          <cell r="AO73">
            <v>556.231451308302</v>
          </cell>
        </row>
        <row r="74">
          <cell r="AB74">
            <v>39022</v>
          </cell>
        </row>
        <row r="74">
          <cell r="AK74">
            <v>38.5480563291361</v>
          </cell>
        </row>
        <row r="74">
          <cell r="AO74">
            <v>535.608505056626</v>
          </cell>
        </row>
        <row r="75">
          <cell r="AB75">
            <v>39052</v>
          </cell>
        </row>
        <row r="75">
          <cell r="AK75">
            <v>40.0990226677179</v>
          </cell>
        </row>
        <row r="75">
          <cell r="AO75">
            <v>550.623508652461</v>
          </cell>
        </row>
        <row r="76">
          <cell r="AB76">
            <v>39083</v>
          </cell>
        </row>
        <row r="76">
          <cell r="AK76">
            <v>41.1722434539112</v>
          </cell>
        </row>
        <row r="76">
          <cell r="AO76">
            <v>547.783639591289</v>
          </cell>
        </row>
        <row r="77">
          <cell r="AB77">
            <v>39114</v>
          </cell>
        </row>
        <row r="77">
          <cell r="AK77">
            <v>39.9507276876977</v>
          </cell>
        </row>
        <row r="77">
          <cell r="AO77">
            <v>492.438327228317</v>
          </cell>
        </row>
        <row r="78">
          <cell r="AB78">
            <v>39142</v>
          </cell>
        </row>
        <row r="78">
          <cell r="AK78">
            <v>38.4948500014865</v>
          </cell>
        </row>
        <row r="78">
          <cell r="AO78">
            <v>542.397683141566</v>
          </cell>
        </row>
        <row r="79">
          <cell r="AB79">
            <v>39173</v>
          </cell>
        </row>
        <row r="79">
          <cell r="AK79">
            <v>35.6521235115661</v>
          </cell>
        </row>
        <row r="79">
          <cell r="AO79">
            <v>522.25181889447</v>
          </cell>
        </row>
        <row r="80">
          <cell r="AB80">
            <v>39203</v>
          </cell>
        </row>
        <row r="80">
          <cell r="AK80">
            <v>35.5534553523198</v>
          </cell>
        </row>
        <row r="80">
          <cell r="AO80">
            <v>536.855564717784</v>
          </cell>
        </row>
        <row r="81">
          <cell r="AB81">
            <v>39234</v>
          </cell>
        </row>
        <row r="81">
          <cell r="AK81">
            <v>35.9590177366939</v>
          </cell>
        </row>
        <row r="81">
          <cell r="AO81">
            <v>516.901227886644</v>
          </cell>
        </row>
        <row r="82">
          <cell r="AB82">
            <v>39264</v>
          </cell>
        </row>
        <row r="82">
          <cell r="AK82">
            <v>36.4343951132967</v>
          </cell>
        </row>
        <row r="82">
          <cell r="AO82">
            <v>531.340635889032</v>
          </cell>
        </row>
        <row r="83">
          <cell r="AB83">
            <v>39295</v>
          </cell>
        </row>
        <row r="83">
          <cell r="AK83">
            <v>36.8761780367346</v>
          </cell>
        </row>
        <row r="83">
          <cell r="AO83">
            <v>528.548493790065</v>
          </cell>
        </row>
        <row r="84">
          <cell r="AB84">
            <v>39326</v>
          </cell>
        </row>
        <row r="84">
          <cell r="AK84">
            <v>36.7847466893585</v>
          </cell>
        </row>
        <row r="84">
          <cell r="AO84">
            <v>508.881663710878</v>
          </cell>
        </row>
        <row r="85">
          <cell r="AB85">
            <v>39356</v>
          </cell>
        </row>
        <row r="85">
          <cell r="AK85">
            <v>37.1112485024366</v>
          </cell>
        </row>
        <row r="85">
          <cell r="AO85">
            <v>523.075198051953</v>
          </cell>
        </row>
        <row r="86">
          <cell r="AB86">
            <v>39387</v>
          </cell>
        </row>
        <row r="86">
          <cell r="AK86">
            <v>38.8446308340856</v>
          </cell>
        </row>
        <row r="86">
          <cell r="AO86">
            <v>503.598078183108</v>
          </cell>
        </row>
        <row r="87">
          <cell r="AB87">
            <v>39417</v>
          </cell>
        </row>
        <row r="87">
          <cell r="AK87">
            <v>40.391146793038</v>
          </cell>
        </row>
        <row r="87">
          <cell r="AO87">
            <v>517.629909963374</v>
          </cell>
        </row>
        <row r="88">
          <cell r="AB88">
            <v>39448</v>
          </cell>
        </row>
        <row r="88">
          <cell r="AK88">
            <v>41.5712702484667</v>
          </cell>
        </row>
        <row r="88">
          <cell r="AO88">
            <v>514.87346607197</v>
          </cell>
        </row>
        <row r="89">
          <cell r="AB89">
            <v>39479</v>
          </cell>
        </row>
        <row r="89">
          <cell r="AK89">
            <v>40.3636237666298</v>
          </cell>
        </row>
        <row r="89">
          <cell r="AO89">
            <v>479.232602727385</v>
          </cell>
        </row>
        <row r="90">
          <cell r="AB90">
            <v>39508</v>
          </cell>
        </row>
        <row r="90">
          <cell r="AK90">
            <v>38.8306233678443</v>
          </cell>
        </row>
        <row r="90">
          <cell r="AO90">
            <v>509.559340284453</v>
          </cell>
        </row>
        <row r="91">
          <cell r="AB91">
            <v>39539</v>
          </cell>
        </row>
        <row r="91">
          <cell r="AK91">
            <v>35.0104498718012</v>
          </cell>
        </row>
        <row r="91">
          <cell r="AO91">
            <v>490.551649478687</v>
          </cell>
        </row>
        <row r="92">
          <cell r="AB92">
            <v>39569</v>
          </cell>
        </row>
        <row r="92">
          <cell r="AK92">
            <v>34.822586822159</v>
          </cell>
        </row>
        <row r="92">
          <cell r="AO92">
            <v>504.185181646878</v>
          </cell>
        </row>
        <row r="93">
          <cell r="AB93">
            <v>39600</v>
          </cell>
        </row>
        <row r="93">
          <cell r="AK93">
            <v>35.2291261820974</v>
          </cell>
        </row>
        <row r="93">
          <cell r="AO93">
            <v>485.364523300533</v>
          </cell>
        </row>
        <row r="94">
          <cell r="AB94">
            <v>39630</v>
          </cell>
        </row>
        <row r="94">
          <cell r="AK94">
            <v>35.7856094526567</v>
          </cell>
        </row>
        <row r="94">
          <cell r="AO94">
            <v>498.840085099156</v>
          </cell>
        </row>
        <row r="95">
          <cell r="AB95">
            <v>39661</v>
          </cell>
        </row>
        <row r="95">
          <cell r="AK95">
            <v>36.0780344867915</v>
          </cell>
        </row>
        <row r="95">
          <cell r="AO95">
            <v>496.134953332976</v>
          </cell>
        </row>
        <row r="96">
          <cell r="AB96">
            <v>39692</v>
          </cell>
        </row>
        <row r="96">
          <cell r="AK96">
            <v>36.1771720615152</v>
          </cell>
        </row>
        <row r="96">
          <cell r="AO96">
            <v>477.594864748319</v>
          </cell>
        </row>
        <row r="97">
          <cell r="AB97">
            <v>39722</v>
          </cell>
        </row>
        <row r="97">
          <cell r="AK97">
            <v>36.4186518431288</v>
          </cell>
        </row>
        <row r="97">
          <cell r="AO97">
            <v>490.834222689219</v>
          </cell>
        </row>
        <row r="98">
          <cell r="AB98">
            <v>39753</v>
          </cell>
        </row>
        <row r="98">
          <cell r="AK98">
            <v>39.32332234001</v>
          </cell>
        </row>
        <row r="98">
          <cell r="AO98">
            <v>472.479142575448</v>
          </cell>
        </row>
        <row r="99">
          <cell r="AB99">
            <v>39783</v>
          </cell>
        </row>
        <row r="99">
          <cell r="AK99">
            <v>41.078222426862</v>
          </cell>
        </row>
        <row r="99">
          <cell r="AO99">
            <v>485.563251314814</v>
          </cell>
        </row>
        <row r="100">
          <cell r="AB100">
            <v>39814</v>
          </cell>
        </row>
        <row r="100">
          <cell r="AK100">
            <v>42.1899030134454</v>
          </cell>
        </row>
        <row r="100">
          <cell r="AO100">
            <v>482.896050502407</v>
          </cell>
        </row>
        <row r="101">
          <cell r="AB101">
            <v>39845</v>
          </cell>
        </row>
        <row r="101">
          <cell r="AK101">
            <v>41.0161381258876</v>
          </cell>
        </row>
        <row r="101">
          <cell r="AO101">
            <v>433.967379545965</v>
          </cell>
        </row>
        <row r="102">
          <cell r="AB102">
            <v>39873</v>
          </cell>
        </row>
        <row r="102">
          <cell r="AK102">
            <v>39.5418737169335</v>
          </cell>
        </row>
        <row r="102">
          <cell r="AO102">
            <v>477.841308898358</v>
          </cell>
        </row>
        <row r="103">
          <cell r="AB103">
            <v>39904</v>
          </cell>
        </row>
        <row r="103">
          <cell r="AK103">
            <v>35.4784641087292</v>
          </cell>
        </row>
        <row r="103">
          <cell r="AO103">
            <v>459.940607356287</v>
          </cell>
        </row>
        <row r="104">
          <cell r="AB104">
            <v>39934</v>
          </cell>
        </row>
        <row r="104">
          <cell r="AK104">
            <v>35.24465801259</v>
          </cell>
        </row>
        <row r="104">
          <cell r="AO104">
            <v>472.645122861958</v>
          </cell>
        </row>
        <row r="105">
          <cell r="AB105">
            <v>39965</v>
          </cell>
        </row>
        <row r="105">
          <cell r="AK105">
            <v>35.7774731674013</v>
          </cell>
        </row>
        <row r="105">
          <cell r="AO105">
            <v>454.92649521379</v>
          </cell>
        </row>
        <row r="106">
          <cell r="AB106">
            <v>39995</v>
          </cell>
        </row>
        <row r="106">
          <cell r="AK106">
            <v>36.3196102441434</v>
          </cell>
        </row>
        <row r="106">
          <cell r="AO106">
            <v>467.479579704903</v>
          </cell>
        </row>
        <row r="107">
          <cell r="AB107">
            <v>40026</v>
          </cell>
        </row>
        <row r="107">
          <cell r="AK107">
            <v>36.5934222351891</v>
          </cell>
        </row>
        <row r="107">
          <cell r="AO107">
            <v>464.866287025445</v>
          </cell>
        </row>
        <row r="108">
          <cell r="AB108">
            <v>40057</v>
          </cell>
        </row>
        <row r="108">
          <cell r="AK108">
            <v>36.695200967109</v>
          </cell>
        </row>
        <row r="108">
          <cell r="AO108">
            <v>447.420611570096</v>
          </cell>
        </row>
        <row r="109">
          <cell r="AB109">
            <v>40087</v>
          </cell>
        </row>
        <row r="109">
          <cell r="AK109">
            <v>36.9074060618925</v>
          </cell>
        </row>
        <row r="109">
          <cell r="AO109">
            <v>459.747404494966</v>
          </cell>
        </row>
        <row r="110">
          <cell r="AB110">
            <v>40118</v>
          </cell>
        </row>
        <row r="110">
          <cell r="AK110">
            <v>38.843160587202</v>
          </cell>
        </row>
        <row r="110">
          <cell r="AO110">
            <v>442.481596876701</v>
          </cell>
        </row>
        <row r="111">
          <cell r="AB111">
            <v>40148</v>
          </cell>
        </row>
        <row r="111">
          <cell r="AK111">
            <v>40.5666202469134</v>
          </cell>
        </row>
        <row r="111">
          <cell r="AO111">
            <v>454.659743714987</v>
          </cell>
        </row>
        <row r="112">
          <cell r="AB112">
            <v>40179</v>
          </cell>
        </row>
        <row r="112">
          <cell r="AK112">
            <v>41.6714156605639</v>
          </cell>
        </row>
        <row r="112">
          <cell r="AO112">
            <v>452.086246199302</v>
          </cell>
        </row>
        <row r="113">
          <cell r="AB113">
            <v>40210</v>
          </cell>
        </row>
        <row r="113">
          <cell r="AK113">
            <v>40.5611247806509</v>
          </cell>
        </row>
        <row r="113">
          <cell r="AO113">
            <v>406.214313594723</v>
          </cell>
        </row>
        <row r="114">
          <cell r="AB114">
            <v>40238</v>
          </cell>
        </row>
        <row r="114">
          <cell r="AK114">
            <v>39.146284173391</v>
          </cell>
        </row>
        <row r="114">
          <cell r="AO114">
            <v>447.210831199226</v>
          </cell>
        </row>
        <row r="115">
          <cell r="AB115">
            <v>40269</v>
          </cell>
        </row>
        <row r="115">
          <cell r="AK115">
            <v>35.948037790469</v>
          </cell>
        </row>
        <row r="115">
          <cell r="AO115">
            <v>430.38638026717</v>
          </cell>
        </row>
        <row r="116">
          <cell r="AB116">
            <v>40299</v>
          </cell>
        </row>
        <row r="116">
          <cell r="AK116">
            <v>35.7132920912938</v>
          </cell>
        </row>
        <row r="116">
          <cell r="AO116">
            <v>442.201374988962</v>
          </cell>
        </row>
        <row r="117">
          <cell r="AB117">
            <v>40330</v>
          </cell>
        </row>
        <row r="117">
          <cell r="AK117">
            <v>36.2498915587503</v>
          </cell>
        </row>
        <row r="117">
          <cell r="AO117">
            <v>425.553621753902</v>
          </cell>
        </row>
        <row r="118">
          <cell r="AB118">
            <v>40360</v>
          </cell>
        </row>
        <row r="118">
          <cell r="AK118">
            <v>36.7309978265382</v>
          </cell>
        </row>
        <row r="118">
          <cell r="AO118">
            <v>437.223862294589</v>
          </cell>
        </row>
        <row r="119">
          <cell r="AB119">
            <v>40391</v>
          </cell>
        </row>
        <row r="119">
          <cell r="AK119">
            <v>37.10111158904</v>
          </cell>
        </row>
        <row r="119">
          <cell r="AO119">
            <v>434.706609754438</v>
          </cell>
        </row>
        <row r="120">
          <cell r="AB120">
            <v>40422</v>
          </cell>
        </row>
        <row r="120">
          <cell r="AK120">
            <v>37.1725209332471</v>
          </cell>
        </row>
        <row r="120">
          <cell r="AO120">
            <v>418.323579450835</v>
          </cell>
        </row>
        <row r="121">
          <cell r="AB121">
            <v>40452</v>
          </cell>
        </row>
        <row r="121">
          <cell r="AK121">
            <v>37.3278332313018</v>
          </cell>
        </row>
        <row r="121">
          <cell r="AO121">
            <v>429.777632253452</v>
          </cell>
        </row>
        <row r="122">
          <cell r="AB122">
            <v>40483</v>
          </cell>
        </row>
        <row r="122">
          <cell r="AK122">
            <v>39.9424112461442</v>
          </cell>
        </row>
        <row r="122">
          <cell r="AO122">
            <v>413.568935612837</v>
          </cell>
        </row>
        <row r="123">
          <cell r="AB123">
            <v>40513</v>
          </cell>
        </row>
        <row r="123">
          <cell r="AK123">
            <v>41.6441484269803</v>
          </cell>
        </row>
        <row r="123">
          <cell r="AO123">
            <v>424.881062066836</v>
          </cell>
        </row>
        <row r="124">
          <cell r="AB124">
            <v>40544</v>
          </cell>
        </row>
        <row r="124">
          <cell r="AK124">
            <v>33.69</v>
          </cell>
        </row>
        <row r="124">
          <cell r="AO124">
            <v>422.405115940763</v>
          </cell>
        </row>
        <row r="125">
          <cell r="AB125">
            <v>40575</v>
          </cell>
        </row>
        <row r="125">
          <cell r="AK125">
            <v>33.69</v>
          </cell>
        </row>
        <row r="125">
          <cell r="AO125">
            <v>379.484153274061</v>
          </cell>
        </row>
        <row r="126">
          <cell r="AB126">
            <v>40603</v>
          </cell>
        </row>
        <row r="126">
          <cell r="AK126">
            <v>33.69</v>
          </cell>
        </row>
        <row r="126">
          <cell r="AO126">
            <v>417.716155430149</v>
          </cell>
        </row>
        <row r="127">
          <cell r="AB127">
            <v>40634</v>
          </cell>
        </row>
        <row r="127">
          <cell r="AK127">
            <v>33.69</v>
          </cell>
        </row>
        <row r="127">
          <cell r="AO127">
            <v>401.934860611117</v>
          </cell>
        </row>
        <row r="128">
          <cell r="AB128">
            <v>40664</v>
          </cell>
        </row>
        <row r="128">
          <cell r="AK128">
            <v>33.69</v>
          </cell>
        </row>
        <row r="128">
          <cell r="AO128">
            <v>412.900529709786</v>
          </cell>
        </row>
        <row r="129">
          <cell r="AB129">
            <v>40695</v>
          </cell>
        </row>
        <row r="129">
          <cell r="AK129">
            <v>33.69</v>
          </cell>
        </row>
        <row r="129">
          <cell r="AO129">
            <v>397.290196088335</v>
          </cell>
        </row>
        <row r="130">
          <cell r="AB130">
            <v>40725</v>
          </cell>
        </row>
        <row r="130">
          <cell r="AK130">
            <v>33.69</v>
          </cell>
        </row>
        <row r="130">
          <cell r="AO130">
            <v>408.11787634742</v>
          </cell>
        </row>
        <row r="131">
          <cell r="AB131">
            <v>40756</v>
          </cell>
        </row>
        <row r="131">
          <cell r="AK131">
            <v>33.69</v>
          </cell>
        </row>
        <row r="131">
          <cell r="AO131">
            <v>405.721465475892</v>
          </cell>
        </row>
        <row r="132">
          <cell r="AB132">
            <v>40787</v>
          </cell>
        </row>
        <row r="132">
          <cell r="AK132">
            <v>33.69</v>
          </cell>
        </row>
        <row r="132">
          <cell r="AO132">
            <v>390.495382676584</v>
          </cell>
        </row>
        <row r="133">
          <cell r="AB133">
            <v>40817</v>
          </cell>
        </row>
        <row r="133">
          <cell r="AK133">
            <v>33.69</v>
          </cell>
        </row>
        <row r="133">
          <cell r="AO133">
            <v>401.251719346976</v>
          </cell>
        </row>
        <row r="134">
          <cell r="AB134">
            <v>40848</v>
          </cell>
        </row>
        <row r="134">
          <cell r="AK134">
            <v>33.69</v>
          </cell>
        </row>
        <row r="134">
          <cell r="AO134">
            <v>386.186816952849</v>
          </cell>
        </row>
        <row r="135">
          <cell r="AB135">
            <v>40878</v>
          </cell>
        </row>
        <row r="135">
          <cell r="AK135">
            <v>33.69</v>
          </cell>
        </row>
        <row r="135">
          <cell r="AO135">
            <v>396.817729817186</v>
          </cell>
        </row>
        <row r="136">
          <cell r="AB136">
            <v>40909</v>
          </cell>
        </row>
        <row r="136">
          <cell r="AK136">
            <v>33.69</v>
          </cell>
        </row>
        <row r="136">
          <cell r="AO136">
            <v>394.578063742633</v>
          </cell>
        </row>
        <row r="137">
          <cell r="AB137">
            <v>40940</v>
          </cell>
        </row>
        <row r="137">
          <cell r="AK137">
            <v>33.69</v>
          </cell>
        </row>
        <row r="137">
          <cell r="AO137">
            <v>367.156212154412</v>
          </cell>
        </row>
        <row r="138">
          <cell r="AB138">
            <v>40969</v>
          </cell>
        </row>
        <row r="138">
          <cell r="AK138">
            <v>33.69</v>
          </cell>
        </row>
        <row r="138">
          <cell r="AO138">
            <v>390.269343418503</v>
          </cell>
        </row>
        <row r="139">
          <cell r="AB139">
            <v>41000</v>
          </cell>
        </row>
        <row r="139">
          <cell r="AK139">
            <v>33.69</v>
          </cell>
        </row>
        <row r="139">
          <cell r="AO139">
            <v>375.600870518487</v>
          </cell>
        </row>
        <row r="140">
          <cell r="AB140">
            <v>41030</v>
          </cell>
        </row>
        <row r="140">
          <cell r="AK140">
            <v>33.69</v>
          </cell>
        </row>
        <row r="140">
          <cell r="AO140">
            <v>385.924035957015</v>
          </cell>
        </row>
        <row r="141">
          <cell r="AB141">
            <v>41061</v>
          </cell>
        </row>
        <row r="141">
          <cell r="AK141">
            <v>33.69</v>
          </cell>
        </row>
        <row r="141">
          <cell r="AO141">
            <v>371.412574320666</v>
          </cell>
        </row>
        <row r="142">
          <cell r="AB142">
            <v>41091</v>
          </cell>
        </row>
        <row r="142">
          <cell r="AK142">
            <v>33.69</v>
          </cell>
        </row>
        <row r="142">
          <cell r="AO142">
            <v>381.614144198692</v>
          </cell>
        </row>
        <row r="143">
          <cell r="AB143">
            <v>41122</v>
          </cell>
        </row>
        <row r="143">
          <cell r="AK143">
            <v>33.69</v>
          </cell>
        </row>
        <row r="143">
          <cell r="AO143">
            <v>379.437410702246</v>
          </cell>
        </row>
        <row r="144">
          <cell r="AB144">
            <v>41153</v>
          </cell>
        </row>
        <row r="144">
          <cell r="AK144">
            <v>33.69</v>
          </cell>
        </row>
        <row r="144">
          <cell r="AO144">
            <v>365.160503556101</v>
          </cell>
        </row>
        <row r="145">
          <cell r="AB145">
            <v>41183</v>
          </cell>
        </row>
        <row r="145">
          <cell r="AK145">
            <v>33.69</v>
          </cell>
        </row>
        <row r="145">
          <cell r="AO145">
            <v>375.180736582288</v>
          </cell>
        </row>
        <row r="146">
          <cell r="AB146">
            <v>41214</v>
          </cell>
        </row>
        <row r="146">
          <cell r="AK146">
            <v>33.69</v>
          </cell>
        </row>
        <row r="146">
          <cell r="AO146">
            <v>361.057860985828</v>
          </cell>
        </row>
        <row r="147">
          <cell r="AB147">
            <v>41244</v>
          </cell>
        </row>
        <row r="147">
          <cell r="AK147">
            <v>33.69</v>
          </cell>
        </row>
        <row r="147">
          <cell r="AO147">
            <v>370.95921438856</v>
          </cell>
        </row>
        <row r="148">
          <cell r="AB148">
            <v>41275</v>
          </cell>
        </row>
        <row r="148">
          <cell r="AK148">
            <v>33.69</v>
          </cell>
        </row>
        <row r="148">
          <cell r="AO148">
            <v>368.827286975166</v>
          </cell>
        </row>
        <row r="149">
          <cell r="AB149">
            <v>41306</v>
          </cell>
        </row>
        <row r="149">
          <cell r="AK149">
            <v>33.69</v>
          </cell>
        </row>
        <row r="149">
          <cell r="AO149">
            <v>331.382832274445</v>
          </cell>
        </row>
        <row r="150">
          <cell r="AB150">
            <v>41334</v>
          </cell>
        </row>
        <row r="150">
          <cell r="AK150">
            <v>33.69</v>
          </cell>
        </row>
        <row r="150">
          <cell r="AO150">
            <v>364.794698698069</v>
          </cell>
        </row>
        <row r="151">
          <cell r="AB151">
            <v>41365</v>
          </cell>
        </row>
        <row r="151">
          <cell r="AK151">
            <v>33.69</v>
          </cell>
        </row>
        <row r="151">
          <cell r="AO151">
            <v>351.048026029212</v>
          </cell>
        </row>
        <row r="152">
          <cell r="AB152">
            <v>41395</v>
          </cell>
        </row>
        <row r="152">
          <cell r="AK152">
            <v>33.69</v>
          </cell>
        </row>
        <row r="152">
          <cell r="AO152">
            <v>360.659716378525</v>
          </cell>
        </row>
        <row r="153">
          <cell r="AB153">
            <v>41426</v>
          </cell>
        </row>
        <row r="153">
          <cell r="AK153">
            <v>33.69</v>
          </cell>
        </row>
        <row r="153">
          <cell r="AO153">
            <v>347.062970543959</v>
          </cell>
        </row>
        <row r="154">
          <cell r="AB154">
            <v>41456</v>
          </cell>
        </row>
        <row r="154">
          <cell r="AK154">
            <v>33.69</v>
          </cell>
        </row>
        <row r="154">
          <cell r="AO154">
            <v>356.559495753984</v>
          </cell>
        </row>
        <row r="155">
          <cell r="AB155">
            <v>41487</v>
          </cell>
        </row>
        <row r="155">
          <cell r="AK155">
            <v>33.69</v>
          </cell>
        </row>
        <row r="155">
          <cell r="AO155">
            <v>354.489061286992</v>
          </cell>
        </row>
        <row r="156">
          <cell r="AB156">
            <v>41518</v>
          </cell>
        </row>
        <row r="156">
          <cell r="AK156">
            <v>33.69</v>
          </cell>
        </row>
        <row r="156">
          <cell r="AO156">
            <v>341.11621229454</v>
          </cell>
        </row>
        <row r="157">
          <cell r="AB157">
            <v>41548</v>
          </cell>
        </row>
        <row r="157">
          <cell r="AK157">
            <v>33.69</v>
          </cell>
        </row>
        <row r="157">
          <cell r="AO157">
            <v>350.441045399368</v>
          </cell>
        </row>
        <row r="158">
          <cell r="AB158">
            <v>41579</v>
          </cell>
        </row>
        <row r="158">
          <cell r="AK158">
            <v>33.69</v>
          </cell>
        </row>
        <row r="158">
          <cell r="AO158">
            <v>337.215180257933</v>
          </cell>
        </row>
        <row r="159">
          <cell r="AB159">
            <v>41609</v>
          </cell>
        </row>
        <row r="159">
          <cell r="AK159">
            <v>33.69</v>
          </cell>
        </row>
        <row r="159">
          <cell r="AO159">
            <v>346.427492620481</v>
          </cell>
        </row>
        <row r="160">
          <cell r="AB160">
            <v>41640</v>
          </cell>
        </row>
        <row r="160">
          <cell r="AK160">
            <v>33.69</v>
          </cell>
        </row>
        <row r="160">
          <cell r="AO160">
            <v>344.400986291014</v>
          </cell>
        </row>
        <row r="161">
          <cell r="AB161">
            <v>41671</v>
          </cell>
        </row>
        <row r="161">
          <cell r="AK161">
            <v>33.69</v>
          </cell>
        </row>
        <row r="161">
          <cell r="AO161">
            <v>309.405962506347</v>
          </cell>
        </row>
        <row r="162">
          <cell r="AB162">
            <v>41699</v>
          </cell>
        </row>
        <row r="162">
          <cell r="AK162">
            <v>33.69</v>
          </cell>
        </row>
        <row r="162">
          <cell r="AO162">
            <v>340.568530823088</v>
          </cell>
        </row>
        <row r="163">
          <cell r="AB163">
            <v>41730</v>
          </cell>
        </row>
        <row r="163">
          <cell r="AK163">
            <v>33.69</v>
          </cell>
        </row>
        <row r="163">
          <cell r="AO163">
            <v>327.701491103848</v>
          </cell>
        </row>
        <row r="164">
          <cell r="AB164">
            <v>41760</v>
          </cell>
        </row>
        <row r="164">
          <cell r="AK164">
            <v>33.69</v>
          </cell>
        </row>
        <row r="164">
          <cell r="AO164">
            <v>336.639755544811</v>
          </cell>
        </row>
        <row r="165">
          <cell r="AB165">
            <v>41791</v>
          </cell>
        </row>
        <row r="165">
          <cell r="AK165">
            <v>33.69</v>
          </cell>
        </row>
        <row r="165">
          <cell r="AO165">
            <v>323.915651674783</v>
          </cell>
        </row>
        <row r="166">
          <cell r="AB166">
            <v>41821</v>
          </cell>
        </row>
        <row r="166">
          <cell r="AK166">
            <v>33.69</v>
          </cell>
        </row>
        <row r="166">
          <cell r="AO166">
            <v>332.74500752351</v>
          </cell>
        </row>
        <row r="167">
          <cell r="AB167">
            <v>41852</v>
          </cell>
        </row>
        <row r="167">
          <cell r="AK167">
            <v>33.69</v>
          </cell>
        </row>
        <row r="167">
          <cell r="AO167">
            <v>330.778708064277</v>
          </cell>
        </row>
        <row r="168">
          <cell r="AB168">
            <v>41883</v>
          </cell>
        </row>
        <row r="168">
          <cell r="AK168">
            <v>33.69</v>
          </cell>
        </row>
        <row r="168">
          <cell r="AO168">
            <v>318.267990575371</v>
          </cell>
        </row>
        <row r="169">
          <cell r="AB169">
            <v>41913</v>
          </cell>
        </row>
        <row r="169">
          <cell r="AK169">
            <v>33.69</v>
          </cell>
        </row>
        <row r="169">
          <cell r="AO169">
            <v>326.935033411263</v>
          </cell>
        </row>
        <row r="170">
          <cell r="AB170">
            <v>41944</v>
          </cell>
        </row>
        <row r="170">
          <cell r="AK170">
            <v>33.69</v>
          </cell>
        </row>
        <row r="170">
          <cell r="AO170">
            <v>314.564353739761</v>
          </cell>
        </row>
        <row r="171">
          <cell r="AB171">
            <v>41974</v>
          </cell>
        </row>
        <row r="171">
          <cell r="AK171">
            <v>33.69</v>
          </cell>
        </row>
        <row r="171">
          <cell r="AO171">
            <v>323.125056375794</v>
          </cell>
        </row>
        <row r="172">
          <cell r="AB172">
            <v>42005</v>
          </cell>
        </row>
        <row r="172">
          <cell r="AK172">
            <v>33.69</v>
          </cell>
        </row>
        <row r="172">
          <cell r="AO172">
            <v>321.201709374826</v>
          </cell>
        </row>
        <row r="173">
          <cell r="AB173">
            <v>42036</v>
          </cell>
        </row>
        <row r="173">
          <cell r="AK173">
            <v>33.69</v>
          </cell>
        </row>
        <row r="173">
          <cell r="AO173">
            <v>288.53565694164</v>
          </cell>
        </row>
        <row r="174">
          <cell r="AB174">
            <v>42064</v>
          </cell>
        </row>
        <row r="174">
          <cell r="AK174">
            <v>33.69</v>
          </cell>
        </row>
        <row r="174">
          <cell r="AO174">
            <v>317.565029141542</v>
          </cell>
        </row>
        <row r="175">
          <cell r="AB175">
            <v>42095</v>
          </cell>
        </row>
        <row r="175">
          <cell r="AK175">
            <v>33.69</v>
          </cell>
        </row>
        <row r="175">
          <cell r="AO175">
            <v>305.536062663683</v>
          </cell>
        </row>
        <row r="176">
          <cell r="AB176">
            <v>42125</v>
          </cell>
        </row>
        <row r="176">
          <cell r="AK176">
            <v>33.69</v>
          </cell>
        </row>
        <row r="176">
          <cell r="AO176">
            <v>313.83788383522</v>
          </cell>
        </row>
        <row r="177">
          <cell r="AB177">
            <v>42156</v>
          </cell>
        </row>
        <row r="177">
          <cell r="AK177">
            <v>33.69</v>
          </cell>
        </row>
        <row r="177">
          <cell r="AO177">
            <v>301.944974756189</v>
          </cell>
        </row>
        <row r="178">
          <cell r="AB178">
            <v>42186</v>
          </cell>
        </row>
        <row r="178">
          <cell r="AK178">
            <v>33.69</v>
          </cell>
        </row>
        <row r="178">
          <cell r="AO178">
            <v>310.143959833578</v>
          </cell>
        </row>
        <row r="179">
          <cell r="AB179">
            <v>42217</v>
          </cell>
        </row>
        <row r="179">
          <cell r="AK179">
            <v>33.69</v>
          </cell>
        </row>
        <row r="179">
          <cell r="AO179">
            <v>308.279406053058</v>
          </cell>
        </row>
        <row r="180">
          <cell r="AB180">
            <v>42248</v>
          </cell>
        </row>
        <row r="180">
          <cell r="AK180">
            <v>33.69</v>
          </cell>
        </row>
        <row r="180">
          <cell r="AO180">
            <v>296.589548306233</v>
          </cell>
        </row>
        <row r="181">
          <cell r="AB181">
            <v>42278</v>
          </cell>
        </row>
        <row r="181">
          <cell r="AK181">
            <v>33.69</v>
          </cell>
        </row>
        <row r="181">
          <cell r="AO181">
            <v>304.635318978804</v>
          </cell>
        </row>
        <row r="182">
          <cell r="AB182">
            <v>42309</v>
          </cell>
        </row>
        <row r="182">
          <cell r="AK182">
            <v>33.69</v>
          </cell>
        </row>
        <row r="182">
          <cell r="AO182">
            <v>293.078673019432</v>
          </cell>
        </row>
        <row r="183">
          <cell r="AB183">
            <v>42339</v>
          </cell>
        </row>
        <row r="183">
          <cell r="AK183">
            <v>33.69</v>
          </cell>
        </row>
        <row r="183">
          <cell r="AO183">
            <v>301.024096202237</v>
          </cell>
        </row>
        <row r="184">
          <cell r="AB184">
            <v>42370</v>
          </cell>
        </row>
        <row r="184">
          <cell r="AK184">
            <v>33.69</v>
          </cell>
        </row>
        <row r="184">
          <cell r="AO184">
            <v>299.201432741035</v>
          </cell>
        </row>
        <row r="185">
          <cell r="AB185">
            <v>42401</v>
          </cell>
        </row>
        <row r="185">
          <cell r="AK185">
            <v>33.69</v>
          </cell>
        </row>
        <row r="185">
          <cell r="AO185">
            <v>278.296636596699</v>
          </cell>
        </row>
        <row r="186">
          <cell r="AB186">
            <v>42430</v>
          </cell>
        </row>
        <row r="186">
          <cell r="AK186">
            <v>33.69</v>
          </cell>
        </row>
        <row r="186">
          <cell r="AO186">
            <v>295.697630429283</v>
          </cell>
        </row>
        <row r="187">
          <cell r="AB187">
            <v>42461</v>
          </cell>
        </row>
        <row r="187">
          <cell r="AK187">
            <v>33.69</v>
          </cell>
        </row>
        <row r="187">
          <cell r="AO187">
            <v>284.468023640089</v>
          </cell>
        </row>
        <row r="188">
          <cell r="AB188">
            <v>42491</v>
          </cell>
        </row>
        <row r="188">
          <cell r="AK188">
            <v>33.69</v>
          </cell>
        </row>
        <row r="188">
          <cell r="AO188">
            <v>292.167663549404</v>
          </cell>
        </row>
        <row r="189">
          <cell r="AB189">
            <v>42522</v>
          </cell>
        </row>
        <row r="189">
          <cell r="AK189">
            <v>33.69</v>
          </cell>
        </row>
        <row r="189">
          <cell r="AO189">
            <v>281.067347246428</v>
          </cell>
        </row>
        <row r="190">
          <cell r="AB190">
            <v>42552</v>
          </cell>
        </row>
        <row r="190">
          <cell r="AK190">
            <v>33.69</v>
          </cell>
        </row>
        <row r="190">
          <cell r="AO190">
            <v>288.670046781231</v>
          </cell>
        </row>
        <row r="191">
          <cell r="AB191">
            <v>42583</v>
          </cell>
        </row>
        <row r="191">
          <cell r="AK191">
            <v>33.69</v>
          </cell>
        </row>
        <row r="191">
          <cell r="AO191">
            <v>286.933901003495</v>
          </cell>
        </row>
        <row r="192">
          <cell r="AB192">
            <v>42614</v>
          </cell>
        </row>
        <row r="192">
          <cell r="AK192">
            <v>33.69</v>
          </cell>
        </row>
        <row r="192">
          <cell r="AO192">
            <v>276.199384079763</v>
          </cell>
        </row>
        <row r="193">
          <cell r="AB193">
            <v>42644</v>
          </cell>
        </row>
        <row r="193">
          <cell r="AK193">
            <v>33.69</v>
          </cell>
        </row>
        <row r="193">
          <cell r="AO193">
            <v>283.83818188816</v>
          </cell>
        </row>
        <row r="194">
          <cell r="AB194">
            <v>42675</v>
          </cell>
        </row>
        <row r="194">
          <cell r="AK194">
            <v>33.69</v>
          </cell>
        </row>
        <row r="194">
          <cell r="AO194">
            <v>273.218561572389</v>
          </cell>
        </row>
        <row r="195">
          <cell r="AB195">
            <v>42705</v>
          </cell>
        </row>
        <row r="195">
          <cell r="AK195">
            <v>33.69</v>
          </cell>
        </row>
        <row r="195">
          <cell r="AO195">
            <v>280.773976219092</v>
          </cell>
        </row>
        <row r="196">
          <cell r="AB196">
            <v>42736</v>
          </cell>
        </row>
        <row r="196">
          <cell r="AK196">
            <v>33.69</v>
          </cell>
        </row>
        <row r="196">
          <cell r="AO196">
            <v>279.228737873951</v>
          </cell>
        </row>
        <row r="197">
          <cell r="AB197">
            <v>42767</v>
          </cell>
        </row>
        <row r="197">
          <cell r="AK197">
            <v>33.69</v>
          </cell>
        </row>
        <row r="197">
          <cell r="AO197">
            <v>250.948327714026</v>
          </cell>
        </row>
        <row r="198">
          <cell r="AB198">
            <v>42795</v>
          </cell>
        </row>
        <row r="198">
          <cell r="AK198">
            <v>33.69</v>
          </cell>
        </row>
        <row r="198">
          <cell r="AO198">
            <v>276.30993206011</v>
          </cell>
        </row>
        <row r="199">
          <cell r="AB199">
            <v>42826</v>
          </cell>
        </row>
        <row r="199">
          <cell r="AK199">
            <v>33.69</v>
          </cell>
        </row>
        <row r="199">
          <cell r="AO199">
            <v>265.96976495381</v>
          </cell>
        </row>
        <row r="200">
          <cell r="AB200">
            <v>42856</v>
          </cell>
        </row>
        <row r="200">
          <cell r="AK200">
            <v>33.69</v>
          </cell>
        </row>
        <row r="200">
          <cell r="AO200">
            <v>273.322453433525</v>
          </cell>
        </row>
        <row r="201">
          <cell r="AB201">
            <v>42887</v>
          </cell>
        </row>
        <row r="201">
          <cell r="AK201">
            <v>33.69</v>
          </cell>
        </row>
        <row r="201">
          <cell r="AO201">
            <v>263.093201161939</v>
          </cell>
        </row>
        <row r="202">
          <cell r="AB202">
            <v>42917</v>
          </cell>
        </row>
        <row r="202">
          <cell r="AK202">
            <v>33.69</v>
          </cell>
        </row>
        <row r="202">
          <cell r="AO202">
            <v>270.365459459912</v>
          </cell>
        </row>
        <row r="203">
          <cell r="AB203">
            <v>42948</v>
          </cell>
        </row>
        <row r="203">
          <cell r="AK203">
            <v>33.69</v>
          </cell>
        </row>
        <row r="203">
          <cell r="AO203">
            <v>268.874314357689</v>
          </cell>
        </row>
        <row r="204">
          <cell r="AB204">
            <v>42979</v>
          </cell>
        </row>
        <row r="204">
          <cell r="AK204">
            <v>33.69</v>
          </cell>
        </row>
        <row r="204">
          <cell r="AO204">
            <v>258.810225306233</v>
          </cell>
        </row>
        <row r="205">
          <cell r="AB205">
            <v>43009</v>
          </cell>
        </row>
        <row r="205">
          <cell r="AK205">
            <v>33.69</v>
          </cell>
        </row>
        <row r="205">
          <cell r="AO205">
            <v>265.962749033489</v>
          </cell>
        </row>
        <row r="206">
          <cell r="AB206">
            <v>43040</v>
          </cell>
        </row>
        <row r="206">
          <cell r="AK206">
            <v>33.69</v>
          </cell>
        </row>
        <row r="206">
          <cell r="AO206">
            <v>256.006781405199</v>
          </cell>
        </row>
        <row r="207">
          <cell r="AB207">
            <v>43070</v>
          </cell>
        </row>
        <row r="207">
          <cell r="AK207">
            <v>33.69</v>
          </cell>
        </row>
        <row r="207">
          <cell r="AO207">
            <v>263.080945106372</v>
          </cell>
        </row>
        <row r="208">
          <cell r="AB208">
            <v>43101</v>
          </cell>
        </row>
        <row r="208">
          <cell r="AK208">
            <v>33.69</v>
          </cell>
        </row>
        <row r="208">
          <cell r="AO208">
            <v>261.627736193065</v>
          </cell>
        </row>
        <row r="209">
          <cell r="AB209">
            <v>43132</v>
          </cell>
        </row>
        <row r="209">
          <cell r="AK209">
            <v>33.69</v>
          </cell>
        </row>
        <row r="209">
          <cell r="AO209">
            <v>235.125393071151</v>
          </cell>
        </row>
        <row r="210">
          <cell r="AB210">
            <v>43160</v>
          </cell>
        </row>
        <row r="210">
          <cell r="AK210">
            <v>33.69</v>
          </cell>
        </row>
        <row r="210">
          <cell r="AO210">
            <v>258.882851127425</v>
          </cell>
        </row>
        <row r="211">
          <cell r="AB211">
            <v>43191</v>
          </cell>
        </row>
        <row r="211">
          <cell r="AK211">
            <v>33.69</v>
          </cell>
        </row>
        <row r="211">
          <cell r="AO211">
            <v>249.18983857323</v>
          </cell>
        </row>
        <row r="212">
          <cell r="AB212">
            <v>43221</v>
          </cell>
        </row>
        <row r="212">
          <cell r="AK212">
            <v>33.69</v>
          </cell>
        </row>
        <row r="212">
          <cell r="AO212">
            <v>256.073502712434</v>
          </cell>
        </row>
        <row r="213">
          <cell r="AB213">
            <v>43252</v>
          </cell>
        </row>
        <row r="213">
          <cell r="AK213">
            <v>33.69</v>
          </cell>
        </row>
        <row r="213">
          <cell r="AO213">
            <v>246.484849141912</v>
          </cell>
        </row>
        <row r="214">
          <cell r="AB214">
            <v>43282</v>
          </cell>
        </row>
        <row r="214">
          <cell r="AK214">
            <v>33.69</v>
          </cell>
        </row>
        <row r="214">
          <cell r="AO214">
            <v>253.292939522713</v>
          </cell>
        </row>
        <row r="215">
          <cell r="AB215">
            <v>43313</v>
          </cell>
        </row>
        <row r="215">
          <cell r="AK215">
            <v>33.69</v>
          </cell>
        </row>
        <row r="215">
          <cell r="AO215">
            <v>251.890809465755</v>
          </cell>
        </row>
        <row r="216">
          <cell r="AB216">
            <v>43344</v>
          </cell>
        </row>
        <row r="216">
          <cell r="AK216">
            <v>33.69</v>
          </cell>
        </row>
        <row r="216">
          <cell r="AO216">
            <v>242.457548502425</v>
          </cell>
        </row>
        <row r="217">
          <cell r="AB217">
            <v>43374</v>
          </cell>
        </row>
        <row r="217">
          <cell r="AK217">
            <v>33.69</v>
          </cell>
        </row>
        <row r="217">
          <cell r="AO217">
            <v>249.153139957462</v>
          </cell>
        </row>
        <row r="218">
          <cell r="AB218">
            <v>43405</v>
          </cell>
        </row>
        <row r="218">
          <cell r="AK218">
            <v>33.69</v>
          </cell>
        </row>
        <row r="218">
          <cell r="AO218">
            <v>239.821598802838</v>
          </cell>
        </row>
        <row r="219">
          <cell r="AB219">
            <v>43435</v>
          </cell>
        </row>
        <row r="219">
          <cell r="AK219">
            <v>33.69</v>
          </cell>
        </row>
        <row r="219">
          <cell r="AO219">
            <v>246.443569515882</v>
          </cell>
        </row>
        <row r="220">
          <cell r="AB220">
            <v>43466</v>
          </cell>
        </row>
        <row r="220">
          <cell r="AK220">
            <v>33.69</v>
          </cell>
        </row>
        <row r="220">
          <cell r="AO220">
            <v>245.077256718416</v>
          </cell>
        </row>
        <row r="221">
          <cell r="AB221">
            <v>43497</v>
          </cell>
        </row>
        <row r="221">
          <cell r="AK221">
            <v>33.69</v>
          </cell>
        </row>
        <row r="221">
          <cell r="AO221">
            <v>220.247161975279</v>
          </cell>
        </row>
        <row r="222">
          <cell r="AB222">
            <v>43525</v>
          </cell>
        </row>
        <row r="222">
          <cell r="AK222">
            <v>33.69</v>
          </cell>
        </row>
        <row r="222">
          <cell r="AO222">
            <v>242.496585729761</v>
          </cell>
        </row>
        <row r="223">
          <cell r="AB223">
            <v>43556</v>
          </cell>
        </row>
        <row r="223">
          <cell r="AK223">
            <v>33.69</v>
          </cell>
        </row>
        <row r="223">
          <cell r="AO223">
            <v>233.412412428911</v>
          </cell>
        </row>
        <row r="224">
          <cell r="AB224">
            <v>43586</v>
          </cell>
        </row>
        <row r="224">
          <cell r="AK224">
            <v>33.69</v>
          </cell>
        </row>
        <row r="224">
          <cell r="AO224">
            <v>239.855418360505</v>
          </cell>
        </row>
        <row r="225">
          <cell r="AB225">
            <v>43617</v>
          </cell>
        </row>
        <row r="225">
          <cell r="AK225">
            <v>33.69</v>
          </cell>
        </row>
        <row r="225">
          <cell r="AO225">
            <v>230.869410656908</v>
          </cell>
        </row>
        <row r="226">
          <cell r="AB226">
            <v>43647</v>
          </cell>
        </row>
        <row r="226">
          <cell r="AK226">
            <v>33.69</v>
          </cell>
        </row>
        <row r="226">
          <cell r="AO226">
            <v>237.241424095458</v>
          </cell>
        </row>
        <row r="227">
          <cell r="AB227">
            <v>43678</v>
          </cell>
        </row>
        <row r="227">
          <cell r="AK227">
            <v>33.69</v>
          </cell>
        </row>
        <row r="227">
          <cell r="AO227">
            <v>235.923330558508</v>
          </cell>
        </row>
        <row r="228">
          <cell r="AB228">
            <v>43709</v>
          </cell>
        </row>
        <row r="228">
          <cell r="AK228">
            <v>33.69</v>
          </cell>
        </row>
        <row r="228">
          <cell r="AO228">
            <v>227.083485584417</v>
          </cell>
        </row>
        <row r="229">
          <cell r="AB229">
            <v>43739</v>
          </cell>
        </row>
        <row r="229">
          <cell r="AK229">
            <v>33.69</v>
          </cell>
        </row>
        <row r="229">
          <cell r="AO229">
            <v>233.349825390487</v>
          </cell>
        </row>
        <row r="230">
          <cell r="AB230">
            <v>43770</v>
          </cell>
        </row>
        <row r="230">
          <cell r="AK230">
            <v>33.69</v>
          </cell>
        </row>
        <row r="230">
          <cell r="AO230">
            <v>224.605653243419</v>
          </cell>
        </row>
        <row r="231">
          <cell r="AB231">
            <v>43800</v>
          </cell>
        </row>
        <row r="231">
          <cell r="AK231">
            <v>33.69</v>
          </cell>
        </row>
        <row r="231">
          <cell r="AO231">
            <v>230.802842558758</v>
          </cell>
        </row>
        <row r="232">
          <cell r="AB232">
            <v>43831</v>
          </cell>
        </row>
        <row r="232">
          <cell r="AK232">
            <v>33.69</v>
          </cell>
        </row>
        <row r="232">
          <cell r="AO232">
            <v>229.518556463573</v>
          </cell>
        </row>
        <row r="233">
          <cell r="AB233">
            <v>43862</v>
          </cell>
        </row>
        <row r="233">
          <cell r="AK233">
            <v>33.69</v>
          </cell>
        </row>
        <row r="233">
          <cell r="AO233">
            <v>213.590088519143</v>
          </cell>
        </row>
        <row r="234">
          <cell r="AB234">
            <v>43891</v>
          </cell>
        </row>
        <row r="234">
          <cell r="AK234">
            <v>33.69</v>
          </cell>
        </row>
        <row r="234">
          <cell r="AO234">
            <v>227.051988695785</v>
          </cell>
        </row>
        <row r="235">
          <cell r="AB235">
            <v>43922</v>
          </cell>
        </row>
        <row r="235">
          <cell r="AK235">
            <v>33.69</v>
          </cell>
        </row>
        <row r="235">
          <cell r="AO235">
            <v>218.541982894326</v>
          </cell>
        </row>
        <row r="236">
          <cell r="AB236">
            <v>43952</v>
          </cell>
        </row>
        <row r="236">
          <cell r="AK236">
            <v>33.69</v>
          </cell>
        </row>
        <row r="236">
          <cell r="AO236">
            <v>224.569987914307</v>
          </cell>
        </row>
        <row r="237">
          <cell r="AB237">
            <v>43983</v>
          </cell>
        </row>
        <row r="237">
          <cell r="AK237">
            <v>33.69</v>
          </cell>
        </row>
        <row r="237">
          <cell r="AO237">
            <v>216.152282783717</v>
          </cell>
        </row>
        <row r="238">
          <cell r="AB238">
            <v>44013</v>
          </cell>
        </row>
        <row r="238">
          <cell r="AK238">
            <v>33.69</v>
          </cell>
        </row>
        <row r="238">
          <cell r="AO238">
            <v>222.11362731995</v>
          </cell>
        </row>
        <row r="239">
          <cell r="AB239">
            <v>44044</v>
          </cell>
        </row>
        <row r="239">
          <cell r="AK239">
            <v>33.69</v>
          </cell>
        </row>
        <row r="239">
          <cell r="AO239">
            <v>220.875059590491</v>
          </cell>
        </row>
        <row r="240">
          <cell r="AB240">
            <v>44075</v>
          </cell>
        </row>
        <row r="240">
          <cell r="AK240">
            <v>33.69</v>
          </cell>
        </row>
        <row r="240">
          <cell r="AO240">
            <v>212.59477731152</v>
          </cell>
        </row>
        <row r="241">
          <cell r="AB241">
            <v>44105</v>
          </cell>
        </row>
        <row r="241">
          <cell r="AK241">
            <v>33.69</v>
          </cell>
        </row>
        <row r="241">
          <cell r="AO241">
            <v>218.456901790879</v>
          </cell>
        </row>
        <row r="242">
          <cell r="AB242">
            <v>44136</v>
          </cell>
        </row>
        <row r="242">
          <cell r="AK242">
            <v>33.69</v>
          </cell>
        </row>
        <row r="242">
          <cell r="AO242">
            <v>210.266566711701</v>
          </cell>
        </row>
        <row r="243">
          <cell r="AB243">
            <v>44166</v>
          </cell>
        </row>
        <row r="243">
          <cell r="AK243">
            <v>33.69</v>
          </cell>
        </row>
        <row r="243">
          <cell r="AO243">
            <v>216.063767251547</v>
          </cell>
        </row>
        <row r="244">
          <cell r="AB244">
            <v>44197</v>
          </cell>
        </row>
        <row r="244">
          <cell r="AK244">
            <v>33.69</v>
          </cell>
        </row>
        <row r="244">
          <cell r="AO244">
            <v>214.857096129874</v>
          </cell>
        </row>
        <row r="245">
          <cell r="AB245">
            <v>44228</v>
          </cell>
        </row>
        <row r="245">
          <cell r="AK245">
            <v>33.69</v>
          </cell>
        </row>
        <row r="245">
          <cell r="AO245">
            <v>213.768530963358</v>
          </cell>
        </row>
        <row r="246">
          <cell r="AB246">
            <v>44256</v>
          </cell>
        </row>
        <row r="246">
          <cell r="AK246">
            <v>33.69</v>
          </cell>
        </row>
        <row r="246">
          <cell r="AO246">
            <v>212.578096840688</v>
          </cell>
        </row>
        <row r="247">
          <cell r="AB247">
            <v>44287</v>
          </cell>
        </row>
        <row r="247">
          <cell r="AK247">
            <v>33.69</v>
          </cell>
        </row>
        <row r="247">
          <cell r="AO247">
            <v>211.4266836065</v>
          </cell>
        </row>
        <row r="248">
          <cell r="AB248">
            <v>44317</v>
          </cell>
        </row>
        <row r="248">
          <cell r="AK248">
            <v>33.69</v>
          </cell>
        </row>
        <row r="248">
          <cell r="AO248">
            <v>210.245868125373</v>
          </cell>
        </row>
        <row r="249">
          <cell r="AB249">
            <v>44348</v>
          </cell>
        </row>
        <row r="250">
          <cell r="AB250">
            <v>44378</v>
          </cell>
        </row>
      </sheetData>
      <sheetData sheetId="2">
        <row r="12">
          <cell r="A12">
            <v>37164</v>
          </cell>
        </row>
        <row r="12">
          <cell r="D12">
            <v>0</v>
          </cell>
        </row>
        <row r="13">
          <cell r="A13">
            <v>37165</v>
          </cell>
        </row>
        <row r="13">
          <cell r="D13">
            <v>1E-008</v>
          </cell>
        </row>
        <row r="14">
          <cell r="A14">
            <v>37196</v>
          </cell>
        </row>
        <row r="14">
          <cell r="D14">
            <v>0</v>
          </cell>
        </row>
        <row r="15">
          <cell r="A15">
            <v>37226</v>
          </cell>
        </row>
        <row r="15">
          <cell r="D15">
            <v>0</v>
          </cell>
        </row>
        <row r="16">
          <cell r="A16">
            <v>37257</v>
          </cell>
        </row>
        <row r="16">
          <cell r="D16">
            <v>-319.9337883</v>
          </cell>
        </row>
        <row r="17">
          <cell r="A17">
            <v>37288</v>
          </cell>
        </row>
        <row r="17">
          <cell r="D17">
            <v>-287.97273287</v>
          </cell>
        </row>
        <row r="18">
          <cell r="A18">
            <v>37316</v>
          </cell>
        </row>
        <row r="18">
          <cell r="D18">
            <v>-317.83112086</v>
          </cell>
        </row>
        <row r="19">
          <cell r="A19">
            <v>37347</v>
          </cell>
        </row>
        <row r="19">
          <cell r="D19">
            <v>-306.49839024</v>
          </cell>
        </row>
        <row r="20">
          <cell r="A20">
            <v>37377</v>
          </cell>
        </row>
        <row r="20">
          <cell r="D20">
            <v>-315.61146688</v>
          </cell>
        </row>
        <row r="21">
          <cell r="A21">
            <v>37408</v>
          </cell>
        </row>
        <row r="21">
          <cell r="D21">
            <v>-304.32197545</v>
          </cell>
        </row>
        <row r="22">
          <cell r="A22">
            <v>37438</v>
          </cell>
        </row>
        <row r="22">
          <cell r="D22">
            <v>-313.33120035</v>
          </cell>
        </row>
        <row r="23">
          <cell r="A23">
            <v>37469</v>
          </cell>
        </row>
        <row r="23">
          <cell r="D23">
            <v>-312.12073663</v>
          </cell>
        </row>
        <row r="24">
          <cell r="A24">
            <v>37500</v>
          </cell>
        </row>
        <row r="24">
          <cell r="D24">
            <v>-300.86787716</v>
          </cell>
        </row>
        <row r="25">
          <cell r="A25">
            <v>37530</v>
          </cell>
        </row>
        <row r="25">
          <cell r="D25">
            <v>-309.67694436</v>
          </cell>
        </row>
        <row r="26">
          <cell r="A26">
            <v>37561</v>
          </cell>
        </row>
        <row r="26">
          <cell r="D26">
            <v>-298.42421071</v>
          </cell>
        </row>
        <row r="27">
          <cell r="A27">
            <v>37591</v>
          </cell>
        </row>
        <row r="27">
          <cell r="D27">
            <v>-307.08982753</v>
          </cell>
        </row>
        <row r="28">
          <cell r="A28">
            <v>37622</v>
          </cell>
        </row>
        <row r="28">
          <cell r="D28">
            <v>-305.74621791</v>
          </cell>
        </row>
        <row r="29">
          <cell r="A29">
            <v>37653</v>
          </cell>
        </row>
        <row r="29">
          <cell r="D29">
            <v>-274.92710655</v>
          </cell>
        </row>
        <row r="30">
          <cell r="A30">
            <v>37681</v>
          </cell>
        </row>
        <row r="30">
          <cell r="D30">
            <v>-303.13672407</v>
          </cell>
        </row>
        <row r="31">
          <cell r="A31">
            <v>37712</v>
          </cell>
        </row>
        <row r="31">
          <cell r="D31">
            <v>-292.00524525</v>
          </cell>
        </row>
        <row r="32">
          <cell r="A32">
            <v>37742</v>
          </cell>
        </row>
        <row r="32">
          <cell r="D32">
            <v>-300.36864183</v>
          </cell>
        </row>
        <row r="33">
          <cell r="A33">
            <v>37773</v>
          </cell>
        </row>
        <row r="33">
          <cell r="D33">
            <v>-289.29228825</v>
          </cell>
        </row>
        <row r="34">
          <cell r="A34">
            <v>37803</v>
          </cell>
        </row>
        <row r="34">
          <cell r="D34">
            <v>-297.53169597</v>
          </cell>
        </row>
        <row r="35">
          <cell r="A35">
            <v>37834</v>
          </cell>
        </row>
        <row r="35">
          <cell r="D35">
            <v>-296.06719866</v>
          </cell>
        </row>
        <row r="36">
          <cell r="A36">
            <v>37865</v>
          </cell>
        </row>
        <row r="36">
          <cell r="D36">
            <v>-285.16822425</v>
          </cell>
        </row>
        <row r="37">
          <cell r="A37">
            <v>37895</v>
          </cell>
        </row>
        <row r="37">
          <cell r="D37">
            <v>-293.31582567</v>
          </cell>
        </row>
        <row r="38">
          <cell r="A38">
            <v>37926</v>
          </cell>
        </row>
        <row r="38">
          <cell r="D38">
            <v>-282.48663093</v>
          </cell>
        </row>
        <row r="39">
          <cell r="A39">
            <v>37956</v>
          </cell>
        </row>
        <row r="39">
          <cell r="D39">
            <v>-290.52626712</v>
          </cell>
        </row>
        <row r="40">
          <cell r="A40">
            <v>37987</v>
          </cell>
        </row>
        <row r="40">
          <cell r="D40">
            <v>-247.79529</v>
          </cell>
        </row>
        <row r="41">
          <cell r="A41">
            <v>38018</v>
          </cell>
        </row>
        <row r="41">
          <cell r="D41">
            <v>-230.65304471</v>
          </cell>
        </row>
        <row r="42">
          <cell r="A42">
            <v>38047</v>
          </cell>
        </row>
        <row r="42">
          <cell r="D42">
            <v>-245.39769558</v>
          </cell>
        </row>
        <row r="43">
          <cell r="A43">
            <v>38078</v>
          </cell>
        </row>
        <row r="43">
          <cell r="D43">
            <v>-236.27202354</v>
          </cell>
        </row>
        <row r="44">
          <cell r="A44">
            <v>38108</v>
          </cell>
        </row>
        <row r="44">
          <cell r="D44">
            <v>-242.93111383</v>
          </cell>
        </row>
        <row r="45">
          <cell r="A45">
            <v>38139</v>
          </cell>
        </row>
        <row r="45">
          <cell r="D45">
            <v>-233.87112883</v>
          </cell>
        </row>
        <row r="46">
          <cell r="A46">
            <v>38169</v>
          </cell>
        </row>
        <row r="46">
          <cell r="D46">
            <v>-240.43665295</v>
          </cell>
        </row>
        <row r="47">
          <cell r="A47">
            <v>38200</v>
          </cell>
        </row>
        <row r="47">
          <cell r="D47">
            <v>-239.16704779</v>
          </cell>
        </row>
        <row r="48">
          <cell r="A48">
            <v>38231</v>
          </cell>
        </row>
        <row r="48">
          <cell r="D48">
            <v>-230.33650357</v>
          </cell>
        </row>
        <row r="49">
          <cell r="A49">
            <v>38261</v>
          </cell>
        </row>
        <row r="49">
          <cell r="D49">
            <v>-236.8982826</v>
          </cell>
        </row>
        <row r="50">
          <cell r="A50">
            <v>38292</v>
          </cell>
        </row>
        <row r="50">
          <cell r="D50">
            <v>-228.13973209</v>
          </cell>
        </row>
        <row r="51">
          <cell r="A51">
            <v>38322</v>
          </cell>
        </row>
        <row r="51">
          <cell r="D51">
            <v>-234.62721341</v>
          </cell>
        </row>
        <row r="52">
          <cell r="A52">
            <v>38353</v>
          </cell>
        </row>
        <row r="52">
          <cell r="D52">
            <v>-233.47233649</v>
          </cell>
        </row>
        <row r="53">
          <cell r="A53">
            <v>38384</v>
          </cell>
        </row>
        <row r="53">
          <cell r="D53">
            <v>-209.83475826</v>
          </cell>
        </row>
        <row r="54">
          <cell r="A54">
            <v>38412</v>
          </cell>
        </row>
        <row r="54">
          <cell r="D54">
            <v>-231.2732763</v>
          </cell>
        </row>
        <row r="55">
          <cell r="A55">
            <v>38443</v>
          </cell>
        </row>
        <row r="55">
          <cell r="D55">
            <v>-222.69425346</v>
          </cell>
        </row>
        <row r="56">
          <cell r="A56">
            <v>38473</v>
          </cell>
        </row>
        <row r="56">
          <cell r="D56">
            <v>-228.99858731</v>
          </cell>
        </row>
        <row r="57">
          <cell r="A57">
            <v>38504</v>
          </cell>
        </row>
        <row r="57">
          <cell r="D57">
            <v>-220.49257338</v>
          </cell>
        </row>
        <row r="58">
          <cell r="A58">
            <v>38534</v>
          </cell>
        </row>
        <row r="58">
          <cell r="D58">
            <v>-226.72326617</v>
          </cell>
        </row>
        <row r="59">
          <cell r="A59">
            <v>38565</v>
          </cell>
        </row>
        <row r="59">
          <cell r="D59">
            <v>-225.56686411</v>
          </cell>
        </row>
        <row r="60">
          <cell r="A60">
            <v>38596</v>
          </cell>
        </row>
        <row r="60">
          <cell r="D60">
            <v>-217.17143423</v>
          </cell>
        </row>
        <row r="61">
          <cell r="A61">
            <v>38626</v>
          </cell>
        </row>
        <row r="61">
          <cell r="D61">
            <v>-223.2914787</v>
          </cell>
        </row>
        <row r="62">
          <cell r="A62">
            <v>38657</v>
          </cell>
        </row>
        <row r="62">
          <cell r="D62">
            <v>-214.96965803</v>
          </cell>
        </row>
        <row r="63">
          <cell r="A63">
            <v>38687</v>
          </cell>
        </row>
        <row r="63">
          <cell r="D63">
            <v>-221.01663311</v>
          </cell>
        </row>
        <row r="64">
          <cell r="A64">
            <v>38718</v>
          </cell>
        </row>
        <row r="64">
          <cell r="D64">
            <v>-219.86091792</v>
          </cell>
        </row>
        <row r="65">
          <cell r="A65">
            <v>38749</v>
          </cell>
        </row>
        <row r="65">
          <cell r="D65">
            <v>-197.5404699</v>
          </cell>
        </row>
        <row r="66">
          <cell r="A66">
            <v>38777</v>
          </cell>
        </row>
        <row r="66">
          <cell r="D66">
            <v>-217.6622577</v>
          </cell>
        </row>
        <row r="67">
          <cell r="A67">
            <v>38808</v>
          </cell>
        </row>
        <row r="67">
          <cell r="D67">
            <v>-209.52351126</v>
          </cell>
        </row>
        <row r="68">
          <cell r="A68">
            <v>38838</v>
          </cell>
        </row>
        <row r="68">
          <cell r="D68">
            <v>-215.39070972</v>
          </cell>
        </row>
        <row r="69">
          <cell r="A69">
            <v>38869</v>
          </cell>
        </row>
        <row r="69">
          <cell r="D69">
            <v>-207.32622336</v>
          </cell>
        </row>
        <row r="70">
          <cell r="A70">
            <v>38899</v>
          </cell>
        </row>
        <row r="70">
          <cell r="D70">
            <v>-213.12127242</v>
          </cell>
        </row>
        <row r="71">
          <cell r="A71">
            <v>38930</v>
          </cell>
        </row>
        <row r="71">
          <cell r="D71">
            <v>-211.97119248</v>
          </cell>
        </row>
        <row r="72">
          <cell r="A72">
            <v>38961</v>
          </cell>
        </row>
        <row r="72">
          <cell r="D72">
            <v>-204.08843754</v>
          </cell>
        </row>
        <row r="73">
          <cell r="A73">
            <v>38991</v>
          </cell>
        </row>
        <row r="73">
          <cell r="D73">
            <v>-209.84868504</v>
          </cell>
        </row>
        <row r="74">
          <cell r="A74">
            <v>39022</v>
          </cell>
        </row>
        <row r="74">
          <cell r="D74">
            <v>-202.03896528</v>
          </cell>
        </row>
        <row r="75">
          <cell r="A75">
            <v>39052</v>
          </cell>
        </row>
        <row r="75">
          <cell r="D75">
            <v>-207.73550124</v>
          </cell>
        </row>
        <row r="76">
          <cell r="A76">
            <v>39083</v>
          </cell>
        </row>
        <row r="76">
          <cell r="D76">
            <v>-206.665209</v>
          </cell>
        </row>
        <row r="77">
          <cell r="A77">
            <v>39114</v>
          </cell>
        </row>
        <row r="77">
          <cell r="D77">
            <v>-185.70086154</v>
          </cell>
        </row>
        <row r="78">
          <cell r="A78">
            <v>39142</v>
          </cell>
        </row>
        <row r="78">
          <cell r="D78">
            <v>-204.63502914</v>
          </cell>
        </row>
        <row r="79">
          <cell r="A79">
            <v>39173</v>
          </cell>
        </row>
        <row r="79">
          <cell r="D79">
            <v>-197.00511084</v>
          </cell>
        </row>
        <row r="80">
          <cell r="A80">
            <v>39203</v>
          </cell>
        </row>
        <row r="80">
          <cell r="D80">
            <v>-202.54555926</v>
          </cell>
        </row>
        <row r="81">
          <cell r="A81">
            <v>39234</v>
          </cell>
        </row>
        <row r="81">
          <cell r="D81">
            <v>-194.98785984</v>
          </cell>
        </row>
        <row r="82">
          <cell r="A82">
            <v>39264</v>
          </cell>
        </row>
        <row r="82">
          <cell r="D82">
            <v>-200.4659172</v>
          </cell>
        </row>
        <row r="83">
          <cell r="A83">
            <v>39295</v>
          </cell>
        </row>
        <row r="83">
          <cell r="D83">
            <v>-199.41286086</v>
          </cell>
        </row>
        <row r="84">
          <cell r="A84">
            <v>39326</v>
          </cell>
        </row>
        <row r="84">
          <cell r="D84">
            <v>-191.9636091</v>
          </cell>
        </row>
        <row r="85">
          <cell r="A85">
            <v>39356</v>
          </cell>
        </row>
        <row r="85">
          <cell r="D85">
            <v>-197.34830154</v>
          </cell>
        </row>
        <row r="86">
          <cell r="A86">
            <v>39387</v>
          </cell>
        </row>
        <row r="86">
          <cell r="D86">
            <v>-189.97063326</v>
          </cell>
        </row>
        <row r="87">
          <cell r="A87">
            <v>39417</v>
          </cell>
        </row>
        <row r="87">
          <cell r="D87">
            <v>-195.29391042</v>
          </cell>
        </row>
        <row r="88">
          <cell r="A88">
            <v>39448</v>
          </cell>
        </row>
        <row r="88">
          <cell r="D88">
            <v>-194.25381426</v>
          </cell>
        </row>
        <row r="89">
          <cell r="A89">
            <v>39479</v>
          </cell>
        </row>
        <row r="89">
          <cell r="D89">
            <v>-180.75082068</v>
          </cell>
        </row>
        <row r="90">
          <cell r="A90">
            <v>39508</v>
          </cell>
        </row>
        <row r="90">
          <cell r="D90">
            <v>-192.24834282</v>
          </cell>
        </row>
        <row r="91">
          <cell r="A91">
            <v>39539</v>
          </cell>
        </row>
        <row r="91">
          <cell r="D91">
            <v>-185.04788742</v>
          </cell>
        </row>
        <row r="92">
          <cell r="A92">
            <v>39569</v>
          </cell>
        </row>
        <row r="92">
          <cell r="D92">
            <v>-190.2198483</v>
          </cell>
        </row>
        <row r="93">
          <cell r="A93">
            <v>39600</v>
          </cell>
        </row>
        <row r="93">
          <cell r="D93">
            <v>-183.09003102</v>
          </cell>
        </row>
        <row r="94">
          <cell r="A94">
            <v>39630</v>
          </cell>
        </row>
        <row r="94">
          <cell r="D94">
            <v>-188.20196262</v>
          </cell>
        </row>
        <row r="95">
          <cell r="A95">
            <v>39661</v>
          </cell>
        </row>
        <row r="95">
          <cell r="D95">
            <v>-187.18058358</v>
          </cell>
        </row>
        <row r="96">
          <cell r="A96">
            <v>39692</v>
          </cell>
        </row>
        <row r="96">
          <cell r="D96">
            <v>-180.15676506</v>
          </cell>
        </row>
        <row r="97">
          <cell r="A97">
            <v>39722</v>
          </cell>
        </row>
        <row r="97">
          <cell r="D97">
            <v>-185.1789222</v>
          </cell>
        </row>
        <row r="98">
          <cell r="A98">
            <v>39753</v>
          </cell>
        </row>
        <row r="98">
          <cell r="D98">
            <v>-178.22502126</v>
          </cell>
        </row>
        <row r="99">
          <cell r="A99">
            <v>39783</v>
          </cell>
        </row>
        <row r="99">
          <cell r="D99">
            <v>-183.18816252</v>
          </cell>
        </row>
        <row r="100">
          <cell r="A100">
            <v>39814</v>
          </cell>
        </row>
        <row r="100">
          <cell r="D100">
            <v>-182.1806784</v>
          </cell>
        </row>
        <row r="101">
          <cell r="A101">
            <v>39845</v>
          </cell>
        </row>
        <row r="101">
          <cell r="D101">
            <v>-163.64288646</v>
          </cell>
        </row>
        <row r="102">
          <cell r="A102">
            <v>39873</v>
          </cell>
        </row>
        <row r="102">
          <cell r="D102">
            <v>-180.2711178</v>
          </cell>
        </row>
        <row r="103">
          <cell r="A103">
            <v>39904</v>
          </cell>
        </row>
        <row r="103">
          <cell r="D103">
            <v>-173.48900472</v>
          </cell>
        </row>
        <row r="104">
          <cell r="A104">
            <v>39934</v>
          </cell>
        </row>
        <row r="104">
          <cell r="D104">
            <v>-178.3078155</v>
          </cell>
        </row>
        <row r="105">
          <cell r="A105">
            <v>39965</v>
          </cell>
        </row>
        <row r="105">
          <cell r="D105">
            <v>-171.59456718</v>
          </cell>
        </row>
        <row r="106">
          <cell r="A106">
            <v>39995</v>
          </cell>
        </row>
        <row r="106">
          <cell r="D106">
            <v>-176.35578786</v>
          </cell>
        </row>
        <row r="107">
          <cell r="A107">
            <v>40026</v>
          </cell>
        </row>
        <row r="107">
          <cell r="D107">
            <v>-175.36812678</v>
          </cell>
        </row>
        <row r="108">
          <cell r="A108">
            <v>40057</v>
          </cell>
        </row>
        <row r="108">
          <cell r="D108">
            <v>-168.75814482</v>
          </cell>
        </row>
        <row r="109">
          <cell r="A109">
            <v>40087</v>
          </cell>
        </row>
        <row r="109">
          <cell r="D109">
            <v>-173.43329202</v>
          </cell>
        </row>
        <row r="110">
          <cell r="A110">
            <v>40118</v>
          </cell>
        </row>
        <row r="110">
          <cell r="D110">
            <v>-166.89137868</v>
          </cell>
        </row>
        <row r="111">
          <cell r="A111">
            <v>40148</v>
          </cell>
        </row>
        <row r="111">
          <cell r="D111">
            <v>-171.5099778</v>
          </cell>
        </row>
        <row r="112">
          <cell r="A112">
            <v>40179</v>
          </cell>
        </row>
        <row r="112">
          <cell r="D112">
            <v>-170.53700076</v>
          </cell>
        </row>
        <row r="113">
          <cell r="A113">
            <v>40210</v>
          </cell>
        </row>
        <row r="113">
          <cell r="D113">
            <v>-153.15732162</v>
          </cell>
        </row>
        <row r="114">
          <cell r="A114">
            <v>40238</v>
          </cell>
        </row>
        <row r="114">
          <cell r="D114">
            <v>-168.69353418</v>
          </cell>
        </row>
        <row r="115">
          <cell r="A115">
            <v>40269</v>
          </cell>
        </row>
        <row r="115">
          <cell r="D115">
            <v>-162.31870764</v>
          </cell>
        </row>
        <row r="116">
          <cell r="A116">
            <v>40299</v>
          </cell>
        </row>
        <row r="116">
          <cell r="D116">
            <v>-166.79912994</v>
          </cell>
        </row>
        <row r="117">
          <cell r="A117">
            <v>40330</v>
          </cell>
        </row>
        <row r="117">
          <cell r="D117">
            <v>-160.49122074</v>
          </cell>
        </row>
        <row r="118">
          <cell r="A118">
            <v>40360</v>
          </cell>
        </row>
        <row r="118">
          <cell r="D118">
            <v>-164.91655512</v>
          </cell>
        </row>
        <row r="119">
          <cell r="A119">
            <v>40391</v>
          </cell>
        </row>
        <row r="119">
          <cell r="D119">
            <v>-163.96439652</v>
          </cell>
        </row>
        <row r="120">
          <cell r="A120">
            <v>40422</v>
          </cell>
        </row>
        <row r="120">
          <cell r="D120">
            <v>-157.75676586</v>
          </cell>
        </row>
        <row r="121">
          <cell r="A121">
            <v>40452</v>
          </cell>
        </row>
        <row r="121">
          <cell r="D121">
            <v>-162.09981684</v>
          </cell>
        </row>
        <row r="122">
          <cell r="A122">
            <v>40483</v>
          </cell>
        </row>
        <row r="122">
          <cell r="D122">
            <v>-155.95824096</v>
          </cell>
        </row>
        <row r="123">
          <cell r="A123">
            <v>40513</v>
          </cell>
        </row>
        <row r="123">
          <cell r="D123">
            <v>-160.24726692</v>
          </cell>
        </row>
        <row r="124">
          <cell r="A124">
            <v>40544</v>
          </cell>
        </row>
        <row r="124">
          <cell r="D124">
            <v>-17.70116012</v>
          </cell>
        </row>
        <row r="125">
          <cell r="A125">
            <v>40575</v>
          </cell>
        </row>
        <row r="125">
          <cell r="D125">
            <v>-15.89444095</v>
          </cell>
        </row>
        <row r="126">
          <cell r="A126">
            <v>40603</v>
          </cell>
        </row>
        <row r="126">
          <cell r="D126">
            <v>-17.50401341</v>
          </cell>
        </row>
        <row r="127">
          <cell r="A127">
            <v>40634</v>
          </cell>
        </row>
        <row r="127">
          <cell r="D127">
            <v>-16.83961547</v>
          </cell>
        </row>
        <row r="128">
          <cell r="A128">
            <v>40664</v>
          </cell>
        </row>
        <row r="128">
          <cell r="D128">
            <v>-17.30151814</v>
          </cell>
        </row>
        <row r="129">
          <cell r="A129">
            <v>40695</v>
          </cell>
        </row>
        <row r="129">
          <cell r="D129">
            <v>-16.64432224</v>
          </cell>
        </row>
        <row r="130">
          <cell r="A130">
            <v>40725</v>
          </cell>
        </row>
        <row r="130">
          <cell r="D130">
            <v>-17.10038688</v>
          </cell>
        </row>
        <row r="131">
          <cell r="A131">
            <v>40756</v>
          </cell>
        </row>
        <row r="131">
          <cell r="D131">
            <v>-16.9993371</v>
          </cell>
        </row>
        <row r="132">
          <cell r="A132">
            <v>40787</v>
          </cell>
        </row>
        <row r="132">
          <cell r="D132">
            <v>-16.35931893</v>
          </cell>
        </row>
        <row r="133">
          <cell r="A133">
            <v>40817</v>
          </cell>
        </row>
        <row r="133">
          <cell r="D133">
            <v>-16.81334818</v>
          </cell>
        </row>
        <row r="134">
          <cell r="A134">
            <v>40848</v>
          </cell>
        </row>
        <row r="134">
          <cell r="D134">
            <v>-16.18007121</v>
          </cell>
        </row>
        <row r="135">
          <cell r="A135">
            <v>40878</v>
          </cell>
        </row>
        <row r="135">
          <cell r="D135">
            <v>-16.6288659</v>
          </cell>
        </row>
        <row r="136">
          <cell r="A136">
            <v>40909</v>
          </cell>
        </row>
        <row r="136">
          <cell r="D136">
            <v>-16.53568844</v>
          </cell>
        </row>
        <row r="137">
          <cell r="A137">
            <v>40940</v>
          </cell>
        </row>
        <row r="137">
          <cell r="D137">
            <v>-15.38206607</v>
          </cell>
        </row>
        <row r="138">
          <cell r="A138">
            <v>40969</v>
          </cell>
        </row>
        <row r="138">
          <cell r="D138">
            <v>-16.35644442</v>
          </cell>
        </row>
        <row r="139">
          <cell r="A139">
            <v>41000</v>
          </cell>
        </row>
        <row r="139">
          <cell r="D139">
            <v>-15.73974366</v>
          </cell>
        </row>
        <row r="140">
          <cell r="A140">
            <v>41030</v>
          </cell>
        </row>
        <row r="140">
          <cell r="D140">
            <v>-16.17569512</v>
          </cell>
        </row>
        <row r="141">
          <cell r="A141">
            <v>41061</v>
          </cell>
        </row>
        <row r="141">
          <cell r="D141">
            <v>-15.56555807</v>
          </cell>
        </row>
        <row r="142">
          <cell r="A142">
            <v>41091</v>
          </cell>
        </row>
        <row r="142">
          <cell r="D142">
            <v>-15.99643518</v>
          </cell>
        </row>
        <row r="143">
          <cell r="A143">
            <v>41122</v>
          </cell>
        </row>
        <row r="143">
          <cell r="D143">
            <v>-15.90590498</v>
          </cell>
        </row>
        <row r="144">
          <cell r="A144">
            <v>41153</v>
          </cell>
        </row>
        <row r="144">
          <cell r="D144">
            <v>-15.30557169</v>
          </cell>
        </row>
        <row r="145">
          <cell r="A145">
            <v>41183</v>
          </cell>
        </row>
        <row r="145">
          <cell r="D145">
            <v>-15.72888151</v>
          </cell>
        </row>
        <row r="146">
          <cell r="A146">
            <v>41214</v>
          </cell>
        </row>
        <row r="146">
          <cell r="D146">
            <v>-15.13498534</v>
          </cell>
        </row>
        <row r="147">
          <cell r="A147">
            <v>41244</v>
          </cell>
        </row>
        <row r="147">
          <cell r="D147">
            <v>-15.55333432</v>
          </cell>
        </row>
        <row r="148">
          <cell r="A148">
            <v>41275</v>
          </cell>
        </row>
        <row r="148">
          <cell r="D148">
            <v>-15.46468586</v>
          </cell>
        </row>
        <row r="149">
          <cell r="A149">
            <v>41306</v>
          </cell>
        </row>
        <row r="149">
          <cell r="D149">
            <v>-13.88837626</v>
          </cell>
        </row>
        <row r="150">
          <cell r="A150">
            <v>41334</v>
          </cell>
        </row>
        <row r="150">
          <cell r="D150">
            <v>-15.2970148</v>
          </cell>
        </row>
        <row r="151">
          <cell r="A151">
            <v>41365</v>
          </cell>
        </row>
        <row r="151">
          <cell r="D151">
            <v>-14.71883728</v>
          </cell>
        </row>
        <row r="152">
          <cell r="A152">
            <v>41395</v>
          </cell>
        </row>
        <row r="152">
          <cell r="D152">
            <v>-15.12509881</v>
          </cell>
        </row>
        <row r="153">
          <cell r="A153">
            <v>41426</v>
          </cell>
        </row>
        <row r="153">
          <cell r="D153">
            <v>-14.55318437</v>
          </cell>
        </row>
        <row r="154">
          <cell r="A154">
            <v>41456</v>
          </cell>
        </row>
        <row r="154">
          <cell r="D154">
            <v>-14.95464015</v>
          </cell>
        </row>
        <row r="155">
          <cell r="A155">
            <v>41487</v>
          </cell>
        </row>
        <row r="155">
          <cell r="D155">
            <v>-14.86857031</v>
          </cell>
        </row>
        <row r="156">
          <cell r="A156">
            <v>41518</v>
          </cell>
        </row>
        <row r="156">
          <cell r="D156">
            <v>-14.30600772</v>
          </cell>
        </row>
        <row r="157">
          <cell r="A157">
            <v>41548</v>
          </cell>
        </row>
        <row r="157">
          <cell r="D157">
            <v>-14.70029892</v>
          </cell>
        </row>
        <row r="158">
          <cell r="A158">
            <v>41579</v>
          </cell>
        </row>
        <row r="158">
          <cell r="D158">
            <v>-14.14387484</v>
          </cell>
        </row>
        <row r="159">
          <cell r="A159">
            <v>41609</v>
          </cell>
        </row>
        <row r="159">
          <cell r="D159">
            <v>-14.53347059</v>
          </cell>
        </row>
        <row r="160">
          <cell r="A160">
            <v>41640</v>
          </cell>
        </row>
        <row r="160">
          <cell r="D160">
            <v>-14.44924015</v>
          </cell>
        </row>
        <row r="161">
          <cell r="A161">
            <v>41671</v>
          </cell>
        </row>
        <row r="161">
          <cell r="D161">
            <v>-12.97518205</v>
          </cell>
        </row>
        <row r="162">
          <cell r="A162">
            <v>41699</v>
          </cell>
        </row>
        <row r="162">
          <cell r="D162">
            <v>-14.28995333</v>
          </cell>
        </row>
        <row r="163">
          <cell r="A163">
            <v>41730</v>
          </cell>
        </row>
        <row r="163">
          <cell r="D163">
            <v>-13.74851242</v>
          </cell>
        </row>
        <row r="164">
          <cell r="A164">
            <v>41760</v>
          </cell>
        </row>
        <row r="164">
          <cell r="D164">
            <v>-14.12667203</v>
          </cell>
        </row>
        <row r="165">
          <cell r="A165">
            <v>41791</v>
          </cell>
        </row>
        <row r="165">
          <cell r="D165">
            <v>-13.5911986</v>
          </cell>
        </row>
        <row r="166">
          <cell r="A166">
            <v>41821</v>
          </cell>
        </row>
        <row r="166">
          <cell r="D166">
            <v>-13.96481328</v>
          </cell>
        </row>
        <row r="167">
          <cell r="A167">
            <v>41852</v>
          </cell>
        </row>
        <row r="167">
          <cell r="D167">
            <v>-13.88310043</v>
          </cell>
        </row>
        <row r="168">
          <cell r="A168">
            <v>41883</v>
          </cell>
        </row>
        <row r="168">
          <cell r="D168">
            <v>-13.35653478</v>
          </cell>
        </row>
        <row r="169">
          <cell r="A169">
            <v>41913</v>
          </cell>
        </row>
        <row r="169">
          <cell r="D169">
            <v>-13.72337571</v>
          </cell>
        </row>
        <row r="170">
          <cell r="A170">
            <v>41944</v>
          </cell>
        </row>
        <row r="170">
          <cell r="D170">
            <v>-13.20265531</v>
          </cell>
        </row>
        <row r="171">
          <cell r="A171">
            <v>41974</v>
          </cell>
        </row>
        <row r="171">
          <cell r="D171">
            <v>-13.56505823</v>
          </cell>
        </row>
        <row r="172">
          <cell r="A172">
            <v>42005</v>
          </cell>
        </row>
        <row r="172">
          <cell r="D172">
            <v>-13.48513912</v>
          </cell>
        </row>
        <row r="173">
          <cell r="A173">
            <v>42036</v>
          </cell>
        </row>
        <row r="173">
          <cell r="D173">
            <v>-12.10826673</v>
          </cell>
        </row>
        <row r="174">
          <cell r="A174">
            <v>42064</v>
          </cell>
        </row>
        <row r="174">
          <cell r="D174">
            <v>-13.33403172</v>
          </cell>
        </row>
        <row r="175">
          <cell r="A175">
            <v>42095</v>
          </cell>
        </row>
        <row r="175">
          <cell r="D175">
            <v>-12.82757267</v>
          </cell>
        </row>
        <row r="176">
          <cell r="A176">
            <v>42125</v>
          </cell>
        </row>
        <row r="176">
          <cell r="D176">
            <v>-13.17917089</v>
          </cell>
        </row>
        <row r="177">
          <cell r="A177">
            <v>42156</v>
          </cell>
        </row>
        <row r="177">
          <cell r="D177">
            <v>-12.67838946</v>
          </cell>
        </row>
        <row r="178">
          <cell r="A178">
            <v>42186</v>
          </cell>
        </row>
        <row r="178">
          <cell r="D178">
            <v>-13.02569544</v>
          </cell>
        </row>
        <row r="179">
          <cell r="A179">
            <v>42217</v>
          </cell>
        </row>
        <row r="179">
          <cell r="D179">
            <v>-12.94822858</v>
          </cell>
        </row>
        <row r="180">
          <cell r="A180">
            <v>42248</v>
          </cell>
        </row>
        <row r="180">
          <cell r="D180">
            <v>-12.45591969</v>
          </cell>
        </row>
        <row r="181">
          <cell r="A181">
            <v>42278</v>
          </cell>
        </row>
        <row r="181">
          <cell r="D181">
            <v>-12.79683039</v>
          </cell>
        </row>
        <row r="182">
          <cell r="A182">
            <v>42309</v>
          </cell>
        </row>
        <row r="182">
          <cell r="D182">
            <v>-12.31007945</v>
          </cell>
        </row>
        <row r="183">
          <cell r="A183">
            <v>42339</v>
          </cell>
        </row>
        <row r="183">
          <cell r="D183">
            <v>-12.64680135</v>
          </cell>
        </row>
        <row r="184">
          <cell r="A184">
            <v>42370</v>
          </cell>
        </row>
        <row r="184">
          <cell r="D184">
            <v>0</v>
          </cell>
        </row>
        <row r="185">
          <cell r="A185">
            <v>42401</v>
          </cell>
        </row>
        <row r="185">
          <cell r="D185">
            <v>0</v>
          </cell>
        </row>
        <row r="186">
          <cell r="A186">
            <v>42430</v>
          </cell>
        </row>
        <row r="186">
          <cell r="D186">
            <v>0</v>
          </cell>
        </row>
        <row r="187">
          <cell r="A187">
            <v>42461</v>
          </cell>
        </row>
        <row r="187">
          <cell r="D187">
            <v>0</v>
          </cell>
        </row>
        <row r="188">
          <cell r="A188">
            <v>42491</v>
          </cell>
        </row>
        <row r="188">
          <cell r="D188">
            <v>0</v>
          </cell>
        </row>
        <row r="200">
          <cell r="A200">
            <v>37164</v>
          </cell>
        </row>
        <row r="200">
          <cell r="D200">
            <v>0.01133126</v>
          </cell>
        </row>
        <row r="201">
          <cell r="A201">
            <v>37165</v>
          </cell>
        </row>
        <row r="201">
          <cell r="D201">
            <v>0.01166931</v>
          </cell>
        </row>
        <row r="202">
          <cell r="A202">
            <v>37196</v>
          </cell>
        </row>
        <row r="202">
          <cell r="D202">
            <v>0.01125418</v>
          </cell>
        </row>
        <row r="203">
          <cell r="A203">
            <v>37226</v>
          </cell>
        </row>
        <row r="203">
          <cell r="D203">
            <v>0.01159127</v>
          </cell>
        </row>
        <row r="204">
          <cell r="A204">
            <v>37257</v>
          </cell>
        </row>
        <row r="204">
          <cell r="D204">
            <v>-319.93378832</v>
          </cell>
        </row>
        <row r="205">
          <cell r="A205">
            <v>37288</v>
          </cell>
        </row>
        <row r="205">
          <cell r="D205">
            <v>-287.97273288</v>
          </cell>
        </row>
        <row r="206">
          <cell r="A206">
            <v>37316</v>
          </cell>
        </row>
        <row r="206">
          <cell r="D206">
            <v>-317.83112082</v>
          </cell>
        </row>
        <row r="207">
          <cell r="A207">
            <v>37347</v>
          </cell>
        </row>
        <row r="207">
          <cell r="D207">
            <v>-306.4983902</v>
          </cell>
        </row>
        <row r="208">
          <cell r="A208">
            <v>37377</v>
          </cell>
        </row>
        <row r="208">
          <cell r="D208">
            <v>-315.61146691</v>
          </cell>
        </row>
        <row r="209">
          <cell r="A209">
            <v>37408</v>
          </cell>
        </row>
        <row r="209">
          <cell r="D209">
            <v>-304.32197547</v>
          </cell>
        </row>
        <row r="210">
          <cell r="A210">
            <v>37438</v>
          </cell>
        </row>
        <row r="210">
          <cell r="D210">
            <v>-313.33120035</v>
          </cell>
        </row>
        <row r="211">
          <cell r="A211">
            <v>37469</v>
          </cell>
        </row>
        <row r="211">
          <cell r="D211">
            <v>-312.12073665</v>
          </cell>
        </row>
        <row r="212">
          <cell r="A212">
            <v>37500</v>
          </cell>
        </row>
        <row r="212">
          <cell r="D212">
            <v>-300.86787713</v>
          </cell>
        </row>
        <row r="213">
          <cell r="A213">
            <v>37530</v>
          </cell>
        </row>
        <row r="213">
          <cell r="D213">
            <v>-309.67694439</v>
          </cell>
        </row>
        <row r="214">
          <cell r="A214">
            <v>37561</v>
          </cell>
        </row>
        <row r="214">
          <cell r="D214">
            <v>-298.42421076</v>
          </cell>
        </row>
        <row r="215">
          <cell r="A215">
            <v>37591</v>
          </cell>
        </row>
        <row r="215">
          <cell r="D215">
            <v>-307.08982752</v>
          </cell>
        </row>
        <row r="216">
          <cell r="A216">
            <v>37622</v>
          </cell>
        </row>
        <row r="216">
          <cell r="D216">
            <v>-174.71212452</v>
          </cell>
        </row>
        <row r="217">
          <cell r="A217">
            <v>37653</v>
          </cell>
        </row>
        <row r="217">
          <cell r="D217">
            <v>-157.10120374</v>
          </cell>
        </row>
        <row r="218">
          <cell r="A218">
            <v>37681</v>
          </cell>
        </row>
        <row r="218">
          <cell r="D218">
            <v>-173.22098518</v>
          </cell>
        </row>
        <row r="219">
          <cell r="A219">
            <v>37712</v>
          </cell>
        </row>
        <row r="219">
          <cell r="D219">
            <v>-166.86014014</v>
          </cell>
        </row>
        <row r="220">
          <cell r="A220">
            <v>37742</v>
          </cell>
        </row>
        <row r="220">
          <cell r="D220">
            <v>-171.6392239</v>
          </cell>
        </row>
        <row r="221">
          <cell r="A221">
            <v>37773</v>
          </cell>
        </row>
        <row r="221">
          <cell r="D221">
            <v>-165.309879</v>
          </cell>
        </row>
        <row r="222">
          <cell r="A222">
            <v>37803</v>
          </cell>
        </row>
        <row r="222">
          <cell r="D222">
            <v>-170.01811198</v>
          </cell>
        </row>
        <row r="223">
          <cell r="A223">
            <v>37834</v>
          </cell>
        </row>
        <row r="223">
          <cell r="D223">
            <v>-169.18125638</v>
          </cell>
        </row>
        <row r="224">
          <cell r="A224">
            <v>37865</v>
          </cell>
        </row>
        <row r="224">
          <cell r="D224">
            <v>-162.953271</v>
          </cell>
        </row>
        <row r="225">
          <cell r="A225">
            <v>37895</v>
          </cell>
        </row>
        <row r="225">
          <cell r="D225">
            <v>-167.60904324</v>
          </cell>
        </row>
        <row r="226">
          <cell r="A226">
            <v>37926</v>
          </cell>
        </row>
        <row r="226">
          <cell r="D226">
            <v>-161.42093196</v>
          </cell>
        </row>
        <row r="227">
          <cell r="A227">
            <v>37956</v>
          </cell>
        </row>
        <row r="227">
          <cell r="D227">
            <v>-166.01500978</v>
          </cell>
        </row>
        <row r="228">
          <cell r="A228">
            <v>37987</v>
          </cell>
        </row>
        <row r="228">
          <cell r="D228">
            <v>-137.66405</v>
          </cell>
        </row>
        <row r="229">
          <cell r="A229">
            <v>38018</v>
          </cell>
        </row>
        <row r="229">
          <cell r="D229">
            <v>-128.14058038</v>
          </cell>
        </row>
        <row r="230">
          <cell r="A230">
            <v>38047</v>
          </cell>
        </row>
        <row r="230">
          <cell r="D230">
            <v>-136.3320531</v>
          </cell>
        </row>
        <row r="231">
          <cell r="A231">
            <v>38078</v>
          </cell>
        </row>
        <row r="231">
          <cell r="D231">
            <v>-131.2622353</v>
          </cell>
        </row>
        <row r="232">
          <cell r="A232">
            <v>38108</v>
          </cell>
        </row>
        <row r="232">
          <cell r="D232">
            <v>-134.96172992</v>
          </cell>
        </row>
        <row r="233">
          <cell r="A233">
            <v>38139</v>
          </cell>
        </row>
        <row r="233">
          <cell r="D233">
            <v>-129.92840492</v>
          </cell>
        </row>
        <row r="234">
          <cell r="A234">
            <v>38169</v>
          </cell>
        </row>
        <row r="234">
          <cell r="D234">
            <v>-133.57591832</v>
          </cell>
        </row>
        <row r="235">
          <cell r="A235">
            <v>38200</v>
          </cell>
        </row>
        <row r="235">
          <cell r="D235">
            <v>-132.87058212</v>
          </cell>
        </row>
        <row r="236">
          <cell r="A236">
            <v>38231</v>
          </cell>
        </row>
        <row r="236">
          <cell r="D236">
            <v>-127.96472422</v>
          </cell>
        </row>
        <row r="237">
          <cell r="A237">
            <v>38261</v>
          </cell>
        </row>
        <row r="237">
          <cell r="D237">
            <v>-131.610157</v>
          </cell>
        </row>
        <row r="238">
          <cell r="A238">
            <v>38292</v>
          </cell>
        </row>
        <row r="238">
          <cell r="D238">
            <v>-126.74429562</v>
          </cell>
        </row>
        <row r="239">
          <cell r="A239">
            <v>38322</v>
          </cell>
        </row>
        <row r="239">
          <cell r="D239">
            <v>-130.34845188</v>
          </cell>
        </row>
        <row r="240">
          <cell r="A240">
            <v>38353</v>
          </cell>
        </row>
        <row r="240">
          <cell r="D240">
            <v>-129.70685362</v>
          </cell>
        </row>
        <row r="241">
          <cell r="A241">
            <v>38384</v>
          </cell>
        </row>
        <row r="241">
          <cell r="D241">
            <v>-116.5748657</v>
          </cell>
        </row>
        <row r="242">
          <cell r="A242">
            <v>38412</v>
          </cell>
        </row>
        <row r="242">
          <cell r="D242">
            <v>-128.4851535</v>
          </cell>
        </row>
        <row r="243">
          <cell r="A243">
            <v>38443</v>
          </cell>
        </row>
        <row r="243">
          <cell r="D243">
            <v>-123.7190297</v>
          </cell>
        </row>
        <row r="244">
          <cell r="A244">
            <v>38473</v>
          </cell>
        </row>
        <row r="244">
          <cell r="D244">
            <v>-127.22143738</v>
          </cell>
        </row>
        <row r="245">
          <cell r="A245">
            <v>38504</v>
          </cell>
        </row>
        <row r="245">
          <cell r="D245">
            <v>-122.4958741</v>
          </cell>
        </row>
        <row r="246">
          <cell r="A246">
            <v>38534</v>
          </cell>
        </row>
        <row r="246">
          <cell r="D246">
            <v>-125.95737008</v>
          </cell>
        </row>
        <row r="247">
          <cell r="A247">
            <v>38565</v>
          </cell>
        </row>
        <row r="247">
          <cell r="D247">
            <v>-125.31492452</v>
          </cell>
        </row>
        <row r="248">
          <cell r="A248">
            <v>38596</v>
          </cell>
        </row>
        <row r="248">
          <cell r="D248">
            <v>-120.65079678</v>
          </cell>
        </row>
        <row r="249">
          <cell r="A249">
            <v>38626</v>
          </cell>
        </row>
        <row r="249">
          <cell r="D249">
            <v>-124.0508215</v>
          </cell>
        </row>
        <row r="250">
          <cell r="A250">
            <v>38657</v>
          </cell>
        </row>
        <row r="250">
          <cell r="D250">
            <v>-119.42758778</v>
          </cell>
        </row>
        <row r="251">
          <cell r="A251">
            <v>38687</v>
          </cell>
        </row>
        <row r="251">
          <cell r="D251">
            <v>-122.78701838</v>
          </cell>
        </row>
        <row r="252">
          <cell r="A252">
            <v>38718</v>
          </cell>
        </row>
        <row r="252">
          <cell r="D252">
            <v>-97.71596352</v>
          </cell>
        </row>
        <row r="253">
          <cell r="A253">
            <v>38749</v>
          </cell>
        </row>
        <row r="253">
          <cell r="D253">
            <v>-87.79576441</v>
          </cell>
        </row>
        <row r="254">
          <cell r="A254">
            <v>38777</v>
          </cell>
        </row>
        <row r="254">
          <cell r="D254">
            <v>-96.73878121</v>
          </cell>
        </row>
        <row r="255">
          <cell r="A255">
            <v>38808</v>
          </cell>
        </row>
        <row r="255">
          <cell r="D255">
            <v>-93.12156055</v>
          </cell>
        </row>
        <row r="256">
          <cell r="A256">
            <v>38838</v>
          </cell>
        </row>
        <row r="256">
          <cell r="D256">
            <v>-95.72920431</v>
          </cell>
        </row>
        <row r="257">
          <cell r="A257">
            <v>38869</v>
          </cell>
        </row>
        <row r="257">
          <cell r="D257">
            <v>-92.14498817</v>
          </cell>
        </row>
        <row r="258">
          <cell r="A258">
            <v>38899</v>
          </cell>
        </row>
        <row r="258">
          <cell r="D258">
            <v>-94.72056552</v>
          </cell>
        </row>
        <row r="259">
          <cell r="A259">
            <v>38930</v>
          </cell>
        </row>
        <row r="259">
          <cell r="D259">
            <v>-94.20941888</v>
          </cell>
        </row>
        <row r="260">
          <cell r="A260">
            <v>38961</v>
          </cell>
        </row>
        <row r="260">
          <cell r="D260">
            <v>-90.70597224</v>
          </cell>
        </row>
        <row r="261">
          <cell r="A261">
            <v>38991</v>
          </cell>
        </row>
        <row r="261">
          <cell r="D261">
            <v>-93.26608225</v>
          </cell>
        </row>
        <row r="262">
          <cell r="A262">
            <v>39022</v>
          </cell>
        </row>
        <row r="262">
          <cell r="D262">
            <v>-89.79509567</v>
          </cell>
        </row>
        <row r="263">
          <cell r="A263">
            <v>39052</v>
          </cell>
        </row>
        <row r="263">
          <cell r="D263">
            <v>-92.32688943</v>
          </cell>
        </row>
        <row r="264">
          <cell r="A264">
            <v>39083</v>
          </cell>
        </row>
        <row r="264">
          <cell r="D264">
            <v>-91.851204</v>
          </cell>
        </row>
        <row r="265">
          <cell r="A265">
            <v>39114</v>
          </cell>
        </row>
        <row r="265">
          <cell r="D265">
            <v>-82.53371624</v>
          </cell>
        </row>
        <row r="266">
          <cell r="A266">
            <v>39142</v>
          </cell>
        </row>
        <row r="266">
          <cell r="D266">
            <v>-90.94890185</v>
          </cell>
        </row>
        <row r="267">
          <cell r="A267">
            <v>39173</v>
          </cell>
        </row>
        <row r="267">
          <cell r="D267">
            <v>-87.55782705</v>
          </cell>
        </row>
        <row r="268">
          <cell r="A268">
            <v>39203</v>
          </cell>
        </row>
        <row r="268">
          <cell r="D268">
            <v>-90.02024856</v>
          </cell>
        </row>
        <row r="269">
          <cell r="A269">
            <v>39234</v>
          </cell>
        </row>
        <row r="269">
          <cell r="D269">
            <v>-86.66127103</v>
          </cell>
        </row>
        <row r="270">
          <cell r="A270">
            <v>39264</v>
          </cell>
        </row>
        <row r="270">
          <cell r="D270">
            <v>-89.09596321</v>
          </cell>
        </row>
        <row r="271">
          <cell r="A271">
            <v>39295</v>
          </cell>
        </row>
        <row r="271">
          <cell r="D271">
            <v>-88.62793815</v>
          </cell>
        </row>
        <row r="272">
          <cell r="A272">
            <v>39326</v>
          </cell>
        </row>
        <row r="272">
          <cell r="D272">
            <v>-85.31715959</v>
          </cell>
        </row>
        <row r="273">
          <cell r="A273">
            <v>39356</v>
          </cell>
        </row>
        <row r="273">
          <cell r="D273">
            <v>-87.71035623</v>
          </cell>
        </row>
        <row r="274">
          <cell r="A274">
            <v>39387</v>
          </cell>
        </row>
        <row r="274">
          <cell r="D274">
            <v>-84.43139256</v>
          </cell>
        </row>
        <row r="275">
          <cell r="A275">
            <v>39417</v>
          </cell>
        </row>
        <row r="275">
          <cell r="D275">
            <v>-86.79729352</v>
          </cell>
        </row>
        <row r="276">
          <cell r="A276">
            <v>39448</v>
          </cell>
        </row>
        <row r="276">
          <cell r="D276">
            <v>-86.33502855</v>
          </cell>
        </row>
        <row r="277">
          <cell r="A277">
            <v>39479</v>
          </cell>
        </row>
        <row r="277">
          <cell r="D277">
            <v>-80.33369808</v>
          </cell>
        </row>
        <row r="278">
          <cell r="A278">
            <v>39508</v>
          </cell>
        </row>
        <row r="278">
          <cell r="D278">
            <v>-85.44370792</v>
          </cell>
        </row>
        <row r="279">
          <cell r="A279">
            <v>39539</v>
          </cell>
        </row>
        <row r="279">
          <cell r="D279">
            <v>-82.24350552</v>
          </cell>
        </row>
        <row r="280">
          <cell r="A280">
            <v>39569</v>
          </cell>
        </row>
        <row r="280">
          <cell r="D280">
            <v>-84.5421548</v>
          </cell>
        </row>
        <row r="281">
          <cell r="A281">
            <v>39600</v>
          </cell>
        </row>
        <row r="281">
          <cell r="D281">
            <v>-81.37334713</v>
          </cell>
        </row>
        <row r="282">
          <cell r="A282">
            <v>39630</v>
          </cell>
        </row>
        <row r="282">
          <cell r="D282">
            <v>-83.64531672</v>
          </cell>
        </row>
        <row r="283">
          <cell r="A283">
            <v>39661</v>
          </cell>
        </row>
        <row r="283">
          <cell r="D283">
            <v>-83.19137048</v>
          </cell>
        </row>
        <row r="284">
          <cell r="A284">
            <v>39692</v>
          </cell>
        </row>
        <row r="284">
          <cell r="D284">
            <v>-80.06967336</v>
          </cell>
        </row>
        <row r="285">
          <cell r="A285">
            <v>39722</v>
          </cell>
        </row>
        <row r="285">
          <cell r="D285">
            <v>-82.30174321</v>
          </cell>
        </row>
        <row r="286">
          <cell r="A286">
            <v>39753</v>
          </cell>
        </row>
        <row r="286">
          <cell r="D286">
            <v>-79.21112056</v>
          </cell>
        </row>
        <row r="287">
          <cell r="A287">
            <v>39783</v>
          </cell>
        </row>
        <row r="287">
          <cell r="D287">
            <v>-81.41696112</v>
          </cell>
        </row>
        <row r="288">
          <cell r="A288">
            <v>39814</v>
          </cell>
        </row>
        <row r="288">
          <cell r="D288">
            <v>-80.9691904</v>
          </cell>
        </row>
        <row r="289">
          <cell r="A289">
            <v>39845</v>
          </cell>
        </row>
        <row r="289">
          <cell r="D289">
            <v>-72.73017176</v>
          </cell>
        </row>
        <row r="290">
          <cell r="A290">
            <v>39873</v>
          </cell>
        </row>
        <row r="290">
          <cell r="D290">
            <v>-80.12049681</v>
          </cell>
        </row>
        <row r="291">
          <cell r="A291">
            <v>39904</v>
          </cell>
        </row>
        <row r="291">
          <cell r="D291">
            <v>-77.10622432</v>
          </cell>
        </row>
        <row r="292">
          <cell r="A292">
            <v>39934</v>
          </cell>
        </row>
        <row r="292">
          <cell r="D292">
            <v>-79.24791801</v>
          </cell>
        </row>
        <row r="293">
          <cell r="A293">
            <v>39965</v>
          </cell>
        </row>
        <row r="293">
          <cell r="D293">
            <v>-76.26425209</v>
          </cell>
        </row>
        <row r="294">
          <cell r="A294">
            <v>39995</v>
          </cell>
        </row>
        <row r="294">
          <cell r="D294">
            <v>-78.38035015</v>
          </cell>
        </row>
        <row r="295">
          <cell r="A295">
            <v>40026</v>
          </cell>
        </row>
        <row r="295">
          <cell r="D295">
            <v>-77.94138967</v>
          </cell>
        </row>
        <row r="296">
          <cell r="A296">
            <v>40057</v>
          </cell>
        </row>
        <row r="296">
          <cell r="D296">
            <v>-75.00361992</v>
          </cell>
        </row>
        <row r="297">
          <cell r="A297">
            <v>40087</v>
          </cell>
        </row>
        <row r="297">
          <cell r="D297">
            <v>-77.08146313</v>
          </cell>
        </row>
        <row r="298">
          <cell r="A298">
            <v>40118</v>
          </cell>
        </row>
        <row r="298">
          <cell r="D298">
            <v>-74.17394607</v>
          </cell>
        </row>
        <row r="299">
          <cell r="A299">
            <v>40148</v>
          </cell>
        </row>
        <row r="299">
          <cell r="D299">
            <v>-76.22665681</v>
          </cell>
        </row>
        <row r="300">
          <cell r="A300">
            <v>40179</v>
          </cell>
        </row>
        <row r="300">
          <cell r="D300">
            <v>-75.79422256</v>
          </cell>
        </row>
        <row r="301">
          <cell r="A301">
            <v>40210</v>
          </cell>
        </row>
        <row r="301">
          <cell r="D301">
            <v>-68.06992073</v>
          </cell>
        </row>
        <row r="302">
          <cell r="A302">
            <v>40238</v>
          </cell>
        </row>
        <row r="302">
          <cell r="D302">
            <v>-74.97490409</v>
          </cell>
        </row>
        <row r="303">
          <cell r="A303">
            <v>40269</v>
          </cell>
        </row>
        <row r="303">
          <cell r="D303">
            <v>-72.14164783</v>
          </cell>
        </row>
        <row r="304">
          <cell r="A304">
            <v>40299</v>
          </cell>
        </row>
        <row r="304">
          <cell r="D304">
            <v>-74.13294665</v>
          </cell>
        </row>
        <row r="305">
          <cell r="A305">
            <v>40330</v>
          </cell>
        </row>
        <row r="305">
          <cell r="D305">
            <v>-71.32943144</v>
          </cell>
        </row>
        <row r="306">
          <cell r="A306">
            <v>40360</v>
          </cell>
        </row>
        <row r="306">
          <cell r="D306">
            <v>-73.29624672</v>
          </cell>
        </row>
        <row r="307">
          <cell r="A307">
            <v>40391</v>
          </cell>
        </row>
        <row r="307">
          <cell r="D307">
            <v>-72.87306512</v>
          </cell>
        </row>
        <row r="308">
          <cell r="A308">
            <v>40422</v>
          </cell>
        </row>
        <row r="308">
          <cell r="D308">
            <v>-70.11411816</v>
          </cell>
        </row>
        <row r="309">
          <cell r="A309">
            <v>40452</v>
          </cell>
        </row>
        <row r="309">
          <cell r="D309">
            <v>-72.04436305</v>
          </cell>
        </row>
        <row r="310">
          <cell r="A310">
            <v>40483</v>
          </cell>
        </row>
        <row r="310">
          <cell r="D310">
            <v>-69.31477376</v>
          </cell>
        </row>
        <row r="311">
          <cell r="A311">
            <v>40513</v>
          </cell>
        </row>
        <row r="311">
          <cell r="D311">
            <v>-71.22100751</v>
          </cell>
        </row>
        <row r="312">
          <cell r="A312">
            <v>40544</v>
          </cell>
        </row>
        <row r="312">
          <cell r="D312">
            <v>0</v>
          </cell>
        </row>
        <row r="313">
          <cell r="A313">
            <v>40575</v>
          </cell>
        </row>
        <row r="313">
          <cell r="D313">
            <v>0</v>
          </cell>
        </row>
        <row r="314">
          <cell r="A314">
            <v>40603</v>
          </cell>
        </row>
        <row r="314">
          <cell r="D314">
            <v>0</v>
          </cell>
        </row>
        <row r="315">
          <cell r="A315">
            <v>40634</v>
          </cell>
        </row>
        <row r="315">
          <cell r="D315">
            <v>0</v>
          </cell>
        </row>
        <row r="316">
          <cell r="A316">
            <v>40664</v>
          </cell>
        </row>
        <row r="316">
          <cell r="D316">
            <v>0</v>
          </cell>
        </row>
        <row r="329">
          <cell r="A329">
            <v>37164</v>
          </cell>
        </row>
        <row r="329">
          <cell r="D329">
            <v>-34.1856234619096</v>
          </cell>
        </row>
        <row r="330">
          <cell r="A330">
            <v>37165</v>
          </cell>
        </row>
        <row r="330">
          <cell r="D330">
            <v>-193.620600214656</v>
          </cell>
        </row>
        <row r="331">
          <cell r="A331">
            <v>37196</v>
          </cell>
        </row>
        <row r="331">
          <cell r="D331">
            <v>-1.05211492746378</v>
          </cell>
        </row>
        <row r="332">
          <cell r="A332">
            <v>37226</v>
          </cell>
        </row>
        <row r="332">
          <cell r="D332">
            <v>-76.50257802</v>
          </cell>
        </row>
        <row r="333">
          <cell r="A333">
            <v>37257</v>
          </cell>
        </row>
        <row r="333">
          <cell r="D333">
            <v>-52.59331226</v>
          </cell>
        </row>
        <row r="334">
          <cell r="A334">
            <v>37288</v>
          </cell>
        </row>
        <row r="334">
          <cell r="D334">
            <v>-47.33929461</v>
          </cell>
        </row>
        <row r="335">
          <cell r="A335">
            <v>37316</v>
          </cell>
        </row>
        <row r="335">
          <cell r="D335">
            <v>-52.24765871</v>
          </cell>
        </row>
        <row r="336">
          <cell r="A336">
            <v>37347</v>
          </cell>
        </row>
        <row r="336">
          <cell r="D336">
            <v>-50.3846925</v>
          </cell>
        </row>
        <row r="337">
          <cell r="A337">
            <v>37377</v>
          </cell>
        </row>
        <row r="337">
          <cell r="D337">
            <v>-51.882774</v>
          </cell>
        </row>
        <row r="338">
          <cell r="A338">
            <v>37408</v>
          </cell>
        </row>
        <row r="338">
          <cell r="D338">
            <v>-50.02691579</v>
          </cell>
        </row>
        <row r="339">
          <cell r="A339">
            <v>37438</v>
          </cell>
        </row>
        <row r="339">
          <cell r="D339">
            <v>-51.50792528</v>
          </cell>
        </row>
        <row r="340">
          <cell r="A340">
            <v>37469</v>
          </cell>
        </row>
        <row r="340">
          <cell r="D340">
            <v>-51.30893944</v>
          </cell>
        </row>
        <row r="341">
          <cell r="A341">
            <v>37500</v>
          </cell>
        </row>
        <row r="341">
          <cell r="D341">
            <v>-49.45910306</v>
          </cell>
        </row>
        <row r="342">
          <cell r="A342">
            <v>37530</v>
          </cell>
        </row>
        <row r="342">
          <cell r="D342">
            <v>-50.90720904</v>
          </cell>
        </row>
        <row r="343">
          <cell r="A343">
            <v>37561</v>
          </cell>
        </row>
        <row r="343">
          <cell r="D343">
            <v>-49.05739338</v>
          </cell>
        </row>
        <row r="344">
          <cell r="A344">
            <v>37591</v>
          </cell>
        </row>
        <row r="344">
          <cell r="D344">
            <v>-50.48191777</v>
          </cell>
        </row>
        <row r="345">
          <cell r="A345">
            <v>37622</v>
          </cell>
        </row>
        <row r="345">
          <cell r="D345">
            <v>8.01463819</v>
          </cell>
        </row>
        <row r="346">
          <cell r="A346">
            <v>37653</v>
          </cell>
        </row>
        <row r="346">
          <cell r="D346">
            <v>7.20676547</v>
          </cell>
        </row>
        <row r="347">
          <cell r="A347">
            <v>37681</v>
          </cell>
        </row>
        <row r="347">
          <cell r="D347">
            <v>7.94623457</v>
          </cell>
        </row>
        <row r="348">
          <cell r="A348">
            <v>37712</v>
          </cell>
        </row>
        <row r="348">
          <cell r="D348">
            <v>7.65444102</v>
          </cell>
        </row>
        <row r="349">
          <cell r="A349">
            <v>37742</v>
          </cell>
        </row>
        <row r="349">
          <cell r="D349">
            <v>7.87367381</v>
          </cell>
        </row>
        <row r="350">
          <cell r="A350">
            <v>37773</v>
          </cell>
        </row>
        <row r="350">
          <cell r="D350">
            <v>7.58332527</v>
          </cell>
        </row>
        <row r="351">
          <cell r="A351">
            <v>37803</v>
          </cell>
        </row>
        <row r="351">
          <cell r="D351">
            <v>7.7993079</v>
          </cell>
        </row>
        <row r="352">
          <cell r="A352">
            <v>37834</v>
          </cell>
        </row>
        <row r="352">
          <cell r="D352">
            <v>7.7609185</v>
          </cell>
        </row>
        <row r="353">
          <cell r="A353">
            <v>37865</v>
          </cell>
        </row>
        <row r="353">
          <cell r="D353">
            <v>7.47521967</v>
          </cell>
        </row>
        <row r="354">
          <cell r="A354">
            <v>37895</v>
          </cell>
        </row>
        <row r="354">
          <cell r="D354">
            <v>7.68879574</v>
          </cell>
        </row>
        <row r="355">
          <cell r="A355">
            <v>37926</v>
          </cell>
        </row>
        <row r="355">
          <cell r="D355">
            <v>7.40492608</v>
          </cell>
        </row>
        <row r="356">
          <cell r="A356">
            <v>37956</v>
          </cell>
        </row>
        <row r="356">
          <cell r="D356">
            <v>7.61567201</v>
          </cell>
        </row>
        <row r="357">
          <cell r="A357">
            <v>37987</v>
          </cell>
        </row>
        <row r="357">
          <cell r="D357">
            <v>7.57814072</v>
          </cell>
        </row>
        <row r="358">
          <cell r="A358">
            <v>38018</v>
          </cell>
        </row>
        <row r="358">
          <cell r="D358">
            <v>7.05389206</v>
          </cell>
        </row>
        <row r="359">
          <cell r="A359">
            <v>38047</v>
          </cell>
        </row>
        <row r="359">
          <cell r="D359">
            <v>7.50481685</v>
          </cell>
        </row>
        <row r="360">
          <cell r="A360">
            <v>38078</v>
          </cell>
        </row>
        <row r="360">
          <cell r="D360">
            <v>7.22573314</v>
          </cell>
        </row>
        <row r="361">
          <cell r="A361">
            <v>38108</v>
          </cell>
        </row>
        <row r="361">
          <cell r="D361">
            <v>7.4293832</v>
          </cell>
        </row>
        <row r="362">
          <cell r="A362">
            <v>38139</v>
          </cell>
        </row>
        <row r="362">
          <cell r="D362">
            <v>7.15230835</v>
          </cell>
        </row>
        <row r="363">
          <cell r="A363">
            <v>38169</v>
          </cell>
        </row>
        <row r="363">
          <cell r="D363">
            <v>7.35309694</v>
          </cell>
        </row>
        <row r="364">
          <cell r="A364">
            <v>38200</v>
          </cell>
        </row>
        <row r="364">
          <cell r="D364">
            <v>7.31426954</v>
          </cell>
        </row>
        <row r="365">
          <cell r="A365">
            <v>38231</v>
          </cell>
        </row>
        <row r="365">
          <cell r="D365">
            <v>7.04421152</v>
          </cell>
        </row>
        <row r="366">
          <cell r="A366">
            <v>38261</v>
          </cell>
        </row>
        <row r="366">
          <cell r="D366">
            <v>7.24488557</v>
          </cell>
        </row>
        <row r="367">
          <cell r="A367">
            <v>38292</v>
          </cell>
        </row>
        <row r="367">
          <cell r="D367">
            <v>6.97702927</v>
          </cell>
        </row>
        <row r="368">
          <cell r="A368">
            <v>38322</v>
          </cell>
        </row>
        <row r="368">
          <cell r="D368">
            <v>7.17543113</v>
          </cell>
        </row>
        <row r="369">
          <cell r="A369">
            <v>38353</v>
          </cell>
        </row>
        <row r="369">
          <cell r="D369">
            <v>7.14011239</v>
          </cell>
        </row>
        <row r="370">
          <cell r="A370">
            <v>38384</v>
          </cell>
        </row>
        <row r="370">
          <cell r="D370">
            <v>6.41722175</v>
          </cell>
        </row>
        <row r="371">
          <cell r="A371">
            <v>38412</v>
          </cell>
        </row>
        <row r="371">
          <cell r="D371">
            <v>7.07286015</v>
          </cell>
        </row>
        <row r="372">
          <cell r="A372">
            <v>38443</v>
          </cell>
        </row>
        <row r="372">
          <cell r="D372">
            <v>6.81049421</v>
          </cell>
        </row>
        <row r="373">
          <cell r="A373">
            <v>38473</v>
          </cell>
        </row>
        <row r="373">
          <cell r="D373">
            <v>7.00329501</v>
          </cell>
        </row>
        <row r="374">
          <cell r="A374">
            <v>38504</v>
          </cell>
        </row>
        <row r="374">
          <cell r="D374">
            <v>6.74316185</v>
          </cell>
        </row>
        <row r="375">
          <cell r="A375">
            <v>38534</v>
          </cell>
        </row>
        <row r="375">
          <cell r="D375">
            <v>6.93371054</v>
          </cell>
        </row>
        <row r="376">
          <cell r="A376">
            <v>38565</v>
          </cell>
        </row>
        <row r="376">
          <cell r="D376">
            <v>6.89834515</v>
          </cell>
        </row>
        <row r="377">
          <cell r="A377">
            <v>38596</v>
          </cell>
        </row>
        <row r="377">
          <cell r="D377">
            <v>6.6415939</v>
          </cell>
        </row>
        <row r="378">
          <cell r="A378">
            <v>38626</v>
          </cell>
        </row>
        <row r="378">
          <cell r="D378">
            <v>6.82875871</v>
          </cell>
        </row>
        <row r="379">
          <cell r="A379">
            <v>38657</v>
          </cell>
        </row>
        <row r="379">
          <cell r="D379">
            <v>6.5742586</v>
          </cell>
        </row>
        <row r="380">
          <cell r="A380">
            <v>38687</v>
          </cell>
        </row>
        <row r="380">
          <cell r="D380">
            <v>6.75918879</v>
          </cell>
        </row>
        <row r="381">
          <cell r="A381">
            <v>38718</v>
          </cell>
        </row>
        <row r="381">
          <cell r="D381">
            <v>6.7238444</v>
          </cell>
        </row>
        <row r="382">
          <cell r="A382">
            <v>38749</v>
          </cell>
        </row>
        <row r="382">
          <cell r="D382">
            <v>6.04123459</v>
          </cell>
        </row>
        <row r="383">
          <cell r="A383">
            <v>38777</v>
          </cell>
        </row>
        <row r="383">
          <cell r="D383">
            <v>6.6566044</v>
          </cell>
        </row>
        <row r="384">
          <cell r="A384">
            <v>38808</v>
          </cell>
        </row>
        <row r="384">
          <cell r="D384">
            <v>6.40770311</v>
          </cell>
        </row>
        <row r="385">
          <cell r="A385">
            <v>38838</v>
          </cell>
        </row>
        <row r="385">
          <cell r="D385">
            <v>6.58713532</v>
          </cell>
        </row>
        <row r="386">
          <cell r="A386">
            <v>38869</v>
          </cell>
        </row>
        <row r="386">
          <cell r="D386">
            <v>6.34050508</v>
          </cell>
        </row>
        <row r="387">
          <cell r="A387">
            <v>38899</v>
          </cell>
        </row>
        <row r="387">
          <cell r="D387">
            <v>6.51773079</v>
          </cell>
        </row>
        <row r="388">
          <cell r="A388">
            <v>38930</v>
          </cell>
        </row>
        <row r="388">
          <cell r="D388">
            <v>6.48255874</v>
          </cell>
        </row>
        <row r="389">
          <cell r="A389">
            <v>38961</v>
          </cell>
        </row>
        <row r="389">
          <cell r="D389">
            <v>6.24148626</v>
          </cell>
        </row>
        <row r="390">
          <cell r="A390">
            <v>38991</v>
          </cell>
        </row>
        <row r="390">
          <cell r="D390">
            <v>6.41764766</v>
          </cell>
        </row>
        <row r="391">
          <cell r="A391">
            <v>39022</v>
          </cell>
        </row>
        <row r="391">
          <cell r="D391">
            <v>6.17880875</v>
          </cell>
        </row>
        <row r="392">
          <cell r="A392">
            <v>39052</v>
          </cell>
        </row>
        <row r="392">
          <cell r="D392">
            <v>6.35302172</v>
          </cell>
        </row>
        <row r="393">
          <cell r="A393">
            <v>39083</v>
          </cell>
        </row>
        <row r="393">
          <cell r="D393">
            <v>5.01454837</v>
          </cell>
        </row>
        <row r="394">
          <cell r="A394">
            <v>39114</v>
          </cell>
        </row>
        <row r="394">
          <cell r="D394">
            <v>4.50586704</v>
          </cell>
        </row>
        <row r="395">
          <cell r="A395">
            <v>39142</v>
          </cell>
        </row>
        <row r="395">
          <cell r="D395">
            <v>4.96528786</v>
          </cell>
        </row>
        <row r="396">
          <cell r="A396">
            <v>39173</v>
          </cell>
        </row>
        <row r="396">
          <cell r="D396">
            <v>4.78015465</v>
          </cell>
        </row>
        <row r="397">
          <cell r="A397">
            <v>39203</v>
          </cell>
        </row>
        <row r="397">
          <cell r="D397">
            <v>4.91458872</v>
          </cell>
        </row>
        <row r="398">
          <cell r="A398">
            <v>39234</v>
          </cell>
        </row>
        <row r="398">
          <cell r="D398">
            <v>4.73120783</v>
          </cell>
        </row>
        <row r="399">
          <cell r="A399">
            <v>39264</v>
          </cell>
        </row>
        <row r="399">
          <cell r="D399">
            <v>4.86412805</v>
          </cell>
        </row>
        <row r="400">
          <cell r="A400">
            <v>39295</v>
          </cell>
        </row>
        <row r="400">
          <cell r="D400">
            <v>4.83857656</v>
          </cell>
        </row>
        <row r="401">
          <cell r="A401">
            <v>39326</v>
          </cell>
        </row>
        <row r="401">
          <cell r="D401">
            <v>4.65782706</v>
          </cell>
        </row>
        <row r="402">
          <cell r="A402">
            <v>39356</v>
          </cell>
        </row>
        <row r="402">
          <cell r="D402">
            <v>4.78848186</v>
          </cell>
        </row>
        <row r="403">
          <cell r="A403">
            <v>39387</v>
          </cell>
        </row>
        <row r="403">
          <cell r="D403">
            <v>4.60946927</v>
          </cell>
        </row>
        <row r="404">
          <cell r="A404">
            <v>39417</v>
          </cell>
        </row>
        <row r="404">
          <cell r="D404">
            <v>4.73863388</v>
          </cell>
        </row>
        <row r="405">
          <cell r="A405">
            <v>39448</v>
          </cell>
        </row>
        <row r="405">
          <cell r="D405">
            <v>4.71339687</v>
          </cell>
        </row>
        <row r="406">
          <cell r="A406">
            <v>39479</v>
          </cell>
        </row>
        <row r="406">
          <cell r="D406">
            <v>4.38575868</v>
          </cell>
        </row>
        <row r="407">
          <cell r="A407">
            <v>39508</v>
          </cell>
        </row>
        <row r="407">
          <cell r="D407">
            <v>4.66473588</v>
          </cell>
        </row>
        <row r="408">
          <cell r="A408">
            <v>39539</v>
          </cell>
        </row>
        <row r="408">
          <cell r="D408">
            <v>4.4900232</v>
          </cell>
        </row>
        <row r="409">
          <cell r="A409">
            <v>39569</v>
          </cell>
        </row>
        <row r="409">
          <cell r="D409">
            <v>4.61551625</v>
          </cell>
        </row>
        <row r="410">
          <cell r="A410">
            <v>39600</v>
          </cell>
        </row>
        <row r="410">
          <cell r="D410">
            <v>4.44251755</v>
          </cell>
        </row>
        <row r="411">
          <cell r="A411">
            <v>39630</v>
          </cell>
        </row>
        <row r="411">
          <cell r="D411">
            <v>4.56655404</v>
          </cell>
        </row>
        <row r="412">
          <cell r="A412">
            <v>39661</v>
          </cell>
        </row>
        <row r="412">
          <cell r="D412">
            <v>4.54177119</v>
          </cell>
        </row>
        <row r="413">
          <cell r="A413">
            <v>39692</v>
          </cell>
        </row>
        <row r="413">
          <cell r="D413">
            <v>4.37134445</v>
          </cell>
        </row>
        <row r="414">
          <cell r="A414">
            <v>39722</v>
          </cell>
        </row>
        <row r="414">
          <cell r="D414">
            <v>4.49320265</v>
          </cell>
        </row>
        <row r="415">
          <cell r="A415">
            <v>39753</v>
          </cell>
        </row>
        <row r="415">
          <cell r="D415">
            <v>4.32447239</v>
          </cell>
        </row>
        <row r="416">
          <cell r="A416">
            <v>39783</v>
          </cell>
        </row>
        <row r="416">
          <cell r="D416">
            <v>4.44489862</v>
          </cell>
        </row>
        <row r="417">
          <cell r="A417">
            <v>39814</v>
          </cell>
        </row>
        <row r="417">
          <cell r="D417">
            <v>4.42045291</v>
          </cell>
        </row>
        <row r="418">
          <cell r="A418">
            <v>39845</v>
          </cell>
        </row>
        <row r="418">
          <cell r="D418">
            <v>3.9706498</v>
          </cell>
        </row>
        <row r="419">
          <cell r="A419">
            <v>39873</v>
          </cell>
        </row>
        <row r="419">
          <cell r="D419">
            <v>4.37411912</v>
          </cell>
        </row>
        <row r="420">
          <cell r="A420">
            <v>39904</v>
          </cell>
        </row>
        <row r="420">
          <cell r="D420">
            <v>4.20955714</v>
          </cell>
        </row>
        <row r="421">
          <cell r="A421">
            <v>39934</v>
          </cell>
        </row>
        <row r="421">
          <cell r="D421">
            <v>4.32648132</v>
          </cell>
        </row>
        <row r="422">
          <cell r="A422">
            <v>39965</v>
          </cell>
        </row>
        <row r="422">
          <cell r="D422">
            <v>4.16359029</v>
          </cell>
        </row>
        <row r="423">
          <cell r="A423">
            <v>39995</v>
          </cell>
        </row>
        <row r="423">
          <cell r="D423">
            <v>4.2791171</v>
          </cell>
        </row>
        <row r="424">
          <cell r="A424">
            <v>40026</v>
          </cell>
        </row>
        <row r="424">
          <cell r="D424">
            <v>4.25515238</v>
          </cell>
        </row>
        <row r="425">
          <cell r="A425">
            <v>40057</v>
          </cell>
        </row>
        <row r="425">
          <cell r="D425">
            <v>4.09476701</v>
          </cell>
        </row>
        <row r="426">
          <cell r="A426">
            <v>40087</v>
          </cell>
        </row>
        <row r="426">
          <cell r="D426">
            <v>4.20820532</v>
          </cell>
        </row>
        <row r="427">
          <cell r="A427">
            <v>40118</v>
          </cell>
        </row>
        <row r="427">
          <cell r="D427">
            <v>4.04947158</v>
          </cell>
        </row>
        <row r="428">
          <cell r="A428">
            <v>40148</v>
          </cell>
        </row>
        <row r="428">
          <cell r="D428">
            <v>4.16153781</v>
          </cell>
        </row>
        <row r="429">
          <cell r="A429">
            <v>40179</v>
          </cell>
        </row>
        <row r="429">
          <cell r="D429">
            <v>4.13792938</v>
          </cell>
        </row>
        <row r="430">
          <cell r="A430">
            <v>40210</v>
          </cell>
        </row>
        <row r="430">
          <cell r="D430">
            <v>3.71622685</v>
          </cell>
        </row>
        <row r="431">
          <cell r="A431">
            <v>40238</v>
          </cell>
        </row>
        <row r="431">
          <cell r="D431">
            <v>4.0931993</v>
          </cell>
        </row>
        <row r="432">
          <cell r="A432">
            <v>40269</v>
          </cell>
        </row>
        <row r="432">
          <cell r="D432">
            <v>3.93851977</v>
          </cell>
        </row>
        <row r="433">
          <cell r="A433">
            <v>40299</v>
          </cell>
        </row>
        <row r="433">
          <cell r="D433">
            <v>4.04723325</v>
          </cell>
        </row>
        <row r="434">
          <cell r="A434">
            <v>40330</v>
          </cell>
        </row>
        <row r="434">
          <cell r="D434">
            <v>3.89417742</v>
          </cell>
        </row>
        <row r="435">
          <cell r="A435">
            <v>40360</v>
          </cell>
        </row>
        <row r="435">
          <cell r="D435">
            <v>4.00155424</v>
          </cell>
        </row>
        <row r="436">
          <cell r="A436">
            <v>40391</v>
          </cell>
        </row>
        <row r="436">
          <cell r="D436">
            <v>3.97845096</v>
          </cell>
        </row>
        <row r="437">
          <cell r="A437">
            <v>40422</v>
          </cell>
        </row>
        <row r="437">
          <cell r="D437">
            <v>3.82782829</v>
          </cell>
        </row>
        <row r="438">
          <cell r="A438">
            <v>40452</v>
          </cell>
        </row>
        <row r="438">
          <cell r="D438">
            <v>3.93320858</v>
          </cell>
        </row>
        <row r="439">
          <cell r="A439">
            <v>40483</v>
          </cell>
        </row>
        <row r="439">
          <cell r="D439">
            <v>3.78418868</v>
          </cell>
        </row>
        <row r="440">
          <cell r="A440">
            <v>40513</v>
          </cell>
        </row>
        <row r="440">
          <cell r="D440">
            <v>3.88825809</v>
          </cell>
        </row>
        <row r="441">
          <cell r="A441">
            <v>40544</v>
          </cell>
        </row>
        <row r="441">
          <cell r="D441">
            <v>0</v>
          </cell>
        </row>
        <row r="442">
          <cell r="A442">
            <v>40575</v>
          </cell>
        </row>
        <row r="442">
          <cell r="D442">
            <v>0</v>
          </cell>
        </row>
        <row r="443">
          <cell r="A443">
            <v>40603</v>
          </cell>
        </row>
        <row r="443">
          <cell r="D443">
            <v>0</v>
          </cell>
        </row>
        <row r="444">
          <cell r="A444">
            <v>40634</v>
          </cell>
        </row>
        <row r="444">
          <cell r="D444">
            <v>0</v>
          </cell>
        </row>
        <row r="445">
          <cell r="A445">
            <v>40664</v>
          </cell>
        </row>
        <row r="445">
          <cell r="D445">
            <v>0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Top"/>
      <sheetName val="OtherPosn"/>
      <sheetName val="EnergyCurve"/>
      <sheetName val="OperatingCurve"/>
      <sheetName val="Tregion"/>
      <sheetName val="Tbasis"/>
      <sheetName val="Cd"/>
    </sheetNames>
    <sheetDataSet>
      <sheetData sheetId="0"/>
      <sheetData sheetId="1"/>
      <sheetData sheetId="2">
        <row r="30">
          <cell r="D30">
            <v>37132</v>
          </cell>
        </row>
        <row r="30">
          <cell r="O30">
            <v>2791.1865234375</v>
          </cell>
          <cell r="P30">
            <v>1230.37585449219</v>
          </cell>
          <cell r="Q30">
            <v>0</v>
          </cell>
          <cell r="R30">
            <v>0</v>
          </cell>
        </row>
        <row r="31">
          <cell r="D31">
            <v>37133</v>
          </cell>
        </row>
        <row r="31">
          <cell r="O31">
            <v>2807.81884765625</v>
          </cell>
          <cell r="P31">
            <v>1238.69201660156</v>
          </cell>
          <cell r="Q31">
            <v>0</v>
          </cell>
          <cell r="R31">
            <v>0</v>
          </cell>
        </row>
        <row r="32">
          <cell r="D32">
            <v>37134</v>
          </cell>
        </row>
        <row r="32">
          <cell r="O32">
            <v>2823.8583984375</v>
          </cell>
          <cell r="P32">
            <v>1246.71179199219</v>
          </cell>
          <cell r="Q32">
            <v>0</v>
          </cell>
          <cell r="R32">
            <v>0</v>
          </cell>
        </row>
        <row r="33">
          <cell r="D33">
            <v>37135</v>
          </cell>
        </row>
        <row r="33">
          <cell r="O33">
            <v>32699.533203125</v>
          </cell>
          <cell r="P33">
            <v>29094.216796875</v>
          </cell>
          <cell r="Q33">
            <v>6028.955078125</v>
          </cell>
          <cell r="R33">
            <v>8539.9521484375</v>
          </cell>
        </row>
        <row r="34">
          <cell r="D34">
            <v>37164</v>
          </cell>
        </row>
        <row r="34">
          <cell r="O34">
            <v>0</v>
          </cell>
          <cell r="P34">
            <v>0</v>
          </cell>
          <cell r="Q34">
            <v>0</v>
          </cell>
          <cell r="R34">
            <v>0</v>
          </cell>
        </row>
        <row r="35">
          <cell r="D35">
            <v>37165</v>
          </cell>
        </row>
        <row r="35">
          <cell r="O35">
            <v>73563.7421875</v>
          </cell>
          <cell r="P35">
            <v>31585.85546875</v>
          </cell>
          <cell r="Q35">
            <v>11780.8759765625</v>
          </cell>
          <cell r="R35">
            <v>6696.10595703125</v>
          </cell>
        </row>
        <row r="36">
          <cell r="D36">
            <v>37196</v>
          </cell>
        </row>
        <row r="36">
          <cell r="O36">
            <v>25572.552734375</v>
          </cell>
          <cell r="P36">
            <v>1225.2353515625</v>
          </cell>
          <cell r="Q36">
            <v>4207.587890625</v>
          </cell>
          <cell r="R36">
            <v>-686.546691894531</v>
          </cell>
        </row>
        <row r="37">
          <cell r="D37">
            <v>37226</v>
          </cell>
        </row>
        <row r="37">
          <cell r="O37">
            <v>45726.5546875</v>
          </cell>
          <cell r="P37">
            <v>17926.267578125</v>
          </cell>
          <cell r="Q37">
            <v>10714.8046875</v>
          </cell>
          <cell r="R37">
            <v>5838.634765625</v>
          </cell>
        </row>
        <row r="38">
          <cell r="D38">
            <v>37257</v>
          </cell>
        </row>
        <row r="38">
          <cell r="O38">
            <v>166838.109375</v>
          </cell>
          <cell r="P38">
            <v>136571.734375</v>
          </cell>
          <cell r="Q38">
            <v>30658.041015625</v>
          </cell>
          <cell r="R38">
            <v>44234.9375</v>
          </cell>
        </row>
        <row r="39">
          <cell r="D39">
            <v>37288</v>
          </cell>
        </row>
        <row r="39">
          <cell r="O39">
            <v>151184.71875</v>
          </cell>
          <cell r="P39">
            <v>122949.1875</v>
          </cell>
          <cell r="Q39">
            <v>30542.18359375</v>
          </cell>
          <cell r="R39">
            <v>35310.125</v>
          </cell>
        </row>
        <row r="40">
          <cell r="D40">
            <v>37316</v>
          </cell>
        </row>
        <row r="40">
          <cell r="O40">
            <v>158316.890625</v>
          </cell>
          <cell r="P40">
            <v>135808.859375</v>
          </cell>
          <cell r="Q40">
            <v>38098.39453125</v>
          </cell>
          <cell r="R40">
            <v>44033.6796875</v>
          </cell>
        </row>
        <row r="41">
          <cell r="D41">
            <v>37347</v>
          </cell>
        </row>
        <row r="41">
          <cell r="O41">
            <v>165629.78125</v>
          </cell>
          <cell r="P41">
            <v>130582.6875</v>
          </cell>
          <cell r="Q41">
            <v>30439.126953125</v>
          </cell>
          <cell r="R41">
            <v>35159.55859375</v>
          </cell>
        </row>
        <row r="42">
          <cell r="D42">
            <v>37377</v>
          </cell>
        </row>
        <row r="42">
          <cell r="O42">
            <v>165275.609375</v>
          </cell>
          <cell r="P42">
            <v>135074.1875</v>
          </cell>
          <cell r="Q42">
            <v>30353.333984375</v>
          </cell>
          <cell r="R42">
            <v>43752.78515625</v>
          </cell>
        </row>
        <row r="43">
          <cell r="D43">
            <v>37408</v>
          </cell>
        </row>
        <row r="43">
          <cell r="O43">
            <v>149632.296875</v>
          </cell>
          <cell r="P43">
            <v>130236.59375</v>
          </cell>
          <cell r="Q43">
            <v>37769.17578125</v>
          </cell>
          <cell r="R43">
            <v>43641.96875</v>
          </cell>
        </row>
        <row r="44">
          <cell r="D44">
            <v>37438</v>
          </cell>
        </row>
        <row r="44">
          <cell r="O44">
            <v>164339.890625</v>
          </cell>
          <cell r="P44">
            <v>134196.984375</v>
          </cell>
          <cell r="Q44">
            <v>30076.130859375</v>
          </cell>
          <cell r="R44">
            <v>43387.8984375</v>
          </cell>
        </row>
        <row r="45">
          <cell r="D45">
            <v>37469</v>
          </cell>
        </row>
        <row r="45">
          <cell r="O45">
            <v>164249.578125</v>
          </cell>
          <cell r="P45">
            <v>133944.234375</v>
          </cell>
          <cell r="Q45">
            <v>37583.19140625</v>
          </cell>
          <cell r="R45">
            <v>34727.4296875</v>
          </cell>
        </row>
        <row r="46">
          <cell r="D46">
            <v>37500</v>
          </cell>
        </row>
        <row r="46">
          <cell r="O46">
            <v>148667.90625</v>
          </cell>
          <cell r="P46">
            <v>129044.21875</v>
          </cell>
          <cell r="Q46">
            <v>29917.94921875</v>
          </cell>
          <cell r="R46">
            <v>51782.765625</v>
          </cell>
        </row>
        <row r="47">
          <cell r="D47">
            <v>37530</v>
          </cell>
        </row>
        <row r="47">
          <cell r="O47">
            <v>169837.40625</v>
          </cell>
          <cell r="P47">
            <v>133093.78125</v>
          </cell>
          <cell r="Q47">
            <v>29729.01953125</v>
          </cell>
          <cell r="R47">
            <v>34365.3515625</v>
          </cell>
        </row>
        <row r="48">
          <cell r="D48">
            <v>37561</v>
          </cell>
        </row>
        <row r="48">
          <cell r="O48">
            <v>147119.078125</v>
          </cell>
          <cell r="P48">
            <v>127841.921875</v>
          </cell>
          <cell r="Q48">
            <v>37028.69921875</v>
          </cell>
          <cell r="R48">
            <v>42723.21875</v>
          </cell>
        </row>
        <row r="49">
          <cell r="D49">
            <v>37591</v>
          </cell>
        </row>
        <row r="49">
          <cell r="O49">
            <v>153832.6875</v>
          </cell>
          <cell r="P49">
            <v>131442.6875</v>
          </cell>
          <cell r="Q49">
            <v>29464.75390625</v>
          </cell>
          <cell r="R49">
            <v>51027.40625</v>
          </cell>
        </row>
        <row r="50">
          <cell r="D50">
            <v>37622</v>
          </cell>
        </row>
        <row r="50">
          <cell r="O50">
            <v>145025.40625</v>
          </cell>
          <cell r="P50">
            <v>102546.21875</v>
          </cell>
          <cell r="Q50">
            <v>26485.283203125</v>
          </cell>
          <cell r="R50">
            <v>33052.203125</v>
          </cell>
        </row>
        <row r="51">
          <cell r="D51">
            <v>37653</v>
          </cell>
        </row>
        <row r="51">
          <cell r="O51">
            <v>131256.984375</v>
          </cell>
          <cell r="P51">
            <v>92204.0234375</v>
          </cell>
          <cell r="Q51">
            <v>26352.068359375</v>
          </cell>
          <cell r="R51">
            <v>26352.068359375</v>
          </cell>
        </row>
        <row r="52">
          <cell r="D52">
            <v>37681</v>
          </cell>
        </row>
        <row r="52">
          <cell r="O52">
            <v>137189.546875</v>
          </cell>
          <cell r="P52">
            <v>101648.6171875</v>
          </cell>
          <cell r="Q52">
            <v>32809.8984375</v>
          </cell>
          <cell r="R52">
            <v>32809.8984375</v>
          </cell>
        </row>
        <row r="53">
          <cell r="D53">
            <v>37712</v>
          </cell>
        </row>
        <row r="53">
          <cell r="O53">
            <v>143132.546875</v>
          </cell>
          <cell r="P53">
            <v>97528.890625</v>
          </cell>
          <cell r="Q53">
            <v>26137.115234375</v>
          </cell>
          <cell r="R53">
            <v>26137.115234375</v>
          </cell>
        </row>
        <row r="54">
          <cell r="D54">
            <v>37742</v>
          </cell>
        </row>
        <row r="54">
          <cell r="O54">
            <v>135953.46875</v>
          </cell>
          <cell r="P54">
            <v>100675.1484375</v>
          </cell>
          <cell r="Q54">
            <v>32515.7734375</v>
          </cell>
          <cell r="R54">
            <v>32464.73828125</v>
          </cell>
        </row>
        <row r="55">
          <cell r="D55">
            <v>37773</v>
          </cell>
        </row>
        <row r="55">
          <cell r="O55">
            <v>135285.015625</v>
          </cell>
          <cell r="P55">
            <v>96940.6640625</v>
          </cell>
          <cell r="Q55">
            <v>25874.962890625</v>
          </cell>
          <cell r="R55">
            <v>32343.703125</v>
          </cell>
        </row>
        <row r="56">
          <cell r="D56">
            <v>37803</v>
          </cell>
        </row>
        <row r="56">
          <cell r="O56">
            <v>140975.3125</v>
          </cell>
          <cell r="P56">
            <v>99608.46875</v>
          </cell>
          <cell r="Q56">
            <v>25725.201171875</v>
          </cell>
          <cell r="R56">
            <v>32101.166015625</v>
          </cell>
        </row>
        <row r="57">
          <cell r="D57">
            <v>37834</v>
          </cell>
        </row>
        <row r="57">
          <cell r="O57">
            <v>133953.5</v>
          </cell>
          <cell r="P57">
            <v>99193.46875</v>
          </cell>
          <cell r="Q57">
            <v>32025.23046875</v>
          </cell>
          <cell r="R57">
            <v>32025.23046875</v>
          </cell>
        </row>
        <row r="58">
          <cell r="D58">
            <v>37865</v>
          </cell>
        </row>
        <row r="58">
          <cell r="O58">
            <v>133567.28125</v>
          </cell>
          <cell r="P58">
            <v>95575.390625</v>
          </cell>
          <cell r="Q58">
            <v>25496.521484375</v>
          </cell>
          <cell r="R58">
            <v>31810.75</v>
          </cell>
        </row>
        <row r="59">
          <cell r="D59">
            <v>37895</v>
          </cell>
        </row>
        <row r="59">
          <cell r="O59">
            <v>145323.78125</v>
          </cell>
          <cell r="P59">
            <v>98557.0625</v>
          </cell>
          <cell r="Q59">
            <v>25323.24609375</v>
          </cell>
          <cell r="R59">
            <v>25337.55078125</v>
          </cell>
        </row>
        <row r="60">
          <cell r="D60">
            <v>37926</v>
          </cell>
        </row>
        <row r="60">
          <cell r="O60">
            <v>119657.5078125</v>
          </cell>
          <cell r="P60">
            <v>94720.5546875</v>
          </cell>
          <cell r="Q60">
            <v>31570.158203125</v>
          </cell>
          <cell r="R60">
            <v>37840.51171875</v>
          </cell>
        </row>
        <row r="61">
          <cell r="D61">
            <v>37956</v>
          </cell>
        </row>
        <row r="61">
          <cell r="O61">
            <v>137984.40625</v>
          </cell>
          <cell r="P61">
            <v>97428.6875</v>
          </cell>
          <cell r="Q61">
            <v>25141.005859375</v>
          </cell>
          <cell r="R61">
            <v>31387.3359375</v>
          </cell>
        </row>
        <row r="62">
          <cell r="D62">
            <v>37987</v>
          </cell>
        </row>
        <row r="62">
          <cell r="O62">
            <v>124562.5625</v>
          </cell>
          <cell r="P62">
            <v>92172.3125</v>
          </cell>
          <cell r="Q62">
            <v>29743.9765625</v>
          </cell>
          <cell r="R62">
            <v>29707.07421875</v>
          </cell>
        </row>
        <row r="63">
          <cell r="D63">
            <v>38018</v>
          </cell>
        </row>
        <row r="63">
          <cell r="O63">
            <v>117999.1015625</v>
          </cell>
          <cell r="P63">
            <v>85775.453125</v>
          </cell>
          <cell r="Q63">
            <v>23659.705078125</v>
          </cell>
          <cell r="R63">
            <v>29574.630859375</v>
          </cell>
        </row>
        <row r="64">
          <cell r="D64">
            <v>38047</v>
          </cell>
        </row>
        <row r="64">
          <cell r="O64">
            <v>135040.8125</v>
          </cell>
          <cell r="P64">
            <v>91252.828125</v>
          </cell>
          <cell r="Q64">
            <v>23555.43359375</v>
          </cell>
          <cell r="R64">
            <v>23555.43359375</v>
          </cell>
        </row>
        <row r="65">
          <cell r="D65">
            <v>38078</v>
          </cell>
        </row>
        <row r="65">
          <cell r="O65">
            <v>128864.515625</v>
          </cell>
          <cell r="P65">
            <v>87712.2734375</v>
          </cell>
          <cell r="Q65">
            <v>23488.822265625</v>
          </cell>
          <cell r="R65">
            <v>23502.708984375</v>
          </cell>
        </row>
        <row r="66">
          <cell r="D66">
            <v>38108</v>
          </cell>
        </row>
        <row r="66">
          <cell r="O66">
            <v>116550.3125</v>
          </cell>
          <cell r="P66">
            <v>90551.171875</v>
          </cell>
          <cell r="Q66">
            <v>29228.98828125</v>
          </cell>
          <cell r="R66">
            <v>35039.71875</v>
          </cell>
        </row>
        <row r="67">
          <cell r="D67">
            <v>38139</v>
          </cell>
        </row>
        <row r="67">
          <cell r="O67">
            <v>127706.1875</v>
          </cell>
          <cell r="P67">
            <v>87257.1796875</v>
          </cell>
          <cell r="Q67">
            <v>23259.798828125</v>
          </cell>
          <cell r="R67">
            <v>23259.798828125</v>
          </cell>
        </row>
        <row r="68">
          <cell r="D68">
            <v>38169</v>
          </cell>
        </row>
        <row r="68">
          <cell r="O68">
            <v>121464.765625</v>
          </cell>
          <cell r="P68">
            <v>89825.875</v>
          </cell>
          <cell r="Q68">
            <v>28977.98828125</v>
          </cell>
          <cell r="R68">
            <v>28956.4296875</v>
          </cell>
        </row>
        <row r="69">
          <cell r="D69">
            <v>38200</v>
          </cell>
        </row>
        <row r="69">
          <cell r="O69">
            <v>126748.8125</v>
          </cell>
          <cell r="P69">
            <v>89449.03125</v>
          </cell>
          <cell r="Q69">
            <v>23086.75</v>
          </cell>
          <cell r="R69">
            <v>28858.4375</v>
          </cell>
        </row>
        <row r="70">
          <cell r="D70">
            <v>38231</v>
          </cell>
        </row>
        <row r="70">
          <cell r="O70">
            <v>120407.1171875</v>
          </cell>
          <cell r="P70">
            <v>86132.078125</v>
          </cell>
          <cell r="Q70">
            <v>22974.09765625</v>
          </cell>
          <cell r="R70">
            <v>28697.556640625</v>
          </cell>
        </row>
        <row r="71">
          <cell r="D71">
            <v>38261</v>
          </cell>
        </row>
        <row r="71">
          <cell r="O71">
            <v>119790.25</v>
          </cell>
          <cell r="P71">
            <v>88943.1640625</v>
          </cell>
          <cell r="Q71">
            <v>28574.876953125</v>
          </cell>
          <cell r="R71">
            <v>28574.876953125</v>
          </cell>
        </row>
        <row r="72">
          <cell r="D72">
            <v>38292</v>
          </cell>
        </row>
        <row r="72">
          <cell r="O72">
            <v>119225.1015625</v>
          </cell>
          <cell r="P72">
            <v>85349.828125</v>
          </cell>
          <cell r="Q72">
            <v>22754.369140625</v>
          </cell>
          <cell r="R72">
            <v>28421.318359375</v>
          </cell>
        </row>
        <row r="73">
          <cell r="D73">
            <v>38322</v>
          </cell>
        </row>
        <row r="73">
          <cell r="O73">
            <v>129972.859375</v>
          </cell>
          <cell r="P73">
            <v>87747.359375</v>
          </cell>
          <cell r="Q73">
            <v>16980.14453125</v>
          </cell>
          <cell r="R73">
            <v>28280.3671875</v>
          </cell>
        </row>
        <row r="74">
          <cell r="D74">
            <v>38353</v>
          </cell>
        </row>
        <row r="74">
          <cell r="O74">
            <v>118102.6640625</v>
          </cell>
          <cell r="P74">
            <v>87310.7109375</v>
          </cell>
          <cell r="Q74">
            <v>22528.291015625</v>
          </cell>
          <cell r="R74">
            <v>33773.6796875</v>
          </cell>
        </row>
        <row r="75">
          <cell r="D75">
            <v>38384</v>
          </cell>
        </row>
        <row r="75">
          <cell r="O75">
            <v>111954.6328125</v>
          </cell>
          <cell r="P75">
            <v>78513.21875</v>
          </cell>
          <cell r="Q75">
            <v>22426.419921875</v>
          </cell>
          <cell r="R75">
            <v>22426.419921875</v>
          </cell>
        </row>
        <row r="76">
          <cell r="D76">
            <v>38412</v>
          </cell>
        </row>
        <row r="76">
          <cell r="O76">
            <v>128081.84375</v>
          </cell>
          <cell r="P76">
            <v>86478.5859375</v>
          </cell>
          <cell r="Q76">
            <v>22312.638671875</v>
          </cell>
          <cell r="R76">
            <v>22312.638671875</v>
          </cell>
        </row>
        <row r="77">
          <cell r="D77">
            <v>38443</v>
          </cell>
        </row>
        <row r="77">
          <cell r="O77">
            <v>116381.203125</v>
          </cell>
          <cell r="P77">
            <v>82937.609375</v>
          </cell>
          <cell r="Q77">
            <v>27761.37109375</v>
          </cell>
          <cell r="R77">
            <v>22209.095703125</v>
          </cell>
        </row>
        <row r="78">
          <cell r="D78">
            <v>38473</v>
          </cell>
        </row>
        <row r="78">
          <cell r="O78">
            <v>115803.609375</v>
          </cell>
          <cell r="P78">
            <v>85613.0546875</v>
          </cell>
          <cell r="Q78">
            <v>22097.908203125</v>
          </cell>
          <cell r="R78">
            <v>33128.3828125</v>
          </cell>
        </row>
        <row r="79">
          <cell r="D79">
            <v>38504</v>
          </cell>
        </row>
        <row r="79">
          <cell r="O79">
            <v>120715.765625</v>
          </cell>
          <cell r="P79">
            <v>82446.234375</v>
          </cell>
          <cell r="Q79">
            <v>21987.005859375</v>
          </cell>
          <cell r="R79">
            <v>21987.005859375</v>
          </cell>
        </row>
        <row r="80">
          <cell r="D80">
            <v>38534</v>
          </cell>
        </row>
        <row r="80">
          <cell r="O80">
            <v>109139.53125</v>
          </cell>
          <cell r="P80">
            <v>84736.515625</v>
          </cell>
          <cell r="Q80">
            <v>27336.55859375</v>
          </cell>
          <cell r="R80">
            <v>32783.96875</v>
          </cell>
        </row>
        <row r="81">
          <cell r="D81">
            <v>38565</v>
          </cell>
        </row>
        <row r="81">
          <cell r="O81">
            <v>124907.8671875</v>
          </cell>
          <cell r="P81">
            <v>84314.875</v>
          </cell>
          <cell r="Q81">
            <v>21762.2421875</v>
          </cell>
          <cell r="R81">
            <v>21762.2421875</v>
          </cell>
        </row>
        <row r="82">
          <cell r="D82">
            <v>38596</v>
          </cell>
        </row>
        <row r="82">
          <cell r="O82">
            <v>113464.96875</v>
          </cell>
          <cell r="P82">
            <v>81166.1015625</v>
          </cell>
          <cell r="Q82">
            <v>21649.517578125</v>
          </cell>
          <cell r="R82">
            <v>27042.986328125</v>
          </cell>
        </row>
        <row r="83">
          <cell r="D83">
            <v>38626</v>
          </cell>
        </row>
        <row r="83">
          <cell r="O83">
            <v>112593.9140625</v>
          </cell>
          <cell r="P83">
            <v>83600.296875</v>
          </cell>
          <cell r="Q83">
            <v>26858.36328125</v>
          </cell>
          <cell r="R83">
            <v>26858.36328125</v>
          </cell>
        </row>
        <row r="84">
          <cell r="D84">
            <v>38657</v>
          </cell>
        </row>
        <row r="84">
          <cell r="O84">
            <v>112282.9140625</v>
          </cell>
          <cell r="P84">
            <v>80380.140625</v>
          </cell>
          <cell r="Q84">
            <v>21429.4453125</v>
          </cell>
          <cell r="R84">
            <v>26766.419921875</v>
          </cell>
        </row>
        <row r="85">
          <cell r="D85">
            <v>38687</v>
          </cell>
        </row>
        <row r="85">
          <cell r="O85">
            <v>111738.9609375</v>
          </cell>
          <cell r="P85">
            <v>82623.5625</v>
          </cell>
          <cell r="Q85">
            <v>26647.12890625</v>
          </cell>
          <cell r="R85">
            <v>26628.421875</v>
          </cell>
        </row>
        <row r="86">
          <cell r="D86">
            <v>38718</v>
          </cell>
        </row>
        <row r="86">
          <cell r="O86">
            <v>134619.546875</v>
          </cell>
          <cell r="P86">
            <v>99493.5546875</v>
          </cell>
          <cell r="Q86">
            <v>25672.455078125</v>
          </cell>
          <cell r="R86">
            <v>38491.0234375</v>
          </cell>
        </row>
        <row r="87">
          <cell r="D87">
            <v>38749</v>
          </cell>
        </row>
        <row r="87">
          <cell r="O87">
            <v>127579.671875</v>
          </cell>
          <cell r="P87">
            <v>89442.203125</v>
          </cell>
          <cell r="Q87">
            <v>25549.337890625</v>
          </cell>
          <cell r="R87">
            <v>25549.337890625</v>
          </cell>
        </row>
        <row r="88">
          <cell r="D88">
            <v>38777</v>
          </cell>
        </row>
        <row r="88">
          <cell r="O88">
            <v>145916.890625</v>
          </cell>
          <cell r="P88">
            <v>98488.2265625</v>
          </cell>
          <cell r="Q88">
            <v>25412.162109375</v>
          </cell>
          <cell r="R88">
            <v>25412.162109375</v>
          </cell>
        </row>
        <row r="89">
          <cell r="D89">
            <v>38808</v>
          </cell>
        </row>
        <row r="89">
          <cell r="O89">
            <v>126231.875</v>
          </cell>
          <cell r="P89">
            <v>94426.59375</v>
          </cell>
          <cell r="Q89">
            <v>31606.47265625</v>
          </cell>
          <cell r="R89">
            <v>31606.47265625</v>
          </cell>
        </row>
        <row r="90">
          <cell r="D90">
            <v>38838</v>
          </cell>
        </row>
        <row r="90">
          <cell r="O90">
            <v>138123.734375</v>
          </cell>
          <cell r="P90">
            <v>97442.6328125</v>
          </cell>
          <cell r="Q90">
            <v>25151.087890625</v>
          </cell>
          <cell r="R90">
            <v>31421.486328125</v>
          </cell>
        </row>
        <row r="91">
          <cell r="D91">
            <v>38869</v>
          </cell>
        </row>
        <row r="91">
          <cell r="O91">
            <v>137406.203125</v>
          </cell>
          <cell r="P91">
            <v>93817.625</v>
          </cell>
          <cell r="Q91">
            <v>25019.294921875</v>
          </cell>
          <cell r="R91">
            <v>25019.294921875</v>
          </cell>
        </row>
        <row r="92">
          <cell r="D92">
            <v>38899</v>
          </cell>
        </row>
        <row r="92">
          <cell r="O92">
            <v>124644.8046875</v>
          </cell>
          <cell r="P92">
            <v>96592.921875</v>
          </cell>
          <cell r="Q92">
            <v>31151.513671875</v>
          </cell>
          <cell r="R92">
            <v>37383.8515625</v>
          </cell>
        </row>
        <row r="93">
          <cell r="D93">
            <v>38930</v>
          </cell>
        </row>
        <row r="93">
          <cell r="O93">
            <v>142616.390625</v>
          </cell>
          <cell r="P93">
            <v>96111.046875</v>
          </cell>
          <cell r="Q93">
            <v>24802.849609375</v>
          </cell>
          <cell r="R93">
            <v>24802.849609375</v>
          </cell>
        </row>
        <row r="94">
          <cell r="D94">
            <v>38961</v>
          </cell>
        </row>
        <row r="94">
          <cell r="O94">
            <v>123392.484375</v>
          </cell>
          <cell r="P94">
            <v>92544.359375</v>
          </cell>
          <cell r="Q94">
            <v>30848.12109375</v>
          </cell>
          <cell r="R94">
            <v>30848.12109375</v>
          </cell>
        </row>
        <row r="95">
          <cell r="D95">
            <v>38991</v>
          </cell>
        </row>
        <row r="95">
          <cell r="O95">
            <v>135039.03125</v>
          </cell>
          <cell r="P95">
            <v>95524.765625</v>
          </cell>
          <cell r="Q95">
            <v>24552.55078125</v>
          </cell>
          <cell r="R95">
            <v>30690.6875</v>
          </cell>
        </row>
        <row r="96">
          <cell r="D96">
            <v>39022</v>
          </cell>
        </row>
        <row r="96">
          <cell r="O96">
            <v>128258.6796875</v>
          </cell>
          <cell r="P96">
            <v>91613.34375</v>
          </cell>
          <cell r="Q96">
            <v>24430.224609375</v>
          </cell>
          <cell r="R96">
            <v>30537.78125</v>
          </cell>
        </row>
        <row r="97">
          <cell r="D97">
            <v>39052</v>
          </cell>
        </row>
        <row r="97">
          <cell r="O97">
            <v>121524.2109375</v>
          </cell>
          <cell r="P97">
            <v>94181.265625</v>
          </cell>
          <cell r="Q97">
            <v>30381.052734375</v>
          </cell>
          <cell r="R97">
            <v>36457.265625</v>
          </cell>
        </row>
        <row r="98">
          <cell r="D98">
            <v>39083</v>
          </cell>
        </row>
        <row r="98">
          <cell r="O98">
            <v>133109.84375</v>
          </cell>
          <cell r="P98">
            <v>93781.9296875</v>
          </cell>
          <cell r="Q98">
            <v>24201.7890625</v>
          </cell>
          <cell r="R98">
            <v>30252.236328125</v>
          </cell>
        </row>
        <row r="99">
          <cell r="D99">
            <v>39114</v>
          </cell>
        </row>
        <row r="99">
          <cell r="O99">
            <v>120441.4140625</v>
          </cell>
          <cell r="P99">
            <v>84308.9921875</v>
          </cell>
          <cell r="Q99">
            <v>24088.283203125</v>
          </cell>
          <cell r="R99">
            <v>24088.283203125</v>
          </cell>
        </row>
        <row r="100">
          <cell r="D100">
            <v>39142</v>
          </cell>
        </row>
        <row r="100">
          <cell r="O100">
            <v>131791.9375</v>
          </cell>
          <cell r="P100">
            <v>92853.40625</v>
          </cell>
          <cell r="Q100">
            <v>29952.7109375</v>
          </cell>
          <cell r="R100">
            <v>23962.169921875</v>
          </cell>
        </row>
        <row r="101">
          <cell r="D101">
            <v>39173</v>
          </cell>
        </row>
        <row r="101">
          <cell r="O101">
            <v>125169.6875</v>
          </cell>
          <cell r="P101">
            <v>89034.3984375</v>
          </cell>
          <cell r="Q101">
            <v>23841.845703125</v>
          </cell>
          <cell r="R101">
            <v>29802.306640625</v>
          </cell>
        </row>
        <row r="102">
          <cell r="D102">
            <v>39203</v>
          </cell>
        </row>
        <row r="102">
          <cell r="O102">
            <v>130443.7890625</v>
          </cell>
          <cell r="P102">
            <v>91903.578125</v>
          </cell>
          <cell r="Q102">
            <v>23717.052734375</v>
          </cell>
          <cell r="R102">
            <v>29646.31640625</v>
          </cell>
        </row>
        <row r="103">
          <cell r="D103">
            <v>39234</v>
          </cell>
        </row>
        <row r="103">
          <cell r="O103">
            <v>123889.6328125</v>
          </cell>
          <cell r="P103">
            <v>88492.59375</v>
          </cell>
          <cell r="Q103">
            <v>29497.53125</v>
          </cell>
          <cell r="R103">
            <v>23598.025390625</v>
          </cell>
        </row>
        <row r="104">
          <cell r="D104">
            <v>39264</v>
          </cell>
        </row>
        <row r="104">
          <cell r="O104">
            <v>123230</v>
          </cell>
          <cell r="P104">
            <v>90955.4765625</v>
          </cell>
          <cell r="Q104">
            <v>23472.380859375</v>
          </cell>
          <cell r="R104">
            <v>35208.5703125</v>
          </cell>
        </row>
        <row r="105">
          <cell r="D105">
            <v>39295</v>
          </cell>
        </row>
        <row r="105">
          <cell r="O105">
            <v>134266.296875</v>
          </cell>
          <cell r="P105">
            <v>90483.8125</v>
          </cell>
          <cell r="Q105">
            <v>23350.66015625</v>
          </cell>
          <cell r="R105">
            <v>23350.66015625</v>
          </cell>
        </row>
        <row r="106">
          <cell r="D106">
            <v>39326</v>
          </cell>
        </row>
        <row r="106">
          <cell r="O106">
            <v>110330.4375</v>
          </cell>
          <cell r="P106">
            <v>87102.9765625</v>
          </cell>
          <cell r="Q106">
            <v>29034.326171875</v>
          </cell>
          <cell r="R106">
            <v>34841.19140625</v>
          </cell>
        </row>
        <row r="107">
          <cell r="D107">
            <v>39356</v>
          </cell>
        </row>
        <row r="107">
          <cell r="O107">
            <v>132857.34375</v>
          </cell>
          <cell r="P107">
            <v>89895.328125</v>
          </cell>
          <cell r="Q107">
            <v>23105.626953125</v>
          </cell>
          <cell r="R107">
            <v>23105.626953125</v>
          </cell>
        </row>
        <row r="108">
          <cell r="D108">
            <v>39387</v>
          </cell>
        </row>
        <row r="108">
          <cell r="O108">
            <v>120679.7890625</v>
          </cell>
          <cell r="P108">
            <v>86199.8515625</v>
          </cell>
          <cell r="Q108">
            <v>22986.626953125</v>
          </cell>
          <cell r="R108">
            <v>28733.283203125</v>
          </cell>
        </row>
        <row r="109">
          <cell r="D109">
            <v>39417</v>
          </cell>
        </row>
        <row r="109">
          <cell r="O109">
            <v>114323.4296875</v>
          </cell>
          <cell r="P109">
            <v>88600.65625</v>
          </cell>
          <cell r="Q109">
            <v>28580.857421875</v>
          </cell>
          <cell r="R109">
            <v>34297.02734375</v>
          </cell>
        </row>
        <row r="110">
          <cell r="D110">
            <v>39448</v>
          </cell>
        </row>
        <row r="110">
          <cell r="O110">
            <v>125078.984375</v>
          </cell>
          <cell r="P110">
            <v>88123.828125</v>
          </cell>
          <cell r="Q110">
            <v>22741.6328125</v>
          </cell>
          <cell r="R110">
            <v>28427.041015625</v>
          </cell>
        </row>
        <row r="111">
          <cell r="D111">
            <v>39479</v>
          </cell>
        </row>
        <row r="111">
          <cell r="O111">
            <v>118794.2578125</v>
          </cell>
          <cell r="P111">
            <v>82024.6015625</v>
          </cell>
          <cell r="Q111">
            <v>22627.4765625</v>
          </cell>
          <cell r="R111">
            <v>22627.4765625</v>
          </cell>
        </row>
        <row r="112">
          <cell r="D112">
            <v>39508</v>
          </cell>
        </row>
        <row r="112">
          <cell r="O112">
            <v>118155.234375</v>
          </cell>
          <cell r="P112">
            <v>87209.8125</v>
          </cell>
          <cell r="Q112">
            <v>28132.19921875</v>
          </cell>
          <cell r="R112">
            <v>28132.19921875</v>
          </cell>
        </row>
        <row r="113">
          <cell r="D113">
            <v>39539</v>
          </cell>
        </row>
        <row r="113">
          <cell r="O113">
            <v>123135.515625</v>
          </cell>
          <cell r="P113">
            <v>83606.21875</v>
          </cell>
          <cell r="Q113">
            <v>22388.275390625</v>
          </cell>
          <cell r="R113">
            <v>22388.275390625</v>
          </cell>
        </row>
        <row r="114">
          <cell r="D114">
            <v>39569</v>
          </cell>
        </row>
        <row r="114">
          <cell r="O114">
            <v>116899.0703125</v>
          </cell>
          <cell r="P114">
            <v>86282.640625</v>
          </cell>
          <cell r="Q114">
            <v>27833.11328125</v>
          </cell>
          <cell r="R114">
            <v>27833.11328125</v>
          </cell>
        </row>
        <row r="115">
          <cell r="D115">
            <v>39600</v>
          </cell>
        </row>
        <row r="115">
          <cell r="O115">
            <v>116292.9375</v>
          </cell>
          <cell r="P115">
            <v>83066.390625</v>
          </cell>
          <cell r="Q115">
            <v>22151.03515625</v>
          </cell>
          <cell r="R115">
            <v>27688.794921875</v>
          </cell>
        </row>
        <row r="116">
          <cell r="D116">
            <v>39630</v>
          </cell>
        </row>
        <row r="116">
          <cell r="O116">
            <v>121164.4296875</v>
          </cell>
          <cell r="P116">
            <v>85365.84375</v>
          </cell>
          <cell r="Q116">
            <v>22029.896484375</v>
          </cell>
          <cell r="R116">
            <v>27537.37109375</v>
          </cell>
        </row>
        <row r="117">
          <cell r="D117">
            <v>39661</v>
          </cell>
        </row>
        <row r="117">
          <cell r="O117">
            <v>115030.078125</v>
          </cell>
          <cell r="P117">
            <v>84903.15625</v>
          </cell>
          <cell r="Q117">
            <v>27388.11328125</v>
          </cell>
          <cell r="R117">
            <v>27388.11328125</v>
          </cell>
        </row>
        <row r="118">
          <cell r="D118">
            <v>39692</v>
          </cell>
        </row>
        <row r="118">
          <cell r="O118">
            <v>114417.8515625</v>
          </cell>
          <cell r="P118">
            <v>81727.0390625</v>
          </cell>
          <cell r="Q118">
            <v>21793.876953125</v>
          </cell>
          <cell r="R118">
            <v>27242.345703125</v>
          </cell>
        </row>
        <row r="119">
          <cell r="D119">
            <v>39722</v>
          </cell>
        </row>
        <row r="119">
          <cell r="O119">
            <v>124627.953125</v>
          </cell>
          <cell r="P119">
            <v>84327.0625</v>
          </cell>
          <cell r="Q119">
            <v>21674.427734375</v>
          </cell>
          <cell r="R119">
            <v>21674.427734375</v>
          </cell>
        </row>
        <row r="120">
          <cell r="D120">
            <v>39753</v>
          </cell>
        </row>
        <row r="120">
          <cell r="O120">
            <v>102399.3671875</v>
          </cell>
          <cell r="P120">
            <v>80841.609375</v>
          </cell>
          <cell r="Q120">
            <v>26947.203125</v>
          </cell>
          <cell r="R120">
            <v>32336.642578125</v>
          </cell>
        </row>
        <row r="121">
          <cell r="D121">
            <v>39783</v>
          </cell>
        </row>
        <row r="121">
          <cell r="O121">
            <v>117925.796875</v>
          </cell>
          <cell r="P121">
            <v>83084.0859375</v>
          </cell>
          <cell r="Q121">
            <v>21441.0546875</v>
          </cell>
          <cell r="R121">
            <v>26801.31640625</v>
          </cell>
        </row>
        <row r="122">
          <cell r="D122">
            <v>39814</v>
          </cell>
        </row>
        <row r="122">
          <cell r="O122">
            <v>111936.421875</v>
          </cell>
          <cell r="P122">
            <v>82619.734375</v>
          </cell>
          <cell r="Q122">
            <v>26651.529296875</v>
          </cell>
          <cell r="R122">
            <v>26651.529296875</v>
          </cell>
        </row>
        <row r="123">
          <cell r="D123">
            <v>39845</v>
          </cell>
        </row>
        <row r="123">
          <cell r="O123">
            <v>106072.65625</v>
          </cell>
          <cell r="P123">
            <v>74250.859375</v>
          </cell>
          <cell r="Q123">
            <v>21214.53125</v>
          </cell>
          <cell r="R123">
            <v>21214.53125</v>
          </cell>
        </row>
        <row r="124">
          <cell r="D124">
            <v>39873</v>
          </cell>
        </row>
        <row r="124">
          <cell r="O124">
            <v>116035.8046875</v>
          </cell>
          <cell r="P124">
            <v>81752.5</v>
          </cell>
          <cell r="Q124">
            <v>21097.419921875</v>
          </cell>
          <cell r="R124">
            <v>26371.7734375</v>
          </cell>
        </row>
        <row r="125">
          <cell r="D125">
            <v>39904</v>
          </cell>
        </row>
        <row r="125">
          <cell r="O125">
            <v>115410.609375</v>
          </cell>
          <cell r="P125">
            <v>78361.171875</v>
          </cell>
          <cell r="Q125">
            <v>20983.74609375</v>
          </cell>
          <cell r="R125">
            <v>20983.74609375</v>
          </cell>
        </row>
        <row r="126">
          <cell r="D126">
            <v>39934</v>
          </cell>
        </row>
        <row r="126">
          <cell r="O126">
            <v>104326.296875</v>
          </cell>
          <cell r="P126">
            <v>80852.875</v>
          </cell>
          <cell r="Q126">
            <v>26081.57421875</v>
          </cell>
          <cell r="R126">
            <v>31297.890625</v>
          </cell>
        </row>
        <row r="127">
          <cell r="D127">
            <v>39965</v>
          </cell>
        </row>
        <row r="127">
          <cell r="O127">
            <v>114144.859375</v>
          </cell>
          <cell r="P127">
            <v>77826.0390625</v>
          </cell>
          <cell r="Q127">
            <v>20753.611328125</v>
          </cell>
          <cell r="R127">
            <v>20753.611328125</v>
          </cell>
        </row>
        <row r="128">
          <cell r="D128">
            <v>39995</v>
          </cell>
        </row>
        <row r="128">
          <cell r="O128">
            <v>118663.734375</v>
          </cell>
          <cell r="P128">
            <v>79969.046875</v>
          </cell>
          <cell r="Q128">
            <v>15477.87890625</v>
          </cell>
          <cell r="R128">
            <v>25796.46484375</v>
          </cell>
        </row>
        <row r="129">
          <cell r="D129">
            <v>40026</v>
          </cell>
        </row>
        <row r="129">
          <cell r="O129">
            <v>107739.234375</v>
          </cell>
          <cell r="P129">
            <v>79521.8125</v>
          </cell>
          <cell r="Q129">
            <v>25652.19921875</v>
          </cell>
          <cell r="R129">
            <v>25652.19921875</v>
          </cell>
        </row>
        <row r="130">
          <cell r="D130">
            <v>40057</v>
          </cell>
        </row>
        <row r="130">
          <cell r="O130">
            <v>107147.6328125</v>
          </cell>
          <cell r="P130">
            <v>76534.0234375</v>
          </cell>
          <cell r="Q130">
            <v>20409.072265625</v>
          </cell>
          <cell r="R130">
            <v>25511.341796875</v>
          </cell>
        </row>
        <row r="131">
          <cell r="D131">
            <v>40087</v>
          </cell>
        </row>
        <row r="131">
          <cell r="O131">
            <v>111611.5234375</v>
          </cell>
          <cell r="P131">
            <v>78952.46875</v>
          </cell>
          <cell r="Q131">
            <v>25366.25390625</v>
          </cell>
          <cell r="R131">
            <v>20293.00390625</v>
          </cell>
        </row>
        <row r="132">
          <cell r="D132">
            <v>40118</v>
          </cell>
        </row>
        <row r="132">
          <cell r="O132">
            <v>100911.6953125</v>
          </cell>
          <cell r="P132">
            <v>75683.7734375</v>
          </cell>
          <cell r="Q132">
            <v>20182.337890625</v>
          </cell>
          <cell r="R132">
            <v>30273.5078125</v>
          </cell>
        </row>
        <row r="133">
          <cell r="D133">
            <v>40148</v>
          </cell>
        </row>
        <row r="133">
          <cell r="O133">
            <v>110375.6953125</v>
          </cell>
          <cell r="P133">
            <v>77764.6953125</v>
          </cell>
          <cell r="Q133">
            <v>20068.306640625</v>
          </cell>
          <cell r="R133">
            <v>25085.384765625</v>
          </cell>
        </row>
        <row r="134">
          <cell r="D134">
            <v>40179</v>
          </cell>
        </row>
        <row r="134">
          <cell r="O134">
            <v>99372.2109375</v>
          </cell>
          <cell r="P134">
            <v>77013.4609375</v>
          </cell>
          <cell r="Q134">
            <v>24843.052734375</v>
          </cell>
          <cell r="R134">
            <v>29811.6640625</v>
          </cell>
        </row>
        <row r="135">
          <cell r="D135">
            <v>40210</v>
          </cell>
        </row>
        <row r="135">
          <cell r="O135">
            <v>98859.3828125</v>
          </cell>
          <cell r="P135">
            <v>69201.5703125</v>
          </cell>
          <cell r="Q135">
            <v>19771.876953125</v>
          </cell>
          <cell r="R135">
            <v>19771.876953125</v>
          </cell>
        </row>
        <row r="136">
          <cell r="D136">
            <v>40238</v>
          </cell>
        </row>
        <row r="136">
          <cell r="O136">
            <v>113044.9296875</v>
          </cell>
          <cell r="P136">
            <v>76182.453125</v>
          </cell>
          <cell r="Q136">
            <v>19659.98828125</v>
          </cell>
          <cell r="R136">
            <v>19659.98828125</v>
          </cell>
        </row>
        <row r="137">
          <cell r="D137">
            <v>40269</v>
          </cell>
        </row>
        <row r="137">
          <cell r="O137">
            <v>109631.2734375</v>
          </cell>
          <cell r="P137">
            <v>74437.140625</v>
          </cell>
          <cell r="Q137">
            <v>19932.958984375</v>
          </cell>
          <cell r="R137">
            <v>19932.958984375</v>
          </cell>
        </row>
        <row r="138">
          <cell r="D138">
            <v>40299</v>
          </cell>
        </row>
        <row r="138">
          <cell r="O138">
            <v>99091.2578125</v>
          </cell>
          <cell r="P138">
            <v>76795.7265625</v>
          </cell>
          <cell r="Q138">
            <v>24772.814453125</v>
          </cell>
          <cell r="R138">
            <v>29727.37890625</v>
          </cell>
        </row>
        <row r="139">
          <cell r="D139">
            <v>40330</v>
          </cell>
        </row>
        <row r="139">
          <cell r="O139">
            <v>108395</v>
          </cell>
          <cell r="P139">
            <v>73905.6796875</v>
          </cell>
          <cell r="Q139">
            <v>19708.181640625</v>
          </cell>
          <cell r="R139">
            <v>19708.181640625</v>
          </cell>
        </row>
        <row r="140">
          <cell r="D140">
            <v>40360</v>
          </cell>
        </row>
        <row r="140">
          <cell r="O140">
            <v>102863.421875</v>
          </cell>
          <cell r="P140">
            <v>75923</v>
          </cell>
          <cell r="Q140">
            <v>24491.291015625</v>
          </cell>
          <cell r="R140">
            <v>24491.291015625</v>
          </cell>
        </row>
        <row r="141">
          <cell r="D141">
            <v>40391</v>
          </cell>
        </row>
        <row r="141">
          <cell r="O141">
            <v>107143.234375</v>
          </cell>
          <cell r="P141">
            <v>75487.28125</v>
          </cell>
          <cell r="Q141">
            <v>19480.587890625</v>
          </cell>
          <cell r="R141">
            <v>24350.736328125</v>
          </cell>
        </row>
        <row r="142">
          <cell r="D142">
            <v>40422</v>
          </cell>
        </row>
        <row r="142">
          <cell r="O142">
            <v>101694.6875</v>
          </cell>
          <cell r="P142">
            <v>72639.0625</v>
          </cell>
          <cell r="Q142">
            <v>19370.41796875</v>
          </cell>
          <cell r="R142">
            <v>24213.021484375</v>
          </cell>
        </row>
        <row r="143">
          <cell r="D143">
            <v>40452</v>
          </cell>
        </row>
        <row r="143">
          <cell r="O143">
            <v>101096.03125</v>
          </cell>
          <cell r="P143">
            <v>74919.375</v>
          </cell>
          <cell r="Q143">
            <v>24070.482421875</v>
          </cell>
          <cell r="R143">
            <v>24070.482421875</v>
          </cell>
        </row>
        <row r="144">
          <cell r="D144">
            <v>40483</v>
          </cell>
        </row>
        <row r="144">
          <cell r="O144">
            <v>100530.4921875</v>
          </cell>
          <cell r="P144">
            <v>71807.4921875</v>
          </cell>
          <cell r="Q144">
            <v>19148.6640625</v>
          </cell>
          <cell r="R144">
            <v>23935.830078125</v>
          </cell>
        </row>
        <row r="145">
          <cell r="D145">
            <v>40513</v>
          </cell>
        </row>
        <row r="145">
          <cell r="O145">
            <v>109460.0390625</v>
          </cell>
          <cell r="P145">
            <v>73766.546875</v>
          </cell>
          <cell r="Q145">
            <v>14277.3955078125</v>
          </cell>
          <cell r="R145">
            <v>23795.66015625</v>
          </cell>
        </row>
        <row r="146">
          <cell r="D146">
            <v>40544</v>
          </cell>
        </row>
        <row r="146">
          <cell r="O146">
            <v>102212.7734375</v>
          </cell>
          <cell r="P146">
            <v>75442.7578125</v>
          </cell>
          <cell r="Q146">
            <v>19469.099609375</v>
          </cell>
          <cell r="R146">
            <v>29203.650390625</v>
          </cell>
        </row>
        <row r="147">
          <cell r="D147">
            <v>40575</v>
          </cell>
        </row>
        <row r="147">
          <cell r="O147">
            <v>96827.9453125</v>
          </cell>
          <cell r="P147">
            <v>67779.5625</v>
          </cell>
          <cell r="Q147">
            <v>19365.58984375</v>
          </cell>
          <cell r="R147">
            <v>19365.58984375</v>
          </cell>
        </row>
        <row r="148">
          <cell r="D148">
            <v>40603</v>
          </cell>
        </row>
        <row r="148">
          <cell r="O148">
            <v>110695.3203125</v>
          </cell>
          <cell r="P148">
            <v>74599.0234375</v>
          </cell>
          <cell r="Q148">
            <v>19251.361328125</v>
          </cell>
          <cell r="R148">
            <v>19251.361328125</v>
          </cell>
        </row>
        <row r="149">
          <cell r="D149">
            <v>40634</v>
          </cell>
        </row>
        <row r="149">
          <cell r="O149">
            <v>100488.796875</v>
          </cell>
          <cell r="P149">
            <v>71478.640625</v>
          </cell>
          <cell r="Q149">
            <v>23925.904296875</v>
          </cell>
          <cell r="R149">
            <v>19140.724609375</v>
          </cell>
        </row>
        <row r="150">
          <cell r="D150">
            <v>40664</v>
          </cell>
        </row>
        <row r="150">
          <cell r="O150">
            <v>99895.578125</v>
          </cell>
          <cell r="P150">
            <v>73732.453125</v>
          </cell>
          <cell r="Q150">
            <v>19027.728515625</v>
          </cell>
          <cell r="R150">
            <v>28541.59375</v>
          </cell>
        </row>
        <row r="151">
          <cell r="D151">
            <v>40695</v>
          </cell>
        </row>
        <row r="151">
          <cell r="O151">
            <v>104055.7890625</v>
          </cell>
          <cell r="P151">
            <v>70947.1328125</v>
          </cell>
          <cell r="Q151">
            <v>18919.234375</v>
          </cell>
          <cell r="R151">
            <v>18919.234375</v>
          </cell>
        </row>
        <row r="152">
          <cell r="D152">
            <v>40725</v>
          </cell>
        </row>
        <row r="152">
          <cell r="O152">
            <v>94051.8359375</v>
          </cell>
          <cell r="P152">
            <v>72890.171875</v>
          </cell>
          <cell r="Q152">
            <v>23512.958984375</v>
          </cell>
          <cell r="R152">
            <v>28215.55078125</v>
          </cell>
        </row>
        <row r="153">
          <cell r="D153">
            <v>40756</v>
          </cell>
        </row>
        <row r="153">
          <cell r="O153">
            <v>107563.8125</v>
          </cell>
          <cell r="P153">
            <v>72488.65625</v>
          </cell>
          <cell r="Q153">
            <v>18706.75</v>
          </cell>
          <cell r="R153">
            <v>18706.75</v>
          </cell>
        </row>
        <row r="154">
          <cell r="D154">
            <v>40787</v>
          </cell>
        </row>
        <row r="154">
          <cell r="O154">
            <v>97677.3671875</v>
          </cell>
          <cell r="P154">
            <v>69769.5546875</v>
          </cell>
          <cell r="Q154">
            <v>18605.212890625</v>
          </cell>
          <cell r="R154">
            <v>23256.517578125</v>
          </cell>
        </row>
        <row r="155">
          <cell r="D155">
            <v>40817</v>
          </cell>
        </row>
        <row r="155">
          <cell r="O155">
            <v>97131.0859375</v>
          </cell>
          <cell r="P155">
            <v>71981.078125</v>
          </cell>
          <cell r="Q155">
            <v>23126.44921875</v>
          </cell>
          <cell r="R155">
            <v>23126.44921875</v>
          </cell>
        </row>
        <row r="156">
          <cell r="D156">
            <v>40848</v>
          </cell>
        </row>
        <row r="156">
          <cell r="O156">
            <v>96604.578125</v>
          </cell>
          <cell r="P156">
            <v>69003.265625</v>
          </cell>
          <cell r="Q156">
            <v>18400.873046875</v>
          </cell>
          <cell r="R156">
            <v>23001.08984375</v>
          </cell>
        </row>
        <row r="157">
          <cell r="D157">
            <v>40878</v>
          </cell>
        </row>
        <row r="157">
          <cell r="O157">
            <v>96067.1640625</v>
          </cell>
          <cell r="P157">
            <v>70906.71875</v>
          </cell>
          <cell r="Q157">
            <v>22873.1328125</v>
          </cell>
          <cell r="R157">
            <v>22873.1328125</v>
          </cell>
        </row>
        <row r="158">
          <cell r="D158">
            <v>40909</v>
          </cell>
        </row>
        <row r="158">
          <cell r="O158">
            <v>95523.1640625</v>
          </cell>
          <cell r="P158">
            <v>70505.1875</v>
          </cell>
          <cell r="Q158">
            <v>18194.888671875</v>
          </cell>
          <cell r="R158">
            <v>27292.33203125</v>
          </cell>
        </row>
        <row r="159">
          <cell r="D159">
            <v>40940</v>
          </cell>
        </row>
        <row r="159">
          <cell r="O159">
            <v>95020.4375</v>
          </cell>
          <cell r="P159">
            <v>65609.34375</v>
          </cell>
          <cell r="Q159">
            <v>18099.130859375</v>
          </cell>
          <cell r="R159">
            <v>18099.130859375</v>
          </cell>
        </row>
        <row r="160">
          <cell r="D160">
            <v>40969</v>
          </cell>
        </row>
        <row r="160">
          <cell r="O160">
            <v>98982.21875</v>
          </cell>
          <cell r="P160">
            <v>69737.46875</v>
          </cell>
          <cell r="Q160">
            <v>22495.958984375</v>
          </cell>
          <cell r="R160">
            <v>17996.767578125</v>
          </cell>
        </row>
        <row r="161">
          <cell r="D161">
            <v>41000</v>
          </cell>
        </row>
        <row r="161">
          <cell r="O161">
            <v>93969.390625</v>
          </cell>
          <cell r="P161">
            <v>66841.3203125</v>
          </cell>
          <cell r="Q161">
            <v>17898.931640625</v>
          </cell>
          <cell r="R161">
            <v>22373.6640625</v>
          </cell>
        </row>
        <row r="162">
          <cell r="D162">
            <v>41030</v>
          </cell>
        </row>
        <row r="162">
          <cell r="O162">
            <v>97888.03125</v>
          </cell>
          <cell r="P162">
            <v>68966.5625</v>
          </cell>
          <cell r="Q162">
            <v>17797.82421875</v>
          </cell>
          <cell r="R162">
            <v>22247.279296875</v>
          </cell>
        </row>
        <row r="163">
          <cell r="D163">
            <v>41061</v>
          </cell>
        </row>
        <row r="163">
          <cell r="O163">
            <v>92931.328125</v>
          </cell>
          <cell r="P163">
            <v>66379.515625</v>
          </cell>
          <cell r="Q163">
            <v>22126.505859375</v>
          </cell>
          <cell r="R163">
            <v>17701.205078125</v>
          </cell>
        </row>
        <row r="164">
          <cell r="D164">
            <v>41091</v>
          </cell>
        </row>
        <row r="164">
          <cell r="O164">
            <v>92400.6015625</v>
          </cell>
          <cell r="P164">
            <v>68200.4375</v>
          </cell>
          <cell r="Q164">
            <v>17600.11328125</v>
          </cell>
          <cell r="R164">
            <v>26400.171875</v>
          </cell>
        </row>
        <row r="165">
          <cell r="D165">
            <v>41122</v>
          </cell>
        </row>
        <row r="165">
          <cell r="O165">
            <v>100633.5703125</v>
          </cell>
          <cell r="P165">
            <v>67818.2734375</v>
          </cell>
          <cell r="Q165">
            <v>17501.490234375</v>
          </cell>
          <cell r="R165">
            <v>17501.490234375</v>
          </cell>
        </row>
        <row r="166">
          <cell r="D166">
            <v>41153</v>
          </cell>
        </row>
        <row r="166">
          <cell r="O166">
            <v>82665.375</v>
          </cell>
          <cell r="P166">
            <v>65262.140625</v>
          </cell>
          <cell r="Q166">
            <v>21754.046875</v>
          </cell>
          <cell r="R166">
            <v>26104.85546875</v>
          </cell>
        </row>
        <row r="167">
          <cell r="D167">
            <v>41183</v>
          </cell>
        </row>
        <row r="167">
          <cell r="O167">
            <v>99503.953125</v>
          </cell>
          <cell r="P167">
            <v>67327.40625</v>
          </cell>
          <cell r="Q167">
            <v>17305.03515625</v>
          </cell>
          <cell r="R167">
            <v>17305.03515625</v>
          </cell>
        </row>
        <row r="168">
          <cell r="D168">
            <v>41214</v>
          </cell>
        </row>
        <row r="168">
          <cell r="O168">
            <v>90350.5</v>
          </cell>
          <cell r="P168">
            <v>64536.078125</v>
          </cell>
          <cell r="Q168">
            <v>17209.619140625</v>
          </cell>
          <cell r="R168">
            <v>21512.025390625</v>
          </cell>
        </row>
        <row r="169">
          <cell r="D169">
            <v>41244</v>
          </cell>
        </row>
        <row r="169">
          <cell r="O169">
            <v>85559.1875</v>
          </cell>
          <cell r="P169">
            <v>66308.375</v>
          </cell>
          <cell r="Q169">
            <v>21389.796875</v>
          </cell>
          <cell r="R169">
            <v>25667.755859375</v>
          </cell>
        </row>
        <row r="170">
          <cell r="D170">
            <v>41275</v>
          </cell>
        </row>
        <row r="170">
          <cell r="O170">
            <v>93227.25</v>
          </cell>
          <cell r="P170">
            <v>65682.8359375</v>
          </cell>
          <cell r="Q170">
            <v>16950.408203125</v>
          </cell>
          <cell r="R170">
            <v>21188.01171875</v>
          </cell>
        </row>
        <row r="171">
          <cell r="D171">
            <v>41306</v>
          </cell>
        </row>
        <row r="171">
          <cell r="O171">
            <v>84313.984375</v>
          </cell>
          <cell r="P171">
            <v>59019.7890625</v>
          </cell>
          <cell r="Q171">
            <v>16862.796875</v>
          </cell>
          <cell r="R171">
            <v>16862.796875</v>
          </cell>
        </row>
        <row r="172">
          <cell r="D172">
            <v>41334</v>
          </cell>
        </row>
        <row r="172">
          <cell r="O172">
            <v>88018.3671875</v>
          </cell>
          <cell r="P172">
            <v>64965.93359375</v>
          </cell>
          <cell r="Q172">
            <v>20956.75390625</v>
          </cell>
          <cell r="R172">
            <v>20956.75390625</v>
          </cell>
        </row>
        <row r="173">
          <cell r="D173">
            <v>41365</v>
          </cell>
        </row>
        <row r="173">
          <cell r="O173">
            <v>91702.0703125</v>
          </cell>
          <cell r="P173">
            <v>62263.625</v>
          </cell>
          <cell r="Q173">
            <v>16673.103515625</v>
          </cell>
          <cell r="R173">
            <v>16673.103515625</v>
          </cell>
        </row>
        <row r="174">
          <cell r="D174">
            <v>41395</v>
          </cell>
        </row>
        <row r="174">
          <cell r="O174">
            <v>91175.265625</v>
          </cell>
          <cell r="P174">
            <v>64237.1171875</v>
          </cell>
          <cell r="Q174">
            <v>16577.3203125</v>
          </cell>
          <cell r="R174">
            <v>20721.650390625</v>
          </cell>
        </row>
        <row r="175">
          <cell r="D175">
            <v>41426</v>
          </cell>
        </row>
        <row r="175">
          <cell r="O175">
            <v>82427.0625</v>
          </cell>
          <cell r="P175">
            <v>61820.296875</v>
          </cell>
          <cell r="Q175">
            <v>20606.765625</v>
          </cell>
          <cell r="R175">
            <v>20606.765625</v>
          </cell>
        </row>
        <row r="176">
          <cell r="D176">
            <v>41456</v>
          </cell>
        </row>
        <row r="176">
          <cell r="O176">
            <v>90145.3046875</v>
          </cell>
          <cell r="P176">
            <v>63511.4609375</v>
          </cell>
          <cell r="Q176">
            <v>16390.0546875</v>
          </cell>
          <cell r="R176">
            <v>20487.568359375</v>
          </cell>
        </row>
        <row r="177">
          <cell r="D177">
            <v>41487</v>
          </cell>
        </row>
        <row r="177">
          <cell r="O177">
            <v>89629.5078125</v>
          </cell>
          <cell r="P177">
            <v>63148.0625</v>
          </cell>
          <cell r="Q177">
            <v>20370.34375</v>
          </cell>
          <cell r="R177">
            <v>16296.2744140625</v>
          </cell>
        </row>
        <row r="178">
          <cell r="D178">
            <v>41518</v>
          </cell>
        </row>
        <row r="178">
          <cell r="O178">
            <v>81021.953125</v>
          </cell>
          <cell r="P178">
            <v>60766.4609375</v>
          </cell>
          <cell r="Q178">
            <v>16204.390625</v>
          </cell>
          <cell r="R178">
            <v>24306.5859375</v>
          </cell>
        </row>
        <row r="179">
          <cell r="D179">
            <v>41548</v>
          </cell>
        </row>
        <row r="179">
          <cell r="O179">
            <v>92636.2265625</v>
          </cell>
          <cell r="P179">
            <v>62680.484375</v>
          </cell>
          <cell r="Q179">
            <v>16110.6474609375</v>
          </cell>
          <cell r="R179">
            <v>16110.6474609375</v>
          </cell>
        </row>
        <row r="180">
          <cell r="D180">
            <v>41579</v>
          </cell>
        </row>
        <row r="180">
          <cell r="O180">
            <v>80099.6953125</v>
          </cell>
          <cell r="P180">
            <v>60074.7734375</v>
          </cell>
          <cell r="Q180">
            <v>20024.923828125</v>
          </cell>
          <cell r="R180">
            <v>20024.923828125</v>
          </cell>
        </row>
        <row r="181">
          <cell r="D181">
            <v>41609</v>
          </cell>
        </row>
        <row r="181">
          <cell r="O181">
            <v>83620.7734375</v>
          </cell>
          <cell r="P181">
            <v>61720.09375</v>
          </cell>
          <cell r="Q181">
            <v>15927.765625</v>
          </cell>
          <cell r="R181">
            <v>23891.6484375</v>
          </cell>
        </row>
        <row r="182">
          <cell r="D182">
            <v>41640</v>
          </cell>
        </row>
        <row r="182">
          <cell r="O182">
            <v>87091.734375</v>
          </cell>
          <cell r="P182">
            <v>61360.0859375</v>
          </cell>
          <cell r="Q182">
            <v>15834.8603515625</v>
          </cell>
          <cell r="R182">
            <v>19793.576171875</v>
          </cell>
        </row>
        <row r="183">
          <cell r="D183">
            <v>41671</v>
          </cell>
        </row>
        <row r="183">
          <cell r="O183">
            <v>78758.203125</v>
          </cell>
          <cell r="P183">
            <v>55130.7421875</v>
          </cell>
          <cell r="Q183">
            <v>15751.640625</v>
          </cell>
          <cell r="R183">
            <v>15751.640625</v>
          </cell>
        </row>
        <row r="184">
          <cell r="D184">
            <v>41699</v>
          </cell>
        </row>
        <row r="184">
          <cell r="O184">
            <v>82214.4296875</v>
          </cell>
          <cell r="P184">
            <v>60682.078125</v>
          </cell>
          <cell r="Q184">
            <v>19574.865234375</v>
          </cell>
          <cell r="R184">
            <v>19574.865234375</v>
          </cell>
        </row>
        <row r="185">
          <cell r="D185">
            <v>41730</v>
          </cell>
        </row>
        <row r="185">
          <cell r="O185">
            <v>85643.1953125</v>
          </cell>
          <cell r="P185">
            <v>58149.78125</v>
          </cell>
          <cell r="Q185">
            <v>15571.490234375</v>
          </cell>
          <cell r="R185">
            <v>15571.490234375</v>
          </cell>
        </row>
        <row r="186">
          <cell r="D186">
            <v>41760</v>
          </cell>
        </row>
        <row r="186">
          <cell r="O186">
            <v>81270.8828125</v>
          </cell>
          <cell r="P186">
            <v>59985.65625</v>
          </cell>
          <cell r="Q186">
            <v>19350.2109375</v>
          </cell>
          <cell r="R186">
            <v>19350.2109375</v>
          </cell>
        </row>
        <row r="187">
          <cell r="D187">
            <v>41791</v>
          </cell>
        </row>
        <row r="187">
          <cell r="O187">
            <v>80814.734375</v>
          </cell>
          <cell r="P187">
            <v>57724.8125</v>
          </cell>
          <cell r="Q187">
            <v>15393.2822265625</v>
          </cell>
          <cell r="R187">
            <v>19241.603515625</v>
          </cell>
        </row>
        <row r="188">
          <cell r="D188">
            <v>41821</v>
          </cell>
        </row>
        <row r="188">
          <cell r="O188">
            <v>84165.171875</v>
          </cell>
          <cell r="P188">
            <v>59298.1953125</v>
          </cell>
          <cell r="Q188">
            <v>15302.7587890625</v>
          </cell>
          <cell r="R188">
            <v>19128.44921875</v>
          </cell>
        </row>
        <row r="189">
          <cell r="D189">
            <v>41852</v>
          </cell>
        </row>
        <row r="189">
          <cell r="O189">
            <v>79870.2265625</v>
          </cell>
          <cell r="P189">
            <v>58951.8359375</v>
          </cell>
          <cell r="Q189">
            <v>19016.720703125</v>
          </cell>
          <cell r="R189">
            <v>19016.720703125</v>
          </cell>
        </row>
        <row r="190">
          <cell r="D190">
            <v>41883</v>
          </cell>
        </row>
        <row r="190">
          <cell r="O190">
            <v>79414.328125</v>
          </cell>
          <cell r="P190">
            <v>56724.515625</v>
          </cell>
          <cell r="Q190">
            <v>15126.5380859375</v>
          </cell>
          <cell r="R190">
            <v>18908.173828125</v>
          </cell>
        </row>
        <row r="191">
          <cell r="D191">
            <v>41913</v>
          </cell>
        </row>
        <row r="191">
          <cell r="O191">
            <v>86466.0859375</v>
          </cell>
          <cell r="P191">
            <v>58505.5859375</v>
          </cell>
          <cell r="Q191">
            <v>15037.580078125</v>
          </cell>
          <cell r="R191">
            <v>15037.580078125</v>
          </cell>
        </row>
        <row r="192">
          <cell r="D192">
            <v>41944</v>
          </cell>
        </row>
        <row r="192">
          <cell r="O192">
            <v>71017.953125</v>
          </cell>
          <cell r="P192">
            <v>56066.8046875</v>
          </cell>
          <cell r="Q192">
            <v>18688.935546875</v>
          </cell>
          <cell r="R192">
            <v>22426.72265625</v>
          </cell>
        </row>
        <row r="193">
          <cell r="D193">
            <v>41974</v>
          </cell>
        </row>
        <row r="193">
          <cell r="O193">
            <v>81752.34375</v>
          </cell>
          <cell r="P193">
            <v>57598.2421875</v>
          </cell>
          <cell r="Q193">
            <v>14864.0634765625</v>
          </cell>
          <cell r="R193">
            <v>18580.078125</v>
          </cell>
        </row>
        <row r="194">
          <cell r="D194">
            <v>42005</v>
          </cell>
        </row>
        <row r="194">
          <cell r="O194">
            <v>73877.859375</v>
          </cell>
          <cell r="P194">
            <v>57255.33984375</v>
          </cell>
          <cell r="Q194">
            <v>18469.46484375</v>
          </cell>
          <cell r="R194">
            <v>22163.357421875</v>
          </cell>
        </row>
        <row r="195">
          <cell r="D195">
            <v>42036</v>
          </cell>
        </row>
        <row r="195">
          <cell r="O195">
            <v>69809.0234375</v>
          </cell>
          <cell r="P195">
            <v>51438.23046875</v>
          </cell>
          <cell r="Q195">
            <v>14696.63671875</v>
          </cell>
          <cell r="R195">
            <v>18370.796875</v>
          </cell>
        </row>
        <row r="196">
          <cell r="D196">
            <v>42064</v>
          </cell>
        </row>
        <row r="196">
          <cell r="O196">
            <v>80356.84375</v>
          </cell>
          <cell r="P196">
            <v>56615.046875</v>
          </cell>
          <cell r="Q196">
            <v>14610.3359375</v>
          </cell>
          <cell r="R196">
            <v>18262.919921875</v>
          </cell>
        </row>
        <row r="197">
          <cell r="D197">
            <v>42095</v>
          </cell>
        </row>
        <row r="197">
          <cell r="O197">
            <v>76262.28125</v>
          </cell>
          <cell r="P197">
            <v>54246.0859375</v>
          </cell>
          <cell r="Q197">
            <v>14526.1484375</v>
          </cell>
          <cell r="R197">
            <v>18157.685546875</v>
          </cell>
        </row>
        <row r="198">
          <cell r="D198">
            <v>42125</v>
          </cell>
        </row>
        <row r="198">
          <cell r="O198">
            <v>72196.03125</v>
          </cell>
          <cell r="P198">
            <v>55951.921875</v>
          </cell>
          <cell r="Q198">
            <v>18049.0078125</v>
          </cell>
          <cell r="R198">
            <v>21658.80859375</v>
          </cell>
        </row>
        <row r="199">
          <cell r="D199">
            <v>42156</v>
          </cell>
        </row>
        <row r="199">
          <cell r="O199">
            <v>78962.578125</v>
          </cell>
          <cell r="P199">
            <v>53838.12109375</v>
          </cell>
          <cell r="Q199">
            <v>14356.8330078125</v>
          </cell>
          <cell r="R199">
            <v>14356.8330078125</v>
          </cell>
        </row>
        <row r="200">
          <cell r="D200">
            <v>42186</v>
          </cell>
        </row>
        <row r="200">
          <cell r="O200">
            <v>82060.390625</v>
          </cell>
          <cell r="P200">
            <v>55301.56640625</v>
          </cell>
          <cell r="Q200">
            <v>10703.5283203125</v>
          </cell>
          <cell r="R200">
            <v>17839.21484375</v>
          </cell>
        </row>
        <row r="201">
          <cell r="D201">
            <v>42217</v>
          </cell>
        </row>
        <row r="201">
          <cell r="O201">
            <v>74479.9140625</v>
          </cell>
          <cell r="P201">
            <v>54973.2734375</v>
          </cell>
          <cell r="Q201">
            <v>17733.314453125</v>
          </cell>
          <cell r="R201">
            <v>17733.314453125</v>
          </cell>
        </row>
        <row r="202">
          <cell r="D202">
            <v>42248</v>
          </cell>
        </row>
        <row r="202">
          <cell r="O202">
            <v>74047.84375</v>
          </cell>
          <cell r="P202">
            <v>52891.3125</v>
          </cell>
          <cell r="Q202">
            <v>14104.3515625</v>
          </cell>
          <cell r="R202">
            <v>17630.439453125</v>
          </cell>
        </row>
        <row r="203">
          <cell r="D203">
            <v>42278</v>
          </cell>
        </row>
        <row r="203">
          <cell r="O203">
            <v>73603.4609375</v>
          </cell>
          <cell r="P203">
            <v>54545.421875</v>
          </cell>
          <cell r="Q203">
            <v>17524.6328125</v>
          </cell>
          <cell r="R203">
            <v>17524.6328125</v>
          </cell>
        </row>
        <row r="204">
          <cell r="D204">
            <v>42309</v>
          </cell>
        </row>
        <row r="204">
          <cell r="O204">
            <v>66209.5078125</v>
          </cell>
          <cell r="P204">
            <v>52270.6640625</v>
          </cell>
          <cell r="Q204">
            <v>13938.8427734375</v>
          </cell>
          <cell r="R204">
            <v>24392.974609375</v>
          </cell>
        </row>
        <row r="205">
          <cell r="D205">
            <v>42339</v>
          </cell>
        </row>
        <row r="205">
          <cell r="O205">
            <v>76206.0859375</v>
          </cell>
          <cell r="P205">
            <v>53690.65234375</v>
          </cell>
          <cell r="Q205">
            <v>13855.6513671875</v>
          </cell>
          <cell r="R205">
            <v>17319.564453125</v>
          </cell>
        </row>
        <row r="206">
          <cell r="D206">
            <v>42370</v>
          </cell>
        </row>
        <row r="206">
          <cell r="O206">
            <v>65170.375</v>
          </cell>
          <cell r="P206">
            <v>53165.30859375</v>
          </cell>
          <cell r="Q206">
            <v>17150.09765625</v>
          </cell>
          <cell r="R206">
            <v>24010.138671875</v>
          </cell>
        </row>
        <row r="207">
          <cell r="D207">
            <v>42401</v>
          </cell>
        </row>
        <row r="207">
          <cell r="O207">
            <v>70396.0234375</v>
          </cell>
          <cell r="P207">
            <v>50982.66796875</v>
          </cell>
          <cell r="Q207">
            <v>14079.2041015625</v>
          </cell>
          <cell r="R207">
            <v>17490.109375</v>
          </cell>
        </row>
        <row r="208">
          <cell r="D208">
            <v>42430</v>
          </cell>
        </row>
        <row r="208">
          <cell r="O208">
            <v>74588.3984375</v>
          </cell>
          <cell r="P208">
            <v>52550.91796875</v>
          </cell>
          <cell r="Q208">
            <v>13561.52734375</v>
          </cell>
          <cell r="R208">
            <v>16951.908203125</v>
          </cell>
        </row>
        <row r="209">
          <cell r="D209">
            <v>42461</v>
          </cell>
        </row>
        <row r="209">
          <cell r="O209">
            <v>70781.1015625</v>
          </cell>
          <cell r="P209">
            <v>50347.2734375</v>
          </cell>
          <cell r="Q209">
            <v>16852.642578125</v>
          </cell>
          <cell r="R209">
            <v>13482.115234375</v>
          </cell>
        </row>
        <row r="210">
          <cell r="D210">
            <v>42491</v>
          </cell>
        </row>
        <row r="210">
          <cell r="O210">
            <v>70355.8515625</v>
          </cell>
          <cell r="P210">
            <v>51929.3203125</v>
          </cell>
          <cell r="Q210">
            <v>13401.1142578125</v>
          </cell>
          <cell r="R210">
            <v>20101.671875</v>
          </cell>
        </row>
        <row r="211">
          <cell r="D211">
            <v>42522</v>
          </cell>
        </row>
        <row r="211">
          <cell r="O211">
            <v>73279.5234375</v>
          </cell>
          <cell r="P211">
            <v>49963.30859375</v>
          </cell>
          <cell r="Q211">
            <v>13323.5498046875</v>
          </cell>
          <cell r="R211">
            <v>13323.5498046875</v>
          </cell>
        </row>
        <row r="212">
          <cell r="D212">
            <v>42552</v>
          </cell>
        </row>
        <row r="212">
          <cell r="O212">
            <v>66234.7734375</v>
          </cell>
          <cell r="P212">
            <v>51331.9453125</v>
          </cell>
          <cell r="Q212">
            <v>16558.693359375</v>
          </cell>
          <cell r="R212">
            <v>19870.431640625</v>
          </cell>
        </row>
        <row r="213">
          <cell r="D213">
            <v>42583</v>
          </cell>
        </row>
        <row r="213">
          <cell r="O213">
            <v>75754.5234375</v>
          </cell>
          <cell r="P213">
            <v>51051.96484375</v>
          </cell>
          <cell r="Q213">
            <v>13174.7001953125</v>
          </cell>
          <cell r="R213">
            <v>13174.7001953125</v>
          </cell>
        </row>
        <row r="214">
          <cell r="D214">
            <v>42614</v>
          </cell>
        </row>
        <row r="214">
          <cell r="O214">
            <v>68795.78125</v>
          </cell>
          <cell r="P214">
            <v>49139.84375</v>
          </cell>
          <cell r="Q214">
            <v>13103.9580078125</v>
          </cell>
          <cell r="R214">
            <v>16379.947265625</v>
          </cell>
        </row>
        <row r="215">
          <cell r="D215">
            <v>42644</v>
          </cell>
        </row>
        <row r="215">
          <cell r="O215">
            <v>65157.6796875</v>
          </cell>
          <cell r="P215">
            <v>50700.8125</v>
          </cell>
          <cell r="Q215">
            <v>16289.419921875</v>
          </cell>
          <cell r="R215">
            <v>19547.302734375</v>
          </cell>
        </row>
        <row r="216">
          <cell r="D216">
            <v>42675</v>
          </cell>
        </row>
        <row r="216">
          <cell r="O216">
            <v>64809.015625</v>
          </cell>
          <cell r="P216">
            <v>48606.76171875</v>
          </cell>
          <cell r="Q216">
            <v>12961.8037109375</v>
          </cell>
          <cell r="R216">
            <v>19442.705078125</v>
          </cell>
        </row>
        <row r="217">
          <cell r="D217">
            <v>42705</v>
          </cell>
        </row>
        <row r="217">
          <cell r="O217">
            <v>67676.171875</v>
          </cell>
          <cell r="P217">
            <v>49951.4609375</v>
          </cell>
          <cell r="Q217">
            <v>16113.375</v>
          </cell>
          <cell r="R217">
            <v>16113.375</v>
          </cell>
        </row>
        <row r="218">
          <cell r="D218">
            <v>42736</v>
          </cell>
        </row>
        <row r="218">
          <cell r="O218">
            <v>64093.93359375</v>
          </cell>
          <cell r="P218">
            <v>49672.80078125</v>
          </cell>
          <cell r="Q218">
            <v>12818.7861328125</v>
          </cell>
          <cell r="R218">
            <v>22432.876953125</v>
          </cell>
        </row>
        <row r="219">
          <cell r="D219">
            <v>42767</v>
          </cell>
        </row>
        <row r="219">
          <cell r="O219">
            <v>60584.7265625</v>
          </cell>
          <cell r="P219">
            <v>44641.37890625</v>
          </cell>
          <cell r="Q219">
            <v>12754.6796875</v>
          </cell>
          <cell r="R219">
            <v>15943.349609375</v>
          </cell>
        </row>
        <row r="220">
          <cell r="D220">
            <v>42795</v>
          </cell>
        </row>
        <row r="220">
          <cell r="O220">
            <v>72933.296875</v>
          </cell>
          <cell r="P220">
            <v>49150.69921875</v>
          </cell>
          <cell r="Q220">
            <v>12684.0517578125</v>
          </cell>
          <cell r="R220">
            <v>12684.0517578125</v>
          </cell>
        </row>
        <row r="221">
          <cell r="D221">
            <v>42826</v>
          </cell>
        </row>
        <row r="221">
          <cell r="O221">
            <v>59923.484375</v>
          </cell>
          <cell r="P221">
            <v>47110.8984375</v>
          </cell>
          <cell r="Q221">
            <v>15769.337890625</v>
          </cell>
          <cell r="R221">
            <v>18923.205078125</v>
          </cell>
        </row>
        <row r="222">
          <cell r="D222">
            <v>42856</v>
          </cell>
        </row>
        <row r="222">
          <cell r="O222">
            <v>69003.7265625</v>
          </cell>
          <cell r="P222">
            <v>48616.265625</v>
          </cell>
          <cell r="Q222">
            <v>12546.1328125</v>
          </cell>
          <cell r="R222">
            <v>15682.666015625</v>
          </cell>
        </row>
        <row r="223">
          <cell r="D223">
            <v>42887</v>
          </cell>
        </row>
        <row r="223">
          <cell r="O223">
            <v>68638.203125</v>
          </cell>
          <cell r="P223">
            <v>46798.7734375</v>
          </cell>
          <cell r="Q223">
            <v>12479.6728515625</v>
          </cell>
          <cell r="R223">
            <v>12479.6728515625</v>
          </cell>
        </row>
        <row r="224">
          <cell r="D224">
            <v>42917</v>
          </cell>
        </row>
        <row r="224">
          <cell r="O224">
            <v>62048.0390625</v>
          </cell>
          <cell r="P224">
            <v>48087.2265625</v>
          </cell>
          <cell r="Q224">
            <v>15512.009765625</v>
          </cell>
          <cell r="R224">
            <v>18614.412109375</v>
          </cell>
        </row>
        <row r="225">
          <cell r="D225">
            <v>42948</v>
          </cell>
        </row>
        <row r="225">
          <cell r="O225">
            <v>70960.9765625</v>
          </cell>
          <cell r="P225">
            <v>47821.52734375</v>
          </cell>
          <cell r="Q225">
            <v>12341.0390625</v>
          </cell>
          <cell r="R225">
            <v>12341.0390625</v>
          </cell>
        </row>
        <row r="226">
          <cell r="D226">
            <v>42979</v>
          </cell>
        </row>
        <row r="226">
          <cell r="O226">
            <v>61370.91015625</v>
          </cell>
          <cell r="P226">
            <v>46028.18359375</v>
          </cell>
          <cell r="Q226">
            <v>15342.7275390625</v>
          </cell>
          <cell r="R226">
            <v>15342.7275390625</v>
          </cell>
        </row>
        <row r="227">
          <cell r="D227">
            <v>43009</v>
          </cell>
        </row>
        <row r="227">
          <cell r="O227">
            <v>64083.12109375</v>
          </cell>
          <cell r="P227">
            <v>47490.171875</v>
          </cell>
          <cell r="Q227">
            <v>12206.30859375</v>
          </cell>
          <cell r="R227">
            <v>18309.462890625</v>
          </cell>
        </row>
        <row r="228">
          <cell r="D228">
            <v>43040</v>
          </cell>
        </row>
        <row r="228">
          <cell r="O228">
            <v>63738.609375</v>
          </cell>
          <cell r="P228">
            <v>45527.578125</v>
          </cell>
          <cell r="Q228">
            <v>9105.515625</v>
          </cell>
          <cell r="R228">
            <v>18211.03125</v>
          </cell>
        </row>
        <row r="229">
          <cell r="D229">
            <v>43070</v>
          </cell>
        </row>
        <row r="229">
          <cell r="O229">
            <v>60367.50390625</v>
          </cell>
          <cell r="P229">
            <v>46784.81640625</v>
          </cell>
          <cell r="Q229">
            <v>15091.8759765625</v>
          </cell>
          <cell r="R229">
            <v>18110.25</v>
          </cell>
        </row>
        <row r="230">
          <cell r="D230">
            <v>43101</v>
          </cell>
        </row>
        <row r="230">
          <cell r="O230">
            <v>63032.06640625</v>
          </cell>
          <cell r="P230">
            <v>46523.6640625</v>
          </cell>
          <cell r="Q230">
            <v>12006.107421875</v>
          </cell>
          <cell r="R230">
            <v>18009.162109375</v>
          </cell>
        </row>
        <row r="231">
          <cell r="D231">
            <v>43132</v>
          </cell>
        </row>
        <row r="231">
          <cell r="O231">
            <v>56742.48046875</v>
          </cell>
          <cell r="P231">
            <v>41810.24609375</v>
          </cell>
          <cell r="Q231">
            <v>11945.78515625</v>
          </cell>
          <cell r="R231">
            <v>14932.2314453125</v>
          </cell>
        </row>
        <row r="232">
          <cell r="D232">
            <v>43160</v>
          </cell>
        </row>
        <row r="232">
          <cell r="O232">
            <v>62365.0390625</v>
          </cell>
          <cell r="P232">
            <v>46031.3359375</v>
          </cell>
          <cell r="Q232">
            <v>14848.818359375</v>
          </cell>
          <cell r="R232">
            <v>14848.818359375</v>
          </cell>
        </row>
        <row r="233">
          <cell r="D233">
            <v>43191</v>
          </cell>
        </row>
        <row r="233">
          <cell r="O233">
            <v>62030.54296875</v>
          </cell>
          <cell r="P233">
            <v>44122.9140625</v>
          </cell>
          <cell r="Q233">
            <v>11815.341796875</v>
          </cell>
          <cell r="R233">
            <v>14769.1767578125</v>
          </cell>
        </row>
        <row r="234">
          <cell r="D234">
            <v>43221</v>
          </cell>
        </row>
        <row r="234">
          <cell r="O234">
            <v>64622.57421875</v>
          </cell>
          <cell r="P234">
            <v>45529.54296875</v>
          </cell>
          <cell r="Q234">
            <v>11749.5595703125</v>
          </cell>
          <cell r="R234">
            <v>14686.94921875</v>
          </cell>
        </row>
        <row r="235">
          <cell r="D235">
            <v>43252</v>
          </cell>
        </row>
        <row r="235">
          <cell r="O235">
            <v>61355.4921875</v>
          </cell>
          <cell r="P235">
            <v>43825.3515625</v>
          </cell>
          <cell r="Q235">
            <v>14608.451171875</v>
          </cell>
          <cell r="R235">
            <v>11686.7607421875</v>
          </cell>
        </row>
        <row r="236">
          <cell r="D236">
            <v>43282</v>
          </cell>
        </row>
        <row r="236">
          <cell r="O236">
            <v>61010.82421875</v>
          </cell>
          <cell r="P236">
            <v>45031.796875</v>
          </cell>
          <cell r="Q236">
            <v>11621.109375</v>
          </cell>
          <cell r="R236">
            <v>17431.6640625</v>
          </cell>
        </row>
        <row r="237">
          <cell r="D237">
            <v>43313</v>
          </cell>
        </row>
        <row r="237">
          <cell r="O237">
            <v>66453.5</v>
          </cell>
          <cell r="P237">
            <v>44783.8828125</v>
          </cell>
          <cell r="Q237">
            <v>11557.130859375</v>
          </cell>
          <cell r="R237">
            <v>11557.130859375</v>
          </cell>
        </row>
        <row r="238">
          <cell r="D238">
            <v>43344</v>
          </cell>
        </row>
        <row r="238">
          <cell r="O238">
            <v>54593.8203125</v>
          </cell>
          <cell r="P238">
            <v>43100.3828125</v>
          </cell>
          <cell r="Q238">
            <v>14366.794921875</v>
          </cell>
          <cell r="R238">
            <v>17240.154296875</v>
          </cell>
        </row>
        <row r="239">
          <cell r="D239">
            <v>43374</v>
          </cell>
        </row>
        <row r="239">
          <cell r="O239">
            <v>62864.1640625</v>
          </cell>
          <cell r="P239">
            <v>44469.25</v>
          </cell>
          <cell r="Q239">
            <v>11429.84765625</v>
          </cell>
          <cell r="R239">
            <v>14287.3095703125</v>
          </cell>
        </row>
        <row r="240">
          <cell r="D240">
            <v>43405</v>
          </cell>
        </row>
        <row r="240">
          <cell r="O240">
            <v>59682.60546875</v>
          </cell>
          <cell r="P240">
            <v>42630.4296875</v>
          </cell>
          <cell r="Q240">
            <v>11368.115234375</v>
          </cell>
          <cell r="R240">
            <v>14210.14453125</v>
          </cell>
        </row>
        <row r="241">
          <cell r="D241">
            <v>43435</v>
          </cell>
        </row>
        <row r="241">
          <cell r="O241">
            <v>56524.55859375</v>
          </cell>
          <cell r="P241">
            <v>43806.53125</v>
          </cell>
          <cell r="Q241">
            <v>14131.1396484375</v>
          </cell>
          <cell r="R241">
            <v>16957.3671875</v>
          </cell>
        </row>
        <row r="242">
          <cell r="D242">
            <v>43466</v>
          </cell>
        </row>
        <row r="242">
          <cell r="O242">
            <v>57249.1015625</v>
          </cell>
          <cell r="P242">
            <v>42255.2890625</v>
          </cell>
          <cell r="Q242">
            <v>10904.5908203125</v>
          </cell>
          <cell r="R242">
            <v>16356.8857421875</v>
          </cell>
        </row>
        <row r="243">
          <cell r="D243">
            <v>43497</v>
          </cell>
        </row>
        <row r="243">
          <cell r="O243">
            <v>51535.35546875</v>
          </cell>
          <cell r="P243">
            <v>37973.41796875</v>
          </cell>
          <cell r="Q243">
            <v>10849.5478515625</v>
          </cell>
          <cell r="R243">
            <v>13561.935546875</v>
          </cell>
        </row>
        <row r="244">
          <cell r="D244">
            <v>43525</v>
          </cell>
        </row>
        <row r="244">
          <cell r="O244">
            <v>56639.078125</v>
          </cell>
          <cell r="P244">
            <v>41805.03515625</v>
          </cell>
          <cell r="Q244">
            <v>13485.4951171875</v>
          </cell>
          <cell r="R244">
            <v>13485.4951171875</v>
          </cell>
        </row>
        <row r="245">
          <cell r="D245">
            <v>43556</v>
          </cell>
        </row>
        <row r="245">
          <cell r="O245">
            <v>56335.26953125</v>
          </cell>
          <cell r="P245">
            <v>40071.8125</v>
          </cell>
          <cell r="Q245">
            <v>10730.52734375</v>
          </cell>
          <cell r="R245">
            <v>13413.1591796875</v>
          </cell>
        </row>
        <row r="246">
          <cell r="D246">
            <v>43586</v>
          </cell>
        </row>
        <row r="246">
          <cell r="O246">
            <v>58687.79296875</v>
          </cell>
          <cell r="P246">
            <v>41348.21875</v>
          </cell>
          <cell r="Q246">
            <v>10670.5078125</v>
          </cell>
          <cell r="R246">
            <v>13338.134765625</v>
          </cell>
        </row>
        <row r="247">
          <cell r="D247">
            <v>43617</v>
          </cell>
        </row>
        <row r="247">
          <cell r="O247">
            <v>53064.875</v>
          </cell>
          <cell r="P247">
            <v>39798.65625</v>
          </cell>
          <cell r="Q247">
            <v>13266.21875</v>
          </cell>
          <cell r="R247">
            <v>13266.21875</v>
          </cell>
        </row>
        <row r="248">
          <cell r="D248">
            <v>43647</v>
          </cell>
        </row>
        <row r="248">
          <cell r="O248">
            <v>58043.234375</v>
          </cell>
          <cell r="P248">
            <v>40894.09765625</v>
          </cell>
          <cell r="Q248">
            <v>10553.3154296875</v>
          </cell>
          <cell r="R248">
            <v>13191.64453125</v>
          </cell>
        </row>
        <row r="249">
          <cell r="D249">
            <v>43678</v>
          </cell>
        </row>
        <row r="249">
          <cell r="O249">
            <v>57720.953125</v>
          </cell>
          <cell r="P249">
            <v>40667.03515625</v>
          </cell>
          <cell r="Q249">
            <v>13118.3984375</v>
          </cell>
          <cell r="R249">
            <v>10494.71875</v>
          </cell>
        </row>
        <row r="250">
          <cell r="D250">
            <v>43709</v>
          </cell>
        </row>
        <row r="250">
          <cell r="O250">
            <v>52186.60546875</v>
          </cell>
          <cell r="P250">
            <v>39139.95703125</v>
          </cell>
          <cell r="Q250">
            <v>10437.3212890625</v>
          </cell>
          <cell r="R250">
            <v>15655.9814453125</v>
          </cell>
        </row>
        <row r="251">
          <cell r="D251">
            <v>43739</v>
          </cell>
        </row>
        <row r="251">
          <cell r="O251">
            <v>57083.55859375</v>
          </cell>
          <cell r="P251">
            <v>40380.1328125</v>
          </cell>
          <cell r="Q251">
            <v>10378.8291015625</v>
          </cell>
          <cell r="R251">
            <v>12973.5361328125</v>
          </cell>
        </row>
        <row r="252">
          <cell r="D252">
            <v>43770</v>
          </cell>
        </row>
        <row r="252">
          <cell r="O252">
            <v>49030.76953125</v>
          </cell>
          <cell r="P252">
            <v>38708.5</v>
          </cell>
          <cell r="Q252">
            <v>12902.833984375</v>
          </cell>
          <cell r="R252">
            <v>15483.4013671875</v>
          </cell>
        </row>
        <row r="253">
          <cell r="D253">
            <v>43800</v>
          </cell>
        </row>
        <row r="253">
          <cell r="O253">
            <v>53890.54296875</v>
          </cell>
          <cell r="P253">
            <v>39776.3515625</v>
          </cell>
          <cell r="Q253">
            <v>10264.865234375</v>
          </cell>
          <cell r="R253">
            <v>15397.2978515625</v>
          </cell>
        </row>
        <row r="254">
          <cell r="D254">
            <v>43831</v>
          </cell>
        </row>
        <row r="254">
          <cell r="O254">
            <v>52138.15625</v>
          </cell>
          <cell r="P254">
            <v>38482.92578125</v>
          </cell>
          <cell r="Q254">
            <v>9931.078125</v>
          </cell>
          <cell r="R254">
            <v>14896.6162109375</v>
          </cell>
        </row>
        <row r="255">
          <cell r="D255">
            <v>43862</v>
          </cell>
        </row>
        <row r="255">
          <cell r="O255">
            <v>46923.734375</v>
          </cell>
          <cell r="P255">
            <v>35810.21875</v>
          </cell>
          <cell r="Q255">
            <v>12348.3505859375</v>
          </cell>
          <cell r="R255">
            <v>12348.3505859375</v>
          </cell>
        </row>
        <row r="256">
          <cell r="D256">
            <v>43891</v>
          </cell>
        </row>
        <row r="256">
          <cell r="O256">
            <v>54029</v>
          </cell>
          <cell r="P256">
            <v>38065.88671875</v>
          </cell>
          <cell r="Q256">
            <v>9823.4541015625</v>
          </cell>
          <cell r="R256">
            <v>12279.3173828125</v>
          </cell>
        </row>
        <row r="257">
          <cell r="D257">
            <v>43922</v>
          </cell>
        </row>
        <row r="257">
          <cell r="O257">
            <v>51292.765625</v>
          </cell>
          <cell r="P257">
            <v>36485.03125</v>
          </cell>
          <cell r="Q257">
            <v>9770.05078125</v>
          </cell>
          <cell r="R257">
            <v>12212.5634765625</v>
          </cell>
        </row>
        <row r="258">
          <cell r="D258">
            <v>43952</v>
          </cell>
        </row>
        <row r="258">
          <cell r="O258">
            <v>48573.36328125</v>
          </cell>
          <cell r="P258">
            <v>37644.35546875</v>
          </cell>
          <cell r="Q258">
            <v>12143.3408203125</v>
          </cell>
          <cell r="R258">
            <v>14572.0087890625</v>
          </cell>
        </row>
        <row r="259">
          <cell r="D259">
            <v>43983</v>
          </cell>
        </row>
        <row r="259">
          <cell r="O259">
            <v>53142.62109375</v>
          </cell>
          <cell r="P259">
            <v>36233.609375</v>
          </cell>
          <cell r="Q259">
            <v>9662.294921875</v>
          </cell>
          <cell r="R259">
            <v>9662.294921875</v>
          </cell>
        </row>
        <row r="260">
          <cell r="D260">
            <v>44013</v>
          </cell>
        </row>
        <row r="260">
          <cell r="O260">
            <v>55245.76171875</v>
          </cell>
          <cell r="P260">
            <v>37230.83984375</v>
          </cell>
          <cell r="Q260">
            <v>7205.96923828125</v>
          </cell>
          <cell r="R260">
            <v>12009.9482421875</v>
          </cell>
        </row>
        <row r="261">
          <cell r="D261">
            <v>44044</v>
          </cell>
        </row>
        <row r="261">
          <cell r="O261">
            <v>50159.24609375</v>
          </cell>
          <cell r="P261">
            <v>37022.3046875</v>
          </cell>
          <cell r="Q261">
            <v>11942.677734375</v>
          </cell>
          <cell r="R261">
            <v>11942.677734375</v>
          </cell>
        </row>
        <row r="262">
          <cell r="D262">
            <v>44075</v>
          </cell>
        </row>
        <row r="262">
          <cell r="O262">
            <v>49884.8125</v>
          </cell>
          <cell r="P262">
            <v>35632.0078125</v>
          </cell>
          <cell r="Q262">
            <v>9501.869140625</v>
          </cell>
          <cell r="R262">
            <v>11877.3359375</v>
          </cell>
        </row>
        <row r="263">
          <cell r="D263">
            <v>44105</v>
          </cell>
        </row>
        <row r="263">
          <cell r="O263">
            <v>49602.734375</v>
          </cell>
          <cell r="P263">
            <v>36759.16796875</v>
          </cell>
          <cell r="Q263">
            <v>11810.1748046875</v>
          </cell>
          <cell r="R263">
            <v>11810.1748046875</v>
          </cell>
        </row>
        <row r="264">
          <cell r="D264">
            <v>44136</v>
          </cell>
        </row>
        <row r="264">
          <cell r="O264">
            <v>44635.1328125</v>
          </cell>
          <cell r="P264">
            <v>35238.26171875</v>
          </cell>
          <cell r="Q264">
            <v>9396.8701171875</v>
          </cell>
          <cell r="R264">
            <v>16444.521484375</v>
          </cell>
        </row>
        <row r="265">
          <cell r="D265">
            <v>44166</v>
          </cell>
        </row>
        <row r="265">
          <cell r="O265">
            <v>51392.85546875</v>
          </cell>
          <cell r="P265">
            <v>36208.6015625</v>
          </cell>
          <cell r="Q265">
            <v>9344.1552734375</v>
          </cell>
          <cell r="R265">
            <v>11680.1943359375</v>
          </cell>
        </row>
        <row r="266">
          <cell r="D266">
            <v>44197</v>
          </cell>
        </row>
        <row r="266">
          <cell r="O266">
            <v>0</v>
          </cell>
          <cell r="P266">
            <v>0</v>
          </cell>
          <cell r="Q266">
            <v>0</v>
          </cell>
          <cell r="R266">
            <v>0</v>
          </cell>
        </row>
        <row r="267">
          <cell r="D267">
            <v>44228</v>
          </cell>
        </row>
        <row r="267">
          <cell r="O267">
            <v>0</v>
          </cell>
          <cell r="P267">
            <v>0</v>
          </cell>
          <cell r="Q267">
            <v>0</v>
          </cell>
          <cell r="R267">
            <v>0</v>
          </cell>
        </row>
        <row r="268">
          <cell r="D268">
            <v>44256</v>
          </cell>
        </row>
        <row r="268">
          <cell r="O268">
            <v>0</v>
          </cell>
          <cell r="P268">
            <v>0</v>
          </cell>
          <cell r="Q268">
            <v>0</v>
          </cell>
          <cell r="R268">
            <v>0</v>
          </cell>
        </row>
        <row r="269">
          <cell r="D269">
            <v>44287</v>
          </cell>
        </row>
        <row r="269">
          <cell r="O269">
            <v>0</v>
          </cell>
          <cell r="P269">
            <v>0</v>
          </cell>
          <cell r="Q269">
            <v>0</v>
          </cell>
          <cell r="R269">
            <v>0</v>
          </cell>
        </row>
        <row r="270">
          <cell r="D270">
            <v>44317</v>
          </cell>
        </row>
        <row r="270">
          <cell r="O270">
            <v>0</v>
          </cell>
          <cell r="P270">
            <v>0</v>
          </cell>
          <cell r="Q270">
            <v>0</v>
          </cell>
          <cell r="R270">
            <v>0</v>
          </cell>
        </row>
        <row r="271">
          <cell r="D271">
            <v>44348</v>
          </cell>
        </row>
        <row r="271">
          <cell r="O271">
            <v>0</v>
          </cell>
          <cell r="P271">
            <v>0</v>
          </cell>
          <cell r="Q271">
            <v>0</v>
          </cell>
          <cell r="R271">
            <v>0</v>
          </cell>
        </row>
        <row r="272">
          <cell r="D272">
            <v>44378</v>
          </cell>
        </row>
        <row r="272">
          <cell r="O272">
            <v>0</v>
          </cell>
          <cell r="P272">
            <v>0</v>
          </cell>
          <cell r="Q272">
            <v>0</v>
          </cell>
          <cell r="R272">
            <v>0</v>
          </cell>
        </row>
        <row r="273">
          <cell r="D273">
            <v>44409</v>
          </cell>
        </row>
        <row r="273">
          <cell r="O273">
            <v>0</v>
          </cell>
          <cell r="P273">
            <v>0</v>
          </cell>
          <cell r="Q273">
            <v>0</v>
          </cell>
          <cell r="R273">
            <v>0</v>
          </cell>
        </row>
        <row r="274">
          <cell r="D274">
            <v>44440</v>
          </cell>
        </row>
        <row r="274">
          <cell r="O274">
            <v>0</v>
          </cell>
          <cell r="P274">
            <v>0</v>
          </cell>
          <cell r="Q274">
            <v>0</v>
          </cell>
          <cell r="R274">
            <v>0</v>
          </cell>
        </row>
        <row r="275">
          <cell r="D275">
            <v>44470</v>
          </cell>
        </row>
        <row r="275">
          <cell r="O275">
            <v>0</v>
          </cell>
          <cell r="P275">
            <v>0</v>
          </cell>
          <cell r="Q275">
            <v>0</v>
          </cell>
          <cell r="R275">
            <v>0</v>
          </cell>
        </row>
        <row r="276">
          <cell r="D276">
            <v>44501</v>
          </cell>
        </row>
        <row r="276">
          <cell r="O276">
            <v>0</v>
          </cell>
          <cell r="P276">
            <v>0</v>
          </cell>
          <cell r="Q276">
            <v>0</v>
          </cell>
          <cell r="R276">
            <v>0</v>
          </cell>
        </row>
        <row r="277">
          <cell r="D277">
            <v>44531</v>
          </cell>
        </row>
        <row r="277">
          <cell r="O277">
            <v>0</v>
          </cell>
          <cell r="P277">
            <v>0</v>
          </cell>
          <cell r="Q277">
            <v>0</v>
          </cell>
          <cell r="R277">
            <v>0</v>
          </cell>
        </row>
        <row r="278">
          <cell r="D278">
            <v>44562</v>
          </cell>
        </row>
        <row r="278">
          <cell r="O278">
            <v>0</v>
          </cell>
          <cell r="P278">
            <v>0</v>
          </cell>
          <cell r="Q278">
            <v>0</v>
          </cell>
          <cell r="R278">
            <v>0</v>
          </cell>
        </row>
        <row r="279">
          <cell r="D279">
            <v>44593</v>
          </cell>
        </row>
        <row r="279">
          <cell r="O279">
            <v>0</v>
          </cell>
          <cell r="P279">
            <v>0</v>
          </cell>
          <cell r="Q279">
            <v>0</v>
          </cell>
          <cell r="R279">
            <v>0</v>
          </cell>
        </row>
        <row r="280">
          <cell r="D280">
            <v>44621</v>
          </cell>
        </row>
        <row r="280">
          <cell r="O280">
            <v>0</v>
          </cell>
          <cell r="P280">
            <v>0</v>
          </cell>
          <cell r="Q280">
            <v>0</v>
          </cell>
          <cell r="R280">
            <v>0</v>
          </cell>
        </row>
        <row r="281">
          <cell r="D281">
            <v>44652</v>
          </cell>
        </row>
        <row r="281">
          <cell r="O281">
            <v>0</v>
          </cell>
          <cell r="P281">
            <v>0</v>
          </cell>
          <cell r="Q281">
            <v>0</v>
          </cell>
          <cell r="R281">
            <v>0</v>
          </cell>
        </row>
        <row r="282">
          <cell r="D282">
            <v>44682</v>
          </cell>
        </row>
        <row r="282">
          <cell r="O282">
            <v>0</v>
          </cell>
          <cell r="P282">
            <v>0</v>
          </cell>
          <cell r="Q282">
            <v>0</v>
          </cell>
          <cell r="R282">
            <v>0</v>
          </cell>
        </row>
        <row r="283">
          <cell r="D283">
            <v>44713</v>
          </cell>
        </row>
        <row r="283">
          <cell r="O283">
            <v>0</v>
          </cell>
          <cell r="P283">
            <v>0</v>
          </cell>
          <cell r="Q283">
            <v>0</v>
          </cell>
          <cell r="R283">
            <v>0</v>
          </cell>
        </row>
        <row r="284">
          <cell r="D284">
            <v>44743</v>
          </cell>
        </row>
        <row r="284">
          <cell r="O284">
            <v>0</v>
          </cell>
          <cell r="P284">
            <v>0</v>
          </cell>
          <cell r="Q284">
            <v>0</v>
          </cell>
          <cell r="R284">
            <v>0</v>
          </cell>
        </row>
        <row r="285">
          <cell r="D285">
            <v>44774</v>
          </cell>
        </row>
        <row r="285">
          <cell r="O285">
            <v>0</v>
          </cell>
          <cell r="P285">
            <v>0</v>
          </cell>
          <cell r="Q285">
            <v>0</v>
          </cell>
          <cell r="R285">
            <v>0</v>
          </cell>
        </row>
        <row r="286">
          <cell r="D286">
            <v>44805</v>
          </cell>
        </row>
        <row r="286">
          <cell r="O286">
            <v>0</v>
          </cell>
          <cell r="P286">
            <v>0</v>
          </cell>
          <cell r="Q286">
            <v>0</v>
          </cell>
          <cell r="R286">
            <v>0</v>
          </cell>
        </row>
        <row r="287">
          <cell r="D287">
            <v>44835</v>
          </cell>
        </row>
        <row r="287">
          <cell r="O287">
            <v>0</v>
          </cell>
          <cell r="P287">
            <v>0</v>
          </cell>
          <cell r="Q287">
            <v>0</v>
          </cell>
          <cell r="R287">
            <v>0</v>
          </cell>
        </row>
        <row r="288">
          <cell r="D288">
            <v>44866</v>
          </cell>
        </row>
        <row r="288">
          <cell r="O288">
            <v>0</v>
          </cell>
          <cell r="P288">
            <v>0</v>
          </cell>
          <cell r="Q288">
            <v>0</v>
          </cell>
          <cell r="R288">
            <v>0</v>
          </cell>
        </row>
        <row r="289">
          <cell r="D289">
            <v>44896</v>
          </cell>
        </row>
        <row r="289">
          <cell r="O289">
            <v>0</v>
          </cell>
          <cell r="P289">
            <v>0</v>
          </cell>
          <cell r="Q289">
            <v>0</v>
          </cell>
          <cell r="R289">
            <v>0</v>
          </cell>
        </row>
        <row r="290">
          <cell r="D290">
            <v>44927</v>
          </cell>
        </row>
        <row r="290">
          <cell r="O290">
            <v>0</v>
          </cell>
          <cell r="P290">
            <v>0</v>
          </cell>
          <cell r="Q290">
            <v>0</v>
          </cell>
          <cell r="R290">
            <v>0</v>
          </cell>
        </row>
        <row r="291">
          <cell r="D291">
            <v>44958</v>
          </cell>
        </row>
        <row r="291">
          <cell r="O291">
            <v>0</v>
          </cell>
          <cell r="P291">
            <v>0</v>
          </cell>
          <cell r="Q291">
            <v>0</v>
          </cell>
          <cell r="R291">
            <v>0</v>
          </cell>
        </row>
        <row r="292">
          <cell r="D292">
            <v>44986</v>
          </cell>
        </row>
        <row r="292">
          <cell r="O292">
            <v>0</v>
          </cell>
          <cell r="P292">
            <v>0</v>
          </cell>
          <cell r="Q292">
            <v>0</v>
          </cell>
          <cell r="R292">
            <v>0</v>
          </cell>
        </row>
        <row r="293">
          <cell r="D293">
            <v>45017</v>
          </cell>
        </row>
        <row r="293">
          <cell r="O293">
            <v>0</v>
          </cell>
          <cell r="P293">
            <v>0</v>
          </cell>
          <cell r="Q293">
            <v>0</v>
          </cell>
          <cell r="R293">
            <v>0</v>
          </cell>
        </row>
        <row r="294">
          <cell r="D294">
            <v>45047</v>
          </cell>
        </row>
        <row r="294">
          <cell r="O294">
            <v>0</v>
          </cell>
          <cell r="P294">
            <v>0</v>
          </cell>
          <cell r="Q294">
            <v>0</v>
          </cell>
          <cell r="R294">
            <v>0</v>
          </cell>
        </row>
        <row r="295">
          <cell r="D295">
            <v>45078</v>
          </cell>
        </row>
        <row r="295">
          <cell r="O295">
            <v>0</v>
          </cell>
          <cell r="P295">
            <v>0</v>
          </cell>
          <cell r="Q295">
            <v>0</v>
          </cell>
          <cell r="R295">
            <v>0</v>
          </cell>
        </row>
        <row r="296">
          <cell r="D296">
            <v>45108</v>
          </cell>
        </row>
        <row r="296">
          <cell r="O296">
            <v>0</v>
          </cell>
          <cell r="P296">
            <v>0</v>
          </cell>
          <cell r="Q296">
            <v>0</v>
          </cell>
          <cell r="R296">
            <v>0</v>
          </cell>
        </row>
        <row r="297">
          <cell r="D297">
            <v>45139</v>
          </cell>
        </row>
        <row r="297">
          <cell r="O297">
            <v>0</v>
          </cell>
          <cell r="P297">
            <v>0</v>
          </cell>
          <cell r="Q297">
            <v>0</v>
          </cell>
          <cell r="R297">
            <v>0</v>
          </cell>
        </row>
        <row r="298">
          <cell r="D298">
            <v>45170</v>
          </cell>
        </row>
        <row r="298">
          <cell r="O298">
            <v>0</v>
          </cell>
          <cell r="P298">
            <v>0</v>
          </cell>
          <cell r="Q298">
            <v>0</v>
          </cell>
          <cell r="R298">
            <v>0</v>
          </cell>
        </row>
        <row r="299">
          <cell r="D299">
            <v>45200</v>
          </cell>
        </row>
        <row r="299">
          <cell r="O299">
            <v>0</v>
          </cell>
          <cell r="P299">
            <v>0</v>
          </cell>
          <cell r="Q299">
            <v>0</v>
          </cell>
          <cell r="R299">
            <v>0</v>
          </cell>
        </row>
        <row r="300">
          <cell r="D300">
            <v>45231</v>
          </cell>
        </row>
        <row r="300">
          <cell r="O300">
            <v>0</v>
          </cell>
          <cell r="P300">
            <v>0</v>
          </cell>
          <cell r="Q300">
            <v>0</v>
          </cell>
          <cell r="R300">
            <v>0</v>
          </cell>
        </row>
      </sheetData>
      <sheetData sheetId="3">
        <row r="30">
          <cell r="D30">
            <v>37132</v>
          </cell>
        </row>
        <row r="30">
          <cell r="O30">
            <v>-357.089782714844</v>
          </cell>
        </row>
        <row r="31">
          <cell r="D31">
            <v>37133</v>
          </cell>
        </row>
        <row r="31">
          <cell r="O31">
            <v>-357.089782714844</v>
          </cell>
        </row>
        <row r="32">
          <cell r="D32">
            <v>37134</v>
          </cell>
        </row>
        <row r="32">
          <cell r="O32">
            <v>-357.089782714844</v>
          </cell>
        </row>
        <row r="33">
          <cell r="D33">
            <v>37135</v>
          </cell>
        </row>
        <row r="33">
          <cell r="O33">
            <v>-6765.66552734375</v>
          </cell>
        </row>
        <row r="34">
          <cell r="D34">
            <v>37164</v>
          </cell>
        </row>
        <row r="34">
          <cell r="O34">
            <v>0</v>
          </cell>
        </row>
        <row r="35">
          <cell r="D35">
            <v>37165</v>
          </cell>
        </row>
        <row r="35">
          <cell r="O35">
            <v>-7805.41796875</v>
          </cell>
        </row>
        <row r="36">
          <cell r="D36">
            <v>37196</v>
          </cell>
        </row>
        <row r="36">
          <cell r="O36">
            <v>-7072.62255859375</v>
          </cell>
        </row>
        <row r="37">
          <cell r="D37">
            <v>37226</v>
          </cell>
        </row>
        <row r="37">
          <cell r="O37">
            <v>-6871.57373046875</v>
          </cell>
        </row>
        <row r="38">
          <cell r="D38">
            <v>37257</v>
          </cell>
        </row>
        <row r="38">
          <cell r="O38">
            <v>-7278.67333984375</v>
          </cell>
        </row>
        <row r="39">
          <cell r="D39">
            <v>37288</v>
          </cell>
        </row>
        <row r="39">
          <cell r="O39">
            <v>-6596.24609375</v>
          </cell>
        </row>
        <row r="40">
          <cell r="D40">
            <v>37316</v>
          </cell>
        </row>
        <row r="40">
          <cell r="O40">
            <v>-6903.22802734375</v>
          </cell>
        </row>
        <row r="41">
          <cell r="D41">
            <v>37347</v>
          </cell>
        </row>
        <row r="41">
          <cell r="O41">
            <v>-7205.04248046875</v>
          </cell>
        </row>
        <row r="42">
          <cell r="D42">
            <v>37377</v>
          </cell>
        </row>
        <row r="42">
          <cell r="O42">
            <v>-7178.76123046875</v>
          </cell>
        </row>
        <row r="43">
          <cell r="D43">
            <v>37408</v>
          </cell>
        </row>
        <row r="43">
          <cell r="O43">
            <v>-6501.6259765625</v>
          </cell>
        </row>
        <row r="44">
          <cell r="D44">
            <v>37438</v>
          </cell>
        </row>
        <row r="44">
          <cell r="O44">
            <v>-7124.96484375</v>
          </cell>
        </row>
        <row r="45">
          <cell r="D45">
            <v>37469</v>
          </cell>
        </row>
        <row r="45">
          <cell r="O45">
            <v>-7094.9951171875</v>
          </cell>
        </row>
        <row r="46">
          <cell r="D46">
            <v>37500</v>
          </cell>
        </row>
        <row r="46">
          <cell r="O46">
            <v>-6426.17138671875</v>
          </cell>
        </row>
        <row r="47">
          <cell r="D47">
            <v>37530</v>
          </cell>
        </row>
        <row r="47">
          <cell r="O47">
            <v>-7358.83203125</v>
          </cell>
        </row>
        <row r="48">
          <cell r="D48">
            <v>37561</v>
          </cell>
        </row>
        <row r="48">
          <cell r="O48">
            <v>-6373.18310546875</v>
          </cell>
        </row>
        <row r="49">
          <cell r="D49">
            <v>37591</v>
          </cell>
        </row>
        <row r="49">
          <cell r="O49">
            <v>-6660.56640625</v>
          </cell>
        </row>
        <row r="50">
          <cell r="D50">
            <v>37622</v>
          </cell>
        </row>
        <row r="50">
          <cell r="O50">
            <v>-6947.52392578125</v>
          </cell>
        </row>
        <row r="51">
          <cell r="D51">
            <v>37653</v>
          </cell>
        </row>
        <row r="51">
          <cell r="O51">
            <v>-6289.96875</v>
          </cell>
        </row>
        <row r="52">
          <cell r="D52">
            <v>37681</v>
          </cell>
        </row>
        <row r="52">
          <cell r="O52">
            <v>-6573.9052734375</v>
          </cell>
        </row>
        <row r="53">
          <cell r="D53">
            <v>37712</v>
          </cell>
        </row>
        <row r="53">
          <cell r="O53">
            <v>-6855.57177734375</v>
          </cell>
        </row>
        <row r="54">
          <cell r="D54">
            <v>37742</v>
          </cell>
        </row>
        <row r="54">
          <cell r="O54">
            <v>-6513.642578125</v>
          </cell>
        </row>
        <row r="55">
          <cell r="D55">
            <v>37773</v>
          </cell>
        </row>
        <row r="55">
          <cell r="O55">
            <v>-6480.93115234375</v>
          </cell>
        </row>
        <row r="56">
          <cell r="D56">
            <v>37803</v>
          </cell>
        </row>
        <row r="56">
          <cell r="O56">
            <v>-6757.46923828125</v>
          </cell>
        </row>
        <row r="57">
          <cell r="D57">
            <v>37834</v>
          </cell>
        </row>
        <row r="57">
          <cell r="O57">
            <v>-6418.89892578125</v>
          </cell>
        </row>
        <row r="58">
          <cell r="D58">
            <v>37865</v>
          </cell>
        </row>
        <row r="58">
          <cell r="O58">
            <v>-6390.23046875</v>
          </cell>
        </row>
        <row r="59">
          <cell r="D59">
            <v>37895</v>
          </cell>
        </row>
        <row r="59">
          <cell r="O59">
            <v>-6965.0322265625</v>
          </cell>
        </row>
        <row r="60">
          <cell r="D60">
            <v>37926</v>
          </cell>
        </row>
        <row r="60">
          <cell r="O60">
            <v>-5728.34619140625</v>
          </cell>
        </row>
        <row r="61">
          <cell r="D61">
            <v>37956</v>
          </cell>
        </row>
        <row r="61">
          <cell r="O61">
            <v>-6596.90673828125</v>
          </cell>
        </row>
        <row r="62">
          <cell r="D62">
            <v>37987</v>
          </cell>
        </row>
        <row r="62">
          <cell r="O62">
            <v>-6267.61572265625</v>
          </cell>
        </row>
        <row r="63">
          <cell r="D63">
            <v>38018</v>
          </cell>
        </row>
        <row r="63">
          <cell r="O63">
            <v>-5941.93896484375</v>
          </cell>
        </row>
        <row r="64">
          <cell r="D64">
            <v>38047</v>
          </cell>
        </row>
        <row r="64">
          <cell r="O64">
            <v>-6796.119140625</v>
          </cell>
        </row>
        <row r="65">
          <cell r="D65">
            <v>38078</v>
          </cell>
        </row>
        <row r="65">
          <cell r="O65">
            <v>-6468.17333984375</v>
          </cell>
        </row>
        <row r="66">
          <cell r="D66">
            <v>38108</v>
          </cell>
        </row>
        <row r="66">
          <cell r="O66">
            <v>-5849.4912109375</v>
          </cell>
        </row>
        <row r="67">
          <cell r="D67">
            <v>38139</v>
          </cell>
        </row>
        <row r="67">
          <cell r="O67">
            <v>-6400.57080078125</v>
          </cell>
        </row>
        <row r="68">
          <cell r="D68">
            <v>38169</v>
          </cell>
        </row>
        <row r="68">
          <cell r="O68">
            <v>-6079.88671875</v>
          </cell>
        </row>
        <row r="69">
          <cell r="D69">
            <v>38200</v>
          </cell>
        </row>
        <row r="69">
          <cell r="O69">
            <v>-6336.6982421875</v>
          </cell>
        </row>
        <row r="70">
          <cell r="D70">
            <v>38231</v>
          </cell>
        </row>
        <row r="70">
          <cell r="O70">
            <v>-6021.21533203125</v>
          </cell>
        </row>
        <row r="71">
          <cell r="D71">
            <v>38261</v>
          </cell>
        </row>
        <row r="71">
          <cell r="O71">
            <v>-5993.7509765625</v>
          </cell>
        </row>
        <row r="72">
          <cell r="D72">
            <v>38292</v>
          </cell>
        </row>
        <row r="72">
          <cell r="O72">
            <v>-5963.43212890625</v>
          </cell>
        </row>
        <row r="73">
          <cell r="D73">
            <v>38322</v>
          </cell>
        </row>
        <row r="73">
          <cell r="O73">
            <v>-6499.19677734375</v>
          </cell>
        </row>
        <row r="74">
          <cell r="D74">
            <v>38353</v>
          </cell>
        </row>
        <row r="74">
          <cell r="O74">
            <v>-5904.65576171875</v>
          </cell>
        </row>
        <row r="75">
          <cell r="D75">
            <v>38384</v>
          </cell>
        </row>
        <row r="75">
          <cell r="O75">
            <v>-5598.1904296875</v>
          </cell>
        </row>
        <row r="76">
          <cell r="D76">
            <v>38412</v>
          </cell>
        </row>
        <row r="76">
          <cell r="O76">
            <v>-6405.71044921875</v>
          </cell>
        </row>
        <row r="77">
          <cell r="D77">
            <v>38443</v>
          </cell>
        </row>
        <row r="77">
          <cell r="O77">
            <v>-5821.1767578125</v>
          </cell>
        </row>
        <row r="78">
          <cell r="D78">
            <v>38473</v>
          </cell>
        </row>
        <row r="78">
          <cell r="O78">
            <v>-5790.81103515625</v>
          </cell>
        </row>
        <row r="79">
          <cell r="D79">
            <v>38504</v>
          </cell>
        </row>
        <row r="79">
          <cell r="O79">
            <v>-6035.74365234375</v>
          </cell>
        </row>
        <row r="80">
          <cell r="D80">
            <v>38534</v>
          </cell>
        </row>
        <row r="80">
          <cell r="O80">
            <v>-5461.732421875</v>
          </cell>
        </row>
        <row r="81">
          <cell r="D81">
            <v>38565</v>
          </cell>
        </row>
        <row r="81">
          <cell r="O81">
            <v>-6245.6533203125</v>
          </cell>
        </row>
        <row r="82">
          <cell r="D82">
            <v>38596</v>
          </cell>
        </row>
        <row r="82">
          <cell r="O82">
            <v>-5675.0341796875</v>
          </cell>
        </row>
        <row r="83">
          <cell r="D83">
            <v>38626</v>
          </cell>
        </row>
        <row r="83">
          <cell r="O83">
            <v>-5645.62109375</v>
          </cell>
        </row>
        <row r="84">
          <cell r="D84">
            <v>38657</v>
          </cell>
        </row>
        <row r="84">
          <cell r="O84">
            <v>-5617.162109375</v>
          </cell>
        </row>
        <row r="85">
          <cell r="D85">
            <v>38687</v>
          </cell>
        </row>
        <row r="85">
          <cell r="O85">
            <v>-5585.8642578125</v>
          </cell>
        </row>
        <row r="86">
          <cell r="D86">
            <v>38718</v>
          </cell>
        </row>
        <row r="86">
          <cell r="O86">
            <v>-5558.36865234375</v>
          </cell>
        </row>
        <row r="87">
          <cell r="D87">
            <v>38749</v>
          </cell>
        </row>
        <row r="87">
          <cell r="O87">
            <v>-5268.408203125</v>
          </cell>
        </row>
        <row r="88">
          <cell r="D88">
            <v>38777</v>
          </cell>
        </row>
        <row r="88">
          <cell r="O88">
            <v>-6026.49951171875</v>
          </cell>
        </row>
        <row r="89">
          <cell r="D89">
            <v>38808</v>
          </cell>
        </row>
        <row r="89">
          <cell r="O89">
            <v>-5215.17822265625</v>
          </cell>
        </row>
        <row r="90">
          <cell r="D90">
            <v>38838</v>
          </cell>
        </row>
        <row r="90">
          <cell r="O90">
            <v>-5703.96875</v>
          </cell>
        </row>
        <row r="91">
          <cell r="D91">
            <v>38869</v>
          </cell>
        </row>
        <row r="91">
          <cell r="O91">
            <v>-5671.27734375</v>
          </cell>
        </row>
        <row r="92">
          <cell r="D92">
            <v>38899</v>
          </cell>
        </row>
        <row r="92">
          <cell r="O92">
            <v>-5130.86474609375</v>
          </cell>
        </row>
        <row r="93">
          <cell r="D93">
            <v>38930</v>
          </cell>
        </row>
        <row r="93">
          <cell r="O93">
            <v>-5869.45068359375</v>
          </cell>
        </row>
        <row r="94">
          <cell r="D94">
            <v>38961</v>
          </cell>
        </row>
        <row r="94">
          <cell r="O94">
            <v>-5080.30029296875</v>
          </cell>
        </row>
        <row r="95">
          <cell r="D95">
            <v>38991</v>
          </cell>
        </row>
        <row r="95">
          <cell r="O95">
            <v>-5558.76416015625</v>
          </cell>
        </row>
        <row r="96">
          <cell r="D96">
            <v>39022</v>
          </cell>
        </row>
        <row r="96">
          <cell r="O96">
            <v>-5279.69482421875</v>
          </cell>
        </row>
        <row r="97">
          <cell r="D97">
            <v>39052</v>
          </cell>
        </row>
        <row r="97">
          <cell r="O97">
            <v>-5001.5244140625</v>
          </cell>
        </row>
        <row r="98">
          <cell r="D98">
            <v>39083</v>
          </cell>
        </row>
        <row r="98">
          <cell r="O98">
            <v>-5474.1484375</v>
          </cell>
        </row>
        <row r="99">
          <cell r="D99">
            <v>39114</v>
          </cell>
        </row>
        <row r="99">
          <cell r="O99">
            <v>-4953.19189453125</v>
          </cell>
        </row>
        <row r="100">
          <cell r="D100">
            <v>39142</v>
          </cell>
        </row>
        <row r="100">
          <cell r="O100">
            <v>-5421.10302734375</v>
          </cell>
        </row>
        <row r="101">
          <cell r="D101">
            <v>39173</v>
          </cell>
        </row>
        <row r="101">
          <cell r="O101">
            <v>-5147.71826171875</v>
          </cell>
        </row>
        <row r="102">
          <cell r="D102">
            <v>39203</v>
          </cell>
        </row>
        <row r="102">
          <cell r="O102">
            <v>-5364.65966796875</v>
          </cell>
        </row>
        <row r="103">
          <cell r="D103">
            <v>39234</v>
          </cell>
        </row>
        <row r="103">
          <cell r="O103">
            <v>-5093.10546875</v>
          </cell>
        </row>
        <row r="104">
          <cell r="D104">
            <v>39264</v>
          </cell>
        </row>
        <row r="104">
          <cell r="O104">
            <v>-5068.05712890625</v>
          </cell>
        </row>
        <row r="105">
          <cell r="D105">
            <v>39295</v>
          </cell>
        </row>
        <row r="105">
          <cell r="O105">
            <v>-5518.64599609375</v>
          </cell>
        </row>
        <row r="106">
          <cell r="D106">
            <v>39326</v>
          </cell>
        </row>
        <row r="106">
          <cell r="O106">
            <v>-4539.439453125</v>
          </cell>
        </row>
        <row r="107">
          <cell r="D107">
            <v>39356</v>
          </cell>
        </row>
        <row r="107">
          <cell r="O107">
            <v>-5464.1181640625</v>
          </cell>
        </row>
        <row r="108">
          <cell r="D108">
            <v>39387</v>
          </cell>
        </row>
        <row r="108">
          <cell r="O108">
            <v>-4963.318359375</v>
          </cell>
        </row>
        <row r="109">
          <cell r="D109">
            <v>39417</v>
          </cell>
        </row>
        <row r="109">
          <cell r="O109">
            <v>-4700.97021484375</v>
          </cell>
        </row>
        <row r="110">
          <cell r="D110">
            <v>39448</v>
          </cell>
        </row>
        <row r="110">
          <cell r="O110">
            <v>-5144.32373046875</v>
          </cell>
        </row>
        <row r="111">
          <cell r="D111">
            <v>39479</v>
          </cell>
        </row>
        <row r="111">
          <cell r="O111">
            <v>-4885.87548828125</v>
          </cell>
        </row>
        <row r="112">
          <cell r="D112">
            <v>39508</v>
          </cell>
        </row>
        <row r="112">
          <cell r="O112">
            <v>-4859.62890625</v>
          </cell>
        </row>
        <row r="113">
          <cell r="D113">
            <v>39539</v>
          </cell>
        </row>
        <row r="113">
          <cell r="O113">
            <v>-5064.49951171875</v>
          </cell>
        </row>
        <row r="114">
          <cell r="D114">
            <v>39569</v>
          </cell>
        </row>
        <row r="114">
          <cell r="O114">
            <v>-4809.02685546875</v>
          </cell>
        </row>
        <row r="115">
          <cell r="D115">
            <v>39600</v>
          </cell>
        </row>
        <row r="115">
          <cell r="O115">
            <v>-4782.14599609375</v>
          </cell>
        </row>
        <row r="116">
          <cell r="D116">
            <v>39630</v>
          </cell>
        </row>
        <row r="116">
          <cell r="O116">
            <v>-4983.53857421875</v>
          </cell>
        </row>
        <row r="117">
          <cell r="D117">
            <v>39661</v>
          </cell>
        </row>
        <row r="117">
          <cell r="O117">
            <v>-4730.279296875</v>
          </cell>
        </row>
        <row r="118">
          <cell r="D118">
            <v>39692</v>
          </cell>
        </row>
        <row r="118">
          <cell r="O118">
            <v>-4706.1171875</v>
          </cell>
        </row>
        <row r="119">
          <cell r="D119">
            <v>39722</v>
          </cell>
        </row>
        <row r="119">
          <cell r="O119">
            <v>-5126.10595703125</v>
          </cell>
        </row>
        <row r="120">
          <cell r="D120">
            <v>39753</v>
          </cell>
        </row>
        <row r="120">
          <cell r="O120">
            <v>-4213.61474609375</v>
          </cell>
        </row>
        <row r="121">
          <cell r="D121">
            <v>39783</v>
          </cell>
        </row>
        <row r="121">
          <cell r="O121">
            <v>-4849.48681640625</v>
          </cell>
        </row>
        <row r="122">
          <cell r="D122">
            <v>39814</v>
          </cell>
        </row>
        <row r="122">
          <cell r="O122">
            <v>-4605.1591796875</v>
          </cell>
        </row>
        <row r="123">
          <cell r="D123">
            <v>39845</v>
          </cell>
        </row>
        <row r="123">
          <cell r="O123">
            <v>-4363.9501953125</v>
          </cell>
        </row>
        <row r="124">
          <cell r="D124">
            <v>39873</v>
          </cell>
        </row>
        <row r="124">
          <cell r="O124">
            <v>-4772.87060546875</v>
          </cell>
        </row>
        <row r="125">
          <cell r="D125">
            <v>39904</v>
          </cell>
        </row>
        <row r="125">
          <cell r="O125">
            <v>-4747.18798828125</v>
          </cell>
        </row>
        <row r="126">
          <cell r="D126">
            <v>39934</v>
          </cell>
        </row>
        <row r="126">
          <cell r="O126">
            <v>-4293.11865234375</v>
          </cell>
        </row>
        <row r="127">
          <cell r="D127">
            <v>39965</v>
          </cell>
        </row>
        <row r="127">
          <cell r="O127">
            <v>-4695.19140625</v>
          </cell>
        </row>
        <row r="128">
          <cell r="D128">
            <v>39995</v>
          </cell>
        </row>
        <row r="128">
          <cell r="O128">
            <v>-4668.88330078125</v>
          </cell>
        </row>
        <row r="129">
          <cell r="D129">
            <v>40026</v>
          </cell>
        </row>
        <row r="129">
          <cell r="O129">
            <v>-4430.81787109375</v>
          </cell>
        </row>
        <row r="130">
          <cell r="D130">
            <v>40057</v>
          </cell>
        </row>
        <row r="130">
          <cell r="O130">
            <v>-4407.46630859375</v>
          </cell>
        </row>
        <row r="131">
          <cell r="D131">
            <v>40087</v>
          </cell>
        </row>
        <row r="131">
          <cell r="O131">
            <v>-4592.11181640625</v>
          </cell>
        </row>
        <row r="132">
          <cell r="D132">
            <v>40118</v>
          </cell>
        </row>
        <row r="132">
          <cell r="O132">
            <v>-4151.013671875</v>
          </cell>
        </row>
        <row r="133">
          <cell r="D133">
            <v>40148</v>
          </cell>
        </row>
        <row r="133">
          <cell r="O133">
            <v>-4539.36376953125</v>
          </cell>
        </row>
        <row r="134">
          <cell r="D134">
            <v>40179</v>
          </cell>
        </row>
        <row r="134">
          <cell r="O134">
            <v>-4105.47900390625</v>
          </cell>
        </row>
        <row r="135">
          <cell r="D135">
            <v>40210</v>
          </cell>
        </row>
        <row r="135">
          <cell r="O135">
            <v>-4084.32299804688</v>
          </cell>
        </row>
        <row r="136">
          <cell r="D136">
            <v>40238</v>
          </cell>
        </row>
        <row r="136">
          <cell r="O136">
            <v>-4668.38623046875</v>
          </cell>
        </row>
        <row r="137">
          <cell r="D137">
            <v>40269</v>
          </cell>
        </row>
        <row r="137">
          <cell r="O137">
            <v>-4440.63623046875</v>
          </cell>
        </row>
        <row r="138">
          <cell r="D138">
            <v>40299</v>
          </cell>
        </row>
        <row r="138">
          <cell r="O138">
            <v>-4013.73974609375</v>
          </cell>
        </row>
        <row r="139">
          <cell r="D139">
            <v>40330</v>
          </cell>
        </row>
        <row r="139">
          <cell r="O139">
            <v>-4389.6728515625</v>
          </cell>
        </row>
        <row r="140">
          <cell r="D140">
            <v>40360</v>
          </cell>
        </row>
        <row r="140">
          <cell r="O140">
            <v>-4167.49560546875</v>
          </cell>
        </row>
        <row r="141">
          <cell r="D141">
            <v>40391</v>
          </cell>
        </row>
        <row r="141">
          <cell r="O141">
            <v>-4339.03759765625</v>
          </cell>
        </row>
        <row r="142">
          <cell r="D142">
            <v>40422</v>
          </cell>
        </row>
        <row r="142">
          <cell r="O142">
            <v>-4119.3095703125</v>
          </cell>
        </row>
        <row r="143">
          <cell r="D143">
            <v>40452</v>
          </cell>
        </row>
        <row r="143">
          <cell r="O143">
            <v>-4096.87939453125</v>
          </cell>
        </row>
        <row r="144">
          <cell r="D144">
            <v>40483</v>
          </cell>
        </row>
        <row r="144">
          <cell r="O144">
            <v>-4072.20922851563</v>
          </cell>
        </row>
        <row r="145">
          <cell r="D145">
            <v>40513</v>
          </cell>
        </row>
        <row r="145">
          <cell r="O145">
            <v>-4433.9521484375</v>
          </cell>
        </row>
        <row r="146">
          <cell r="D146">
            <v>40544</v>
          </cell>
        </row>
        <row r="146">
          <cell r="O146">
            <v>-4024.65258789063</v>
          </cell>
        </row>
        <row r="147">
          <cell r="D147">
            <v>40575</v>
          </cell>
        </row>
        <row r="147">
          <cell r="O147">
            <v>-3812.64770507813</v>
          </cell>
        </row>
        <row r="148">
          <cell r="D148">
            <v>40603</v>
          </cell>
        </row>
        <row r="148">
          <cell r="O148">
            <v>-4358.712890625</v>
          </cell>
        </row>
        <row r="149">
          <cell r="D149">
            <v>40634</v>
          </cell>
        </row>
        <row r="149">
          <cell r="O149">
            <v>-3957.70288085938</v>
          </cell>
        </row>
        <row r="150">
          <cell r="D150">
            <v>40664</v>
          </cell>
        </row>
        <row r="150">
          <cell r="O150">
            <v>-3933.5185546875</v>
          </cell>
        </row>
        <row r="151">
          <cell r="D151">
            <v>40695</v>
          </cell>
        </row>
        <row r="151">
          <cell r="O151">
            <v>-4096.40576171875</v>
          </cell>
        </row>
        <row r="152">
          <cell r="D152">
            <v>40725</v>
          </cell>
        </row>
        <row r="152">
          <cell r="O152">
            <v>-3704.28271484375</v>
          </cell>
        </row>
        <row r="153">
          <cell r="D153">
            <v>40756</v>
          </cell>
        </row>
        <row r="153">
          <cell r="O153">
            <v>-4233.8955078125</v>
          </cell>
        </row>
        <row r="154">
          <cell r="D154">
            <v>40787</v>
          </cell>
        </row>
        <row r="154">
          <cell r="O154">
            <v>-3845.54418945313</v>
          </cell>
        </row>
        <row r="155">
          <cell r="D155">
            <v>40817</v>
          </cell>
        </row>
        <row r="155">
          <cell r="O155">
            <v>-3824.05200195313</v>
          </cell>
        </row>
        <row r="156">
          <cell r="D156">
            <v>40848</v>
          </cell>
        </row>
        <row r="156">
          <cell r="O156">
            <v>-3803.33764648438</v>
          </cell>
        </row>
        <row r="157">
          <cell r="D157">
            <v>40878</v>
          </cell>
        </row>
        <row r="157">
          <cell r="O157">
            <v>-3780.64794921875</v>
          </cell>
        </row>
        <row r="158">
          <cell r="D158">
            <v>40909</v>
          </cell>
        </row>
        <row r="158">
          <cell r="O158">
            <v>-3760.79125976563</v>
          </cell>
        </row>
        <row r="159">
          <cell r="D159">
            <v>40940</v>
          </cell>
        </row>
        <row r="159">
          <cell r="O159">
            <v>-3741.01220703125</v>
          </cell>
        </row>
        <row r="160">
          <cell r="D160">
            <v>40969</v>
          </cell>
        </row>
        <row r="160">
          <cell r="O160">
            <v>-3897.80541992188</v>
          </cell>
        </row>
        <row r="161">
          <cell r="D161">
            <v>41000</v>
          </cell>
        </row>
        <row r="161">
          <cell r="O161">
            <v>-3699.66015625</v>
          </cell>
        </row>
        <row r="162">
          <cell r="D162">
            <v>41030</v>
          </cell>
        </row>
        <row r="162">
          <cell r="O162">
            <v>-3853.95556640625</v>
          </cell>
        </row>
        <row r="163">
          <cell r="D163">
            <v>41061</v>
          </cell>
        </row>
        <row r="163">
          <cell r="O163">
            <v>-3657.31005859375</v>
          </cell>
        </row>
        <row r="164">
          <cell r="D164">
            <v>41091</v>
          </cell>
        </row>
        <row r="164">
          <cell r="O164">
            <v>-3637.93725585938</v>
          </cell>
        </row>
        <row r="165">
          <cell r="D165">
            <v>41122</v>
          </cell>
        </row>
        <row r="165">
          <cell r="O165">
            <v>-3959.63842773438</v>
          </cell>
        </row>
        <row r="166">
          <cell r="D166">
            <v>41153</v>
          </cell>
        </row>
        <row r="166">
          <cell r="O166">
            <v>-3256.02124023438</v>
          </cell>
        </row>
        <row r="167">
          <cell r="D167">
            <v>41183</v>
          </cell>
        </row>
        <row r="167">
          <cell r="O167">
            <v>-3917.65112304688</v>
          </cell>
        </row>
        <row r="168">
          <cell r="D168">
            <v>41214</v>
          </cell>
        </row>
        <row r="168">
          <cell r="O168">
            <v>-3557.2763671875</v>
          </cell>
        </row>
        <row r="169">
          <cell r="D169">
            <v>41244</v>
          </cell>
        </row>
        <row r="169">
          <cell r="O169">
            <v>-3367.94555664063</v>
          </cell>
        </row>
        <row r="170">
          <cell r="D170">
            <v>41275</v>
          </cell>
        </row>
        <row r="170">
          <cell r="O170">
            <v>-3684.26831054688</v>
          </cell>
        </row>
        <row r="171">
          <cell r="D171">
            <v>41306</v>
          </cell>
        </row>
        <row r="171">
          <cell r="O171">
            <v>-3332.03466796875</v>
          </cell>
        </row>
        <row r="172">
          <cell r="D172">
            <v>41334</v>
          </cell>
        </row>
        <row r="172">
          <cell r="O172">
            <v>-3479.89672851563</v>
          </cell>
        </row>
        <row r="173">
          <cell r="D173">
            <v>41365</v>
          </cell>
        </row>
        <row r="173">
          <cell r="O173">
            <v>-3624.03491210938</v>
          </cell>
        </row>
        <row r="174">
          <cell r="D174">
            <v>41395</v>
          </cell>
        </row>
        <row r="174">
          <cell r="O174">
            <v>-3603.2294921875</v>
          </cell>
        </row>
        <row r="175">
          <cell r="D175">
            <v>41426</v>
          </cell>
        </row>
        <row r="175">
          <cell r="O175">
            <v>-3256.8310546875</v>
          </cell>
        </row>
        <row r="176">
          <cell r="D176">
            <v>41456</v>
          </cell>
        </row>
        <row r="176">
          <cell r="O176">
            <v>-3562.552734375</v>
          </cell>
        </row>
        <row r="177">
          <cell r="D177">
            <v>41487</v>
          </cell>
        </row>
        <row r="177">
          <cell r="O177">
            <v>-3540.69213867188</v>
          </cell>
        </row>
        <row r="178">
          <cell r="D178">
            <v>41518</v>
          </cell>
        </row>
        <row r="178">
          <cell r="O178">
            <v>-3202.02124023438</v>
          </cell>
        </row>
        <row r="179">
          <cell r="D179">
            <v>41548</v>
          </cell>
        </row>
        <row r="179">
          <cell r="O179">
            <v>-3661.03637695313</v>
          </cell>
        </row>
        <row r="180">
          <cell r="D180">
            <v>41579</v>
          </cell>
        </row>
        <row r="180">
          <cell r="O180">
            <v>-3166.26611328125</v>
          </cell>
        </row>
        <row r="181">
          <cell r="D181">
            <v>41609</v>
          </cell>
        </row>
        <row r="181">
          <cell r="O181">
            <v>-3304.06665039063</v>
          </cell>
        </row>
        <row r="182">
          <cell r="D182">
            <v>41640</v>
          </cell>
        </row>
        <row r="182">
          <cell r="O182">
            <v>-3441.95458984375</v>
          </cell>
        </row>
        <row r="183">
          <cell r="D183">
            <v>41671</v>
          </cell>
        </row>
        <row r="183">
          <cell r="O183">
            <v>-3112.61572265625</v>
          </cell>
        </row>
        <row r="184">
          <cell r="D184">
            <v>41699</v>
          </cell>
        </row>
        <row r="184">
          <cell r="O184">
            <v>-3249.22265625</v>
          </cell>
        </row>
        <row r="185">
          <cell r="D185">
            <v>41730</v>
          </cell>
        </row>
        <row r="185">
          <cell r="O185">
            <v>-3384.74462890625</v>
          </cell>
        </row>
        <row r="186">
          <cell r="D186">
            <v>41760</v>
          </cell>
        </row>
        <row r="186">
          <cell r="O186">
            <v>-3212.64111328125</v>
          </cell>
        </row>
        <row r="187">
          <cell r="D187">
            <v>41791</v>
          </cell>
        </row>
        <row r="187">
          <cell r="O187">
            <v>-3193.259765625</v>
          </cell>
        </row>
        <row r="188">
          <cell r="D188">
            <v>41821</v>
          </cell>
        </row>
        <row r="188">
          <cell r="O188">
            <v>-3326.369140625</v>
          </cell>
        </row>
        <row r="189">
          <cell r="D189">
            <v>41852</v>
          </cell>
        </row>
        <row r="189">
          <cell r="O189">
            <v>-3155.9619140625</v>
          </cell>
        </row>
        <row r="190">
          <cell r="D190">
            <v>41883</v>
          </cell>
        </row>
        <row r="190">
          <cell r="O190">
            <v>-3138.63061523438</v>
          </cell>
        </row>
        <row r="191">
          <cell r="D191">
            <v>41913</v>
          </cell>
        </row>
        <row r="191">
          <cell r="O191">
            <v>-3417.34497070313</v>
          </cell>
        </row>
        <row r="192">
          <cell r="D192">
            <v>41944</v>
          </cell>
        </row>
        <row r="192">
          <cell r="O192">
            <v>-2808.01440429688</v>
          </cell>
        </row>
        <row r="193">
          <cell r="D193">
            <v>41974</v>
          </cell>
        </row>
        <row r="193">
          <cell r="O193">
            <v>-3230.37670898438</v>
          </cell>
        </row>
        <row r="194">
          <cell r="D194">
            <v>42005</v>
          </cell>
        </row>
        <row r="194">
          <cell r="O194">
            <v>-2920.49072265625</v>
          </cell>
        </row>
        <row r="195">
          <cell r="D195">
            <v>42036</v>
          </cell>
        </row>
        <row r="195">
          <cell r="O195">
            <v>-2759.65478515625</v>
          </cell>
        </row>
        <row r="196">
          <cell r="D196">
            <v>42064</v>
          </cell>
        </row>
        <row r="196">
          <cell r="O196">
            <v>-3175.267578125</v>
          </cell>
        </row>
        <row r="197">
          <cell r="D197">
            <v>42095</v>
          </cell>
        </row>
        <row r="197">
          <cell r="O197">
            <v>-3014.13452148438</v>
          </cell>
        </row>
        <row r="198">
          <cell r="D198">
            <v>42125</v>
          </cell>
        </row>
        <row r="198">
          <cell r="O198">
            <v>-2854.669921875</v>
          </cell>
        </row>
        <row r="199">
          <cell r="D199">
            <v>42156</v>
          </cell>
        </row>
        <row r="199">
          <cell r="O199">
            <v>-3120.88305664063</v>
          </cell>
        </row>
        <row r="200">
          <cell r="D200">
            <v>42186</v>
          </cell>
        </row>
        <row r="200">
          <cell r="O200">
            <v>-3102.3173828125</v>
          </cell>
        </row>
        <row r="201">
          <cell r="D201">
            <v>42217</v>
          </cell>
        </row>
        <row r="201">
          <cell r="O201">
            <v>-2943.09497070313</v>
          </cell>
        </row>
        <row r="202">
          <cell r="D202">
            <v>42248</v>
          </cell>
        </row>
        <row r="202">
          <cell r="O202">
            <v>-2926.66870117188</v>
          </cell>
        </row>
        <row r="203">
          <cell r="D203">
            <v>42278</v>
          </cell>
        </row>
        <row r="203">
          <cell r="O203">
            <v>-2909.75024414063</v>
          </cell>
        </row>
        <row r="204">
          <cell r="D204">
            <v>42309</v>
          </cell>
        </row>
        <row r="204">
          <cell r="O204">
            <v>-2616.88598632813</v>
          </cell>
        </row>
        <row r="205">
          <cell r="D205">
            <v>42339</v>
          </cell>
        </row>
        <row r="205">
          <cell r="O205">
            <v>-3011.34741210938</v>
          </cell>
        </row>
        <row r="206">
          <cell r="D206">
            <v>42370</v>
          </cell>
        </row>
        <row r="206">
          <cell r="O206">
            <v>-2586.61791992188</v>
          </cell>
        </row>
        <row r="207">
          <cell r="D207">
            <v>42401</v>
          </cell>
        </row>
        <row r="207">
          <cell r="O207">
            <v>-2706.40625</v>
          </cell>
        </row>
        <row r="208">
          <cell r="D208">
            <v>42430</v>
          </cell>
        </row>
        <row r="208">
          <cell r="O208">
            <v>-2959.14599609375</v>
          </cell>
        </row>
        <row r="209">
          <cell r="D209">
            <v>42461</v>
          </cell>
        </row>
        <row r="209">
          <cell r="O209">
            <v>-2808.72705078125</v>
          </cell>
        </row>
        <row r="210">
          <cell r="D210">
            <v>42491</v>
          </cell>
        </row>
        <row r="210">
          <cell r="O210">
            <v>-2791.24926757813</v>
          </cell>
        </row>
        <row r="211">
          <cell r="D211">
            <v>42522</v>
          </cell>
        </row>
        <row r="211">
          <cell r="O211">
            <v>-2906.54614257813</v>
          </cell>
        </row>
        <row r="212">
          <cell r="D212">
            <v>42552</v>
          </cell>
        </row>
        <row r="212">
          <cell r="O212">
            <v>-2628.16870117188</v>
          </cell>
        </row>
        <row r="213">
          <cell r="D213">
            <v>42583</v>
          </cell>
        </row>
        <row r="213">
          <cell r="O213">
            <v>-3004.09619140625</v>
          </cell>
        </row>
        <row r="214">
          <cell r="D214">
            <v>42614</v>
          </cell>
        </row>
        <row r="214">
          <cell r="O214">
            <v>-2728.69482421875</v>
          </cell>
        </row>
        <row r="215">
          <cell r="D215">
            <v>42644</v>
          </cell>
        </row>
        <row r="215">
          <cell r="O215">
            <v>-2584.39697265625</v>
          </cell>
        </row>
        <row r="216">
          <cell r="D216">
            <v>42675</v>
          </cell>
        </row>
        <row r="216">
          <cell r="O216">
            <v>-2570.5703125</v>
          </cell>
        </row>
        <row r="217">
          <cell r="D217">
            <v>42705</v>
          </cell>
        </row>
        <row r="217">
          <cell r="O217">
            <v>-2683.21240234375</v>
          </cell>
        </row>
        <row r="218">
          <cell r="D218">
            <v>42736</v>
          </cell>
        </row>
        <row r="218">
          <cell r="O218">
            <v>-2542.21264648438</v>
          </cell>
        </row>
        <row r="219">
          <cell r="D219">
            <v>42767</v>
          </cell>
        </row>
        <row r="219">
          <cell r="O219">
            <v>-2403.0263671875</v>
          </cell>
        </row>
        <row r="220">
          <cell r="D220">
            <v>42795</v>
          </cell>
        </row>
        <row r="220">
          <cell r="O220">
            <v>-2892.82153320313</v>
          </cell>
        </row>
        <row r="221">
          <cell r="D221">
            <v>42826</v>
          </cell>
        </row>
        <row r="221">
          <cell r="O221">
            <v>-2377.76440429688</v>
          </cell>
        </row>
        <row r="222">
          <cell r="D222">
            <v>42856</v>
          </cell>
        </row>
        <row r="222">
          <cell r="O222">
            <v>-2736.96508789063</v>
          </cell>
        </row>
        <row r="223">
          <cell r="D223">
            <v>42887</v>
          </cell>
        </row>
        <row r="223">
          <cell r="O223">
            <v>-2720.818359375</v>
          </cell>
        </row>
        <row r="224">
          <cell r="D224">
            <v>42917</v>
          </cell>
        </row>
        <row r="224">
          <cell r="O224">
            <v>-2461.07958984375</v>
          </cell>
        </row>
        <row r="225">
          <cell r="D225">
            <v>42948</v>
          </cell>
        </row>
        <row r="225">
          <cell r="O225">
            <v>-2814.03637695313</v>
          </cell>
        </row>
        <row r="226">
          <cell r="D226">
            <v>42979</v>
          </cell>
        </row>
        <row r="226">
          <cell r="O226">
            <v>-2434.7197265625</v>
          </cell>
        </row>
        <row r="227">
          <cell r="D227">
            <v>43009</v>
          </cell>
        </row>
        <row r="227">
          <cell r="O227">
            <v>-2541.80712890625</v>
          </cell>
        </row>
        <row r="228">
          <cell r="D228">
            <v>43040</v>
          </cell>
        </row>
        <row r="228">
          <cell r="O228">
            <v>-2528.14501953125</v>
          </cell>
        </row>
        <row r="229">
          <cell r="D229">
            <v>43070</v>
          </cell>
        </row>
        <row r="229">
          <cell r="O229">
            <v>-2393.94970703125</v>
          </cell>
        </row>
        <row r="230">
          <cell r="D230">
            <v>43101</v>
          </cell>
        </row>
        <row r="230">
          <cell r="O230">
            <v>-2500.12548828125</v>
          </cell>
        </row>
        <row r="231">
          <cell r="D231">
            <v>43132</v>
          </cell>
        </row>
        <row r="231">
          <cell r="O231">
            <v>-2250.6552734375</v>
          </cell>
        </row>
        <row r="232">
          <cell r="D232">
            <v>43160</v>
          </cell>
        </row>
        <row r="232">
          <cell r="O232">
            <v>-2474.17529296875</v>
          </cell>
        </row>
        <row r="233">
          <cell r="D233">
            <v>43191</v>
          </cell>
        </row>
        <row r="233">
          <cell r="O233">
            <v>-2460.408203125</v>
          </cell>
        </row>
        <row r="234">
          <cell r="D234">
            <v>43221</v>
          </cell>
        </row>
        <row r="234">
          <cell r="O234">
            <v>-2563.22241210938</v>
          </cell>
        </row>
        <row r="235">
          <cell r="D235">
            <v>43252</v>
          </cell>
        </row>
        <row r="235">
          <cell r="O235">
            <v>-2432.64892578125</v>
          </cell>
        </row>
        <row r="236">
          <cell r="D236">
            <v>43282</v>
          </cell>
        </row>
        <row r="236">
          <cell r="O236">
            <v>-2419.96899414063</v>
          </cell>
        </row>
        <row r="237">
          <cell r="D237">
            <v>43313</v>
          </cell>
        </row>
        <row r="237">
          <cell r="O237">
            <v>-2634.24584960938</v>
          </cell>
        </row>
        <row r="238">
          <cell r="D238">
            <v>43344</v>
          </cell>
        </row>
        <row r="238">
          <cell r="O238">
            <v>-2166.32690429688</v>
          </cell>
        </row>
        <row r="239">
          <cell r="D239">
            <v>43374</v>
          </cell>
        </row>
        <row r="239">
          <cell r="O239">
            <v>-2493.48876953125</v>
          </cell>
        </row>
        <row r="240">
          <cell r="D240">
            <v>43405</v>
          </cell>
        </row>
        <row r="240">
          <cell r="O240">
            <v>-2367.29565429688</v>
          </cell>
        </row>
        <row r="241">
          <cell r="D241">
            <v>43435</v>
          </cell>
        </row>
        <row r="241">
          <cell r="O241">
            <v>-2241.578125</v>
          </cell>
        </row>
        <row r="242">
          <cell r="D242">
            <v>43466</v>
          </cell>
        </row>
        <row r="242">
          <cell r="O242">
            <v>-2340.93725585938</v>
          </cell>
        </row>
        <row r="243">
          <cell r="D243">
            <v>43497</v>
          </cell>
        </row>
        <row r="243">
          <cell r="O243">
            <v>-2107.30200195313</v>
          </cell>
        </row>
        <row r="244">
          <cell r="D244">
            <v>43525</v>
          </cell>
        </row>
        <row r="244">
          <cell r="O244">
            <v>-2316.94580078125</v>
          </cell>
        </row>
        <row r="245">
          <cell r="D245">
            <v>43556</v>
          </cell>
        </row>
        <row r="245">
          <cell r="O245">
            <v>-2303.57739257813</v>
          </cell>
        </row>
        <row r="246">
          <cell r="D246">
            <v>43586</v>
          </cell>
        </row>
        <row r="246">
          <cell r="O246">
            <v>-2399.77587890625</v>
          </cell>
        </row>
        <row r="247">
          <cell r="D247">
            <v>43617</v>
          </cell>
        </row>
        <row r="247">
          <cell r="O247">
            <v>-2169.40942382813</v>
          </cell>
        </row>
        <row r="248">
          <cell r="D248">
            <v>43647</v>
          </cell>
        </row>
        <row r="248">
          <cell r="O248">
            <v>-2373.42431640625</v>
          </cell>
        </row>
        <row r="249">
          <cell r="D249">
            <v>43678</v>
          </cell>
        </row>
        <row r="249">
          <cell r="O249">
            <v>-2359.28100585938</v>
          </cell>
        </row>
        <row r="250">
          <cell r="D250">
            <v>43709</v>
          </cell>
        </row>
        <row r="250">
          <cell r="O250">
            <v>-2133.94750976563</v>
          </cell>
        </row>
        <row r="251">
          <cell r="D251">
            <v>43739</v>
          </cell>
        </row>
        <row r="251">
          <cell r="O251">
            <v>-2334.18969726563</v>
          </cell>
        </row>
        <row r="252">
          <cell r="D252">
            <v>43770</v>
          </cell>
        </row>
        <row r="252">
          <cell r="O252">
            <v>-2005.31872558594</v>
          </cell>
        </row>
        <row r="253">
          <cell r="D253">
            <v>43800</v>
          </cell>
        </row>
        <row r="253">
          <cell r="O253">
            <v>-2203.17700195313</v>
          </cell>
        </row>
        <row r="254">
          <cell r="D254">
            <v>43831</v>
          </cell>
        </row>
        <row r="254">
          <cell r="O254">
            <v>-2191.21557617188</v>
          </cell>
        </row>
        <row r="255">
          <cell r="D255">
            <v>43862</v>
          </cell>
        </row>
        <row r="255">
          <cell r="O255">
            <v>-1972.47705078125</v>
          </cell>
        </row>
        <row r="256">
          <cell r="D256">
            <v>43891</v>
          </cell>
        </row>
        <row r="257">
          <cell r="D257">
            <v>43922</v>
          </cell>
        </row>
        <row r="258">
          <cell r="D258">
            <v>43952</v>
          </cell>
        </row>
        <row r="259">
          <cell r="D259">
            <v>43983</v>
          </cell>
        </row>
        <row r="260">
          <cell r="D260">
            <v>44013</v>
          </cell>
        </row>
        <row r="261">
          <cell r="D261">
            <v>44044</v>
          </cell>
        </row>
        <row r="262">
          <cell r="D262">
            <v>44075</v>
          </cell>
        </row>
        <row r="263">
          <cell r="D263">
            <v>44105</v>
          </cell>
        </row>
        <row r="264">
          <cell r="D264">
            <v>44136</v>
          </cell>
        </row>
        <row r="265">
          <cell r="D265">
            <v>44166</v>
          </cell>
        </row>
        <row r="266">
          <cell r="D266">
            <v>44197</v>
          </cell>
        </row>
        <row r="267">
          <cell r="D267">
            <v>44228</v>
          </cell>
        </row>
        <row r="268">
          <cell r="D268">
            <v>44256</v>
          </cell>
        </row>
        <row r="269">
          <cell r="D269">
            <v>44287</v>
          </cell>
        </row>
        <row r="270">
          <cell r="D270">
            <v>44317</v>
          </cell>
        </row>
        <row r="271">
          <cell r="D271">
            <v>44348</v>
          </cell>
        </row>
        <row r="272">
          <cell r="D272">
            <v>44378</v>
          </cell>
        </row>
        <row r="273">
          <cell r="D273">
            <v>44409</v>
          </cell>
        </row>
        <row r="274">
          <cell r="D274">
            <v>44440</v>
          </cell>
        </row>
        <row r="275">
          <cell r="D275">
            <v>44470</v>
          </cell>
        </row>
        <row r="276">
          <cell r="D276">
            <v>44501</v>
          </cell>
        </row>
        <row r="277">
          <cell r="D277">
            <v>44531</v>
          </cell>
        </row>
        <row r="278">
          <cell r="D278">
            <v>44562</v>
          </cell>
        </row>
        <row r="279">
          <cell r="D279">
            <v>44593</v>
          </cell>
        </row>
        <row r="280">
          <cell r="D280">
            <v>44621</v>
          </cell>
        </row>
        <row r="281">
          <cell r="D281">
            <v>44652</v>
          </cell>
        </row>
        <row r="282">
          <cell r="D282">
            <v>44682</v>
          </cell>
        </row>
        <row r="283">
          <cell r="D283">
            <v>44713</v>
          </cell>
        </row>
        <row r="284">
          <cell r="D284">
            <v>44743</v>
          </cell>
        </row>
        <row r="285">
          <cell r="D285">
            <v>44774</v>
          </cell>
        </row>
        <row r="286">
          <cell r="D286">
            <v>44805</v>
          </cell>
        </row>
        <row r="287">
          <cell r="D287">
            <v>44835</v>
          </cell>
        </row>
        <row r="288">
          <cell r="D288">
            <v>44866</v>
          </cell>
        </row>
        <row r="289">
          <cell r="D289">
            <v>44896</v>
          </cell>
        </row>
        <row r="290">
          <cell r="D290">
            <v>44927</v>
          </cell>
        </row>
        <row r="291">
          <cell r="D291">
            <v>44958</v>
          </cell>
        </row>
        <row r="292">
          <cell r="D292">
            <v>44986</v>
          </cell>
        </row>
        <row r="293">
          <cell r="D293">
            <v>45017</v>
          </cell>
        </row>
        <row r="294">
          <cell r="D294">
            <v>45047</v>
          </cell>
        </row>
        <row r="295">
          <cell r="D295">
            <v>45078</v>
          </cell>
        </row>
        <row r="296">
          <cell r="D296">
            <v>45108</v>
          </cell>
        </row>
        <row r="297">
          <cell r="D297">
            <v>45139</v>
          </cell>
        </row>
        <row r="298">
          <cell r="D298">
            <v>45170</v>
          </cell>
        </row>
        <row r="299">
          <cell r="D299">
            <v>45200</v>
          </cell>
        </row>
        <row r="300">
          <cell r="D300">
            <v>45231</v>
          </cell>
        </row>
      </sheetData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U3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true" outlineLevel="0" max="1" min="1" style="0" width="9.14"/>
    <col collapsed="false" customWidth="true" hidden="false" outlineLevel="0" max="2" min="2" style="0" width="9.85"/>
    <col collapsed="false" customWidth="true" hidden="false" outlineLevel="0" max="3" min="3" style="0" width="14.28"/>
    <col collapsed="false" customWidth="true" hidden="true" outlineLevel="0" max="4" min="4" style="0" width="7.85"/>
    <col collapsed="false" customWidth="true" hidden="false" outlineLevel="0" max="5" min="5" style="0" width="12.28"/>
    <col collapsed="false" customWidth="true" hidden="false" outlineLevel="0" max="6" min="6" style="0" width="10.99"/>
    <col collapsed="false" customWidth="true" hidden="false" outlineLevel="0" max="7" min="7" style="0" width="14.7"/>
    <col collapsed="false" customWidth="true" hidden="false" outlineLevel="0" max="8" min="8" style="0" width="9.99"/>
    <col collapsed="false" customWidth="true" hidden="false" outlineLevel="0" max="9" min="9" style="0" width="11.42"/>
    <col collapsed="false" customWidth="true" hidden="false" outlineLevel="0" max="10" min="10" style="0" width="9.99"/>
    <col collapsed="false" customWidth="true" hidden="false" outlineLevel="0" max="11" min="11" style="0" width="18.41"/>
    <col collapsed="false" customWidth="true" hidden="false" outlineLevel="0" max="12" min="12" style="0" width="18.99"/>
    <col collapsed="false" customWidth="true" hidden="false" outlineLevel="0" max="14" min="13" style="0" width="17.85"/>
    <col collapsed="false" customWidth="true" hidden="false" outlineLevel="0" max="15" min="15" style="0" width="11.42"/>
    <col collapsed="false" customWidth="true" hidden="false" outlineLevel="0" max="16" min="16" style="0" width="9.85"/>
    <col collapsed="false" customWidth="true" hidden="false" outlineLevel="0" max="17" min="17" style="0" width="16.56"/>
    <col collapsed="false" customWidth="true" hidden="false" outlineLevel="0" max="18" min="18" style="0" width="17.85"/>
    <col collapsed="false" customWidth="true" hidden="false" outlineLevel="0" max="19" min="19" style="0" width="9.99"/>
  </cols>
  <sheetData>
    <row r="1" customFormat="false" ht="18" hidden="false" customHeight="false" outlineLevel="0" collapsed="false">
      <c r="B1" s="1" t="s">
        <v>0</v>
      </c>
      <c r="I1" s="2" t="n">
        <f aca="true">TODAY()</f>
        <v>45926</v>
      </c>
    </row>
    <row r="3" customFormat="false" ht="13.5" hidden="false" customHeight="false" outlineLevel="0" collapsed="false">
      <c r="O3" s="3"/>
      <c r="P3" s="3"/>
      <c r="Q3" s="3"/>
      <c r="R3" s="3"/>
      <c r="S3" s="3"/>
      <c r="T3" s="3"/>
      <c r="U3" s="3"/>
    </row>
    <row r="4" customFormat="false" ht="12.75" hidden="false" customHeight="false" outlineLevel="0" collapsed="false">
      <c r="B4" s="4"/>
      <c r="C4" s="5"/>
      <c r="D4" s="6"/>
      <c r="E4" s="7"/>
      <c r="F4" s="8"/>
      <c r="G4" s="8"/>
      <c r="H4" s="8"/>
      <c r="I4" s="8"/>
      <c r="J4" s="8" t="s">
        <v>1</v>
      </c>
      <c r="K4" s="8"/>
      <c r="L4" s="8"/>
      <c r="M4" s="9"/>
      <c r="N4" s="4"/>
      <c r="O4" s="3"/>
      <c r="P4" s="10"/>
      <c r="Q4" s="10"/>
      <c r="R4" s="10"/>
      <c r="S4" s="10"/>
      <c r="T4" s="3"/>
      <c r="U4" s="3"/>
    </row>
    <row r="5" customFormat="false" ht="12.75" hidden="false" customHeight="false" outlineLevel="0" collapsed="false">
      <c r="B5" s="11"/>
      <c r="C5" s="12"/>
      <c r="D5" s="10"/>
      <c r="E5" s="13"/>
      <c r="F5" s="14" t="s">
        <v>2</v>
      </c>
      <c r="G5" s="14" t="s">
        <v>3</v>
      </c>
      <c r="H5" s="14" t="s">
        <v>4</v>
      </c>
      <c r="I5" s="14" t="s">
        <v>5</v>
      </c>
      <c r="J5" s="14" t="s">
        <v>6</v>
      </c>
      <c r="K5" s="14" t="s">
        <v>7</v>
      </c>
      <c r="L5" s="14" t="s">
        <v>8</v>
      </c>
      <c r="M5" s="15"/>
      <c r="N5" s="11" t="s">
        <v>9</v>
      </c>
      <c r="O5" s="10"/>
      <c r="P5" s="10"/>
      <c r="Q5" s="10"/>
      <c r="R5" s="10"/>
      <c r="S5" s="10"/>
      <c r="T5" s="3"/>
      <c r="U5" s="3"/>
    </row>
    <row r="6" customFormat="false" ht="13.5" hidden="false" customHeight="false" outlineLevel="0" collapsed="false">
      <c r="B6" s="16"/>
      <c r="C6" s="17" t="s">
        <v>10</v>
      </c>
      <c r="D6" s="18" t="s">
        <v>11</v>
      </c>
      <c r="E6" s="19" t="s">
        <v>12</v>
      </c>
      <c r="F6" s="20" t="s">
        <v>13</v>
      </c>
      <c r="G6" s="20" t="s">
        <v>14</v>
      </c>
      <c r="H6" s="20" t="s">
        <v>15</v>
      </c>
      <c r="I6" s="20" t="s">
        <v>16</v>
      </c>
      <c r="J6" s="20" t="s">
        <v>17</v>
      </c>
      <c r="K6" s="20" t="s">
        <v>18</v>
      </c>
      <c r="L6" s="20" t="s">
        <v>19</v>
      </c>
      <c r="M6" s="21" t="s">
        <v>20</v>
      </c>
      <c r="N6" s="22" t="s">
        <v>19</v>
      </c>
      <c r="O6" s="10"/>
      <c r="P6" s="10"/>
      <c r="Q6" s="10"/>
      <c r="R6" s="10"/>
      <c r="S6" s="23"/>
      <c r="T6" s="3"/>
      <c r="U6" s="3"/>
    </row>
    <row r="7" customFormat="false" ht="12.75" hidden="false" customHeight="false" outlineLevel="0" collapsed="false">
      <c r="A7" s="24" t="n">
        <v>37257</v>
      </c>
      <c r="B7" s="25" t="s">
        <v>21</v>
      </c>
      <c r="C7" s="26" t="n">
        <f aca="false" t="array" ref="C7:C7">SUM(IF(YEAR([1]TradeSum!$A$56:$A$94)=YEAR($A7),[1]TradeSum!$E$56:$E$94))+SUM(IF(YEAR([2]OperatingCurve!$D$30:$D$300)=YEAR($A7),[2]OperatingCurve!$O$30:$O$300))</f>
        <v>4298815.86621094</v>
      </c>
      <c r="D7" s="27" t="n">
        <f aca="false" t="array" ref="D7:D7">SUM(IF(YEAR('[1]Pricing Summary'!$AB$12:$AB$250)=YEAR($A7),'[1]Pricing Summary'!$AO$12:$AO$248))</f>
        <v>8406.68680052423</v>
      </c>
      <c r="E7" s="28" t="n">
        <f aca="false">C7/D7</f>
        <v>511.356729257817</v>
      </c>
      <c r="F7" s="29" t="n">
        <f aca="false" t="array" ref="F7:F7">SUM(IF(YEAR('[1]Pricing Summary'!$AB$12:$AB$250)=YEAR($A7),'[1]Pricing Summary'!$AK$12:$AK$248))/12</f>
        <v>47.4985946741281</v>
      </c>
      <c r="G7" s="29" t="n">
        <f aca="false">VLOOKUP(B7,'[1]Pricing Summary'!P$18:Q$30,2)</f>
        <v>4.69963579313243</v>
      </c>
      <c r="H7" s="30" t="n">
        <f aca="false">F7/G7</f>
        <v>10.106867162672</v>
      </c>
      <c r="I7" s="30" t="n">
        <v>14.25</v>
      </c>
      <c r="J7" s="31" t="n">
        <f aca="false">H7-I7</f>
        <v>-4.143132837328</v>
      </c>
      <c r="K7" s="32" t="n">
        <f aca="false">E7*24*H7/10000</f>
        <v>12.4037148848333</v>
      </c>
      <c r="L7" s="32" t="n">
        <f aca="false" t="array" ref="L7:L7">-(SUM(IF(YEAR([1]GasPosn!$A$12:$A$188)=YEAR(A7),[1]GasPosn!$D$12:$D$188))*1.055/D7*24+SUM(IF(YEAR([1]GasPosn!$A$329:$A$445)=YEAR(A7),[1]GasPosn!$D$329:$D$445))/D7*24)</f>
        <v>12.8584207185818</v>
      </c>
      <c r="M7" s="33" t="n">
        <f aca="false">L7/K7</f>
        <v>1.03665884277173</v>
      </c>
      <c r="N7" s="34" t="n">
        <f aca="false" t="array" ref="N7:N7">-(SUM(IF(YEAR([1]GasPosn!$A$200:$A$316)=YEAR(A7),[1]GasPosn!$D$200:$D$316))*1.055/D7*24+SUM(IF(YEAR([1]GasPosn!$A$329:$A$445)=YEAR(A7),[1]GasPosn!$D$329:$D$445))/D7*24)</f>
        <v>12.8584207187625</v>
      </c>
      <c r="O7" s="3"/>
      <c r="P7" s="35"/>
      <c r="Q7" s="36"/>
      <c r="R7" s="35"/>
      <c r="S7" s="37"/>
      <c r="T7" s="3"/>
      <c r="U7" s="3"/>
    </row>
    <row r="8" customFormat="false" ht="12.75" hidden="false" customHeight="false" outlineLevel="0" collapsed="false">
      <c r="A8" s="24" t="n">
        <v>37622</v>
      </c>
      <c r="B8" s="38" t="s">
        <v>22</v>
      </c>
      <c r="C8" s="39" t="n">
        <f aca="false" t="array" ref="C8:C8">SUM(IF(YEAR([1]TradeSum!$A$56:$A$94)=YEAR($A8),[1]TradeSum!$E$56:$E$94))+SUM(IF(YEAR([2]OperatingCurve!$D$30:$D$300)=YEAR($A8),[2]OperatingCurve!$O$30:$O$300))</f>
        <v>3446532.26220703</v>
      </c>
      <c r="D8" s="40" t="n">
        <f aca="false" t="array" ref="D8:D8">SUM(IF(YEAR('[1]Pricing Summary'!$AB$12:$AB$250)=YEAR($A8),'[1]Pricing Summary'!$AO$12:$AO$248))</f>
        <v>7984.57833907855</v>
      </c>
      <c r="E8" s="41" t="n">
        <f aca="false">C8/D8</f>
        <v>431.648625117601</v>
      </c>
      <c r="F8" s="42" t="n">
        <f aca="false" t="array" ref="F8:F8">SUM(IF(YEAR('[1]Pricing Summary'!$AB$12:$AB$250)=YEAR($A8),'[1]Pricing Summary'!$AK$12:$AK$248))/12</f>
        <v>46.1153768393192</v>
      </c>
      <c r="G8" s="42" t="n">
        <f aca="false">VLOOKUP(B8,'[1]Pricing Summary'!P$18:Q$30,2)</f>
        <v>4.86563844751167</v>
      </c>
      <c r="H8" s="43" t="n">
        <f aca="false">F8/G8</f>
        <v>9.47776480656984</v>
      </c>
      <c r="I8" s="43" t="n">
        <v>12.03</v>
      </c>
      <c r="J8" s="44" t="n">
        <f aca="false">H8-I8</f>
        <v>-2.55223519343016</v>
      </c>
      <c r="K8" s="45" t="n">
        <f aca="false">E8*24*H8/10000</f>
        <v>9.81855395506524</v>
      </c>
      <c r="L8" s="45" t="n">
        <f aca="false" t="array" ref="L8:L8">-(SUM(IF(YEAR([1]GasPosn!$A$12:$A$188)=YEAR(A8),[1]GasPosn!$D$12:$D$188))*1.055/D8*24+SUM(IF(YEAR([1]GasPosn!$A$329:$A$445)=YEAR(A8),[1]GasPosn!$D$329:$D$445))/D8*24)</f>
        <v>10.8558156742001</v>
      </c>
      <c r="M8" s="46" t="n">
        <f aca="false">L8/K8</f>
        <v>1.10564302277931</v>
      </c>
      <c r="N8" s="47" t="n">
        <f aca="false" t="array" ref="N8:N8">-(SUM(IF(YEAR([1]GasPosn!$A$200:$A$316)=YEAR(A8),[1]GasPosn!$D$200:$D$316))*1.055/D8*24+SUM(IF(YEAR([1]GasPosn!$A$329:$A$445)=YEAR(A8),[1]GasPosn!$D$329:$D$445))/D8*24)</f>
        <v>6.08477825598605</v>
      </c>
      <c r="O8" s="3"/>
      <c r="P8" s="35"/>
      <c r="Q8" s="36"/>
      <c r="R8" s="35"/>
      <c r="S8" s="37"/>
      <c r="T8" s="3"/>
      <c r="U8" s="3"/>
    </row>
    <row r="9" customFormat="false" ht="12.75" hidden="false" customHeight="false" outlineLevel="0" collapsed="false">
      <c r="A9" s="24" t="n">
        <v>37987</v>
      </c>
      <c r="B9" s="38" t="s">
        <v>23</v>
      </c>
      <c r="C9" s="39" t="n">
        <f aca="false" t="array" ref="C9:C9">SUM(IF(YEAR([2]EnergyCurve!$D$30:$D$300)=YEAR($A9),[2]EnergyCurve!$O$30:$O$300))+SUM(IF(YEAR([2]EnergyCurve!$D$30:$D$300)=YEAR($A9),[2]EnergyCurve!$P$30:$P$300))+SUM(IF(YEAR([2]EnergyCurve!$D$30:$D$300)=YEAR($A9),[2]EnergyCurve!$Q$30:$Q$300))+SUM(IF(YEAR([2]EnergyCurve!$D$30:$D$300)=YEAR($A9),[2]EnergyCurve!$R$30:$R$300))+SUM(IF(YEAR([2]OperatingCurve!$D$30:$D$300)=YEAR($A9),[2]OperatingCurve!$O$30:$O$300))</f>
        <v>3108596.16650391</v>
      </c>
      <c r="D9" s="40" t="n">
        <f aca="false" t="array" ref="D9:D9">SUM(IF(YEAR('[1]Pricing Summary'!$AB$12:$AB$250)=YEAR($A9),'[1]Pricing Summary'!$AO$12:$AO$248))</f>
        <v>7549.16212624732</v>
      </c>
      <c r="E9" s="41" t="n">
        <f aca="false">C9/D9</f>
        <v>411.78028958946</v>
      </c>
      <c r="F9" s="42" t="n">
        <f aca="false" t="array" ref="F9:F9">SUM(IF(YEAR('[1]Pricing Summary'!$AB$12:$AB$250)=YEAR($A9),'[1]Pricing Summary'!$AK$12:$AK$248))/12</f>
        <v>42.8604556639177</v>
      </c>
      <c r="G9" s="42" t="n">
        <f aca="false">VLOOKUP(B9,'[1]Pricing Summary'!P$18:Q$30,2)</f>
        <v>4.89907680408596</v>
      </c>
      <c r="H9" s="43" t="n">
        <f aca="false">F9/G9</f>
        <v>8.74868008359677</v>
      </c>
      <c r="I9" s="43" t="n">
        <v>8.9</v>
      </c>
      <c r="J9" s="44" t="n">
        <f aca="false">H9-I9</f>
        <v>-0.151319916403233</v>
      </c>
      <c r="K9" s="45" t="n">
        <f aca="false">E9*24*H9/10000</f>
        <v>8.64608164403765</v>
      </c>
      <c r="L9" s="45" t="n">
        <f aca="false" t="array" ref="L9:L9">-(SUM(IF(YEAR([1]GasPosn!$A$12:$A$188)=YEAR(A9),[1]GasPosn!$D$12:$D$188))*1.055/D9*24+SUM(IF(YEAR([1]GasPosn!$A$329:$A$445)=YEAR(A9),[1]GasPosn!$D$329:$D$445))/D9*24)</f>
        <v>9.27053274607276</v>
      </c>
      <c r="M9" s="46" t="n">
        <f aca="false">L9/K9</f>
        <v>1.07222359535151</v>
      </c>
      <c r="N9" s="47" t="n">
        <f aca="false" t="array" ref="N9:N9">-(SUM(IF(YEAR([1]GasPosn!$A$200:$A$316)=YEAR(A9),[1]GasPosn!$D$200:$D$316))*1.055/D9*24+SUM(IF(YEAR([1]GasPosn!$A$329:$A$445)=YEAR(A9),[1]GasPosn!$D$329:$D$445))/D9*24)</f>
        <v>5.02729325378728</v>
      </c>
      <c r="O9" s="3"/>
      <c r="P9" s="35"/>
      <c r="Q9" s="36"/>
      <c r="R9" s="35"/>
      <c r="S9" s="37"/>
      <c r="T9" s="3"/>
      <c r="U9" s="3"/>
    </row>
    <row r="10" customFormat="false" ht="12.75" hidden="false" customHeight="false" outlineLevel="0" collapsed="false">
      <c r="A10" s="24" t="n">
        <v>38353</v>
      </c>
      <c r="B10" s="38" t="s">
        <v>24</v>
      </c>
      <c r="C10" s="39" t="n">
        <f aca="false" t="array" ref="C10:C10">SUM(IF(YEAR([2]EnergyCurve!$D$30:$D$300)=YEAR($A10),[2]EnergyCurve!$O$30:$O$300))+SUM(IF(YEAR([2]EnergyCurve!$D$30:$D$300)=YEAR($A10),[2]EnergyCurve!$P$30:$P$300))+SUM(IF(YEAR([2]EnergyCurve!$D$30:$D$300)=YEAR($A10),[2]EnergyCurve!$Q$30:$Q$300))+SUM(IF(YEAR([2]EnergyCurve!$D$30:$D$300)=YEAR($A10),[2]EnergyCurve!$R$30:$R$300))+SUM(IF(YEAR([2]OperatingCurve!$D$30:$D$300)=YEAR($A10),[2]OperatingCurve!$O$30:$O$300))</f>
        <v>2927977.94140625</v>
      </c>
      <c r="D10" s="40" t="n">
        <f aca="false" t="array" ref="D10:D10">SUM(IF(YEAR('[1]Pricing Summary'!$AB$12:$AB$250)=YEAR($A10),'[1]Pricing Summary'!$AO$12:$AO$248))</f>
        <v>7093.59766618038</v>
      </c>
      <c r="E10" s="41" t="n">
        <f aca="false">C10/D10</f>
        <v>412.763463505374</v>
      </c>
      <c r="F10" s="42" t="n">
        <f aca="false" t="array" ref="F10:F10">SUM(IF(YEAR('[1]Pricing Summary'!$AB$12:$AB$250)=YEAR($A10),'[1]Pricing Summary'!$AK$12:$AK$248))/12</f>
        <v>41.6539225086717</v>
      </c>
      <c r="G10" s="42" t="n">
        <f aca="false">VLOOKUP(B10,'[1]Pricing Summary'!P$18:Q$30,2)</f>
        <v>4.93456163474998</v>
      </c>
      <c r="H10" s="43" t="n">
        <f aca="false">F10/G10</f>
        <v>8.44126096537899</v>
      </c>
      <c r="I10" s="43" t="n">
        <v>9.06</v>
      </c>
      <c r="J10" s="44" t="n">
        <f aca="false">H10-I10</f>
        <v>-0.618739034621015</v>
      </c>
      <c r="K10" s="45" t="n">
        <f aca="false">E10*24*H10/10000</f>
        <v>8.36218586981411</v>
      </c>
      <c r="L10" s="45" t="n">
        <f aca="false" t="array" ref="L10:L10">-(SUM(IF(YEAR([1]GasPosn!$A$12:$A$188)=YEAR(A10),[1]GasPosn!$D$12:$D$188))*1.055/D10*24+SUM(IF(YEAR([1]GasPosn!$A$329:$A$445)=YEAR(A10),[1]GasPosn!$D$329:$D$445))/D10*24)</f>
        <v>9.27315597773759</v>
      </c>
      <c r="M10" s="46" t="n">
        <f aca="false">L10/K10</f>
        <v>1.10893923217037</v>
      </c>
      <c r="N10" s="47" t="n">
        <f aca="false" t="array" ref="N10:N10">-(SUM(IF(YEAR([1]GasPosn!$A$200:$A$316)=YEAR(A10),[1]GasPosn!$D$200:$D$316))*1.055/D10*24+SUM(IF(YEAR([1]GasPosn!$A$329:$A$445)=YEAR(A10),[1]GasPosn!$D$329:$D$445))/D10*24)</f>
        <v>5.02871579895799</v>
      </c>
      <c r="O10" s="3"/>
      <c r="P10" s="35"/>
      <c r="Q10" s="36"/>
      <c r="R10" s="35"/>
      <c r="S10" s="37"/>
      <c r="T10" s="3"/>
      <c r="U10" s="3"/>
    </row>
    <row r="11" customFormat="false" ht="12.75" hidden="false" customHeight="false" outlineLevel="0" collapsed="false">
      <c r="A11" s="24" t="n">
        <v>38718</v>
      </c>
      <c r="B11" s="38" t="s">
        <v>25</v>
      </c>
      <c r="C11" s="39" t="n">
        <f aca="false" t="array" ref="C11:C11">SUM(IF(YEAR([2]EnergyCurve!$D$30:$D$300)=YEAR($A11),[2]EnergyCurve!$O$30:$O$300))+SUM(IF(YEAR([2]EnergyCurve!$D$30:$D$300)=YEAR($A11),[2]EnergyCurve!$P$30:$P$300))+SUM(IF(YEAR([2]EnergyCurve!$D$30:$D$300)=YEAR($A11),[2]EnergyCurve!$Q$30:$Q$300))+SUM(IF(YEAR([2]EnergyCurve!$D$30:$D$300)=YEAR($A11),[2]EnergyCurve!$R$30:$R$300))+SUM(IF(YEAR([2]OperatingCurve!$D$30:$D$300)=YEAR($A11),[2]OperatingCurve!$O$30:$O$300))</f>
        <v>3352465.21972656</v>
      </c>
      <c r="D11" s="40" t="n">
        <f aca="false" t="array" ref="D11:D11">SUM(IF(YEAR('[1]Pricing Summary'!$AB$12:$AB$250)=YEAR($A11),'[1]Pricing Summary'!$AO$12:$AO$248))</f>
        <v>6669.9138181085</v>
      </c>
      <c r="E11" s="41" t="n">
        <f aca="false">C11/D11</f>
        <v>502.624968050529</v>
      </c>
      <c r="F11" s="42" t="n">
        <f aca="false" t="array" ref="F11:F11">SUM(IF(YEAR('[1]Pricing Summary'!$AB$12:$AB$250)=YEAR($A11),'[1]Pricing Summary'!$AK$12:$AK$248))/12</f>
        <v>37.3454760399224</v>
      </c>
      <c r="G11" s="42" t="n">
        <f aca="false">VLOOKUP(B11,'[1]Pricing Summary'!P$18:Q$30,2)</f>
        <v>4.98138419195121</v>
      </c>
      <c r="H11" s="43" t="n">
        <f aca="false">F11/G11</f>
        <v>7.49700777953731</v>
      </c>
      <c r="I11" s="43" t="n">
        <v>7.5</v>
      </c>
      <c r="J11" s="44" t="n">
        <f aca="false">H11-I11</f>
        <v>-0.00299222046269065</v>
      </c>
      <c r="K11" s="45" t="n">
        <f aca="false">E11*24*H11/10000</f>
        <v>9.04363990959481</v>
      </c>
      <c r="L11" s="45" t="n">
        <f aca="false" t="array" ref="L11:L11">-(SUM(IF(YEAR([1]GasPosn!$A$12:$A$188)=YEAR(A11),[1]GasPosn!$D$12:$D$188))*1.055/D11*24+SUM(IF(YEAR([1]GasPosn!$A$329:$A$445)=YEAR(A11),[1]GasPosn!$D$329:$D$445))/D11*24)</f>
        <v>9.27464749168202</v>
      </c>
      <c r="M11" s="46" t="n">
        <f aca="false">L11/K11</f>
        <v>1.02554365105162</v>
      </c>
      <c r="N11" s="47" t="n">
        <f aca="false" t="array" ref="N11:N11">-(SUM(IF(YEAR([1]GasPosn!$A$200:$A$316)=YEAR(A11),[1]GasPosn!$D$200:$D$316))*1.055/D11*24+SUM(IF(YEAR([1]GasPosn!$A$329:$A$445)=YEAR(A11),[1]GasPosn!$D$329:$D$445))/D11*24)</f>
        <v>3.96824391254236</v>
      </c>
      <c r="O11" s="3"/>
      <c r="P11" s="35"/>
      <c r="Q11" s="36"/>
      <c r="R11" s="35"/>
      <c r="S11" s="37"/>
      <c r="T11" s="3"/>
      <c r="U11" s="3"/>
    </row>
    <row r="12" customFormat="false" ht="12.75" hidden="false" customHeight="false" outlineLevel="0" collapsed="false">
      <c r="A12" s="24" t="n">
        <v>39083</v>
      </c>
      <c r="B12" s="38" t="s">
        <v>26</v>
      </c>
      <c r="C12" s="39" t="n">
        <f aca="false" t="array" ref="C12:C12">SUM(IF(YEAR([2]EnergyCurve!$D$30:$D$300)=YEAR($A12),[2]EnergyCurve!$O$30:$O$300))+SUM(IF(YEAR([2]EnergyCurve!$D$30:$D$300)=YEAR($A12),[2]EnergyCurve!$P$30:$P$300))+SUM(IF(YEAR([2]EnergyCurve!$D$30:$D$300)=YEAR($A12),[2]EnergyCurve!$Q$30:$Q$300))+SUM(IF(YEAR([2]EnergyCurve!$D$30:$D$300)=YEAR($A12),[2]EnergyCurve!$R$30:$R$300))+SUM(IF(YEAR([2]OperatingCurve!$D$30:$D$300)=YEAR($A12),[2]OperatingCurve!$O$30:$O$300))</f>
        <v>3159153.51416016</v>
      </c>
      <c r="D12" s="40" t="n">
        <f aca="false" t="array" ref="D12:D12">SUM(IF(YEAR('[1]Pricing Summary'!$AB$12:$AB$250)=YEAR($A12),'[1]Pricing Summary'!$AO$12:$AO$248))</f>
        <v>6271.70224104848</v>
      </c>
      <c r="E12" s="41" t="n">
        <f aca="false">C12/D12</f>
        <v>503.715481497735</v>
      </c>
      <c r="F12" s="42" t="n">
        <f aca="false" t="array" ref="F12:F12">SUM(IF(YEAR('[1]Pricing Summary'!$AB$12:$AB$250)=YEAR($A12),'[1]Pricing Summary'!$AK$12:$AK$248))/12</f>
        <v>37.7687303093854</v>
      </c>
      <c r="G12" s="42" t="n">
        <f aca="false">VLOOKUP(B12,'[1]Pricing Summary'!P$18:Q$30,2)</f>
        <v>5.0371800527129</v>
      </c>
      <c r="H12" s="43" t="n">
        <f aca="false">F12/G12</f>
        <v>7.49799092233046</v>
      </c>
      <c r="I12" s="43" t="n">
        <v>7.02</v>
      </c>
      <c r="J12" s="44" t="n">
        <f aca="false">H12-I12</f>
        <v>0.477990922330465</v>
      </c>
      <c r="K12" s="45" t="n">
        <f aca="false">E12*24*H12/10000</f>
        <v>9.0644498584976</v>
      </c>
      <c r="L12" s="45" t="n">
        <f aca="false" t="array" ref="L12:L12">-(SUM(IF(YEAR([1]GasPosn!$A$12:$A$188)=YEAR(A12),[1]GasPosn!$D$12:$D$188))*1.055/D12*24+SUM(IF(YEAR([1]GasPosn!$A$329:$A$445)=YEAR(A12),[1]GasPosn!$D$329:$D$445))/D12*24)</f>
        <v>9.33226373777198</v>
      </c>
      <c r="M12" s="46" t="n">
        <f aca="false">L12/K12</f>
        <v>1.02954551941432</v>
      </c>
      <c r="N12" s="47" t="n">
        <f aca="false" t="array" ref="N12:N12">-(SUM(IF(YEAR([1]GasPosn!$A$200:$A$316)=YEAR(A12),[1]GasPosn!$D$200:$D$316))*1.055/D12*24+SUM(IF(YEAR([1]GasPosn!$A$329:$A$445)=YEAR(A12),[1]GasPosn!$D$329:$D$445))/D12*24)</f>
        <v>4.02562452246872</v>
      </c>
      <c r="O12" s="3"/>
      <c r="P12" s="35"/>
      <c r="Q12" s="36"/>
      <c r="R12" s="35"/>
      <c r="S12" s="37"/>
      <c r="T12" s="3"/>
      <c r="U12" s="3"/>
    </row>
    <row r="13" customFormat="false" ht="12.75" hidden="false" customHeight="false" outlineLevel="0" collapsed="false">
      <c r="A13" s="24" t="n">
        <v>39448</v>
      </c>
      <c r="B13" s="38" t="s">
        <v>27</v>
      </c>
      <c r="C13" s="39" t="n">
        <f aca="false" t="array" ref="C13:C13">SUM(IF(YEAR([2]EnergyCurve!$D$30:$D$300)=YEAR($A13),[2]EnergyCurve!$O$30:$O$300))+SUM(IF(YEAR([2]EnergyCurve!$D$30:$D$300)=YEAR($A13),[2]EnergyCurve!$P$30:$P$300))+SUM(IF(YEAR([2]EnergyCurve!$D$30:$D$300)=YEAR($A13),[2]EnergyCurve!$Q$30:$Q$300))+SUM(IF(YEAR([2]EnergyCurve!$D$30:$D$300)=YEAR($A13),[2]EnergyCurve!$R$30:$R$300))+SUM(IF(YEAR([2]OperatingCurve!$D$30:$D$300)=YEAR($A13),[2]OperatingCurve!$O$30:$O$300))</f>
        <v>2973554.54443359</v>
      </c>
      <c r="D13" s="40" t="n">
        <f aca="false" t="array" ref="D13:D13">SUM(IF(YEAR('[1]Pricing Summary'!$AB$12:$AB$250)=YEAR($A13),'[1]Pricing Summary'!$AO$12:$AO$248))</f>
        <v>5905.21328326984</v>
      </c>
      <c r="E13" s="41" t="n">
        <f aca="false">C13/D13</f>
        <v>503.547357528647</v>
      </c>
      <c r="F13" s="42" t="n">
        <f aca="false" t="array" ref="F13:F13">SUM(IF(YEAR('[1]Pricing Summary'!$AB$12:$AB$250)=YEAR($A13),'[1]Pricing Summary'!$AK$12:$AK$248))/12</f>
        <v>37.5573910724969</v>
      </c>
      <c r="G13" s="42" t="n">
        <f aca="false">VLOOKUP(B13,'[1]Pricing Summary'!P$18:Q$30,2)</f>
        <v>5.00941893830049</v>
      </c>
      <c r="H13" s="43" t="n">
        <f aca="false">F13/G13</f>
        <v>7.49735479006247</v>
      </c>
      <c r="I13" s="43" t="n">
        <v>7.09</v>
      </c>
      <c r="J13" s="44" t="n">
        <f aca="false">H13-I13</f>
        <v>0.407354790062472</v>
      </c>
      <c r="K13" s="45" t="n">
        <f aca="false">E13*24*H13/10000</f>
        <v>9.06065566317769</v>
      </c>
      <c r="L13" s="45" t="n">
        <f aca="false" t="array" ref="L13:L13">-(SUM(IF(YEAR([1]GasPosn!$A$12:$A$188)=YEAR(A13),[1]GasPosn!$D$12:$D$188))*1.055/D13*24+SUM(IF(YEAR([1]GasPosn!$A$329:$A$445)=YEAR(A13),[1]GasPosn!$D$329:$D$445))/D13*24)</f>
        <v>9.33228459146555</v>
      </c>
      <c r="M13" s="46" t="n">
        <f aca="false">L13/K13</f>
        <v>1.02997894836593</v>
      </c>
      <c r="N13" s="47" t="n">
        <f aca="false" t="array" ref="N13:N13">-(SUM(IF(YEAR([1]GasPosn!$A$200:$A$316)=YEAR(A13),[1]GasPosn!$D$200:$D$316))*1.055/D13*24+SUM(IF(YEAR([1]GasPosn!$A$329:$A$445)=YEAR(A13),[1]GasPosn!$D$329:$D$445))/D13*24)</f>
        <v>4.02563351808198</v>
      </c>
      <c r="O13" s="3"/>
      <c r="P13" s="35"/>
      <c r="Q13" s="36"/>
      <c r="R13" s="35"/>
      <c r="S13" s="37"/>
      <c r="T13" s="3"/>
      <c r="U13" s="3"/>
    </row>
    <row r="14" customFormat="false" ht="12.75" hidden="false" customHeight="false" outlineLevel="0" collapsed="false">
      <c r="A14" s="24" t="n">
        <v>39814</v>
      </c>
      <c r="B14" s="38" t="s">
        <v>28</v>
      </c>
      <c r="C14" s="39" t="n">
        <f aca="false" t="array" ref="C14:C14">SUM(IF(YEAR([2]EnergyCurve!$D$30:$D$300)=YEAR($A14),[2]EnergyCurve!$O$30:$O$300))+SUM(IF(YEAR([2]EnergyCurve!$D$30:$D$300)=YEAR($A14),[2]EnergyCurve!$P$30:$P$300))+SUM(IF(YEAR([2]EnergyCurve!$D$30:$D$300)=YEAR($A14),[2]EnergyCurve!$Q$30:$Q$300))+SUM(IF(YEAR([2]EnergyCurve!$D$30:$D$300)=YEAR($A14),[2]EnergyCurve!$R$30:$R$300))+SUM(IF(YEAR([2]OperatingCurve!$D$30:$D$300)=YEAR($A14),[2]OperatingCurve!$O$30:$O$300))</f>
        <v>2778021.47460938</v>
      </c>
      <c r="D14" s="40" t="n">
        <f aca="false" t="array" ref="D14:D14">SUM(IF(YEAR('[1]Pricing Summary'!$AB$12:$AB$250)=YEAR($A14),'[1]Pricing Summary'!$AO$12:$AO$248))</f>
        <v>5518.87218776586</v>
      </c>
      <c r="E14" s="41" t="n">
        <f aca="false">C14/D14</f>
        <v>503.367604846447</v>
      </c>
      <c r="F14" s="42" t="n">
        <f aca="false" t="array" ref="F14:F14">SUM(IF(YEAR('[1]Pricing Summary'!$AB$12:$AB$250)=YEAR($A14),'[1]Pricing Summary'!$AK$12:$AK$248))/12</f>
        <v>37.931160873953</v>
      </c>
      <c r="G14" s="42" t="n">
        <f aca="false">VLOOKUP(B14,'[1]Pricing Summary'!P$18:Q$30,2)</f>
        <v>5.05789483871703</v>
      </c>
      <c r="H14" s="43" t="n">
        <f aca="false">F14/G14</f>
        <v>7.49939689999062</v>
      </c>
      <c r="I14" s="43" t="n">
        <v>7.1</v>
      </c>
      <c r="J14" s="44" t="n">
        <f aca="false">H14-I14</f>
        <v>0.399396899990623</v>
      </c>
      <c r="K14" s="45" t="n">
        <f aca="false">E14*24*H14/10000</f>
        <v>9.05988829281877</v>
      </c>
      <c r="L14" s="45" t="n">
        <f aca="false" t="array" ref="L14:L14">-(SUM(IF(YEAR([1]GasPosn!$A$12:$A$188)=YEAR(A14),[1]GasPosn!$D$12:$D$188))*1.055/D14*24+SUM(IF(YEAR([1]GasPosn!$A$329:$A$445)=YEAR(A14),[1]GasPosn!$D$329:$D$445))/D14*24)</f>
        <v>9.33142318659025</v>
      </c>
      <c r="M14" s="46" t="n">
        <f aca="false">L14/K14</f>
        <v>1.02997110836198</v>
      </c>
      <c r="N14" s="47" t="n">
        <f aca="false" t="array" ref="N14:N14">-(SUM(IF(YEAR([1]GasPosn!$A$200:$A$316)=YEAR(A14),[1]GasPosn!$D$200:$D$316))*1.055/D14*24+SUM(IF(YEAR([1]GasPosn!$A$329:$A$445)=YEAR(A14),[1]GasPosn!$D$329:$D$445))/D14*24)</f>
        <v>4.02526193709476</v>
      </c>
      <c r="O14" s="3"/>
      <c r="P14" s="35"/>
      <c r="Q14" s="36"/>
      <c r="R14" s="35"/>
      <c r="S14" s="37"/>
      <c r="T14" s="3"/>
      <c r="U14" s="3"/>
    </row>
    <row r="15" customFormat="false" ht="12.75" hidden="false" customHeight="false" outlineLevel="0" collapsed="false">
      <c r="A15" s="24" t="n">
        <v>40179</v>
      </c>
      <c r="B15" s="38" t="s">
        <v>29</v>
      </c>
      <c r="C15" s="39" t="n">
        <f aca="false" t="array" ref="C15:C15">SUM(IF(YEAR([2]EnergyCurve!$D$30:$D$300)=YEAR($A15),[2]EnergyCurve!$O$30:$O$300))+SUM(IF(YEAR([2]EnergyCurve!$D$30:$D$300)=YEAR($A15),[2]EnergyCurve!$P$30:$P$300))+SUM(IF(YEAR([2]EnergyCurve!$D$30:$D$300)=YEAR($A15),[2]EnergyCurve!$Q$30:$Q$300))+SUM(IF(YEAR([2]EnergyCurve!$D$30:$D$300)=YEAR($A15),[2]EnergyCurve!$R$30:$R$300))+SUM(IF(YEAR([2]OperatingCurve!$D$30:$D$300)=YEAR($A15),[2]OperatingCurve!$O$30:$O$300))</f>
        <v>2625326.41162109</v>
      </c>
      <c r="D15" s="40" t="n">
        <f aca="false" t="array" ref="D15:D15">SUM(IF(YEAR('[1]Pricing Summary'!$AB$12:$AB$250)=YEAR($A15),'[1]Pricing Summary'!$AO$12:$AO$248))</f>
        <v>5162.13444943627</v>
      </c>
      <c r="E15" s="41" t="n">
        <f aca="false">C15/D15</f>
        <v>508.573815218585</v>
      </c>
      <c r="F15" s="42" t="n">
        <f aca="false" t="array" ref="F15:F15">SUM(IF(YEAR('[1]Pricing Summary'!$AB$12:$AB$250)=YEAR($A15),'[1]Pricing Summary'!$AK$12:$AK$248))/12</f>
        <v>38.2674224423642</v>
      </c>
      <c r="G15" s="42" t="n">
        <f aca="false">VLOOKUP(B15,'[1]Pricing Summary'!P$18:Q$30,2)</f>
        <v>5.10314805461982</v>
      </c>
      <c r="H15" s="43" t="n">
        <f aca="false">F15/G15</f>
        <v>7.49878742156446</v>
      </c>
      <c r="I15" s="43" t="n">
        <v>7.14</v>
      </c>
      <c r="J15" s="44" t="n">
        <f aca="false">H15-I15</f>
        <v>0.358787421564458</v>
      </c>
      <c r="K15" s="45" t="n">
        <f aca="false">E15*24*H15/10000</f>
        <v>9.15284862839561</v>
      </c>
      <c r="L15" s="45" t="n">
        <f aca="false" t="array" ref="L15:L15">-(SUM(IF(YEAR([1]GasPosn!$A$12:$A$188)=YEAR(A15),[1]GasPosn!$D$12:$D$188))*1.055/D15*24+SUM(IF(YEAR([1]GasPosn!$A$329:$A$445)=YEAR(A15),[1]GasPosn!$D$329:$D$445))/D15*24)</f>
        <v>9.33000517326541</v>
      </c>
      <c r="M15" s="46" t="n">
        <f aca="false">L15/K15</f>
        <v>1.01935534521135</v>
      </c>
      <c r="N15" s="47" t="n">
        <f aca="false" t="array" ref="N15:N15">-(SUM(IF(YEAR([1]GasPosn!$A$200:$A$316)=YEAR(A15),[1]GasPosn!$D$200:$D$316))*1.055/D15*24+SUM(IF(YEAR([1]GasPosn!$A$329:$A$445)=YEAR(A15),[1]GasPosn!$D$329:$D$445))/D15*24)</f>
        <v>4.02465025384359</v>
      </c>
      <c r="O15" s="3"/>
      <c r="P15" s="35"/>
      <c r="Q15" s="36"/>
      <c r="R15" s="35"/>
      <c r="S15" s="37"/>
      <c r="T15" s="3"/>
      <c r="U15" s="3"/>
    </row>
    <row r="16" customFormat="false" ht="12.75" hidden="false" customHeight="false" outlineLevel="0" collapsed="false">
      <c r="A16" s="24" t="n">
        <v>40544</v>
      </c>
      <c r="B16" s="38" t="s">
        <v>30</v>
      </c>
      <c r="C16" s="39" t="n">
        <f aca="false" t="array" ref="C16:C16">SUM(IF(YEAR([2]EnergyCurve!$D$30:$D$300)=YEAR($A16),[2]EnergyCurve!$O$30:$O$300))+SUM(IF(YEAR([2]EnergyCurve!$D$30:$D$300)=YEAR($A16),[2]EnergyCurve!$P$30:$P$300))+SUM(IF(YEAR([2]EnergyCurve!$D$30:$D$300)=YEAR($A16),[2]EnergyCurve!$Q$30:$Q$300))+SUM(IF(YEAR([2]EnergyCurve!$D$30:$D$300)=YEAR($A16),[2]EnergyCurve!$R$30:$R$300))+SUM(IF(YEAR([2]OperatingCurve!$D$30:$D$300)=YEAR($A16),[2]OperatingCurve!$O$30:$O$300))</f>
        <v>2535701.6015625</v>
      </c>
      <c r="D16" s="40" t="n">
        <f aca="false" t="array" ref="D16:D16">SUM(IF(YEAR('[1]Pricing Summary'!$AB$12:$AB$250)=YEAR($A16),'[1]Pricing Summary'!$AO$12:$AO$248))</f>
        <v>4820.32200167112</v>
      </c>
      <c r="E16" s="41" t="n">
        <f aca="false">C16/D16</f>
        <v>526.044027905899</v>
      </c>
      <c r="F16" s="42" t="n">
        <f aca="false" t="array" ref="F16:F16">SUM(IF(YEAR('[1]Pricing Summary'!$AB$12:$AB$250)=YEAR($A16),'[1]Pricing Summary'!$AK$12:$AK$248))/12</f>
        <v>33.69</v>
      </c>
      <c r="G16" s="42" t="n">
        <f aca="false">VLOOKUP(B16,'[1]Pricing Summary'!P$18:Q$30,2)</f>
        <v>5.23314650664732</v>
      </c>
      <c r="H16" s="43" t="n">
        <f aca="false">F16/G16</f>
        <v>6.43780944355482</v>
      </c>
      <c r="I16" s="43" t="n">
        <v>7.11</v>
      </c>
      <c r="J16" s="44" t="n">
        <f aca="false">H16-I16</f>
        <v>-0.672190556445186</v>
      </c>
      <c r="K16" s="45" t="n">
        <f aca="false">E16*24*H16/10000</f>
        <v>8.1277709053877</v>
      </c>
      <c r="L16" s="45" t="n">
        <f aca="false" t="array" ref="L16:L16">-(SUM(IF(YEAR([1]GasPosn!$A$12:$A$188)=YEAR(A16),[1]GasPosn!$D$12:$D$188))*1.055/D16*24+SUM(IF(YEAR([1]GasPosn!$A$329:$A$445)=YEAR(A16),[1]GasPosn!$D$329:$D$445))/D16*24)</f>
        <v>1.06088124590157</v>
      </c>
      <c r="M16" s="46" t="n">
        <f aca="false">L16/K16</f>
        <v>0.130525485800582</v>
      </c>
      <c r="N16" s="48" t="n">
        <f aca="false" t="array" ref="N16:N16">-(SUM(IF(YEAR([1]GasPosn!$A$200:$A$316)=YEAR(A16),[1]GasPosn!$D$200:$D$316))*1.055/D16*24+SUM(IF(YEAR([1]GasPosn!$A$329:$A$445)=YEAR(A16),[1]GasPosn!$D$329:$D$445))/D16*24)</f>
        <v>-0</v>
      </c>
      <c r="O16" s="3"/>
      <c r="P16" s="35"/>
      <c r="Q16" s="36"/>
      <c r="R16" s="35"/>
      <c r="S16" s="37"/>
      <c r="T16" s="3"/>
      <c r="U16" s="3"/>
    </row>
    <row r="17" customFormat="false" ht="12.75" hidden="false" customHeight="false" outlineLevel="0" collapsed="false">
      <c r="A17" s="24" t="n">
        <v>40909</v>
      </c>
      <c r="B17" s="38" t="s">
        <v>31</v>
      </c>
      <c r="C17" s="39" t="n">
        <f aca="false" t="array" ref="C17:C17">SUM(IF(YEAR([2]EnergyCurve!$D$30:$D$300)=YEAR($A17),[2]EnergyCurve!$O$30:$O$300))+SUM(IF(YEAR([2]EnergyCurve!$D$30:$D$300)=YEAR($A17),[2]EnergyCurve!$P$30:$P$300))+SUM(IF(YEAR([2]EnergyCurve!$D$30:$D$300)=YEAR($A17),[2]EnergyCurve!$Q$30:$Q$300))+SUM(IF(YEAR([2]EnergyCurve!$D$30:$D$300)=YEAR($A17),[2]EnergyCurve!$R$30:$R$300))+SUM(IF(YEAR([2]OperatingCurve!$D$30:$D$300)=YEAR($A17),[2]OperatingCurve!$O$30:$O$300))</f>
        <v>2378187.91723633</v>
      </c>
      <c r="D17" s="40" t="n">
        <f aca="false" t="array" ref="D17:D17">SUM(IF(YEAR('[1]Pricing Summary'!$AB$12:$AB$250)=YEAR($A17),'[1]Pricing Summary'!$AO$12:$AO$248))</f>
        <v>4518.35097052543</v>
      </c>
      <c r="E17" s="41" t="n">
        <f aca="false">C17/D17</f>
        <v>526.339793599472</v>
      </c>
      <c r="F17" s="42" t="n">
        <f aca="false" t="array" ref="F17:F17">SUM(IF(YEAR('[1]Pricing Summary'!$AB$12:$AB$250)=YEAR($A17),'[1]Pricing Summary'!$AK$12:$AK$248))/12</f>
        <v>33.69</v>
      </c>
      <c r="G17" s="42" t="n">
        <f aca="false">VLOOKUP(B17,'[1]Pricing Summary'!P$18:Q$30,2)</f>
        <v>5.30703708205181</v>
      </c>
      <c r="H17" s="43" t="n">
        <f aca="false">F17/G17</f>
        <v>6.34817497581434</v>
      </c>
      <c r="I17" s="43" t="n">
        <v>7.08</v>
      </c>
      <c r="J17" s="44" t="n">
        <f aca="false">H17-I17</f>
        <v>-0.731825024185665</v>
      </c>
      <c r="K17" s="45" t="n">
        <f aca="false">E17*24*H17/10000</f>
        <v>8.01911305560828</v>
      </c>
      <c r="L17" s="45" t="n">
        <f aca="false" t="array" ref="L17:L17">-(SUM(IF(YEAR([1]GasPosn!$A$12:$A$188)=YEAR(A17),[1]GasPosn!$D$12:$D$188))*1.055/D17*24+SUM(IF(YEAR([1]GasPosn!$A$329:$A$445)=YEAR(A17),[1]GasPosn!$D$329:$D$445))/D17*24)</f>
        <v>1.06125209176887</v>
      </c>
      <c r="M17" s="46" t="n">
        <f aca="false">L17/K17</f>
        <v>0.132340332953239</v>
      </c>
      <c r="N17" s="48" t="n">
        <f aca="false" t="array" ref="N17:N17">-(SUM(IF(YEAR([1]GasPosn!$A$200:$A$316)=YEAR(A17),[1]GasPosn!$D$200:$D$316))*1.055/D17*24+SUM(IF(YEAR([1]GasPosn!$A$329:$A$445)=YEAR(A17),[1]GasPosn!$D$329:$D$445))/D17*24)</f>
        <v>-0</v>
      </c>
      <c r="O17" s="3"/>
      <c r="P17" s="35"/>
      <c r="Q17" s="36"/>
      <c r="R17" s="35"/>
      <c r="S17" s="37"/>
      <c r="T17" s="3"/>
      <c r="U17" s="3"/>
    </row>
    <row r="18" customFormat="false" ht="12.75" hidden="false" customHeight="false" outlineLevel="0" collapsed="false">
      <c r="A18" s="24" t="n">
        <v>41275</v>
      </c>
      <c r="B18" s="38" t="s">
        <v>32</v>
      </c>
      <c r="C18" s="39" t="n">
        <f aca="false" t="array" ref="C18:C18">SUM(IF(YEAR([2]EnergyCurve!$D$30:$D$300)=YEAR($A18),[2]EnergyCurve!$O$30:$O$300))+SUM(IF(YEAR([2]EnergyCurve!$D$30:$D$300)=YEAR($A18),[2]EnergyCurve!$P$30:$P$300))+SUM(IF(YEAR([2]EnergyCurve!$D$30:$D$300)=YEAR($A18),[2]EnergyCurve!$Q$30:$Q$300))+SUM(IF(YEAR([2]EnergyCurve!$D$30:$D$300)=YEAR($A18),[2]EnergyCurve!$R$30:$R$300))+SUM(IF(YEAR([2]OperatingCurve!$D$30:$D$300)=YEAR($A18),[2]OperatingCurve!$O$30:$O$300))</f>
        <v>2208273.46899414</v>
      </c>
      <c r="D18" s="40" t="n">
        <f aca="false" t="array" ref="D18:D18">SUM(IF(YEAR('[1]Pricing Summary'!$AB$12:$AB$250)=YEAR($A18),'[1]Pricing Summary'!$AO$12:$AO$248))</f>
        <v>4210.02401851267</v>
      </c>
      <c r="E18" s="41" t="n">
        <f aca="false">C18/D18</f>
        <v>524.527522713347</v>
      </c>
      <c r="F18" s="42" t="n">
        <f aca="false" t="array" ref="F18:F18">SUM(IF(YEAR('[1]Pricing Summary'!$AB$12:$AB$250)=YEAR($A18),'[1]Pricing Summary'!$AK$12:$AK$248))/12</f>
        <v>33.69</v>
      </c>
      <c r="G18" s="42" t="n">
        <f aca="false">VLOOKUP(B18,'[1]Pricing Summary'!P$18:Q$30,2)</f>
        <v>5.37941281097078</v>
      </c>
      <c r="H18" s="43" t="n">
        <f aca="false">F18/G18</f>
        <v>6.26276532102028</v>
      </c>
      <c r="I18" s="43" t="n">
        <v>7.04</v>
      </c>
      <c r="J18" s="44" t="n">
        <f aca="false">H18-I18</f>
        <v>-0.777234678979721</v>
      </c>
      <c r="K18" s="45" t="n">
        <f aca="false">E18*24*H18/10000</f>
        <v>7.88398267000757</v>
      </c>
      <c r="L18" s="45" t="n">
        <f aca="false" t="array" ref="L18:L18">-(SUM(IF(YEAR([1]GasPosn!$A$12:$A$188)=YEAR(A18),[1]GasPosn!$D$12:$D$188))*1.055/D18*24+SUM(IF(YEAR([1]GasPosn!$A$329:$A$445)=YEAR(A18),[1]GasPosn!$D$329:$D$445))/D18*24)</f>
        <v>1.06183451145737</v>
      </c>
      <c r="M18" s="46" t="n">
        <f aca="false">L18/K18</f>
        <v>0.134682501966528</v>
      </c>
      <c r="N18" s="48" t="n">
        <f aca="false" t="array" ref="N18:N18">-(SUM(IF(YEAR([1]GasPosn!$A$200:$A$316)=YEAR(A18),[1]GasPosn!$D$200:$D$316))*1.055/D18*24+SUM(IF(YEAR([1]GasPosn!$A$329:$A$445)=YEAR(A18),[1]GasPosn!$D$329:$D$445))/D18*24)</f>
        <v>-0</v>
      </c>
      <c r="O18" s="3"/>
      <c r="P18" s="35"/>
      <c r="Q18" s="36"/>
      <c r="R18" s="35"/>
      <c r="S18" s="37"/>
      <c r="T18" s="3"/>
      <c r="U18" s="3"/>
    </row>
    <row r="19" customFormat="false" ht="12.75" hidden="false" customHeight="false" outlineLevel="0" collapsed="false">
      <c r="A19" s="24" t="n">
        <v>41640</v>
      </c>
      <c r="B19" s="38" t="s">
        <v>33</v>
      </c>
      <c r="C19" s="39" t="n">
        <f aca="false" t="array" ref="C19:C19">SUM(IF(YEAR([2]EnergyCurve!$D$30:$D$300)=YEAR($A19),[2]EnergyCurve!$O$30:$O$300))+SUM(IF(YEAR([2]EnergyCurve!$D$30:$D$300)=YEAR($A19),[2]EnergyCurve!$P$30:$P$300))+SUM(IF(YEAR([2]EnergyCurve!$D$30:$D$300)=YEAR($A19),[2]EnergyCurve!$Q$30:$Q$300))+SUM(IF(YEAR([2]EnergyCurve!$D$30:$D$300)=YEAR($A19),[2]EnergyCurve!$R$30:$R$300))+SUM(IF(YEAR([2]OperatingCurve!$D$30:$D$300)=YEAR($A19),[2]OperatingCurve!$O$30:$O$300))</f>
        <v>2061880.54638672</v>
      </c>
      <c r="D19" s="40" t="n">
        <f aca="false" t="array" ref="D19:D19">SUM(IF(YEAR('[1]Pricing Summary'!$AB$12:$AB$250)=YEAR($A19),'[1]Pricing Summary'!$AO$12:$AO$248))</f>
        <v>3929.04852763387</v>
      </c>
      <c r="E19" s="41" t="n">
        <f aca="false">C19/D19</f>
        <v>524.778590003421</v>
      </c>
      <c r="F19" s="42" t="n">
        <f aca="false" t="array" ref="F19:F19">SUM(IF(YEAR('[1]Pricing Summary'!$AB$12:$AB$250)=YEAR($A19),'[1]Pricing Summary'!$AK$12:$AK$248))/12</f>
        <v>33.69</v>
      </c>
      <c r="G19" s="42" t="n">
        <f aca="false">VLOOKUP(B19,'[1]Pricing Summary'!P$18:Q$36,2)</f>
        <v>5.45422447100738</v>
      </c>
      <c r="H19" s="43" t="n">
        <f aca="false">F19/G19</f>
        <v>6.17686348977448</v>
      </c>
      <c r="I19" s="43" t="n">
        <v>7.03</v>
      </c>
      <c r="J19" s="44" t="n">
        <f aca="false">H19-I19</f>
        <v>-0.853136510225521</v>
      </c>
      <c r="K19" s="45" t="n">
        <f aca="false">E19*24*H19/10000</f>
        <v>7.77956571073791</v>
      </c>
      <c r="L19" s="45" t="n">
        <f aca="false" t="array" ref="L19:L19">-(SUM(IF(YEAR([1]GasPosn!$A$12:$A$188)=YEAR(A19),[1]GasPosn!$D$12:$D$188))*1.055/D19*24+SUM(IF(YEAR([1]GasPosn!$A$329:$A$445)=YEAR(A19),[1]GasPosn!$D$329:$D$445))/D19*24)</f>
        <v>1.0625136832648</v>
      </c>
      <c r="M19" s="46" t="n">
        <f aca="false">L19/K19</f>
        <v>0.13657750609372</v>
      </c>
      <c r="N19" s="48" t="n">
        <f aca="false" t="array" ref="N19:N19">-(SUM(IF(YEAR([1]GasPosn!$A$200:$A$316)=YEAR(A19),[1]GasPosn!$D$200:$D$316))*1.055/D19*24+SUM(IF(YEAR([1]GasPosn!$A$329:$A$445)=YEAR(A19),[1]GasPosn!$D$329:$D$445))/D19*24)</f>
        <v>-0</v>
      </c>
      <c r="O19" s="3"/>
      <c r="P19" s="35"/>
      <c r="Q19" s="36"/>
      <c r="R19" s="35"/>
      <c r="S19" s="37"/>
      <c r="T19" s="3"/>
      <c r="U19" s="3"/>
    </row>
    <row r="20" customFormat="false" ht="12.75" hidden="false" customHeight="false" outlineLevel="0" collapsed="false">
      <c r="A20" s="24" t="n">
        <v>42005</v>
      </c>
      <c r="B20" s="38" t="s">
        <v>34</v>
      </c>
      <c r="C20" s="39" t="n">
        <f aca="false" t="array" ref="C20:C20">SUM(IF(YEAR([2]EnergyCurve!$D$30:$D$300)=YEAR($A20),[2]EnergyCurve!$O$30:$O$300))+SUM(IF(YEAR([2]EnergyCurve!$D$30:$D$300)=YEAR($A20),[2]EnergyCurve!$P$30:$P$300))+SUM(IF(YEAR([2]EnergyCurve!$D$30:$D$300)=YEAR($A20),[2]EnergyCurve!$Q$30:$Q$300))+SUM(IF(YEAR([2]EnergyCurve!$D$30:$D$300)=YEAR($A20),[2]EnergyCurve!$R$30:$R$300))+SUM(IF(YEAR([2]OperatingCurve!$D$30:$D$300)=YEAR($A20),[2]OperatingCurve!$O$30:$O$300))</f>
        <v>1923713.58178711</v>
      </c>
      <c r="D20" s="40" t="n">
        <f aca="false" t="array" ref="D20:D20">SUM(IF(YEAR('[1]Pricing Summary'!$AB$12:$AB$250)=YEAR($A20),'[1]Pricing Summary'!$AO$12:$AO$248))</f>
        <v>3662.37231910644</v>
      </c>
      <c r="E20" s="41" t="n">
        <f aca="false">C20/D20</f>
        <v>525.264340752899</v>
      </c>
      <c r="F20" s="42" t="n">
        <f aca="false" t="array" ref="F20:F20">SUM(IF(YEAR('[1]Pricing Summary'!$AB$12:$AB$250)=YEAR($A20),'[1]Pricing Summary'!$AK$12:$AK$248))/12</f>
        <v>33.69</v>
      </c>
      <c r="G20" s="42" t="n">
        <f aca="false">VLOOKUP(B20,'[1]Pricing Summary'!P$18:Q$36,2)</f>
        <v>5.54054430472694</v>
      </c>
      <c r="H20" s="43" t="n">
        <f aca="false">F20/G20</f>
        <v>6.08063001522382</v>
      </c>
      <c r="I20" s="43" t="n">
        <v>7</v>
      </c>
      <c r="J20" s="44" t="n">
        <f aca="false">H20-I20</f>
        <v>-0.91936998477618</v>
      </c>
      <c r="K20" s="45" t="n">
        <f aca="false">E20*24*H20/10000</f>
        <v>7.66545147914119</v>
      </c>
      <c r="L20" s="45" t="n">
        <f aca="false" t="array" ref="L20:L20">-(SUM(IF(YEAR([1]GasPosn!$A$12:$A$188)=YEAR(A20),[1]GasPosn!$D$12:$D$188))*1.055/D20*24+SUM(IF(YEAR([1]GasPosn!$A$329:$A$445)=YEAR(A20),[1]GasPosn!$D$329:$D$445))/D20*24)</f>
        <v>1.06327744917996</v>
      </c>
      <c r="M20" s="46" t="n">
        <f aca="false">L20/K20</f>
        <v>0.138710348904209</v>
      </c>
      <c r="N20" s="48" t="n">
        <f aca="false" t="array" ref="N20:N20">-(SUM(IF(YEAR([1]GasPosn!$A$200:$A$316)=YEAR(A20),[1]GasPosn!$D$200:$D$316))*1.055/D20*24+SUM(IF(YEAR([1]GasPosn!$A$329:$A$445)=YEAR(A20),[1]GasPosn!$D$329:$D$445))/D20*24)</f>
        <v>-0</v>
      </c>
      <c r="O20" s="3"/>
      <c r="P20" s="35"/>
      <c r="Q20" s="36"/>
      <c r="R20" s="35"/>
      <c r="S20" s="37"/>
      <c r="T20" s="3"/>
      <c r="U20" s="3"/>
    </row>
    <row r="21" customFormat="false" ht="12.75" hidden="false" customHeight="false" outlineLevel="0" collapsed="false">
      <c r="A21" s="24" t="n">
        <v>42370</v>
      </c>
      <c r="B21" s="38" t="s">
        <v>35</v>
      </c>
      <c r="C21" s="39" t="n">
        <f aca="false" t="array" ref="C21:C21">SUM(IF(YEAR([2]EnergyCurve!$D$30:$D$300)=YEAR($A21),[2]EnergyCurve!$O$30:$O$300))+SUM(IF(YEAR([2]EnergyCurve!$D$30:$D$300)=YEAR($A21),[2]EnergyCurve!$P$30:$P$300))+SUM(IF(YEAR([2]EnergyCurve!$D$30:$D$300)=YEAR($A21),[2]EnergyCurve!$Q$30:$Q$300))+SUM(IF(YEAR([2]EnergyCurve!$D$30:$D$300)=YEAR($A21),[2]EnergyCurve!$R$30:$R$300))+SUM(IF(YEAR([2]OperatingCurve!$D$30:$D$300)=YEAR($A21),[2]OperatingCurve!$O$30:$O$300))</f>
        <v>1796221.01367188</v>
      </c>
      <c r="D21" s="40" t="n">
        <f aca="false" t="array" ref="D21:D21">SUM(IF(YEAR('[1]Pricing Summary'!$AB$12:$AB$250)=YEAR($A21),'[1]Pricing Summary'!$AO$12:$AO$248))</f>
        <v>3420.53278574707</v>
      </c>
      <c r="E21" s="41" t="n">
        <f aca="false">C21/D21</f>
        <v>525.129015326648</v>
      </c>
      <c r="F21" s="42" t="n">
        <f aca="false" t="array" ref="F21:F21">SUM(IF(YEAR('[1]Pricing Summary'!$AB$12:$AB$250)=YEAR($A21),'[1]Pricing Summary'!$AK$12:$AK$248))/12</f>
        <v>33.69</v>
      </c>
      <c r="G21" s="42" t="n">
        <f aca="false">VLOOKUP(B21,'[1]Pricing Summary'!P$18:Q$36,2)</f>
        <v>5.67647989432204</v>
      </c>
      <c r="H21" s="43" t="n">
        <f aca="false">F21/G21</f>
        <v>5.93501617678568</v>
      </c>
      <c r="I21" s="43" t="n">
        <v>7</v>
      </c>
      <c r="J21" s="44" t="n">
        <f aca="false">H21-I21</f>
        <v>-1.06498382321432</v>
      </c>
      <c r="K21" s="45" t="n">
        <f aca="false">E21*24*H21/10000</f>
        <v>7.47995808207166</v>
      </c>
      <c r="L21" s="49" t="n">
        <f aca="false" t="array" ref="L21:L21">-(SUM(IF(YEAR([1]GasPosn!$A$12:$A$188)=YEAR(A21),[1]GasPosn!$D$12:$D$188))*1.055/D21*24+SUM(IF(YEAR([1]GasPosn!$A$329:$A$445)=YEAR(A21),[1]GasPosn!$D$329:$D$445))/D21*24)</f>
        <v>-0</v>
      </c>
      <c r="M21" s="46" t="n">
        <f aca="false">L21/K21</f>
        <v>-0</v>
      </c>
      <c r="N21" s="48" t="n">
        <f aca="false" t="array" ref="N21:N21">-(SUM(IF(YEAR([1]GasPosn!$A$200:$A$316)=YEAR(A21),[1]GasPosn!$D$200:$D$316))*1.055/D21*24+SUM(IF(YEAR([1]GasPosn!$A$329:$A$445)=YEAR(A21),[1]GasPosn!$D$329:$D$445))/D21*24)</f>
        <v>-0</v>
      </c>
      <c r="O21" s="3"/>
      <c r="P21" s="35"/>
      <c r="Q21" s="36"/>
      <c r="R21" s="35"/>
      <c r="S21" s="37"/>
      <c r="T21" s="3"/>
      <c r="U21" s="3"/>
    </row>
    <row r="22" customFormat="false" ht="12.75" hidden="false" customHeight="false" outlineLevel="0" collapsed="false">
      <c r="A22" s="24" t="n">
        <v>42736</v>
      </c>
      <c r="B22" s="38" t="s">
        <v>36</v>
      </c>
      <c r="C22" s="39" t="n">
        <f aca="false" t="array" ref="C22:C22">SUM(IF(YEAR([2]EnergyCurve!$D$30:$D$300)=YEAR($A22),[2]EnergyCurve!$O$30:$O$300))+SUM(IF(YEAR([2]EnergyCurve!$D$30:$D$300)=YEAR($A22),[2]EnergyCurve!$P$30:$P$300))+SUM(IF(YEAR([2]EnergyCurve!$D$30:$D$300)=YEAR($A22),[2]EnergyCurve!$Q$30:$Q$300))+SUM(IF(YEAR([2]EnergyCurve!$D$30:$D$300)=YEAR($A22),[2]EnergyCurve!$R$30:$R$300))+SUM(IF(YEAR([2]OperatingCurve!$D$30:$D$300)=YEAR($A22),[2]OperatingCurve!$O$30:$O$300))</f>
        <v>1672356.38842773</v>
      </c>
      <c r="D22" s="40" t="n">
        <f aca="false" t="array" ref="D22:D22">SUM(IF(YEAR('[1]Pricing Summary'!$AB$12:$AB$250)=YEAR($A22),'[1]Pricing Summary'!$AO$12:$AO$248))</f>
        <v>3191.97289186626</v>
      </c>
      <c r="E22" s="41" t="n">
        <f aca="false">C22/D22</f>
        <v>523.92562376993</v>
      </c>
      <c r="F22" s="42" t="n">
        <f aca="false" t="array" ref="F22:F22">SUM(IF(YEAR('[1]Pricing Summary'!$AB$12:$AB$250)=YEAR($A22),'[1]Pricing Summary'!$AK$12:$AK$248))/12</f>
        <v>33.69</v>
      </c>
      <c r="G22" s="42" t="n">
        <f aca="false">VLOOKUP(B22,'[1]Pricing Summary'!P$18:Q$36,2)</f>
        <v>5.78398589710986</v>
      </c>
      <c r="H22" s="43" t="n">
        <f aca="false">F22/G22</f>
        <v>5.82470299881509</v>
      </c>
      <c r="I22" s="43" t="n">
        <v>7</v>
      </c>
      <c r="J22" s="44" t="n">
        <f aca="false">H22-I22</f>
        <v>-1.17529700118491</v>
      </c>
      <c r="K22" s="45" t="n">
        <f aca="false">E22*24*H22/10000</f>
        <v>7.32410676462907</v>
      </c>
      <c r="L22" s="49" t="n">
        <f aca="false" t="array" ref="L22:L22">-(SUM(IF(YEAR([1]GasPosn!$A$12:$A$188)=YEAR(A22),[1]GasPosn!$D$12:$D$188))*1.055/D22*24+SUM(IF(YEAR([1]GasPosn!$A$329:$A$445)=YEAR(A22),[1]GasPosn!$D$329:$D$445))/D22*24)</f>
        <v>-0</v>
      </c>
      <c r="M22" s="46" t="n">
        <f aca="false">L22/K22</f>
        <v>-0</v>
      </c>
      <c r="N22" s="48" t="n">
        <f aca="false" t="array" ref="N22:N22">-(SUM(IF(YEAR([1]GasPosn!$A$200:$A$316)=YEAR(A22),[1]GasPosn!$D$200:$D$316))*1.055/D22*24+SUM(IF(YEAR([1]GasPosn!$A$329:$A$445)=YEAR(A22),[1]GasPosn!$D$329:$D$445))/D22*24)</f>
        <v>-0</v>
      </c>
      <c r="O22" s="3"/>
      <c r="P22" s="35"/>
      <c r="Q22" s="36"/>
      <c r="R22" s="35"/>
      <c r="S22" s="37"/>
      <c r="T22" s="3"/>
      <c r="U22" s="3"/>
    </row>
    <row r="23" customFormat="false" ht="12.75" hidden="false" customHeight="false" outlineLevel="0" collapsed="false">
      <c r="A23" s="24" t="n">
        <v>43101</v>
      </c>
      <c r="B23" s="38" t="s">
        <v>37</v>
      </c>
      <c r="C23" s="39" t="n">
        <f aca="false" t="array" ref="C23:C23">SUM(IF(YEAR([2]EnergyCurve!$D$30:$D$300)=YEAR($A23),[2]EnergyCurve!$O$30:$O$300))+SUM(IF(YEAR([2]EnergyCurve!$D$30:$D$300)=YEAR($A23),[2]EnergyCurve!$P$30:$P$300))+SUM(IF(YEAR([2]EnergyCurve!$D$30:$D$300)=YEAR($A23),[2]EnergyCurve!$Q$30:$Q$300))+SUM(IF(YEAR([2]EnergyCurve!$D$30:$D$300)=YEAR($A23),[2]EnergyCurve!$R$30:$R$300))+SUM(IF(YEAR([2]OperatingCurve!$D$30:$D$300)=YEAR($A23),[2]OperatingCurve!$O$30:$O$300))</f>
        <v>1566003.92651367</v>
      </c>
      <c r="D23" s="40" t="n">
        <f aca="false" t="array" ref="D23:D23">SUM(IF(YEAR('[1]Pricing Summary'!$AB$12:$AB$250)=YEAR($A23),'[1]Pricing Summary'!$AO$12:$AO$248))</f>
        <v>2990.44377658629</v>
      </c>
      <c r="E23" s="41" t="n">
        <f aca="false">C23/D23</f>
        <v>523.669409461804</v>
      </c>
      <c r="F23" s="42" t="n">
        <f aca="false" t="array" ref="F23:F23">SUM(IF(YEAR('[1]Pricing Summary'!$AB$12:$AB$250)=YEAR($A23),'[1]Pricing Summary'!$AK$12:$AK$248))/12</f>
        <v>33.69</v>
      </c>
      <c r="G23" s="42" t="n">
        <f aca="false">VLOOKUP(B23,'[1]Pricing Summary'!P$18:Q$36,2)</f>
        <v>5.88147934963271</v>
      </c>
      <c r="H23" s="43" t="n">
        <f aca="false">F23/G23</f>
        <v>5.72815069088084</v>
      </c>
      <c r="I23" s="43" t="n">
        <v>7</v>
      </c>
      <c r="J23" s="44" t="n">
        <f aca="false">H23-I23</f>
        <v>-1.27184930911916</v>
      </c>
      <c r="K23" s="45" t="n">
        <f aca="false">E23*24*H23/10000</f>
        <v>7.19917749504431</v>
      </c>
      <c r="L23" s="49" t="n">
        <f aca="false" t="array" ref="L23:L23">-(SUM(IF(YEAR([1]GasPosn!$A$12:$A$188)=YEAR(A23),[1]GasPosn!$D$12:$D$188))*1.055/D23*24+SUM(IF(YEAR([1]GasPosn!$A$329:$A$445)=YEAR(A23),[1]GasPosn!$D$329:$D$445))/D23*24)</f>
        <v>-0</v>
      </c>
      <c r="M23" s="46" t="n">
        <f aca="false">L23/K23</f>
        <v>-0</v>
      </c>
      <c r="N23" s="48" t="n">
        <f aca="false" t="array" ref="N23:N23">-(SUM(IF(YEAR([1]GasPosn!$A$200:$A$316)=YEAR(A23),[1]GasPosn!$D$200:$D$316))*1.055/D23*24+SUM(IF(YEAR([1]GasPosn!$A$329:$A$445)=YEAR(A23),[1]GasPosn!$D$329:$D$445))/D23*24)</f>
        <v>-0</v>
      </c>
      <c r="O23" s="3"/>
      <c r="P23" s="35"/>
      <c r="Q23" s="36"/>
      <c r="R23" s="35"/>
      <c r="S23" s="37"/>
      <c r="T23" s="3"/>
      <c r="U23" s="3"/>
    </row>
    <row r="24" customFormat="false" ht="12.75" hidden="false" customHeight="false" outlineLevel="0" collapsed="false">
      <c r="A24" s="24" t="n">
        <v>43466</v>
      </c>
      <c r="B24" s="38" t="s">
        <v>38</v>
      </c>
      <c r="C24" s="39" t="n">
        <f aca="false" t="array" ref="C24:C24">SUM(IF(YEAR([2]EnergyCurve!$D$30:$D$300)=YEAR($A24),[2]EnergyCurve!$O$30:$O$300))+SUM(IF(YEAR([2]EnergyCurve!$D$30:$D$300)=YEAR($A24),[2]EnergyCurve!$P$30:$P$300))+SUM(IF(YEAR([2]EnergyCurve!$D$30:$D$300)=YEAR($A24),[2]EnergyCurve!$Q$30:$Q$300))+SUM(IF(YEAR([2]EnergyCurve!$D$30:$D$300)=YEAR($A24),[2]EnergyCurve!$R$30:$R$300))+SUM(IF(YEAR([2]OperatingCurve!$D$30:$D$300)=YEAR($A24),[2]OperatingCurve!$O$30:$O$300))</f>
        <v>1421419.21496582</v>
      </c>
      <c r="D24" s="40" t="n">
        <f aca="false" t="array" ref="D24:D24">SUM(IF(YEAR('[1]Pricing Summary'!$AB$12:$AB$250)=YEAR($A24),'[1]Pricing Summary'!$AO$12:$AO$248))</f>
        <v>2800.96480730083</v>
      </c>
      <c r="E24" s="41" t="n">
        <f aca="false">C24/D24</f>
        <v>507.47485697101</v>
      </c>
      <c r="F24" s="42" t="n">
        <f aca="false" t="array" ref="F24:F24">SUM(IF(YEAR('[1]Pricing Summary'!$AB$12:$AB$250)=YEAR($A24),'[1]Pricing Summary'!$AK$12:$AK$248))/12</f>
        <v>33.69</v>
      </c>
      <c r="G24" s="42" t="n">
        <f aca="false">VLOOKUP(B24,'[1]Pricing Summary'!P$18:Q$36,2)</f>
        <v>5.97447662788055</v>
      </c>
      <c r="H24" s="43" t="n">
        <f aca="false">F24/G24</f>
        <v>5.6389876634184</v>
      </c>
      <c r="I24" s="43" t="n">
        <v>7</v>
      </c>
      <c r="J24" s="44" t="n">
        <f aca="false">H24-I24</f>
        <v>-1.3610123365816</v>
      </c>
      <c r="K24" s="45" t="n">
        <f aca="false">E24*24*H24/10000</f>
        <v>6.86794669909091</v>
      </c>
      <c r="L24" s="49" t="n">
        <f aca="false" t="array" ref="L24:L24">-(SUM(IF(YEAR([1]GasPosn!$A$12:$A$188)=YEAR(A24),[1]GasPosn!$D$12:$D$188))*1.055/D24*24+SUM(IF(YEAR([1]GasPosn!$A$329:$A$445)=YEAR(A24),[1]GasPosn!$D$329:$D$445))/D24*24)</f>
        <v>-0</v>
      </c>
      <c r="M24" s="46" t="n">
        <f aca="false">L24/K24</f>
        <v>-0</v>
      </c>
      <c r="N24" s="48" t="n">
        <f aca="false" t="array" ref="N24:N24">-(SUM(IF(YEAR([1]GasPosn!$A$200:$A$316)=YEAR(A24),[1]GasPosn!$D$200:$D$316))*1.055/D24*24+SUM(IF(YEAR([1]GasPosn!$A$329:$A$445)=YEAR(A24),[1]GasPosn!$D$329:$D$445))/D24*24)</f>
        <v>-0</v>
      </c>
      <c r="O24" s="3"/>
      <c r="P24" s="35"/>
      <c r="Q24" s="36"/>
      <c r="R24" s="35"/>
      <c r="S24" s="37"/>
      <c r="T24" s="3"/>
      <c r="U24" s="3"/>
    </row>
    <row r="25" customFormat="false" ht="13.5" hidden="false" customHeight="false" outlineLevel="0" collapsed="false">
      <c r="A25" s="24" t="n">
        <v>43831</v>
      </c>
      <c r="B25" s="50" t="s">
        <v>39</v>
      </c>
      <c r="C25" s="51" t="n">
        <f aca="false" t="array" ref="C25:C25">SUM(IF(YEAR([2]EnergyCurve!$D$30:$D$300)=YEAR($A25),[2]EnergyCurve!$O$30:$O$300))+SUM(IF(YEAR([2]EnergyCurve!$D$30:$D$300)=YEAR($A25),[2]EnergyCurve!$P$30:$P$300))+SUM(IF(YEAR([2]EnergyCurve!$D$30:$D$300)=YEAR($A25),[2]EnergyCurve!$Q$30:$Q$300))+SUM(IF(YEAR([2]EnergyCurve!$D$30:$D$300)=YEAR($A25),[2]EnergyCurve!$R$30:$R$300))+SUM(IF(YEAR([2]OperatingCurve!$D$30:$D$300)=YEAR($A25),[2]OperatingCurve!$O$30:$O$300))</f>
        <v>1318285.99145508</v>
      </c>
      <c r="D25" s="52" t="n">
        <f aca="false" t="array" ref="D25:D25">SUM(IF(YEAR('[1]Pricing Summary'!$AB$12:$AB$250)=YEAR($A25),'[1]Pricing Summary'!$AO$12:$AO$248))</f>
        <v>2629.79558724694</v>
      </c>
      <c r="E25" s="53" t="n">
        <f aca="false">C25/D25</f>
        <v>501.288388286923</v>
      </c>
      <c r="F25" s="54" t="n">
        <f aca="false" t="array" ref="F25:F25">SUM(IF(YEAR('[1]Pricing Summary'!$AB$12:$AB$250)=YEAR($A25),'[1]Pricing Summary'!$AK$12:$AK$248))/12</f>
        <v>33.69</v>
      </c>
      <c r="G25" s="54" t="n">
        <f aca="false">VLOOKUP(B25,'[1]Pricing Summary'!P$18:Q$36,2)</f>
        <v>6.0637027652676</v>
      </c>
      <c r="H25" s="55" t="n">
        <f aca="false">F25/G25</f>
        <v>5.55601112128609</v>
      </c>
      <c r="I25" s="55" t="n">
        <v>7</v>
      </c>
      <c r="J25" s="56" t="n">
        <f aca="false">H25-I25</f>
        <v>-1.44398887871391</v>
      </c>
      <c r="K25" s="57" t="n">
        <f aca="false">E25*24*H25/10000</f>
        <v>6.68439326470494</v>
      </c>
      <c r="L25" s="58" t="n">
        <f aca="false" t="array" ref="L25:L25">-(SUM(IF(YEAR([1]GasPosn!$A$12:$A$188)=YEAR(A25),[1]GasPosn!$D$12:$D$188))*1.055/D25*24+SUM(IF(YEAR([1]GasPosn!$A$329:$A$445)=YEAR(A25),[1]GasPosn!$D$329:$D$445))/D25*24)</f>
        <v>-0</v>
      </c>
      <c r="M25" s="59" t="n">
        <f aca="false">L25/K25</f>
        <v>-0</v>
      </c>
      <c r="N25" s="60" t="n">
        <f aca="false" t="array" ref="N25:N25">-(SUM(IF(YEAR([1]GasPosn!$A$200:$A$316)=YEAR(A25),[1]GasPosn!$D$200:$D$316))*1.055/D25*24+SUM(IF(YEAR([1]GasPosn!$A$329:$A$445)=YEAR(A25),[1]GasPosn!$D$329:$D$445))/D25*24)</f>
        <v>-0</v>
      </c>
      <c r="O25" s="3"/>
      <c r="P25" s="35"/>
      <c r="Q25" s="36"/>
      <c r="R25" s="35"/>
      <c r="S25" s="37"/>
      <c r="T25" s="3"/>
      <c r="U25" s="3"/>
    </row>
    <row r="26" customFormat="false" ht="13.5" hidden="false" customHeight="false" outlineLevel="0" collapsed="false">
      <c r="B26" s="16" t="s">
        <v>40</v>
      </c>
      <c r="C26" s="61" t="n">
        <f aca="false">SUM(C7:C25)</f>
        <v>47552487.0518799</v>
      </c>
      <c r="D26" s="18"/>
      <c r="E26" s="18"/>
      <c r="F26" s="18"/>
      <c r="G26" s="18"/>
      <c r="H26" s="18"/>
      <c r="I26" s="18"/>
      <c r="J26" s="18"/>
      <c r="K26" s="62" t="n">
        <f aca="false">SUM(K7:K25)*365</f>
        <v>58269.8719639203</v>
      </c>
      <c r="L26" s="62" t="n">
        <f aca="false">SUM(L7:L25)*365</f>
        <v>34371.4325218131</v>
      </c>
      <c r="M26" s="63" t="n">
        <f aca="false">L26/K26</f>
        <v>0.589866278461969</v>
      </c>
      <c r="N26" s="62" t="n">
        <f aca="false">SUM(N7:N25)*365</f>
        <v>17910.0470926067</v>
      </c>
      <c r="O26" s="3"/>
      <c r="P26" s="3"/>
      <c r="Q26" s="64"/>
      <c r="R26" s="23"/>
      <c r="S26" s="65"/>
      <c r="T26" s="3"/>
      <c r="U26" s="3"/>
    </row>
    <row r="27" customFormat="false" ht="12.75" hidden="false" customHeight="false" outlineLevel="0" collapsed="false">
      <c r="O27" s="3"/>
      <c r="P27" s="3"/>
      <c r="Q27" s="3"/>
      <c r="R27" s="3"/>
      <c r="S27" s="3"/>
      <c r="T27" s="3"/>
      <c r="U27" s="3"/>
    </row>
    <row r="28" customFormat="false" ht="12.75" hidden="false" customHeight="false" outlineLevel="0" collapsed="false">
      <c r="B28" s="0" t="s">
        <v>41</v>
      </c>
      <c r="O28" s="3"/>
      <c r="P28" s="3"/>
      <c r="Q28" s="3"/>
      <c r="R28" s="3"/>
      <c r="S28" s="3"/>
      <c r="T28" s="3"/>
      <c r="U28" s="3"/>
    </row>
    <row r="29" customFormat="false" ht="12.75" hidden="false" customHeight="false" outlineLevel="0" collapsed="false">
      <c r="O29" s="3"/>
      <c r="P29" s="3"/>
      <c r="Q29" s="3"/>
      <c r="R29" s="3"/>
      <c r="S29" s="3"/>
      <c r="T29" s="3"/>
      <c r="U29" s="3"/>
    </row>
    <row r="30" customFormat="false" ht="12.75" hidden="false" customHeight="false" outlineLevel="0" collapsed="false">
      <c r="O30" s="3"/>
      <c r="P30" s="3"/>
      <c r="Q30" s="3"/>
      <c r="R30" s="3"/>
      <c r="S30" s="3"/>
      <c r="T30" s="3"/>
      <c r="U30" s="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2001-03-28T14:25:32Z</dcterms:created>
  <dc:creator>s_mcrouch</dc:creator>
  <dc:description/>
  <dc:language>en-US</dc:language>
  <cp:lastModifiedBy>s_mcrouch</cp:lastModifiedBy>
  <cp:lastPrinted>2001-05-22T13:28:16Z</cp:lastPrinted>
  <cp:revision>0</cp:revision>
  <dc:subject/>
  <dc:title/>
</cp:coreProperties>
</file>