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<sst xmlns="http://schemas.openxmlformats.org/spreadsheetml/2006/main" count="46" uniqueCount="45">
  <si>
    <t xml:space="preserve">CONFIDENTIAL:  PPA - POWER AND GAS POSITIONS:</t>
  </si>
  <si>
    <t xml:space="preserve">Current to</t>
  </si>
  <si>
    <t xml:space="preserve">Hedgeable</t>
  </si>
  <si>
    <t xml:space="preserve">Current</t>
  </si>
  <si>
    <t xml:space="preserve">AECO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</si>
  <si>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</si>
  <si>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</si>
  <si>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</si>
  <si>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</si>
  <si>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</si>
  <si>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Volume</t>
  </si>
  <si>
    <t xml:space="preserve">Gas Hedges</t>
  </si>
  <si>
    <t xml:space="preserve">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</si>
  <si>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</si>
  <si>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</si>
  <si>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</si>
  <si>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</si>
  <si>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</si>
  <si>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</si>
  <si>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</si>
  <si>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</si>
  <si>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(cont/day)</t>
  </si>
  <si>
    <t xml:space="preserve">(cont/day)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</si>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</sst>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  <numFmt numFmtId="176" formatCode="#,##0;[RED]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7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SUM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>
        <row r="56">
          <cell r="A56">
            <v>37195</v>
          </cell>
        </row>
        <row r="56">
          <cell r="E56">
            <v>399807.344165819</v>
          </cell>
        </row>
        <row r="57">
          <cell r="A57">
            <v>37196</v>
          </cell>
        </row>
        <row r="57">
          <cell r="E57">
            <v>400028.678205085</v>
          </cell>
        </row>
        <row r="58">
          <cell r="A58">
            <v>37226</v>
          </cell>
        </row>
        <row r="58">
          <cell r="E58">
            <v>407954.82421875</v>
          </cell>
        </row>
        <row r="59">
          <cell r="A59">
            <v>37257</v>
          </cell>
        </row>
        <row r="59">
          <cell r="E59">
            <v>265014.2890625</v>
          </cell>
        </row>
        <row r="60">
          <cell r="A60">
            <v>37288</v>
          </cell>
        </row>
        <row r="60">
          <cell r="E60">
            <v>238111.1640625</v>
          </cell>
        </row>
        <row r="61">
          <cell r="A61">
            <v>37316</v>
          </cell>
        </row>
        <row r="61">
          <cell r="E61">
            <v>263833.73828125</v>
          </cell>
        </row>
        <row r="62">
          <cell r="A62">
            <v>37347</v>
          </cell>
        </row>
        <row r="62">
          <cell r="E62">
            <v>253350.25</v>
          </cell>
        </row>
        <row r="63">
          <cell r="A63">
            <v>37377</v>
          </cell>
        </row>
        <row r="63">
          <cell r="E63">
            <v>262749.4296875</v>
          </cell>
        </row>
        <row r="64">
          <cell r="A64">
            <v>37408</v>
          </cell>
        </row>
        <row r="64">
          <cell r="E64">
            <v>253855.6640625</v>
          </cell>
        </row>
        <row r="65">
          <cell r="A65">
            <v>37438</v>
          </cell>
        </row>
        <row r="65">
          <cell r="E65">
            <v>261886.08203125</v>
          </cell>
        </row>
        <row r="66">
          <cell r="A66">
            <v>37469</v>
          </cell>
        </row>
        <row r="66">
          <cell r="E66">
            <v>261222.0234375</v>
          </cell>
        </row>
        <row r="67">
          <cell r="A67">
            <v>37500</v>
          </cell>
        </row>
        <row r="67">
          <cell r="E67">
            <v>254272.990234375</v>
          </cell>
        </row>
        <row r="68">
          <cell r="A68">
            <v>37530</v>
          </cell>
        </row>
        <row r="68">
          <cell r="E68">
            <v>259087.505859375</v>
          </cell>
        </row>
        <row r="69">
          <cell r="A69">
            <v>37561</v>
          </cell>
        </row>
        <row r="69">
          <cell r="E69">
            <v>251411.927734375</v>
          </cell>
        </row>
        <row r="70">
          <cell r="A70">
            <v>37591</v>
          </cell>
        </row>
        <row r="70">
          <cell r="E70">
            <v>260153.88671875</v>
          </cell>
        </row>
        <row r="71">
          <cell r="A71">
            <v>37622</v>
          </cell>
        </row>
        <row r="71">
          <cell r="E71">
            <v>273572.166015625</v>
          </cell>
        </row>
        <row r="72">
          <cell r="A72">
            <v>37653</v>
          </cell>
        </row>
        <row r="72">
          <cell r="E72">
            <v>246195.81640625</v>
          </cell>
        </row>
        <row r="73">
          <cell r="A73">
            <v>37681</v>
          </cell>
        </row>
        <row r="73">
          <cell r="E73">
            <v>271692.375</v>
          </cell>
        </row>
        <row r="74">
          <cell r="A74">
            <v>37712</v>
          </cell>
        </row>
        <row r="74">
          <cell r="E74">
            <v>261639.58984375</v>
          </cell>
        </row>
        <row r="75">
          <cell r="A75">
            <v>37742</v>
          </cell>
        </row>
        <row r="75">
          <cell r="E75">
            <v>269624.466796875</v>
          </cell>
        </row>
        <row r="76">
          <cell r="A76">
            <v>37773</v>
          </cell>
        </row>
        <row r="76">
          <cell r="E76">
            <v>259862.0390625</v>
          </cell>
        </row>
        <row r="77">
          <cell r="A77">
            <v>37803</v>
          </cell>
        </row>
        <row r="77">
          <cell r="E77">
            <v>267131.232421875</v>
          </cell>
        </row>
        <row r="78">
          <cell r="A78">
            <v>37834</v>
          </cell>
        </row>
        <row r="78">
          <cell r="E78">
            <v>266242.14453125</v>
          </cell>
        </row>
        <row r="79">
          <cell r="A79">
            <v>37865</v>
          </cell>
        </row>
        <row r="79">
          <cell r="E79">
            <v>256875.25390625</v>
          </cell>
        </row>
        <row r="80">
          <cell r="A80">
            <v>37895</v>
          </cell>
        </row>
        <row r="80">
          <cell r="E80">
            <v>264321.984375</v>
          </cell>
        </row>
        <row r="81">
          <cell r="A81">
            <v>37926</v>
          </cell>
        </row>
        <row r="81">
          <cell r="E81">
            <v>254918.20703125</v>
          </cell>
        </row>
        <row r="82">
          <cell r="A82">
            <v>37956</v>
          </cell>
        </row>
        <row r="82">
          <cell r="E82">
            <v>262470.962890625</v>
          </cell>
        </row>
        <row r="83">
          <cell r="A83">
            <v>37987</v>
          </cell>
        </row>
        <row r="83">
          <cell r="E83">
            <v>280451.119140625</v>
          </cell>
        </row>
        <row r="84">
          <cell r="A84">
            <v>38018</v>
          </cell>
        </row>
        <row r="84">
          <cell r="E84">
            <v>261158.0390625</v>
          </cell>
        </row>
        <row r="85">
          <cell r="A85">
            <v>38047</v>
          </cell>
        </row>
        <row r="85">
          <cell r="E85">
            <v>278028.546875</v>
          </cell>
        </row>
        <row r="86">
          <cell r="A86">
            <v>38078</v>
          </cell>
        </row>
        <row r="86">
          <cell r="E86">
            <v>268220.58984375</v>
          </cell>
        </row>
        <row r="87">
          <cell r="A87">
            <v>38108</v>
          </cell>
        </row>
        <row r="87">
          <cell r="E87">
            <v>276366.294921875</v>
          </cell>
        </row>
        <row r="88">
          <cell r="A88">
            <v>38139</v>
          </cell>
        </row>
        <row r="88">
          <cell r="E88">
            <v>266476.3125</v>
          </cell>
        </row>
        <row r="89">
          <cell r="A89">
            <v>38169</v>
          </cell>
        </row>
        <row r="89">
          <cell r="E89">
            <v>274458.357421875</v>
          </cell>
        </row>
        <row r="90">
          <cell r="A90">
            <v>38200</v>
          </cell>
        </row>
        <row r="90">
          <cell r="E90">
            <v>273421.716796875</v>
          </cell>
        </row>
        <row r="91">
          <cell r="A91">
            <v>38231</v>
          </cell>
        </row>
        <row r="91">
          <cell r="E91">
            <v>263402.08203125</v>
          </cell>
        </row>
        <row r="92">
          <cell r="A92">
            <v>38261</v>
          </cell>
        </row>
        <row r="92">
          <cell r="E92">
            <v>271348.0625</v>
          </cell>
        </row>
        <row r="93">
          <cell r="A93">
            <v>38292</v>
          </cell>
        </row>
        <row r="93">
          <cell r="E93">
            <v>261105.796875</v>
          </cell>
        </row>
        <row r="94">
          <cell r="A94">
            <v>38322</v>
          </cell>
        </row>
        <row r="94">
          <cell r="E94">
            <v>268592.400390625</v>
          </cell>
        </row>
      </sheetData>
      <sheetData sheetId="1">
        <row r="12">
          <cell r="AB12">
            <v>37195</v>
          </cell>
        </row>
        <row r="12">
          <cell r="AK12">
            <v>36.3241935483872</v>
          </cell>
        </row>
        <row r="12">
          <cell r="AO12">
            <v>740.513553111866</v>
          </cell>
        </row>
        <row r="13">
          <cell r="AB13">
            <v>37196</v>
          </cell>
        </row>
        <row r="13">
          <cell r="AK13">
            <v>37.9260508560587</v>
          </cell>
        </row>
        <row r="13">
          <cell r="AO13">
            <v>714.570002669489</v>
          </cell>
        </row>
        <row r="14">
          <cell r="AB14">
            <v>37226</v>
          </cell>
        </row>
        <row r="14">
          <cell r="AK14">
            <v>44.186850152292</v>
          </cell>
        </row>
        <row r="14">
          <cell r="AO14">
            <v>736.297248506633</v>
          </cell>
        </row>
        <row r="15">
          <cell r="AB15">
            <v>37257</v>
          </cell>
        </row>
        <row r="15">
          <cell r="AK15">
            <v>43.7183975617076</v>
          </cell>
        </row>
        <row r="15">
          <cell r="AO15">
            <v>734.308863961057</v>
          </cell>
        </row>
        <row r="16">
          <cell r="AB16">
            <v>37288</v>
          </cell>
        </row>
        <row r="16">
          <cell r="AK16">
            <v>43.4603613820467</v>
          </cell>
        </row>
        <row r="16">
          <cell r="AO16">
            <v>661.741289586654</v>
          </cell>
        </row>
        <row r="17">
          <cell r="P17" t="str">
            <v>Bal 2002</v>
          </cell>
          <cell r="Q17">
            <v>4.22135123492309</v>
          </cell>
        </row>
        <row r="17">
          <cell r="AB17">
            <v>37316</v>
          </cell>
        </row>
        <row r="17">
          <cell r="AK17">
            <v>42.2197377846255</v>
          </cell>
        </row>
        <row r="17">
          <cell r="AO17">
            <v>730.839013742576</v>
          </cell>
        </row>
        <row r="18">
          <cell r="P18" t="str">
            <v>Cal 2003</v>
          </cell>
          <cell r="Q18">
            <v>4.48012185649933</v>
          </cell>
        </row>
        <row r="18">
          <cell r="AB18">
            <v>37347</v>
          </cell>
        </row>
        <row r="18">
          <cell r="AK18">
            <v>41.0066637058085</v>
          </cell>
        </row>
        <row r="18">
          <cell r="AO18">
            <v>705.571712627293</v>
          </cell>
        </row>
        <row r="19">
          <cell r="P19" t="str">
            <v>Cal 2004</v>
          </cell>
          <cell r="Q19">
            <v>4.47363945957153</v>
          </cell>
        </row>
        <row r="19">
          <cell r="AB19">
            <v>37377</v>
          </cell>
        </row>
        <row r="19">
          <cell r="AK19">
            <v>41.1986127582956</v>
          </cell>
        </row>
        <row r="19">
          <cell r="AO19">
            <v>727.155627552076</v>
          </cell>
        </row>
        <row r="20">
          <cell r="P20" t="str">
            <v>Cal 2005</v>
          </cell>
          <cell r="Q20">
            <v>4.61001995489696</v>
          </cell>
        </row>
        <row r="20">
          <cell r="AB20">
            <v>37408</v>
          </cell>
        </row>
        <row r="20">
          <cell r="AK20">
            <v>41.4970641180094</v>
          </cell>
        </row>
        <row r="20">
          <cell r="AO20">
            <v>701.908823430475</v>
          </cell>
        </row>
        <row r="21">
          <cell r="P21" t="str">
            <v>Cal 2006</v>
          </cell>
          <cell r="Q21">
            <v>4.71340449605861</v>
          </cell>
        </row>
        <row r="21">
          <cell r="AB21">
            <v>37438</v>
          </cell>
        </row>
        <row r="21">
          <cell r="AK21">
            <v>42.3670375447964</v>
          </cell>
        </row>
        <row r="21">
          <cell r="AO21">
            <v>723.337441135806</v>
          </cell>
        </row>
        <row r="22">
          <cell r="P22" t="str">
            <v>Cal 2007</v>
          </cell>
          <cell r="Q22">
            <v>4.79596308782789</v>
          </cell>
        </row>
        <row r="22">
          <cell r="AB22">
            <v>37469</v>
          </cell>
        </row>
        <row r="22">
          <cell r="AK22">
            <v>43.0300419935688</v>
          </cell>
        </row>
        <row r="22">
          <cell r="AO22">
            <v>721.2780175249</v>
          </cell>
        </row>
        <row r="23">
          <cell r="P23" t="str">
            <v>Cal 2008</v>
          </cell>
          <cell r="Q23">
            <v>4.84744860610755</v>
          </cell>
        </row>
        <row r="23">
          <cell r="AB23">
            <v>37500</v>
          </cell>
        </row>
        <row r="23">
          <cell r="AK23">
            <v>42.5677047820844</v>
          </cell>
        </row>
        <row r="23">
          <cell r="AO23">
            <v>696.069185036371</v>
          </cell>
        </row>
        <row r="24">
          <cell r="P24" t="str">
            <v>Cal 2009</v>
          </cell>
          <cell r="Q24">
            <v>4.90927710519052</v>
          </cell>
        </row>
        <row r="24">
          <cell r="AB24">
            <v>37530</v>
          </cell>
        </row>
        <row r="24">
          <cell r="AK24">
            <v>43.3792456094492</v>
          </cell>
        </row>
        <row r="24">
          <cell r="AO24">
            <v>717.068371415664</v>
          </cell>
        </row>
        <row r="25">
          <cell r="P25" t="str">
            <v>Cal 2010</v>
          </cell>
          <cell r="Q25">
            <v>5.02754893402779</v>
          </cell>
        </row>
        <row r="25">
          <cell r="AB25">
            <v>37561</v>
          </cell>
        </row>
        <row r="25">
          <cell r="AK25">
            <v>45.9074184758191</v>
          </cell>
        </row>
        <row r="25">
          <cell r="AO25">
            <v>691.678320889593</v>
          </cell>
        </row>
        <row r="26">
          <cell r="P26" t="str">
            <v>Cal 2011</v>
          </cell>
          <cell r="Q26">
            <v>5.19920374193289</v>
          </cell>
        </row>
        <row r="26">
          <cell r="AB26">
            <v>37591</v>
          </cell>
        </row>
        <row r="26">
          <cell r="AK26">
            <v>48.384370592686</v>
          </cell>
        </row>
        <row r="26">
          <cell r="AO26">
            <v>712.300535519503</v>
          </cell>
        </row>
        <row r="27">
          <cell r="P27" t="str">
            <v>Cal 2012</v>
          </cell>
          <cell r="Q27">
            <v>5.28846556638595</v>
          </cell>
        </row>
        <row r="27">
          <cell r="AB27">
            <v>37622</v>
          </cell>
        </row>
        <row r="27">
          <cell r="AK27">
            <v>45.1622875286669</v>
          </cell>
        </row>
        <row r="27">
          <cell r="AO27">
            <v>709.804053196567</v>
          </cell>
        </row>
        <row r="28">
          <cell r="P28" t="str">
            <v>Cal 2013</v>
          </cell>
          <cell r="Q28">
            <v>5.37541495737637</v>
          </cell>
        </row>
        <row r="28">
          <cell r="AB28">
            <v>37653</v>
          </cell>
        </row>
        <row r="28">
          <cell r="AK28">
            <v>43.8515547248202</v>
          </cell>
        </row>
        <row r="28">
          <cell r="AO28">
            <v>638.995536461359</v>
          </cell>
        </row>
        <row r="29">
          <cell r="P29" t="str">
            <v>Cal 2014</v>
          </cell>
          <cell r="Q29">
            <v>5.4679482117469</v>
          </cell>
        </row>
        <row r="29">
          <cell r="AB29">
            <v>37681</v>
          </cell>
        </row>
        <row r="29">
          <cell r="AK29">
            <v>41.9323615045215</v>
          </cell>
        </row>
        <row r="29">
          <cell r="AO29">
            <v>704.918552803399</v>
          </cell>
        </row>
        <row r="30">
          <cell r="P30" t="str">
            <v>Cal 2015</v>
          </cell>
          <cell r="Q30">
            <v>5.53428060803278</v>
          </cell>
        </row>
        <row r="30">
          <cell r="AB30">
            <v>37712</v>
          </cell>
        </row>
        <row r="30">
          <cell r="AK30">
            <v>39.2781736531228</v>
          </cell>
        </row>
        <row r="30">
          <cell r="AO30">
            <v>679.693925588414</v>
          </cell>
        </row>
        <row r="31">
          <cell r="P31" t="str">
            <v>Cal 2016</v>
          </cell>
          <cell r="Q31">
            <v>5.68984297374662</v>
          </cell>
        </row>
        <row r="31">
          <cell r="AB31">
            <v>37742</v>
          </cell>
        </row>
        <row r="31">
          <cell r="AK31">
            <v>39.1777557800602</v>
          </cell>
        </row>
        <row r="31">
          <cell r="AO31">
            <v>699.68633966484</v>
          </cell>
        </row>
        <row r="32">
          <cell r="P32" t="str">
            <v>Cal 2017</v>
          </cell>
          <cell r="Q32">
            <v>5.83134563689085</v>
          </cell>
        </row>
        <row r="32">
          <cell r="AB32">
            <v>37773</v>
          </cell>
        </row>
        <row r="32">
          <cell r="AK32">
            <v>39.591491367495</v>
          </cell>
        </row>
        <row r="32">
          <cell r="AO32">
            <v>674.542930860094</v>
          </cell>
        </row>
        <row r="33">
          <cell r="P33" t="str">
            <v>Cal 2018</v>
          </cell>
          <cell r="Q33">
            <v>5.96290829001744</v>
          </cell>
        </row>
        <row r="33">
          <cell r="AB33">
            <v>37803</v>
          </cell>
        </row>
        <row r="33">
          <cell r="AK33">
            <v>39.903227128593</v>
          </cell>
        </row>
        <row r="33">
          <cell r="AO33">
            <v>694.274753439732</v>
          </cell>
        </row>
        <row r="34">
          <cell r="P34" t="str">
            <v>Cal 2019</v>
          </cell>
          <cell r="Q34">
            <v>6.09086983233512</v>
          </cell>
        </row>
        <row r="34">
          <cell r="AB34">
            <v>37834</v>
          </cell>
        </row>
        <row r="34">
          <cell r="AK34">
            <v>40.1268394176587</v>
          </cell>
        </row>
        <row r="34">
          <cell r="AO34">
            <v>691.45743582294</v>
          </cell>
        </row>
        <row r="35">
          <cell r="P35" t="str">
            <v>Cal 2020</v>
          </cell>
          <cell r="Q35">
            <v>6.21586429208962</v>
          </cell>
        </row>
        <row r="35">
          <cell r="AB35">
            <v>37865</v>
          </cell>
        </row>
        <row r="35">
          <cell r="AK35">
            <v>40.2220251899703</v>
          </cell>
        </row>
        <row r="35">
          <cell r="AO35">
            <v>666.451903262724</v>
          </cell>
        </row>
        <row r="36">
          <cell r="P36" t="str">
            <v>Cal 2021</v>
          </cell>
          <cell r="Q36" t="e">
            <v>#VALUE!</v>
          </cell>
        </row>
        <row r="36">
          <cell r="AB36">
            <v>37895</v>
          </cell>
        </row>
        <row r="36">
          <cell r="AK36">
            <v>40.5421513632153</v>
          </cell>
        </row>
        <row r="36">
          <cell r="AO36">
            <v>685.852084559209</v>
          </cell>
        </row>
        <row r="37">
          <cell r="AB37">
            <v>37926</v>
          </cell>
        </row>
        <row r="37">
          <cell r="AK37">
            <v>42.782008842582</v>
          </cell>
        </row>
        <row r="37">
          <cell r="AO37">
            <v>661.097438173436</v>
          </cell>
        </row>
        <row r="38">
          <cell r="AB38">
            <v>37956</v>
          </cell>
        </row>
        <row r="38">
          <cell r="AK38">
            <v>45.1824618072538</v>
          </cell>
        </row>
        <row r="38">
          <cell r="AO38">
            <v>680.331161448545</v>
          </cell>
        </row>
        <row r="39">
          <cell r="AB39">
            <v>37987</v>
          </cell>
        </row>
        <row r="39">
          <cell r="AK39">
            <v>43.3924806613326</v>
          </cell>
        </row>
        <row r="39">
          <cell r="AO39">
            <v>677.478423080152</v>
          </cell>
        </row>
        <row r="40">
          <cell r="AB40">
            <v>38018</v>
          </cell>
        </row>
        <row r="40">
          <cell r="AK40">
            <v>41.9127454785199</v>
          </cell>
        </row>
        <row r="40">
          <cell r="AO40">
            <v>631.209624692147</v>
          </cell>
        </row>
        <row r="41">
          <cell r="AB41">
            <v>38047</v>
          </cell>
        </row>
        <row r="41">
          <cell r="AK41">
            <v>40.3842686458128</v>
          </cell>
        </row>
        <row r="41">
          <cell r="AO41">
            <v>671.869324799772</v>
          </cell>
        </row>
        <row r="42">
          <cell r="AB42">
            <v>38078</v>
          </cell>
        </row>
        <row r="42">
          <cell r="AK42">
            <v>37.2284027051532</v>
          </cell>
        </row>
        <row r="42">
          <cell r="AO42">
            <v>647.420346095619</v>
          </cell>
        </row>
        <row r="43">
          <cell r="AB43">
            <v>38108</v>
          </cell>
        </row>
        <row r="43">
          <cell r="AK43">
            <v>36.8789702869492</v>
          </cell>
        </row>
        <row r="43">
          <cell r="AO43">
            <v>666.05144880099</v>
          </cell>
        </row>
        <row r="44">
          <cell r="AB44">
            <v>38139</v>
          </cell>
        </row>
        <row r="44">
          <cell r="AK44">
            <v>37.5941273298422</v>
          </cell>
        </row>
        <row r="44">
          <cell r="AO44">
            <v>641.735097036127</v>
          </cell>
        </row>
        <row r="45">
          <cell r="AB45">
            <v>38169</v>
          </cell>
        </row>
        <row r="45">
          <cell r="AK45">
            <v>38.0720124893712</v>
          </cell>
        </row>
        <row r="45">
          <cell r="AO45">
            <v>660.121258964981</v>
          </cell>
        </row>
        <row r="46">
          <cell r="AB46">
            <v>38200</v>
          </cell>
        </row>
        <row r="46">
          <cell r="AK46">
            <v>38.5984439814679</v>
          </cell>
        </row>
        <row r="46">
          <cell r="AO46">
            <v>657.065793372857</v>
          </cell>
        </row>
        <row r="47">
          <cell r="AB47">
            <v>38231</v>
          </cell>
        </row>
        <row r="47">
          <cell r="AK47">
            <v>38.7381575851704</v>
          </cell>
        </row>
        <row r="47">
          <cell r="AO47">
            <v>632.959929214752</v>
          </cell>
        </row>
        <row r="48">
          <cell r="AB48">
            <v>38261</v>
          </cell>
        </row>
        <row r="48">
          <cell r="AK48">
            <v>38.9743261481669</v>
          </cell>
        </row>
        <row r="48">
          <cell r="AO48">
            <v>651.074674617533</v>
          </cell>
        </row>
        <row r="49">
          <cell r="AB49">
            <v>38292</v>
          </cell>
        </row>
        <row r="49">
          <cell r="AK49">
            <v>41.525361259561</v>
          </cell>
        </row>
        <row r="49">
          <cell r="AO49">
            <v>627.334799820828</v>
          </cell>
        </row>
        <row r="50">
          <cell r="AB50">
            <v>38322</v>
          </cell>
        </row>
        <row r="50">
          <cell r="AK50">
            <v>43.8003864872996</v>
          </cell>
        </row>
        <row r="50">
          <cell r="AO50">
            <v>645.343462715238</v>
          </cell>
        </row>
        <row r="51">
          <cell r="AB51">
            <v>38353</v>
          </cell>
        </row>
        <row r="51">
          <cell r="AK51">
            <v>42.7218456501975</v>
          </cell>
        </row>
        <row r="51">
          <cell r="AO51">
            <v>642.407291462971</v>
          </cell>
        </row>
        <row r="52">
          <cell r="AB52">
            <v>38384</v>
          </cell>
        </row>
        <row r="52">
          <cell r="AK52">
            <v>41.4251373095719</v>
          </cell>
        </row>
        <row r="52">
          <cell r="AO52">
            <v>577.779988637474</v>
          </cell>
        </row>
        <row r="53">
          <cell r="AB53">
            <v>38412</v>
          </cell>
        </row>
        <row r="53">
          <cell r="AK53">
            <v>39.8331655496189</v>
          </cell>
        </row>
        <row r="53">
          <cell r="AO53">
            <v>636.77670880395</v>
          </cell>
        </row>
        <row r="54">
          <cell r="AB54">
            <v>38443</v>
          </cell>
        </row>
        <row r="54">
          <cell r="AK54">
            <v>36.6172616543776</v>
          </cell>
        </row>
        <row r="54">
          <cell r="AO54">
            <v>613.425748206444</v>
          </cell>
        </row>
        <row r="55">
          <cell r="AB55">
            <v>38473</v>
          </cell>
        </row>
        <row r="55">
          <cell r="AK55">
            <v>36.4583485533137</v>
          </cell>
        </row>
        <row r="55">
          <cell r="AO55">
            <v>630.898944992778</v>
          </cell>
        </row>
        <row r="56">
          <cell r="AB56">
            <v>38504</v>
          </cell>
        </row>
        <row r="56">
          <cell r="AK56">
            <v>37.0566001015407</v>
          </cell>
        </row>
        <row r="56">
          <cell r="AO56">
            <v>607.710566501613</v>
          </cell>
        </row>
        <row r="57">
          <cell r="AB57">
            <v>38534</v>
          </cell>
        </row>
        <row r="57">
          <cell r="AK57">
            <v>37.3982634834711</v>
          </cell>
        </row>
        <row r="57">
          <cell r="AO57">
            <v>624.966511429578</v>
          </cell>
        </row>
        <row r="58">
          <cell r="AB58">
            <v>38565</v>
          </cell>
        </row>
        <row r="58">
          <cell r="AK58">
            <v>38.1476465233737</v>
          </cell>
        </row>
        <row r="58">
          <cell r="AO58">
            <v>621.931554561896</v>
          </cell>
        </row>
        <row r="59">
          <cell r="AB59">
            <v>38596</v>
          </cell>
        </row>
        <row r="59">
          <cell r="AK59">
            <v>38.1638201239509</v>
          </cell>
        </row>
        <row r="59">
          <cell r="AO59">
            <v>598.994078534662</v>
          </cell>
        </row>
        <row r="60">
          <cell r="AB60">
            <v>38626</v>
          </cell>
        </row>
        <row r="60">
          <cell r="AK60">
            <v>38.3852155258656</v>
          </cell>
        </row>
        <row r="60">
          <cell r="AO60">
            <v>615.92161312343</v>
          </cell>
        </row>
        <row r="61">
          <cell r="AB61">
            <v>38657</v>
          </cell>
        </row>
        <row r="61">
          <cell r="AK61">
            <v>41.0142801601054</v>
          </cell>
        </row>
        <row r="61">
          <cell r="AO61">
            <v>593.15415067214</v>
          </cell>
        </row>
        <row r="62">
          <cell r="AB62">
            <v>38687</v>
          </cell>
        </row>
        <row r="62">
          <cell r="AK62">
            <v>43.0467322986565</v>
          </cell>
        </row>
        <row r="62">
          <cell r="AO62">
            <v>609.863560068968</v>
          </cell>
        </row>
        <row r="63">
          <cell r="AB63">
            <v>38718</v>
          </cell>
        </row>
        <row r="63">
          <cell r="AK63">
            <v>37.3774825398752</v>
          </cell>
        </row>
        <row r="63">
          <cell r="AO63">
            <v>606.767276954006</v>
          </cell>
        </row>
        <row r="64">
          <cell r="AB64">
            <v>38749</v>
          </cell>
        </row>
        <row r="64">
          <cell r="AK64">
            <v>36.2200759586781</v>
          </cell>
        </row>
        <row r="64">
          <cell r="AO64">
            <v>545.450464041616</v>
          </cell>
        </row>
        <row r="65">
          <cell r="AB65">
            <v>38777</v>
          </cell>
        </row>
        <row r="65">
          <cell r="AK65">
            <v>34.8235517117812</v>
          </cell>
        </row>
        <row r="65">
          <cell r="AO65">
            <v>600.843118796617</v>
          </cell>
        </row>
        <row r="66">
          <cell r="AB66">
            <v>38808</v>
          </cell>
        </row>
        <row r="66">
          <cell r="AK66">
            <v>32.1000170941165</v>
          </cell>
        </row>
        <row r="66">
          <cell r="AO66">
            <v>578.508436094177</v>
          </cell>
        </row>
        <row r="67">
          <cell r="AB67">
            <v>38838</v>
          </cell>
        </row>
        <row r="67">
          <cell r="AK67">
            <v>32.0999020311574</v>
          </cell>
        </row>
        <row r="67">
          <cell r="AO67">
            <v>594.677202714895</v>
          </cell>
        </row>
        <row r="68">
          <cell r="AB68">
            <v>38869</v>
          </cell>
        </row>
        <row r="68">
          <cell r="AK68">
            <v>32.4950926829717</v>
          </cell>
        </row>
        <row r="68">
          <cell r="AO68">
            <v>572.521945981698</v>
          </cell>
        </row>
        <row r="69">
          <cell r="AB69">
            <v>38899</v>
          </cell>
        </row>
        <row r="69">
          <cell r="AK69">
            <v>32.9369031809544</v>
          </cell>
        </row>
        <row r="69">
          <cell r="AO69">
            <v>588.472238002086</v>
          </cell>
        </row>
        <row r="70">
          <cell r="AB70">
            <v>38930</v>
          </cell>
        </row>
        <row r="70">
          <cell r="AK70">
            <v>33.4387297403659</v>
          </cell>
        </row>
        <row r="70">
          <cell r="AO70">
            <v>585.304761906737</v>
          </cell>
        </row>
        <row r="71">
          <cell r="AB71">
            <v>38961</v>
          </cell>
        </row>
        <row r="71">
          <cell r="AK71">
            <v>33.5034903780323</v>
          </cell>
        </row>
        <row r="71">
          <cell r="AO71">
            <v>563.424841488914</v>
          </cell>
        </row>
        <row r="72">
          <cell r="AB72">
            <v>38991</v>
          </cell>
        </row>
        <row r="72">
          <cell r="AK72">
            <v>33.7842377324839</v>
          </cell>
        </row>
        <row r="72">
          <cell r="AO72">
            <v>579.205705387532</v>
          </cell>
        </row>
        <row r="73">
          <cell r="AB73">
            <v>39022</v>
          </cell>
        </row>
        <row r="73">
          <cell r="AK73">
            <v>35.9163874588221</v>
          </cell>
        </row>
        <row r="73">
          <cell r="AO73">
            <v>557.880835874415</v>
          </cell>
        </row>
        <row r="74">
          <cell r="AB74">
            <v>39052</v>
          </cell>
        </row>
        <row r="74">
          <cell r="AK74">
            <v>37.6405565422723</v>
          </cell>
        </row>
        <row r="74">
          <cell r="AO74">
            <v>573.684341481792</v>
          </cell>
        </row>
        <row r="75">
          <cell r="AB75">
            <v>39083</v>
          </cell>
        </row>
        <row r="75">
          <cell r="AK75">
            <v>38.2107629927901</v>
          </cell>
        </row>
        <row r="75">
          <cell r="AO75">
            <v>570.878946583647</v>
          </cell>
        </row>
        <row r="76">
          <cell r="AB76">
            <v>39114</v>
          </cell>
        </row>
        <row r="76">
          <cell r="AK76">
            <v>36.9839686447815</v>
          </cell>
        </row>
        <row r="76">
          <cell r="AO76">
            <v>513.307174627882</v>
          </cell>
        </row>
        <row r="77">
          <cell r="AB77">
            <v>39142</v>
          </cell>
        </row>
        <row r="77">
          <cell r="AK77">
            <v>35.5487358991827</v>
          </cell>
        </row>
        <row r="77">
          <cell r="AO77">
            <v>565.541239463553</v>
          </cell>
        </row>
        <row r="78">
          <cell r="AB78">
            <v>39173</v>
          </cell>
        </row>
        <row r="78">
          <cell r="AK78">
            <v>32.8051898186144</v>
          </cell>
        </row>
        <row r="78">
          <cell r="AO78">
            <v>544.658895209785</v>
          </cell>
        </row>
        <row r="79">
          <cell r="AB79">
            <v>39203</v>
          </cell>
        </row>
        <row r="79">
          <cell r="AK79">
            <v>32.7691203922908</v>
          </cell>
        </row>
        <row r="79">
          <cell r="AO79">
            <v>560.025580770167</v>
          </cell>
        </row>
        <row r="80">
          <cell r="AB80">
            <v>39234</v>
          </cell>
        </row>
        <row r="80">
          <cell r="AK80">
            <v>33.1274354289262</v>
          </cell>
        </row>
        <row r="80">
          <cell r="AO80">
            <v>539.322681876938</v>
          </cell>
        </row>
        <row r="81">
          <cell r="AB81">
            <v>39264</v>
          </cell>
        </row>
        <row r="81">
          <cell r="AK81">
            <v>33.6043625790151</v>
          </cell>
        </row>
        <row r="81">
          <cell r="AO81">
            <v>554.513915394083</v>
          </cell>
        </row>
        <row r="82">
          <cell r="AB82">
            <v>39295</v>
          </cell>
        </row>
        <row r="82">
          <cell r="AK82">
            <v>34.0698510427396</v>
          </cell>
        </row>
        <row r="82">
          <cell r="AO82">
            <v>551.714742120101</v>
          </cell>
        </row>
        <row r="83">
          <cell r="AB83">
            <v>39326</v>
          </cell>
        </row>
        <row r="83">
          <cell r="AK83">
            <v>34.0665997241447</v>
          </cell>
        </row>
        <row r="83">
          <cell r="AO83">
            <v>531.283104526476</v>
          </cell>
        </row>
        <row r="84">
          <cell r="AB84">
            <v>39356</v>
          </cell>
        </row>
        <row r="84">
          <cell r="AK84">
            <v>34.4418061449536</v>
          </cell>
        </row>
        <row r="84">
          <cell r="AO84">
            <v>546.210903511055</v>
          </cell>
        </row>
        <row r="85">
          <cell r="AB85">
            <v>39387</v>
          </cell>
        </row>
        <row r="85">
          <cell r="AK85">
            <v>36.136798481551</v>
          </cell>
        </row>
        <row r="85">
          <cell r="AO85">
            <v>525.959483763094</v>
          </cell>
        </row>
        <row r="86">
          <cell r="AB86">
            <v>39417</v>
          </cell>
        </row>
        <row r="86">
          <cell r="AK86">
            <v>37.855561379777</v>
          </cell>
        </row>
        <row r="86">
          <cell r="AO86">
            <v>540.713434230352</v>
          </cell>
        </row>
        <row r="87">
          <cell r="AB87">
            <v>39448</v>
          </cell>
        </row>
        <row r="87">
          <cell r="AK87">
            <v>38.4773836880575</v>
          </cell>
        </row>
        <row r="87">
          <cell r="AO87">
            <v>537.922376909399</v>
          </cell>
        </row>
        <row r="88">
          <cell r="AB88">
            <v>39479</v>
          </cell>
        </row>
        <row r="88">
          <cell r="AK88">
            <v>37.2627902878051</v>
          </cell>
        </row>
        <row r="88">
          <cell r="AO88">
            <v>500.748294578133</v>
          </cell>
        </row>
        <row r="89">
          <cell r="AB89">
            <v>39508</v>
          </cell>
        </row>
        <row r="89">
          <cell r="AK89">
            <v>35.7622630038049</v>
          </cell>
        </row>
        <row r="89">
          <cell r="AO89">
            <v>532.526133169519</v>
          </cell>
        </row>
        <row r="90">
          <cell r="AB90">
            <v>39539</v>
          </cell>
        </row>
        <row r="90">
          <cell r="AK90">
            <v>33.1784514732591</v>
          </cell>
        </row>
        <row r="90">
          <cell r="AO90">
            <v>512.724770391739</v>
          </cell>
        </row>
        <row r="91">
          <cell r="AB91">
            <v>39569</v>
          </cell>
        </row>
        <row r="91">
          <cell r="AK91">
            <v>33.0655363398263</v>
          </cell>
        </row>
        <row r="91">
          <cell r="AO91">
            <v>527.048544704797</v>
          </cell>
        </row>
        <row r="92">
          <cell r="AB92">
            <v>39600</v>
          </cell>
        </row>
        <row r="92">
          <cell r="AK92">
            <v>33.4200456188257</v>
          </cell>
        </row>
        <row r="92">
          <cell r="AO92">
            <v>507.428101827097</v>
          </cell>
        </row>
        <row r="93">
          <cell r="AB93">
            <v>39630</v>
          </cell>
        </row>
        <row r="93">
          <cell r="AK93">
            <v>33.9687212093864</v>
          </cell>
        </row>
        <row r="93">
          <cell r="AO93">
            <v>521.580513076121</v>
          </cell>
        </row>
        <row r="94">
          <cell r="AB94">
            <v>39661</v>
          </cell>
        </row>
        <row r="94">
          <cell r="AK94">
            <v>34.3060835241737</v>
          </cell>
        </row>
        <row r="94">
          <cell r="AO94">
            <v>518.805624153882</v>
          </cell>
        </row>
        <row r="95">
          <cell r="AB95">
            <v>39692</v>
          </cell>
        </row>
        <row r="95">
          <cell r="AK95">
            <v>34.4536990875956</v>
          </cell>
        </row>
        <row r="95">
          <cell r="AO95">
            <v>499.458264589521</v>
          </cell>
        </row>
        <row r="96">
          <cell r="AB96">
            <v>39722</v>
          </cell>
        </row>
        <row r="96">
          <cell r="AK96">
            <v>34.7556082376791</v>
          </cell>
        </row>
        <row r="96">
          <cell r="AO96">
            <v>513.353677926607</v>
          </cell>
        </row>
        <row r="97">
          <cell r="AB97">
            <v>39753</v>
          </cell>
        </row>
        <row r="97">
          <cell r="AK97">
            <v>36.7593715395148</v>
          </cell>
        </row>
        <row r="97">
          <cell r="AO97">
            <v>494.187480238915</v>
          </cell>
        </row>
        <row r="98">
          <cell r="AB98">
            <v>39783</v>
          </cell>
        </row>
        <row r="98">
          <cell r="AK98">
            <v>38.6614521418109</v>
          </cell>
        </row>
        <row r="98">
          <cell r="AO98">
            <v>507.913487363095</v>
          </cell>
        </row>
        <row r="99">
          <cell r="AB99">
            <v>39814</v>
          </cell>
        </row>
        <row r="99">
          <cell r="AK99">
            <v>39.2431057010974</v>
          </cell>
        </row>
        <row r="99">
          <cell r="AO99">
            <v>505.153579840952</v>
          </cell>
        </row>
        <row r="100">
          <cell r="AB100">
            <v>39845</v>
          </cell>
        </row>
        <row r="100">
          <cell r="AK100">
            <v>38.0647812048218</v>
          </cell>
        </row>
        <row r="100">
          <cell r="AO100">
            <v>453.973955567457</v>
          </cell>
        </row>
        <row r="101">
          <cell r="AB101">
            <v>39873</v>
          </cell>
        </row>
        <row r="101">
          <cell r="AK101">
            <v>36.6197728007761</v>
          </cell>
        </row>
        <row r="101">
          <cell r="AO101">
            <v>499.910248938709</v>
          </cell>
        </row>
        <row r="102">
          <cell r="AB102">
            <v>39904</v>
          </cell>
        </row>
        <row r="102">
          <cell r="AK102">
            <v>33.264090136323</v>
          </cell>
        </row>
        <row r="102">
          <cell r="AO102">
            <v>481.192587191699</v>
          </cell>
        </row>
        <row r="103">
          <cell r="AB103">
            <v>39934</v>
          </cell>
        </row>
        <row r="103">
          <cell r="AK103">
            <v>33.119120449241</v>
          </cell>
        </row>
        <row r="103">
          <cell r="AO103">
            <v>494.502808032946</v>
          </cell>
        </row>
        <row r="104">
          <cell r="AB104">
            <v>39965</v>
          </cell>
        </row>
        <row r="104">
          <cell r="AK104">
            <v>33.5925296148787</v>
          </cell>
        </row>
        <row r="104">
          <cell r="AO104">
            <v>475.966291005554</v>
          </cell>
        </row>
        <row r="105">
          <cell r="AB105">
            <v>39995</v>
          </cell>
        </row>
        <row r="105">
          <cell r="AK105">
            <v>34.1347385317702</v>
          </cell>
        </row>
        <row r="105">
          <cell r="AO105">
            <v>489.110038054576</v>
          </cell>
        </row>
        <row r="106">
          <cell r="AB106">
            <v>40026</v>
          </cell>
        </row>
        <row r="106">
          <cell r="AK106">
            <v>34.4673956622337</v>
          </cell>
        </row>
        <row r="106">
          <cell r="AO106">
            <v>486.375332324966</v>
          </cell>
        </row>
        <row r="107">
          <cell r="AB107">
            <v>40057</v>
          </cell>
        </row>
        <row r="107">
          <cell r="AK107">
            <v>34.6356450396049</v>
          </cell>
        </row>
        <row r="107">
          <cell r="AO107">
            <v>468.111857196338</v>
          </cell>
        </row>
        <row r="108">
          <cell r="AB108">
            <v>40087</v>
          </cell>
        </row>
        <row r="108">
          <cell r="AK108">
            <v>34.9261443016878</v>
          </cell>
        </row>
        <row r="108">
          <cell r="AO108">
            <v>481.006216186638</v>
          </cell>
        </row>
        <row r="109">
          <cell r="AB109">
            <v>40118</v>
          </cell>
        </row>
        <row r="109">
          <cell r="AK109">
            <v>37.8118522733793</v>
          </cell>
        </row>
        <row r="109">
          <cell r="AO109">
            <v>462.923626121536</v>
          </cell>
        </row>
        <row r="110">
          <cell r="AB110">
            <v>40148</v>
          </cell>
        </row>
        <row r="110">
          <cell r="AK110">
            <v>39.6986421131088</v>
          </cell>
        </row>
        <row r="110">
          <cell r="AO110">
            <v>475.653776620581</v>
          </cell>
        </row>
        <row r="111">
          <cell r="AB111">
            <v>40179</v>
          </cell>
        </row>
        <row r="111">
          <cell r="AK111">
            <v>40.2806898647642</v>
          </cell>
        </row>
        <row r="111">
          <cell r="AO111">
            <v>472.940324545161</v>
          </cell>
        </row>
        <row r="112">
          <cell r="AB112">
            <v>40210</v>
          </cell>
        </row>
        <row r="112">
          <cell r="AK112">
            <v>39.1614561894873</v>
          </cell>
        </row>
        <row r="112">
          <cell r="AO112">
            <v>424.914261686866</v>
          </cell>
        </row>
        <row r="113">
          <cell r="AB113">
            <v>40238</v>
          </cell>
        </row>
        <row r="113">
          <cell r="AK113">
            <v>37.7682522991923</v>
          </cell>
        </row>
        <row r="113">
          <cell r="AO113">
            <v>467.788826470991</v>
          </cell>
        </row>
        <row r="114">
          <cell r="AB114">
            <v>40269</v>
          </cell>
        </row>
        <row r="114">
          <cell r="AK114">
            <v>34.2366533428398</v>
          </cell>
        </row>
        <row r="114">
          <cell r="AO114">
            <v>450.153246660344</v>
          </cell>
        </row>
        <row r="115">
          <cell r="AB115">
            <v>40299</v>
          </cell>
        </row>
        <row r="115">
          <cell r="AK115">
            <v>34.0911818933869</v>
          </cell>
        </row>
        <row r="115">
          <cell r="AO115">
            <v>462.480977735522</v>
          </cell>
        </row>
        <row r="116">
          <cell r="AB116">
            <v>40330</v>
          </cell>
        </row>
        <row r="116">
          <cell r="AK116">
            <v>34.5726492097593</v>
          </cell>
        </row>
        <row r="116">
          <cell r="AO116">
            <v>445.025592355011</v>
          </cell>
        </row>
        <row r="117">
          <cell r="AB117">
            <v>40360</v>
          </cell>
        </row>
        <row r="117">
          <cell r="AK117">
            <v>35.068327040524</v>
          </cell>
        </row>
        <row r="117">
          <cell r="AO117">
            <v>457.192443924957</v>
          </cell>
        </row>
        <row r="118">
          <cell r="AB118">
            <v>40391</v>
          </cell>
        </row>
        <row r="118">
          <cell r="AK118">
            <v>35.4824475238376</v>
          </cell>
        </row>
        <row r="118">
          <cell r="AO118">
            <v>454.512464333221</v>
          </cell>
        </row>
        <row r="119">
          <cell r="AB119">
            <v>40422</v>
          </cell>
        </row>
        <row r="119">
          <cell r="AK119">
            <v>35.6288599143143</v>
          </cell>
        </row>
        <row r="119">
          <cell r="AO119">
            <v>437.328331111891</v>
          </cell>
        </row>
        <row r="120">
          <cell r="AB120">
            <v>40452</v>
          </cell>
        </row>
        <row r="120">
          <cell r="AK120">
            <v>35.8718563798257</v>
          </cell>
        </row>
        <row r="120">
          <cell r="AO120">
            <v>449.254434186431</v>
          </cell>
        </row>
        <row r="121">
          <cell r="AB121">
            <v>40483</v>
          </cell>
        </row>
        <row r="121">
          <cell r="AK121">
            <v>37.9534920232714</v>
          </cell>
        </row>
        <row r="121">
          <cell r="AO121">
            <v>432.249766326277</v>
          </cell>
        </row>
        <row r="122">
          <cell r="AB122">
            <v>40513</v>
          </cell>
        </row>
        <row r="122">
          <cell r="AK122">
            <v>39.8242721761981</v>
          </cell>
        </row>
        <row r="122">
          <cell r="AO122">
            <v>444.017519068314</v>
          </cell>
        </row>
        <row r="123">
          <cell r="AB123">
            <v>40544</v>
          </cell>
        </row>
        <row r="123">
          <cell r="AK123">
            <v>36.2939663219529</v>
          </cell>
        </row>
        <row r="123">
          <cell r="AO123">
            <v>441.364450489456</v>
          </cell>
        </row>
        <row r="124">
          <cell r="AB124">
            <v>40575</v>
          </cell>
        </row>
        <row r="124">
          <cell r="AK124">
            <v>35.6251589442662</v>
          </cell>
        </row>
        <row r="124">
          <cell r="AO124">
            <v>396.442230019281</v>
          </cell>
        </row>
        <row r="125">
          <cell r="AB125">
            <v>40603</v>
          </cell>
        </row>
        <row r="125">
          <cell r="AK125">
            <v>34.4366934603592</v>
          </cell>
        </row>
        <row r="125">
          <cell r="AO125">
            <v>436.330944054202</v>
          </cell>
        </row>
        <row r="126">
          <cell r="AB126">
            <v>40634</v>
          </cell>
        </row>
        <row r="126">
          <cell r="AK126">
            <v>31.1622925798303</v>
          </cell>
        </row>
        <row r="126">
          <cell r="AO126">
            <v>419.768989653694</v>
          </cell>
        </row>
        <row r="127">
          <cell r="AB127">
            <v>40664</v>
          </cell>
        </row>
        <row r="127">
          <cell r="AK127">
            <v>30.6754724486698</v>
          </cell>
        </row>
        <row r="127">
          <cell r="AO127">
            <v>431.149248106198</v>
          </cell>
        </row>
        <row r="128">
          <cell r="AB128">
            <v>40695</v>
          </cell>
        </row>
        <row r="128">
          <cell r="AK128">
            <v>31.5111099729233</v>
          </cell>
        </row>
        <row r="128">
          <cell r="AO128">
            <v>414.765442520984</v>
          </cell>
        </row>
        <row r="129">
          <cell r="AB129">
            <v>40725</v>
          </cell>
        </row>
        <row r="129">
          <cell r="AK129">
            <v>31.4825100625012</v>
          </cell>
        </row>
        <row r="129">
          <cell r="AO129">
            <v>425.991014328735</v>
          </cell>
        </row>
        <row r="130">
          <cell r="AB130">
            <v>40756</v>
          </cell>
        </row>
        <row r="130">
          <cell r="AK130">
            <v>32.4365470200963</v>
          </cell>
        </row>
        <row r="130">
          <cell r="AO130">
            <v>423.37881493972</v>
          </cell>
        </row>
        <row r="131">
          <cell r="AB131">
            <v>40787</v>
          </cell>
        </row>
        <row r="131">
          <cell r="AK131">
            <v>32.2488033140536</v>
          </cell>
        </row>
        <row r="131">
          <cell r="AO131">
            <v>407.262846869924</v>
          </cell>
        </row>
        <row r="132">
          <cell r="AB132">
            <v>40817</v>
          </cell>
        </row>
        <row r="132">
          <cell r="AK132">
            <v>32.4954264069339</v>
          </cell>
        </row>
        <row r="132">
          <cell r="AO132">
            <v>418.3865373621</v>
          </cell>
        </row>
        <row r="133">
          <cell r="AB133">
            <v>40848</v>
          </cell>
        </row>
        <row r="133">
          <cell r="AK133">
            <v>35.2598788049071</v>
          </cell>
        </row>
        <row r="133">
          <cell r="AO133">
            <v>402.767842455916</v>
          </cell>
        </row>
        <row r="134">
          <cell r="AB134">
            <v>40878</v>
          </cell>
        </row>
        <row r="134">
          <cell r="AK134">
            <v>36.9630124972022</v>
          </cell>
        </row>
        <row r="134">
          <cell r="AO134">
            <v>413.95130675926</v>
          </cell>
        </row>
        <row r="135">
          <cell r="AB135">
            <v>40909</v>
          </cell>
        </row>
        <row r="135">
          <cell r="AK135">
            <v>36.2939663219529</v>
          </cell>
        </row>
        <row r="135">
          <cell r="AO135">
            <v>411.709423618562</v>
          </cell>
        </row>
        <row r="136">
          <cell r="AB136">
            <v>40940</v>
          </cell>
        </row>
        <row r="136">
          <cell r="AK136">
            <v>35.6791617051068</v>
          </cell>
        </row>
        <row r="136">
          <cell r="AO136">
            <v>383.177587434944</v>
          </cell>
        </row>
        <row r="137">
          <cell r="AB137">
            <v>40969</v>
          </cell>
        </row>
        <row r="137">
          <cell r="AK137">
            <v>34.3932516683406</v>
          </cell>
        </row>
        <row r="137">
          <cell r="AO137">
            <v>407.393432574769</v>
          </cell>
        </row>
        <row r="138">
          <cell r="AB138">
            <v>41000</v>
          </cell>
        </row>
        <row r="138">
          <cell r="AK138">
            <v>30.9246249997277</v>
          </cell>
        </row>
        <row r="138">
          <cell r="AO138">
            <v>392.166653471798</v>
          </cell>
        </row>
        <row r="139">
          <cell r="AB139">
            <v>41030</v>
          </cell>
        </row>
        <row r="139">
          <cell r="AK139">
            <v>30.9446254956327</v>
          </cell>
        </row>
        <row r="139">
          <cell r="AO139">
            <v>403.036782100587</v>
          </cell>
        </row>
        <row r="140">
          <cell r="AB140">
            <v>41061</v>
          </cell>
        </row>
        <row r="140">
          <cell r="AK140">
            <v>31.4699795504816</v>
          </cell>
        </row>
        <row r="140">
          <cell r="AO140">
            <v>387.965507761357</v>
          </cell>
        </row>
        <row r="141">
          <cell r="AB141">
            <v>41091</v>
          </cell>
        </row>
        <row r="141">
          <cell r="AK141">
            <v>31.5229740386655</v>
          </cell>
        </row>
        <row r="141">
          <cell r="AO141">
            <v>398.711655449503</v>
          </cell>
        </row>
        <row r="142">
          <cell r="AB142">
            <v>41122</v>
          </cell>
        </row>
        <row r="142">
          <cell r="AK142">
            <v>32.4365470200963</v>
          </cell>
        </row>
        <row r="142">
          <cell r="AO142">
            <v>396.525717465779</v>
          </cell>
        </row>
        <row r="143">
          <cell r="AB143">
            <v>41153</v>
          </cell>
        </row>
        <row r="143">
          <cell r="AK143">
            <v>31.9160144161575</v>
          </cell>
        </row>
        <row r="143">
          <cell r="AO143">
            <v>381.687044915655</v>
          </cell>
        </row>
        <row r="144">
          <cell r="AB144">
            <v>41183</v>
          </cell>
        </row>
        <row r="144">
          <cell r="AK144">
            <v>32.819830389611</v>
          </cell>
        </row>
        <row r="144">
          <cell r="AO144">
            <v>392.248111267046</v>
          </cell>
        </row>
        <row r="145">
          <cell r="AB145">
            <v>41214</v>
          </cell>
        </row>
        <row r="145">
          <cell r="AK145">
            <v>35.2598788049071</v>
          </cell>
        </row>
        <row r="145">
          <cell r="AO145">
            <v>377.562382297124</v>
          </cell>
        </row>
        <row r="146">
          <cell r="AB146">
            <v>41244</v>
          </cell>
        </row>
        <row r="146">
          <cell r="AK146">
            <v>36.6411025423842</v>
          </cell>
        </row>
        <row r="146">
          <cell r="AO146">
            <v>388.001992429611</v>
          </cell>
        </row>
        <row r="147">
          <cell r="AB147">
            <v>41275</v>
          </cell>
        </row>
        <row r="147">
          <cell r="AK147">
            <v>36.6124172158476</v>
          </cell>
        </row>
        <row r="147">
          <cell r="AO147">
            <v>385.856189219714</v>
          </cell>
        </row>
        <row r="148">
          <cell r="AB148">
            <v>41306</v>
          </cell>
        </row>
        <row r="148">
          <cell r="AK148">
            <v>35.6251589442662</v>
          </cell>
        </row>
        <row r="148">
          <cell r="AO148">
            <v>346.748847416303</v>
          </cell>
        </row>
        <row r="149">
          <cell r="AB149">
            <v>41334</v>
          </cell>
        </row>
        <row r="149">
          <cell r="AK149">
            <v>34.0963077735304</v>
          </cell>
        </row>
        <row r="149">
          <cell r="AO149">
            <v>381.794682384738</v>
          </cell>
        </row>
        <row r="150">
          <cell r="AB150">
            <v>41365</v>
          </cell>
        </row>
        <row r="150">
          <cell r="AK150">
            <v>31.2030208636223</v>
          </cell>
        </row>
        <row r="150">
          <cell r="AO150">
            <v>367.483148229276</v>
          </cell>
        </row>
        <row r="151">
          <cell r="AB151">
            <v>41395</v>
          </cell>
        </row>
        <row r="151">
          <cell r="AK151">
            <v>30.9446254956327</v>
          </cell>
        </row>
        <row r="151">
          <cell r="AO151">
            <v>377.626412188178</v>
          </cell>
        </row>
        <row r="152">
          <cell r="AB152">
            <v>41426</v>
          </cell>
        </row>
        <row r="152">
          <cell r="AK152">
            <v>31.1888348907536</v>
          </cell>
        </row>
        <row r="152">
          <cell r="AO152">
            <v>363.464261763409</v>
          </cell>
        </row>
        <row r="153">
          <cell r="AB153">
            <v>41456</v>
          </cell>
        </row>
        <row r="153">
          <cell r="AK153">
            <v>31.7995632428264</v>
          </cell>
        </row>
        <row r="153">
          <cell r="AO153">
            <v>373.48954356415</v>
          </cell>
        </row>
        <row r="154">
          <cell r="AB154">
            <v>41487</v>
          </cell>
        </row>
        <row r="154">
          <cell r="AK154">
            <v>32.3956284071909</v>
          </cell>
        </row>
        <row r="154">
          <cell r="AO154">
            <v>371.399224381956</v>
          </cell>
        </row>
        <row r="155">
          <cell r="AB155">
            <v>41518</v>
          </cell>
        </row>
        <row r="155">
          <cell r="AK155">
            <v>31.9584866664544</v>
          </cell>
        </row>
        <row r="155">
          <cell r="AO155">
            <v>357.460433229922</v>
          </cell>
        </row>
        <row r="156">
          <cell r="AB156">
            <v>41548</v>
          </cell>
        </row>
        <row r="156">
          <cell r="AK156">
            <v>32.819830389611</v>
          </cell>
        </row>
        <row r="156">
          <cell r="AO156">
            <v>367.309653829462</v>
          </cell>
        </row>
        <row r="157">
          <cell r="AB157">
            <v>41579</v>
          </cell>
        </row>
        <row r="157">
          <cell r="AK157">
            <v>35.2134409143765</v>
          </cell>
        </row>
        <row r="157">
          <cell r="AO157">
            <v>353.517672030825</v>
          </cell>
        </row>
        <row r="158">
          <cell r="AB158">
            <v>41609</v>
          </cell>
        </row>
        <row r="158">
          <cell r="AK158">
            <v>36.688196776515</v>
          </cell>
        </row>
        <row r="158">
          <cell r="AO158">
            <v>363.25139835034</v>
          </cell>
        </row>
        <row r="159">
          <cell r="AB159">
            <v>41640</v>
          </cell>
        </row>
        <row r="159">
          <cell r="AK159">
            <v>36.6124172158476</v>
          </cell>
        </row>
        <row r="159">
          <cell r="AO159">
            <v>361.200994393163</v>
          </cell>
        </row>
        <row r="160">
          <cell r="AB160">
            <v>41671</v>
          </cell>
        </row>
        <row r="160">
          <cell r="AK160">
            <v>35.6251589442662</v>
          </cell>
        </row>
        <row r="160">
          <cell r="AO160">
            <v>324.557044619393</v>
          </cell>
        </row>
        <row r="161">
          <cell r="AB161">
            <v>41699</v>
          </cell>
        </row>
        <row r="161">
          <cell r="AK161">
            <v>34.0963077735304</v>
          </cell>
        </row>
        <row r="161">
          <cell r="AO161">
            <v>357.320907900166</v>
          </cell>
        </row>
        <row r="162">
          <cell r="AB162">
            <v>41730</v>
          </cell>
        </row>
        <row r="162">
          <cell r="AK162">
            <v>31.2030208636223</v>
          </cell>
        </row>
        <row r="162">
          <cell r="AO162">
            <v>343.88792086644</v>
          </cell>
        </row>
        <row r="163">
          <cell r="AB163">
            <v>41760</v>
          </cell>
        </row>
        <row r="163">
          <cell r="AK163">
            <v>30.9052494017251</v>
          </cell>
        </row>
        <row r="163">
          <cell r="AO163">
            <v>353.339991133196</v>
          </cell>
        </row>
        <row r="164">
          <cell r="AB164">
            <v>41791</v>
          </cell>
        </row>
        <row r="164">
          <cell r="AK164">
            <v>31.2299653131953</v>
          </cell>
        </row>
        <row r="164">
          <cell r="AO164">
            <v>340.050243145578</v>
          </cell>
        </row>
        <row r="165">
          <cell r="AB165">
            <v>41821</v>
          </cell>
        </row>
        <row r="165">
          <cell r="AK165">
            <v>31.7995632428264</v>
          </cell>
        </row>
        <row r="165">
          <cell r="AO165">
            <v>349.390236871455</v>
          </cell>
        </row>
        <row r="166">
          <cell r="AB166">
            <v>41852</v>
          </cell>
        </row>
        <row r="166">
          <cell r="AK166">
            <v>32.1159315594831</v>
          </cell>
        </row>
        <row r="166">
          <cell r="AO166">
            <v>347.394910988104</v>
          </cell>
        </row>
        <row r="167">
          <cell r="AB167">
            <v>41883</v>
          </cell>
        </row>
        <row r="167">
          <cell r="AK167">
            <v>32.2488033140536</v>
          </cell>
        </row>
        <row r="167">
          <cell r="AO167">
            <v>334.319252531109</v>
          </cell>
        </row>
        <row r="168">
          <cell r="AB168">
            <v>41913</v>
          </cell>
        </row>
        <row r="168">
          <cell r="AK168">
            <v>32.819830389611</v>
          </cell>
        </row>
        <row r="168">
          <cell r="AO168">
            <v>343.492059022187</v>
          </cell>
        </row>
        <row r="169">
          <cell r="AB169">
            <v>41944</v>
          </cell>
        </row>
        <row r="169">
          <cell r="AK169">
            <v>34.8960173588508</v>
          </cell>
        </row>
        <row r="169">
          <cell r="AO169">
            <v>330.557063173884</v>
          </cell>
        </row>
        <row r="170">
          <cell r="AB170">
            <v>41974</v>
          </cell>
        </row>
        <row r="170">
          <cell r="AK170">
            <v>37.010106731333</v>
          </cell>
        </row>
        <row r="170">
          <cell r="AO170">
            <v>339.620236729583</v>
          </cell>
        </row>
        <row r="171">
          <cell r="AB171">
            <v>42005</v>
          </cell>
        </row>
        <row r="171">
          <cell r="AK171">
            <v>36.5658290295185</v>
          </cell>
        </row>
        <row r="171">
          <cell r="AO171">
            <v>337.664462344417</v>
          </cell>
        </row>
        <row r="172">
          <cell r="AB172">
            <v>42036</v>
          </cell>
        </row>
        <row r="172">
          <cell r="AK172">
            <v>35.6251589442662</v>
          </cell>
        </row>
        <row r="172">
          <cell r="AO172">
            <v>303.375168311595</v>
          </cell>
        </row>
        <row r="173">
          <cell r="AB173">
            <v>42064</v>
          </cell>
        </row>
        <row r="173">
          <cell r="AK173">
            <v>34.139749565549</v>
          </cell>
        </row>
        <row r="173">
          <cell r="AO173">
            <v>333.96425237254</v>
          </cell>
        </row>
        <row r="174">
          <cell r="AB174">
            <v>42095</v>
          </cell>
        </row>
        <row r="174">
          <cell r="AK174">
            <v>31.2030208636223</v>
          </cell>
        </row>
        <row r="174">
          <cell r="AO174">
            <v>321.373038909905</v>
          </cell>
        </row>
        <row r="175">
          <cell r="AB175">
            <v>42125</v>
          </cell>
        </row>
        <row r="175">
          <cell r="AK175">
            <v>30.6360963547623</v>
          </cell>
        </row>
        <row r="175">
          <cell r="AO175">
            <v>330.168985265349</v>
          </cell>
        </row>
        <row r="176">
          <cell r="AB176">
            <v>42156</v>
          </cell>
        </row>
        <row r="176">
          <cell r="AK176">
            <v>31.5111099729233</v>
          </cell>
        </row>
        <row r="176">
          <cell r="AO176">
            <v>317.714868601457</v>
          </cell>
        </row>
        <row r="177">
          <cell r="AB177">
            <v>42186</v>
          </cell>
        </row>
        <row r="177">
          <cell r="AK177">
            <v>31.8400272189907</v>
          </cell>
        </row>
        <row r="177">
          <cell r="AO177">
            <v>326.404533666299</v>
          </cell>
        </row>
        <row r="178">
          <cell r="AB178">
            <v>42217</v>
          </cell>
        </row>
        <row r="178">
          <cell r="AK178">
            <v>32.1159315594831</v>
          </cell>
        </row>
        <row r="178">
          <cell r="AO178">
            <v>324.503239500422</v>
          </cell>
        </row>
        <row r="179">
          <cell r="AB179">
            <v>42248</v>
          </cell>
        </row>
        <row r="179">
          <cell r="AK179">
            <v>32.2488033140536</v>
          </cell>
        </row>
        <row r="179">
          <cell r="AO179">
            <v>312.253954229547</v>
          </cell>
        </row>
        <row r="180">
          <cell r="AB180">
            <v>42278</v>
          </cell>
        </row>
        <row r="180">
          <cell r="AK180">
            <v>32.7784282658121</v>
          </cell>
        </row>
        <row r="180">
          <cell r="AO180">
            <v>320.785134479706</v>
          </cell>
        </row>
        <row r="181">
          <cell r="AB181">
            <v>42309</v>
          </cell>
        </row>
        <row r="181">
          <cell r="AK181">
            <v>34.9424552493814</v>
          </cell>
        </row>
        <row r="181">
          <cell r="AO181">
            <v>308.670377955562</v>
          </cell>
        </row>
        <row r="182">
          <cell r="AB182">
            <v>42339</v>
          </cell>
        </row>
        <row r="182">
          <cell r="AK182">
            <v>37.010106731333</v>
          </cell>
        </row>
        <row r="182">
          <cell r="AO182">
            <v>317.097669569752</v>
          </cell>
        </row>
        <row r="183">
          <cell r="AB183">
            <v>42370</v>
          </cell>
        </row>
        <row r="183">
          <cell r="AK183">
            <v>36.2473781356239</v>
          </cell>
        </row>
        <row r="183">
          <cell r="AO183">
            <v>315.235430404339</v>
          </cell>
        </row>
        <row r="184">
          <cell r="AB184">
            <v>42401</v>
          </cell>
        </row>
        <row r="184">
          <cell r="AK184">
            <v>35.6791617051068</v>
          </cell>
        </row>
        <row r="184">
          <cell r="AO184">
            <v>293.258897528024</v>
          </cell>
        </row>
        <row r="185">
          <cell r="AB185">
            <v>42430</v>
          </cell>
        </row>
        <row r="185">
          <cell r="AK185">
            <v>34.4366934603592</v>
          </cell>
        </row>
        <row r="185">
          <cell r="AO185">
            <v>311.653484126792</v>
          </cell>
        </row>
        <row r="186">
          <cell r="AB186">
            <v>42461</v>
          </cell>
        </row>
        <row r="186">
          <cell r="AK186">
            <v>31.1622925798303</v>
          </cell>
        </row>
        <row r="186">
          <cell r="AO186">
            <v>299.869502407551</v>
          </cell>
        </row>
        <row r="187">
          <cell r="AB187">
            <v>42491</v>
          </cell>
        </row>
        <row r="187">
          <cell r="AK187">
            <v>30.6754724486698</v>
          </cell>
        </row>
        <row r="187">
          <cell r="AO187">
            <v>308.042038038952</v>
          </cell>
        </row>
        <row r="188">
          <cell r="AB188">
            <v>42522</v>
          </cell>
        </row>
        <row r="188">
          <cell r="AK188">
            <v>31.5111099729233</v>
          </cell>
        </row>
        <row r="188">
          <cell r="AO188">
            <v>296.389021039961</v>
          </cell>
        </row>
        <row r="189">
          <cell r="AB189">
            <v>42552</v>
          </cell>
        </row>
        <row r="189">
          <cell r="AK189">
            <v>31.4825100625012</v>
          </cell>
        </row>
        <row r="189">
          <cell r="AO189">
            <v>304.460960195679</v>
          </cell>
        </row>
        <row r="190">
          <cell r="AB190">
            <v>42583</v>
          </cell>
        </row>
        <row r="190">
          <cell r="AK190">
            <v>32.4365470200963</v>
          </cell>
        </row>
        <row r="190">
          <cell r="AO190">
            <v>302.652679529506</v>
          </cell>
        </row>
        <row r="191">
          <cell r="AB191">
            <v>42614</v>
          </cell>
        </row>
        <row r="191">
          <cell r="AK191">
            <v>32.2488033140536</v>
          </cell>
        </row>
        <row r="191">
          <cell r="AO191">
            <v>291.195258559695</v>
          </cell>
        </row>
        <row r="192">
          <cell r="AB192">
            <v>42644</v>
          </cell>
        </row>
        <row r="192">
          <cell r="AK192">
            <v>32.4954264069339</v>
          </cell>
        </row>
        <row r="192">
          <cell r="AO192">
            <v>299.163283232394</v>
          </cell>
        </row>
        <row r="193">
          <cell r="AB193">
            <v>42675</v>
          </cell>
        </row>
        <row r="193">
          <cell r="AK193">
            <v>35.2598788049071</v>
          </cell>
        </row>
        <row r="193">
          <cell r="AO193">
            <v>287.947853143295</v>
          </cell>
        </row>
        <row r="194">
          <cell r="AB194">
            <v>42705</v>
          </cell>
        </row>
        <row r="194">
          <cell r="AK194">
            <v>36.9630124972022</v>
          </cell>
        </row>
        <row r="194">
          <cell r="AO194">
            <v>295.891905482553</v>
          </cell>
        </row>
        <row r="195">
          <cell r="AB195">
            <v>42736</v>
          </cell>
        </row>
        <row r="195">
          <cell r="AK195">
            <v>36.2939663219529</v>
          </cell>
        </row>
        <row r="195">
          <cell r="AO195">
            <v>294.240824325872</v>
          </cell>
        </row>
        <row r="196">
          <cell r="AB196">
            <v>42767</v>
          </cell>
        </row>
        <row r="196">
          <cell r="AK196">
            <v>35.6251589442662</v>
          </cell>
        </row>
        <row r="196">
          <cell r="AO196">
            <v>264.412520249865</v>
          </cell>
        </row>
        <row r="197">
          <cell r="AB197">
            <v>42795</v>
          </cell>
        </row>
        <row r="197">
          <cell r="AK197">
            <v>34.4366934603592</v>
          </cell>
        </row>
        <row r="197">
          <cell r="AO197">
            <v>291.119596561032</v>
          </cell>
        </row>
        <row r="198">
          <cell r="AB198">
            <v>42826</v>
          </cell>
        </row>
        <row r="198">
          <cell r="AK198">
            <v>30.8838967159357</v>
          </cell>
        </row>
        <row r="198">
          <cell r="AO198">
            <v>280.19860974559</v>
          </cell>
        </row>
        <row r="199">
          <cell r="AB199">
            <v>42856</v>
          </cell>
        </row>
        <row r="199">
          <cell r="AK199">
            <v>30.9446254956327</v>
          </cell>
        </row>
        <row r="199">
          <cell r="AO199">
            <v>287.92156676155</v>
          </cell>
        </row>
        <row r="200">
          <cell r="AB200">
            <v>42887</v>
          </cell>
        </row>
        <row r="200">
          <cell r="AK200">
            <v>31.5111099729233</v>
          </cell>
        </row>
        <row r="200">
          <cell r="AO200">
            <v>277.117709955708</v>
          </cell>
        </row>
        <row r="201">
          <cell r="AB201">
            <v>42917</v>
          </cell>
        </row>
        <row r="201">
          <cell r="AK201">
            <v>31.4825100625012</v>
          </cell>
        </row>
        <row r="201">
          <cell r="AO201">
            <v>284.752831469007</v>
          </cell>
        </row>
        <row r="202">
          <cell r="AB202">
            <v>42948</v>
          </cell>
        </row>
        <row r="202">
          <cell r="AK202">
            <v>32.4365470200963</v>
          </cell>
        </row>
        <row r="202">
          <cell r="AO202">
            <v>283.153655289956</v>
          </cell>
        </row>
        <row r="203">
          <cell r="AB203">
            <v>42979</v>
          </cell>
        </row>
        <row r="203">
          <cell r="AK203">
            <v>32.2063310637566</v>
          </cell>
        </row>
        <row r="203">
          <cell r="AO203">
            <v>272.524495584081</v>
          </cell>
        </row>
        <row r="204">
          <cell r="AB204">
            <v>43009</v>
          </cell>
        </row>
        <row r="204">
          <cell r="AK204">
            <v>32.5368285307327</v>
          </cell>
        </row>
        <row r="204">
          <cell r="AO204">
            <v>280.028737031174</v>
          </cell>
        </row>
        <row r="205">
          <cell r="AB205">
            <v>43040</v>
          </cell>
        </row>
        <row r="205">
          <cell r="AK205">
            <v>35.2598788049071</v>
          </cell>
        </row>
        <row r="205">
          <cell r="AO205">
            <v>269.514120204111</v>
          </cell>
        </row>
        <row r="206">
          <cell r="AB206">
            <v>43070</v>
          </cell>
        </row>
        <row r="206">
          <cell r="AK206">
            <v>36.6411025423842</v>
          </cell>
        </row>
        <row r="206">
          <cell r="AO206">
            <v>276.932629961206</v>
          </cell>
        </row>
        <row r="207">
          <cell r="AB207">
            <v>43101</v>
          </cell>
        </row>
        <row r="207">
          <cell r="AK207">
            <v>36.6124172158476</v>
          </cell>
        </row>
        <row r="207">
          <cell r="AO207">
            <v>275.3701782616</v>
          </cell>
        </row>
        <row r="208">
          <cell r="AB208">
            <v>43132</v>
          </cell>
        </row>
        <row r="208">
          <cell r="AK208">
            <v>35.6251589442662</v>
          </cell>
        </row>
        <row r="208">
          <cell r="AO208">
            <v>247.440187863786</v>
          </cell>
        </row>
        <row r="209">
          <cell r="AB209">
            <v>43160</v>
          </cell>
        </row>
        <row r="209">
          <cell r="AK209">
            <v>34.3932516683406</v>
          </cell>
        </row>
        <row r="209">
          <cell r="AO209">
            <v>272.41680962195</v>
          </cell>
        </row>
        <row r="210">
          <cell r="AB210">
            <v>43191</v>
          </cell>
        </row>
        <row r="210">
          <cell r="AK210">
            <v>30.9246249997277</v>
          </cell>
        </row>
        <row r="210">
          <cell r="AO210">
            <v>262.18135795045</v>
          </cell>
        </row>
        <row r="211">
          <cell r="AB211">
            <v>43221</v>
          </cell>
        </row>
        <row r="211">
          <cell r="AK211">
            <v>30.9446254956327</v>
          </cell>
        </row>
        <row r="211">
          <cell r="AO211">
            <v>269.391196581289</v>
          </cell>
        </row>
        <row r="212">
          <cell r="AB212">
            <v>43252</v>
          </cell>
        </row>
        <row r="212">
          <cell r="AK212">
            <v>31.4699795504816</v>
          </cell>
        </row>
        <row r="212">
          <cell r="AO212">
            <v>259.266769158047</v>
          </cell>
        </row>
        <row r="213">
          <cell r="AB213">
            <v>43282</v>
          </cell>
        </row>
        <row r="213">
          <cell r="AK213">
            <v>31.5229740386655</v>
          </cell>
        </row>
        <row r="213">
          <cell r="AO213">
            <v>266.393728766961</v>
          </cell>
        </row>
        <row r="214">
          <cell r="AB214">
            <v>43313</v>
          </cell>
        </row>
        <row r="214">
          <cell r="AK214">
            <v>32.4365470200963</v>
          </cell>
        </row>
        <row r="214">
          <cell r="AO214">
            <v>264.88115041999</v>
          </cell>
        </row>
        <row r="215">
          <cell r="AB215">
            <v>43344</v>
          </cell>
        </row>
        <row r="215">
          <cell r="AK215">
            <v>31.9160144161575</v>
          </cell>
        </row>
        <row r="215">
          <cell r="AO215">
            <v>254.922283352859</v>
          </cell>
        </row>
        <row r="216">
          <cell r="AB216">
            <v>43374</v>
          </cell>
        </row>
        <row r="216">
          <cell r="AK216">
            <v>32.819830389611</v>
          </cell>
        </row>
        <row r="216">
          <cell r="AO216">
            <v>261.925770471454</v>
          </cell>
        </row>
        <row r="217">
          <cell r="AB217">
            <v>43405</v>
          </cell>
        </row>
        <row r="217">
          <cell r="AK217">
            <v>35.2598788049071</v>
          </cell>
        </row>
        <row r="217">
          <cell r="AO217">
            <v>252.075435872986</v>
          </cell>
        </row>
        <row r="218">
          <cell r="AB218">
            <v>43435</v>
          </cell>
        </row>
        <row r="218">
          <cell r="AK218">
            <v>36.6411025423842</v>
          </cell>
        </row>
        <row r="218">
          <cell r="AO218">
            <v>258.998058067778</v>
          </cell>
        </row>
        <row r="219">
          <cell r="AB219">
            <v>43466</v>
          </cell>
        </row>
        <row r="219">
          <cell r="AK219">
            <v>36.6124172158476</v>
          </cell>
        </row>
        <row r="219">
          <cell r="AO219">
            <v>257.520746462658</v>
          </cell>
        </row>
        <row r="220">
          <cell r="AB220">
            <v>43497</v>
          </cell>
        </row>
        <row r="220">
          <cell r="AK220">
            <v>35.6251589442662</v>
          </cell>
        </row>
        <row r="220">
          <cell r="AO220">
            <v>231.387452513296</v>
          </cell>
        </row>
        <row r="221">
          <cell r="AB221">
            <v>43525</v>
          </cell>
        </row>
        <row r="221">
          <cell r="AK221">
            <v>34.0963077735304</v>
          </cell>
        </row>
        <row r="221">
          <cell r="AO221">
            <v>254.728605469854</v>
          </cell>
        </row>
        <row r="222">
          <cell r="AB222">
            <v>43556</v>
          </cell>
        </row>
        <row r="222">
          <cell r="AK222">
            <v>31.2030208636223</v>
          </cell>
        </row>
        <row r="222">
          <cell r="AO222">
            <v>245.142720935758</v>
          </cell>
        </row>
        <row r="223">
          <cell r="AB223">
            <v>43586</v>
          </cell>
        </row>
        <row r="223">
          <cell r="AK223">
            <v>30.9446254956327</v>
          </cell>
        </row>
        <row r="223">
          <cell r="AO223">
            <v>251.868566439236</v>
          </cell>
        </row>
        <row r="224">
          <cell r="AB224">
            <v>43617</v>
          </cell>
        </row>
        <row r="224">
          <cell r="AK224">
            <v>31.1888348907536</v>
          </cell>
        </row>
        <row r="224">
          <cell r="AO224">
            <v>242.387827431899</v>
          </cell>
        </row>
        <row r="225">
          <cell r="AB225">
            <v>43647</v>
          </cell>
        </row>
        <row r="225">
          <cell r="AK225">
            <v>31.7995632428264</v>
          </cell>
        </row>
        <row r="225">
          <cell r="AO225">
            <v>249.035537511435</v>
          </cell>
        </row>
        <row r="226">
          <cell r="AB226">
            <v>43678</v>
          </cell>
        </row>
        <row r="226">
          <cell r="AK226">
            <v>32.3956284071909</v>
          </cell>
        </row>
        <row r="226">
          <cell r="AO226">
            <v>247.606092283979</v>
          </cell>
        </row>
        <row r="227">
          <cell r="AB227">
            <v>43709</v>
          </cell>
        </row>
        <row r="227">
          <cell r="AK227">
            <v>31.9584866664544</v>
          </cell>
        </row>
        <row r="227">
          <cell r="AO227">
            <v>238.282118814488</v>
          </cell>
        </row>
        <row r="228">
          <cell r="AB228">
            <v>43739</v>
          </cell>
        </row>
        <row r="228">
          <cell r="AK228">
            <v>32.819830389611</v>
          </cell>
        </row>
        <row r="228">
          <cell r="AO228">
            <v>244.813444169198</v>
          </cell>
        </row>
        <row r="229">
          <cell r="AB229">
            <v>43770</v>
          </cell>
        </row>
        <row r="229">
          <cell r="AK229">
            <v>35.2134409143765</v>
          </cell>
        </row>
        <row r="229">
          <cell r="AO229">
            <v>235.592219118122</v>
          </cell>
        </row>
        <row r="230">
          <cell r="AB230">
            <v>43800</v>
          </cell>
        </row>
        <row r="230">
          <cell r="AK230">
            <v>36.688196776515</v>
          </cell>
        </row>
        <row r="230">
          <cell r="AO230">
            <v>242.047335116016</v>
          </cell>
        </row>
        <row r="231">
          <cell r="AB231">
            <v>43831</v>
          </cell>
        </row>
        <row r="231">
          <cell r="AK231">
            <v>36.6124172158476</v>
          </cell>
        </row>
        <row r="231">
          <cell r="AO231">
            <v>240.651718216052</v>
          </cell>
        </row>
        <row r="232">
          <cell r="AB232">
            <v>43862</v>
          </cell>
        </row>
        <row r="232">
          <cell r="AK232">
            <v>35.6309169123042</v>
          </cell>
        </row>
        <row r="232">
          <cell r="AO232">
            <v>223.901873485381</v>
          </cell>
        </row>
        <row r="233">
          <cell r="AB233">
            <v>43891</v>
          </cell>
        </row>
        <row r="233">
          <cell r="AK233">
            <v>34.139749565549</v>
          </cell>
        </row>
        <row r="233">
          <cell r="AO233">
            <v>237.969766809542</v>
          </cell>
        </row>
        <row r="234">
          <cell r="AB234">
            <v>43922</v>
          </cell>
        </row>
        <row r="234">
          <cell r="AK234">
            <v>31.2030208636223</v>
          </cell>
        </row>
        <row r="234">
          <cell r="AO234">
            <v>229.000474239833</v>
          </cell>
        </row>
        <row r="235">
          <cell r="AB235">
            <v>43952</v>
          </cell>
        </row>
        <row r="235">
          <cell r="AK235">
            <v>30.6360963547623</v>
          </cell>
        </row>
        <row r="235">
          <cell r="AO235">
            <v>235.268975611182</v>
          </cell>
        </row>
        <row r="236">
          <cell r="AB236">
            <v>43983</v>
          </cell>
        </row>
        <row r="236">
          <cell r="AK236">
            <v>31.5111099729233</v>
          </cell>
        </row>
        <row r="236">
          <cell r="AO236">
            <v>226.399159920904</v>
          </cell>
        </row>
        <row r="237">
          <cell r="AB237">
            <v>44013</v>
          </cell>
        </row>
        <row r="237">
          <cell r="AK237">
            <v>31.8400272189907</v>
          </cell>
        </row>
        <row r="237">
          <cell r="AO237">
            <v>232.594072840738</v>
          </cell>
        </row>
        <row r="238">
          <cell r="AB238">
            <v>44044</v>
          </cell>
        </row>
        <row r="238">
          <cell r="AK238">
            <v>32.1159315594831</v>
          </cell>
        </row>
        <row r="238">
          <cell r="AO238">
            <v>231.24455789958</v>
          </cell>
        </row>
        <row r="239">
          <cell r="AB239">
            <v>44075</v>
          </cell>
        </row>
        <row r="239">
          <cell r="AK239">
            <v>32.2488033140536</v>
          </cell>
        </row>
        <row r="239">
          <cell r="AO239">
            <v>222.523029285289</v>
          </cell>
        </row>
        <row r="240">
          <cell r="AB240">
            <v>44105</v>
          </cell>
        </row>
        <row r="240">
          <cell r="AK240">
            <v>32.7784282658121</v>
          </cell>
        </row>
        <row r="240">
          <cell r="AO240">
            <v>228.608349884438</v>
          </cell>
        </row>
        <row r="241">
          <cell r="AB241">
            <v>44136</v>
          </cell>
        </row>
        <row r="241">
          <cell r="AK241">
            <v>34.9424552493814</v>
          </cell>
        </row>
        <row r="241">
          <cell r="AO241">
            <v>219.983995058395</v>
          </cell>
        </row>
        <row r="242">
          <cell r="AB242">
            <v>44166</v>
          </cell>
        </row>
        <row r="242">
          <cell r="AK242">
            <v>37.010106731333</v>
          </cell>
        </row>
        <row r="242">
          <cell r="AO242">
            <v>225.997566831824</v>
          </cell>
        </row>
        <row r="243">
          <cell r="AB243">
            <v>44197</v>
          </cell>
        </row>
        <row r="243">
          <cell r="AK243">
            <v>37.010106731333</v>
          </cell>
        </row>
        <row r="243">
          <cell r="AO243">
            <v>224.680460137326</v>
          </cell>
        </row>
        <row r="244">
          <cell r="AB244">
            <v>44228</v>
          </cell>
        </row>
        <row r="244">
          <cell r="AK244">
            <v>37.010106731333</v>
          </cell>
        </row>
        <row r="244">
          <cell r="AO244">
            <v>223.483262464506</v>
          </cell>
        </row>
        <row r="245">
          <cell r="AB245">
            <v>44256</v>
          </cell>
        </row>
        <row r="245">
          <cell r="AK245">
            <v>37.010106731333</v>
          </cell>
        </row>
        <row r="245">
          <cell r="AO245">
            <v>222.191632153772</v>
          </cell>
        </row>
        <row r="246">
          <cell r="AB246">
            <v>44287</v>
          </cell>
        </row>
        <row r="246">
          <cell r="AK246">
            <v>37.010106731333</v>
          </cell>
        </row>
        <row r="246">
          <cell r="AO246">
            <v>220.930730124542</v>
          </cell>
        </row>
        <row r="247">
          <cell r="AB247">
            <v>44317</v>
          </cell>
        </row>
        <row r="247">
          <cell r="AK247">
            <v>37.010106731333</v>
          </cell>
        </row>
        <row r="247">
          <cell r="AO247">
            <v>219.642996701158</v>
          </cell>
        </row>
        <row r="248">
          <cell r="AB248">
            <v>44348</v>
          </cell>
        </row>
        <row r="248">
          <cell r="AK248">
            <v>37.010106731333</v>
          </cell>
        </row>
        <row r="248">
          <cell r="AO248">
            <v>218.394322012697</v>
          </cell>
        </row>
        <row r="249">
          <cell r="AB249">
            <v>44378</v>
          </cell>
        </row>
        <row r="250">
          <cell r="AB250">
            <v>44409</v>
          </cell>
        </row>
      </sheetData>
      <sheetData sheetId="2">
        <row r="12">
          <cell r="A12">
            <v>37195</v>
          </cell>
        </row>
        <row r="12">
          <cell r="D12">
            <v>-507.92706961</v>
          </cell>
        </row>
        <row r="13">
          <cell r="A13">
            <v>37196</v>
          </cell>
        </row>
        <row r="13">
          <cell r="D13">
            <v>15.96810759</v>
          </cell>
        </row>
        <row r="14">
          <cell r="A14">
            <v>37226</v>
          </cell>
        </row>
        <row r="14">
          <cell r="D14">
            <v>16.4543497</v>
          </cell>
        </row>
        <row r="15">
          <cell r="A15">
            <v>37257</v>
          </cell>
        </row>
        <row r="15">
          <cell r="D15">
            <v>-250.15431941</v>
          </cell>
        </row>
        <row r="16">
          <cell r="A16">
            <v>37288</v>
          </cell>
        </row>
        <row r="16">
          <cell r="D16">
            <v>-225.35511059</v>
          </cell>
        </row>
        <row r="17">
          <cell r="A17">
            <v>37316</v>
          </cell>
        </row>
        <row r="17">
          <cell r="D17">
            <v>-248.93870026</v>
          </cell>
        </row>
        <row r="18">
          <cell r="A18">
            <v>37347</v>
          </cell>
        </row>
        <row r="18">
          <cell r="D18">
            <v>-240.30034904</v>
          </cell>
        </row>
        <row r="19">
          <cell r="A19">
            <v>37377</v>
          </cell>
        </row>
        <row r="19">
          <cell r="D19">
            <v>-247.67051691</v>
          </cell>
        </row>
        <row r="20">
          <cell r="A20">
            <v>37408</v>
          </cell>
        </row>
        <row r="20">
          <cell r="D20">
            <v>-239.04776459</v>
          </cell>
        </row>
        <row r="21">
          <cell r="A21">
            <v>37438</v>
          </cell>
        </row>
        <row r="21">
          <cell r="D21">
            <v>-246.36721422</v>
          </cell>
        </row>
        <row r="22">
          <cell r="A22">
            <v>37469</v>
          </cell>
        </row>
        <row r="22">
          <cell r="D22">
            <v>-245.6688914</v>
          </cell>
        </row>
        <row r="23">
          <cell r="A23">
            <v>37500</v>
          </cell>
        </row>
        <row r="23">
          <cell r="D23">
            <v>-237.06473266</v>
          </cell>
        </row>
        <row r="24">
          <cell r="A24">
            <v>37530</v>
          </cell>
        </row>
        <row r="24">
          <cell r="D24">
            <v>-244.24469719</v>
          </cell>
        </row>
        <row r="25">
          <cell r="A25">
            <v>37561</v>
          </cell>
        </row>
        <row r="25">
          <cell r="D25">
            <v>-235.58563417</v>
          </cell>
        </row>
        <row r="26">
          <cell r="A26">
            <v>37591</v>
          </cell>
        </row>
        <row r="26">
          <cell r="D26">
            <v>-242.64202807</v>
          </cell>
        </row>
        <row r="27">
          <cell r="A27">
            <v>37622</v>
          </cell>
        </row>
        <row r="27">
          <cell r="D27">
            <v>-207.68305264</v>
          </cell>
        </row>
        <row r="28">
          <cell r="A28">
            <v>37653</v>
          </cell>
        </row>
        <row r="28">
          <cell r="D28">
            <v>-186.92039744</v>
          </cell>
        </row>
        <row r="29">
          <cell r="A29">
            <v>37681</v>
          </cell>
        </row>
        <row r="29">
          <cell r="D29">
            <v>-206.27112004</v>
          </cell>
        </row>
        <row r="30">
          <cell r="A30">
            <v>37712</v>
          </cell>
        </row>
        <row r="30">
          <cell r="D30">
            <v>-198.87955402</v>
          </cell>
        </row>
        <row r="31">
          <cell r="A31">
            <v>37742</v>
          </cell>
        </row>
        <row r="31">
          <cell r="D31">
            <v>-204.75806484</v>
          </cell>
        </row>
        <row r="32">
          <cell r="A32">
            <v>37773</v>
          </cell>
        </row>
        <row r="32">
          <cell r="D32">
            <v>-197.38918276</v>
          </cell>
        </row>
        <row r="33">
          <cell r="A33">
            <v>37803</v>
          </cell>
        </row>
        <row r="33">
          <cell r="D33">
            <v>-203.19223696</v>
          </cell>
        </row>
        <row r="34">
          <cell r="A34">
            <v>37834</v>
          </cell>
        </row>
        <row r="34">
          <cell r="D34">
            <v>-202.3767207</v>
          </cell>
        </row>
        <row r="35">
          <cell r="A35">
            <v>37865</v>
          </cell>
        </row>
        <row r="35">
          <cell r="D35">
            <v>-195.04658192</v>
          </cell>
        </row>
        <row r="36">
          <cell r="A36">
            <v>37895</v>
          </cell>
        </row>
        <row r="36">
          <cell r="D36">
            <v>-200.75288298</v>
          </cell>
        </row>
        <row r="37">
          <cell r="A37">
            <v>37926</v>
          </cell>
        </row>
        <row r="37">
          <cell r="D37">
            <v>-193.49339662</v>
          </cell>
        </row>
        <row r="38">
          <cell r="A38">
            <v>37956</v>
          </cell>
        </row>
        <row r="38">
          <cell r="D38">
            <v>-199.1506097</v>
          </cell>
        </row>
        <row r="39">
          <cell r="A39">
            <v>37987</v>
          </cell>
        </row>
        <row r="39">
          <cell r="D39">
            <v>-198.32248717</v>
          </cell>
        </row>
        <row r="40">
          <cell r="A40">
            <v>38018</v>
          </cell>
        </row>
        <row r="40">
          <cell r="D40">
            <v>-184.74424192</v>
          </cell>
        </row>
        <row r="41">
          <cell r="A41">
            <v>38047</v>
          </cell>
        </row>
        <row r="41">
          <cell r="D41">
            <v>-196.69383467</v>
          </cell>
        </row>
        <row r="42">
          <cell r="A42">
            <v>38078</v>
          </cell>
        </row>
        <row r="42">
          <cell r="D42">
            <v>-189.52190627</v>
          </cell>
        </row>
        <row r="43">
          <cell r="A43">
            <v>38108</v>
          </cell>
        </row>
        <row r="43">
          <cell r="D43">
            <v>-195.00405063</v>
          </cell>
        </row>
        <row r="44">
          <cell r="A44">
            <v>38139</v>
          </cell>
        </row>
        <row r="44">
          <cell r="D44">
            <v>-187.87020098</v>
          </cell>
        </row>
        <row r="45">
          <cell r="A45">
            <v>38169</v>
          </cell>
        </row>
        <row r="45">
          <cell r="D45">
            <v>-193.28114274</v>
          </cell>
        </row>
        <row r="46">
          <cell r="A46">
            <v>38200</v>
          </cell>
        </row>
        <row r="46">
          <cell r="D46">
            <v>-192.3932451</v>
          </cell>
        </row>
        <row r="47">
          <cell r="A47">
            <v>38231</v>
          </cell>
        </row>
        <row r="47">
          <cell r="D47">
            <v>-185.31991674</v>
          </cell>
        </row>
        <row r="48">
          <cell r="A48">
            <v>38261</v>
          </cell>
        </row>
        <row r="48">
          <cell r="D48">
            <v>-190.65125015</v>
          </cell>
        </row>
        <row r="49">
          <cell r="A49">
            <v>38292</v>
          </cell>
        </row>
        <row r="49">
          <cell r="D49">
            <v>-183.68260443</v>
          </cell>
        </row>
        <row r="50">
          <cell r="A50">
            <v>38322</v>
          </cell>
        </row>
        <row r="50">
          <cell r="D50">
            <v>-188.98221747</v>
          </cell>
        </row>
        <row r="51">
          <cell r="A51">
            <v>38353</v>
          </cell>
        </row>
        <row r="51">
          <cell r="D51">
            <v>-188.12704932</v>
          </cell>
        </row>
        <row r="52">
          <cell r="A52">
            <v>38384</v>
          </cell>
        </row>
        <row r="52">
          <cell r="D52">
            <v>-169.14467164</v>
          </cell>
        </row>
        <row r="53">
          <cell r="A53">
            <v>38412</v>
          </cell>
        </row>
        <row r="53">
          <cell r="D53">
            <v>-186.4869391</v>
          </cell>
        </row>
        <row r="54">
          <cell r="A54">
            <v>38443</v>
          </cell>
        </row>
        <row r="54">
          <cell r="D54">
            <v>-179.6310873</v>
          </cell>
        </row>
        <row r="55">
          <cell r="A55">
            <v>38473</v>
          </cell>
        </row>
        <row r="55">
          <cell r="D55">
            <v>-184.77457375</v>
          </cell>
        </row>
        <row r="56">
          <cell r="A56">
            <v>38504</v>
          </cell>
        </row>
        <row r="56">
          <cell r="D56">
            <v>-177.96590896</v>
          </cell>
        </row>
        <row r="57">
          <cell r="A57">
            <v>38534</v>
          </cell>
        </row>
        <row r="57">
          <cell r="D57">
            <v>-183.04602652</v>
          </cell>
        </row>
        <row r="58">
          <cell r="A58">
            <v>38565</v>
          </cell>
        </row>
        <row r="58">
          <cell r="D58">
            <v>-182.16162775</v>
          </cell>
        </row>
        <row r="59">
          <cell r="A59">
            <v>38596</v>
          </cell>
        </row>
        <row r="59">
          <cell r="D59">
            <v>-175.4258198</v>
          </cell>
        </row>
        <row r="60">
          <cell r="A60">
            <v>38626</v>
          </cell>
        </row>
        <row r="60">
          <cell r="D60">
            <v>-180.41011926</v>
          </cell>
        </row>
        <row r="61">
          <cell r="A61">
            <v>38657</v>
          </cell>
        </row>
        <row r="61">
          <cell r="D61">
            <v>-173.72370302</v>
          </cell>
        </row>
        <row r="62">
          <cell r="A62">
            <v>38687</v>
          </cell>
        </row>
        <row r="62">
          <cell r="D62">
            <v>-178.64434448</v>
          </cell>
        </row>
        <row r="63">
          <cell r="A63">
            <v>38718</v>
          </cell>
        </row>
        <row r="63">
          <cell r="D63">
            <v>-190.4376009</v>
          </cell>
        </row>
        <row r="64">
          <cell r="A64">
            <v>38749</v>
          </cell>
        </row>
        <row r="64">
          <cell r="D64">
            <v>-171.13140975</v>
          </cell>
        </row>
        <row r="65">
          <cell r="A65">
            <v>38777</v>
          </cell>
        </row>
        <row r="65">
          <cell r="D65">
            <v>-188.58714195</v>
          </cell>
        </row>
        <row r="66">
          <cell r="A66">
            <v>38808</v>
          </cell>
        </row>
        <row r="66">
          <cell r="D66">
            <v>-181.55791755</v>
          </cell>
        </row>
        <row r="67">
          <cell r="A67">
            <v>38838</v>
          </cell>
        </row>
        <row r="67">
          <cell r="D67">
            <v>-186.66091965</v>
          </cell>
        </row>
        <row r="68">
          <cell r="A68">
            <v>38869</v>
          </cell>
        </row>
        <row r="68">
          <cell r="D68">
            <v>-179.6876112</v>
          </cell>
        </row>
        <row r="69">
          <cell r="A69">
            <v>38899</v>
          </cell>
        </row>
        <row r="69">
          <cell r="D69">
            <v>-184.7222496</v>
          </cell>
        </row>
        <row r="70">
          <cell r="A70">
            <v>38930</v>
          </cell>
        </row>
        <row r="70">
          <cell r="D70">
            <v>-183.7325139</v>
          </cell>
        </row>
        <row r="71">
          <cell r="A71">
            <v>38961</v>
          </cell>
        </row>
        <row r="71">
          <cell r="D71">
            <v>-176.8450449</v>
          </cell>
        </row>
        <row r="72">
          <cell r="A72">
            <v>38991</v>
          </cell>
        </row>
        <row r="72">
          <cell r="D72">
            <v>-181.8258915</v>
          </cell>
        </row>
        <row r="73">
          <cell r="A73">
            <v>39022</v>
          </cell>
        </row>
        <row r="73">
          <cell r="D73">
            <v>-175.1102982</v>
          </cell>
        </row>
        <row r="74">
          <cell r="A74">
            <v>39052</v>
          </cell>
        </row>
        <row r="74">
          <cell r="D74">
            <v>-180.0971289</v>
          </cell>
        </row>
        <row r="75">
          <cell r="A75">
            <v>39083</v>
          </cell>
        </row>
        <row r="75">
          <cell r="D75">
            <v>-179.21871465</v>
          </cell>
        </row>
        <row r="76">
          <cell r="A76">
            <v>39114</v>
          </cell>
        </row>
        <row r="76">
          <cell r="D76">
            <v>-161.08169385</v>
          </cell>
        </row>
        <row r="77">
          <cell r="A77">
            <v>39142</v>
          </cell>
        </row>
        <row r="77">
          <cell r="D77">
            <v>-177.54733185</v>
          </cell>
        </row>
        <row r="78">
          <cell r="A78">
            <v>39173</v>
          </cell>
        </row>
        <row r="78">
          <cell r="D78">
            <v>-170.9704389</v>
          </cell>
        </row>
        <row r="79">
          <cell r="A79">
            <v>39203</v>
          </cell>
        </row>
        <row r="79">
          <cell r="D79">
            <v>-175.8201438</v>
          </cell>
        </row>
        <row r="80">
          <cell r="A80">
            <v>39234</v>
          </cell>
        </row>
        <row r="80">
          <cell r="D80">
            <v>-169.29950385</v>
          </cell>
        </row>
        <row r="81">
          <cell r="A81">
            <v>39264</v>
          </cell>
        </row>
        <row r="81">
          <cell r="D81">
            <v>-174.0941223</v>
          </cell>
        </row>
        <row r="82">
          <cell r="A82">
            <v>39295</v>
          </cell>
        </row>
        <row r="82">
          <cell r="D82">
            <v>-173.217507</v>
          </cell>
        </row>
        <row r="83">
          <cell r="A83">
            <v>39326</v>
          </cell>
        </row>
        <row r="83">
          <cell r="D83">
            <v>-166.78191255</v>
          </cell>
        </row>
        <row r="84">
          <cell r="A84">
            <v>39356</v>
          </cell>
        </row>
        <row r="84">
          <cell r="D84">
            <v>-171.4938111</v>
          </cell>
        </row>
        <row r="85">
          <cell r="A85">
            <v>39387</v>
          </cell>
        </row>
        <row r="85">
          <cell r="D85">
            <v>-165.1147251</v>
          </cell>
        </row>
        <row r="86">
          <cell r="A86">
            <v>39417</v>
          </cell>
        </row>
        <row r="86">
          <cell r="D86">
            <v>-169.772028</v>
          </cell>
        </row>
        <row r="87">
          <cell r="A87">
            <v>39448</v>
          </cell>
        </row>
        <row r="87">
          <cell r="D87">
            <v>-168.8978499</v>
          </cell>
        </row>
        <row r="88">
          <cell r="A88">
            <v>39479</v>
          </cell>
        </row>
        <row r="88">
          <cell r="D88">
            <v>-157.18400295</v>
          </cell>
        </row>
        <row r="89">
          <cell r="A89">
            <v>39508</v>
          </cell>
        </row>
        <row r="89">
          <cell r="D89">
            <v>-167.20765065</v>
          </cell>
        </row>
        <row r="90">
          <cell r="A90">
            <v>39539</v>
          </cell>
        </row>
        <row r="90">
          <cell r="D90">
            <v>-160.9697049</v>
          </cell>
        </row>
        <row r="91">
          <cell r="A91">
            <v>39569</v>
          </cell>
        </row>
        <row r="91">
          <cell r="D91">
            <v>-165.49189335</v>
          </cell>
        </row>
        <row r="92">
          <cell r="A92">
            <v>39600</v>
          </cell>
        </row>
        <row r="92">
          <cell r="D92">
            <v>-159.3106938</v>
          </cell>
        </row>
        <row r="93">
          <cell r="A93">
            <v>39630</v>
          </cell>
        </row>
        <row r="93">
          <cell r="D93">
            <v>-163.77905025</v>
          </cell>
        </row>
        <row r="94">
          <cell r="A94">
            <v>39661</v>
          </cell>
        </row>
        <row r="94">
          <cell r="D94">
            <v>-162.90979515</v>
          </cell>
        </row>
        <row r="95">
          <cell r="A95">
            <v>39692</v>
          </cell>
        </row>
        <row r="95">
          <cell r="D95">
            <v>-156.8142588</v>
          </cell>
        </row>
        <row r="96">
          <cell r="A96">
            <v>39722</v>
          </cell>
        </row>
        <row r="96">
          <cell r="D96">
            <v>-161.20187265</v>
          </cell>
        </row>
        <row r="97">
          <cell r="A97">
            <v>39753</v>
          </cell>
        </row>
        <row r="97">
          <cell r="D97">
            <v>-155.163171</v>
          </cell>
        </row>
        <row r="98">
          <cell r="A98">
            <v>39783</v>
          </cell>
        </row>
        <row r="98">
          <cell r="D98">
            <v>-159.49755555</v>
          </cell>
        </row>
        <row r="99">
          <cell r="A99">
            <v>39814</v>
          </cell>
        </row>
        <row r="99">
          <cell r="D99">
            <v>-158.6328951</v>
          </cell>
        </row>
        <row r="100">
          <cell r="A100">
            <v>39845</v>
          </cell>
        </row>
        <row r="100">
          <cell r="D100">
            <v>-142.5012762</v>
          </cell>
        </row>
        <row r="101">
          <cell r="A101">
            <v>39873</v>
          </cell>
        </row>
        <row r="101">
          <cell r="D101">
            <v>-156.99014055</v>
          </cell>
        </row>
        <row r="102">
          <cell r="A102">
            <v>39904</v>
          </cell>
        </row>
        <row r="102">
          <cell r="D102">
            <v>-151.0921758</v>
          </cell>
        </row>
        <row r="103">
          <cell r="A103">
            <v>39934</v>
          </cell>
        </row>
        <row r="103">
          <cell r="D103">
            <v>-155.2958955</v>
          </cell>
        </row>
        <row r="104">
          <cell r="A104">
            <v>39965</v>
          </cell>
        </row>
        <row r="104">
          <cell r="D104">
            <v>-149.45477655</v>
          </cell>
        </row>
        <row r="105">
          <cell r="A105">
            <v>39995</v>
          </cell>
        </row>
        <row r="105">
          <cell r="D105">
            <v>-153.60617235</v>
          </cell>
        </row>
        <row r="106">
          <cell r="A106">
            <v>40026</v>
          </cell>
        </row>
        <row r="106">
          <cell r="D106">
            <v>-152.7492753</v>
          </cell>
        </row>
        <row r="107">
          <cell r="A107">
            <v>40057</v>
          </cell>
        </row>
        <row r="107">
          <cell r="D107">
            <v>-146.99385</v>
          </cell>
        </row>
        <row r="108">
          <cell r="A108">
            <v>40087</v>
          </cell>
        </row>
        <row r="108">
          <cell r="D108">
            <v>-151.0668525</v>
          </cell>
        </row>
        <row r="109">
          <cell r="A109">
            <v>40118</v>
          </cell>
        </row>
        <row r="109">
          <cell r="D109">
            <v>-145.36820325</v>
          </cell>
        </row>
        <row r="110">
          <cell r="A110">
            <v>40148</v>
          </cell>
        </row>
        <row r="110">
          <cell r="D110">
            <v>-149.3895825</v>
          </cell>
        </row>
        <row r="111">
          <cell r="A111">
            <v>40179</v>
          </cell>
        </row>
        <row r="111">
          <cell r="D111">
            <v>-148.5392526</v>
          </cell>
        </row>
        <row r="112">
          <cell r="A112">
            <v>40210</v>
          </cell>
        </row>
        <row r="112">
          <cell r="D112">
            <v>-133.39773375</v>
          </cell>
        </row>
        <row r="113">
          <cell r="A113">
            <v>40238</v>
          </cell>
        </row>
        <row r="113">
          <cell r="D113">
            <v>-146.924847</v>
          </cell>
        </row>
        <row r="114">
          <cell r="A114">
            <v>40269</v>
          </cell>
        </row>
        <row r="114">
          <cell r="D114">
            <v>-141.36652455</v>
          </cell>
        </row>
        <row r="115">
          <cell r="A115">
            <v>40299</v>
          </cell>
        </row>
        <row r="115">
          <cell r="D115">
            <v>-145.26137355</v>
          </cell>
        </row>
        <row r="116">
          <cell r="A116">
            <v>40330</v>
          </cell>
        </row>
        <row r="116">
          <cell r="D116">
            <v>-139.759626</v>
          </cell>
        </row>
        <row r="117">
          <cell r="A117">
            <v>40360</v>
          </cell>
        </row>
        <row r="117">
          <cell r="D117">
            <v>-143.603883</v>
          </cell>
        </row>
        <row r="118">
          <cell r="A118">
            <v>40391</v>
          </cell>
        </row>
        <row r="118">
          <cell r="D118">
            <v>-142.76391825</v>
          </cell>
        </row>
        <row r="119">
          <cell r="A119">
            <v>40422</v>
          </cell>
        </row>
        <row r="119">
          <cell r="D119">
            <v>-137.34734295</v>
          </cell>
        </row>
        <row r="120">
          <cell r="A120">
            <v>40452</v>
          </cell>
        </row>
        <row r="120">
          <cell r="D120">
            <v>-141.1158834</v>
          </cell>
        </row>
        <row r="121">
          <cell r="A121">
            <v>40483</v>
          </cell>
        </row>
        <row r="121">
          <cell r="D121">
            <v>-135.7556649</v>
          </cell>
        </row>
        <row r="122">
          <cell r="A122">
            <v>40513</v>
          </cell>
        </row>
        <row r="122">
          <cell r="D122">
            <v>-139.4743983</v>
          </cell>
        </row>
        <row r="123">
          <cell r="A123">
            <v>40544</v>
          </cell>
        </row>
        <row r="123">
          <cell r="D123">
            <v>-52.68425674</v>
          </cell>
        </row>
        <row r="124">
          <cell r="A124">
            <v>40575</v>
          </cell>
        </row>
        <row r="124">
          <cell r="D124">
            <v>-47.30095738</v>
          </cell>
        </row>
        <row r="125">
          <cell r="A125">
            <v>40603</v>
          </cell>
        </row>
        <row r="125">
          <cell r="D125">
            <v>-52.08468315</v>
          </cell>
        </row>
        <row r="126">
          <cell r="A126">
            <v>40634</v>
          </cell>
        </row>
        <row r="126">
          <cell r="D126">
            <v>-50.10063607</v>
          </cell>
        </row>
        <row r="127">
          <cell r="A127">
            <v>40664</v>
          </cell>
        </row>
        <row r="127">
          <cell r="D127">
            <v>-51.4674328</v>
          </cell>
        </row>
        <row r="128">
          <cell r="A128">
            <v>40695</v>
          </cell>
        </row>
        <row r="128">
          <cell r="D128">
            <v>-49.50464976</v>
          </cell>
        </row>
        <row r="129">
          <cell r="A129">
            <v>40725</v>
          </cell>
        </row>
        <row r="129">
          <cell r="D129">
            <v>-50.85295216</v>
          </cell>
        </row>
        <row r="130">
          <cell r="A130">
            <v>40756</v>
          </cell>
        </row>
        <row r="130">
          <cell r="D130">
            <v>-50.5417613</v>
          </cell>
        </row>
        <row r="131">
          <cell r="A131">
            <v>40787</v>
          </cell>
        </row>
        <row r="131">
          <cell r="D131">
            <v>-48.61095062</v>
          </cell>
        </row>
        <row r="132">
          <cell r="A132">
            <v>40817</v>
          </cell>
        </row>
        <row r="132">
          <cell r="D132">
            <v>-49.94690401</v>
          </cell>
        </row>
        <row r="133">
          <cell r="A133">
            <v>40848</v>
          </cell>
        </row>
        <row r="133">
          <cell r="D133">
            <v>-48.07511751</v>
          </cell>
        </row>
        <row r="134">
          <cell r="A134">
            <v>40878</v>
          </cell>
        </row>
        <row r="134">
          <cell r="D134">
            <v>-49.41794846</v>
          </cell>
        </row>
        <row r="135">
          <cell r="A135">
            <v>40909</v>
          </cell>
        </row>
        <row r="135">
          <cell r="D135">
            <v>-49.15057361</v>
          </cell>
        </row>
        <row r="136">
          <cell r="A136">
            <v>40940</v>
          </cell>
        </row>
        <row r="136">
          <cell r="D136">
            <v>-45.73035093</v>
          </cell>
        </row>
        <row r="137">
          <cell r="A137">
            <v>40969</v>
          </cell>
        </row>
        <row r="137">
          <cell r="D137">
            <v>-48.63582796</v>
          </cell>
        </row>
        <row r="138">
          <cell r="A138">
            <v>41000</v>
          </cell>
        </row>
        <row r="138">
          <cell r="D138">
            <v>-46.81093436</v>
          </cell>
        </row>
        <row r="139">
          <cell r="A139">
            <v>41030</v>
          </cell>
        </row>
        <row r="139">
          <cell r="D139">
            <v>-48.11622581</v>
          </cell>
        </row>
        <row r="140">
          <cell r="A140">
            <v>41061</v>
          </cell>
        </row>
        <row r="140">
          <cell r="D140">
            <v>-46.30993922</v>
          </cell>
        </row>
        <row r="141">
          <cell r="A141">
            <v>41091</v>
          </cell>
        </row>
        <row r="141">
          <cell r="D141">
            <v>-47.60037615</v>
          </cell>
        </row>
        <row r="142">
          <cell r="A142">
            <v>41122</v>
          </cell>
        </row>
        <row r="142">
          <cell r="D142">
            <v>-47.33966072</v>
          </cell>
        </row>
        <row r="143">
          <cell r="A143">
            <v>41153</v>
          </cell>
        </row>
        <row r="143">
          <cell r="D143">
            <v>-45.56120697</v>
          </cell>
        </row>
        <row r="144">
          <cell r="A144">
            <v>41183</v>
          </cell>
        </row>
        <row r="144">
          <cell r="D144">
            <v>-46.82946797</v>
          </cell>
        </row>
        <row r="145">
          <cell r="A145">
            <v>41214</v>
          </cell>
        </row>
        <row r="145">
          <cell r="D145">
            <v>-45.0693158</v>
          </cell>
        </row>
        <row r="146">
          <cell r="A146">
            <v>41244</v>
          </cell>
        </row>
        <row r="146">
          <cell r="D146">
            <v>-46.32302364</v>
          </cell>
        </row>
        <row r="147">
          <cell r="A147">
            <v>41275</v>
          </cell>
        </row>
        <row r="147">
          <cell r="D147">
            <v>-46.06708607</v>
          </cell>
        </row>
        <row r="148">
          <cell r="A148">
            <v>41306</v>
          </cell>
        </row>
        <row r="148">
          <cell r="D148">
            <v>-41.37868511</v>
          </cell>
        </row>
        <row r="149">
          <cell r="A149">
            <v>41334</v>
          </cell>
        </row>
        <row r="149">
          <cell r="D149">
            <v>-45.58265077</v>
          </cell>
        </row>
        <row r="150">
          <cell r="A150">
            <v>41365</v>
          </cell>
        </row>
        <row r="150">
          <cell r="D150">
            <v>-43.86727741</v>
          </cell>
        </row>
        <row r="151">
          <cell r="A151">
            <v>41395</v>
          </cell>
        </row>
        <row r="151">
          <cell r="D151">
            <v>-45.08547448</v>
          </cell>
        </row>
        <row r="152">
          <cell r="A152">
            <v>41426</v>
          </cell>
        </row>
        <row r="152">
          <cell r="D152">
            <v>-43.38797814</v>
          </cell>
        </row>
        <row r="153">
          <cell r="A153">
            <v>41456</v>
          </cell>
        </row>
        <row r="153">
          <cell r="D153">
            <v>-44.59203678</v>
          </cell>
        </row>
        <row r="154">
          <cell r="A154">
            <v>41487</v>
          </cell>
        </row>
        <row r="154">
          <cell r="D154">
            <v>-44.34270494</v>
          </cell>
        </row>
        <row r="155">
          <cell r="A155">
            <v>41518</v>
          </cell>
        </row>
        <row r="155">
          <cell r="D155">
            <v>-42.67193921</v>
          </cell>
        </row>
        <row r="156">
          <cell r="A156">
            <v>41548</v>
          </cell>
        </row>
        <row r="156">
          <cell r="D156">
            <v>-43.85489869</v>
          </cell>
        </row>
        <row r="157">
          <cell r="A157">
            <v>41579</v>
          </cell>
        </row>
        <row r="157">
          <cell r="D157">
            <v>-42.20170289</v>
          </cell>
        </row>
        <row r="158">
          <cell r="A158">
            <v>41609</v>
          </cell>
        </row>
        <row r="158">
          <cell r="D158">
            <v>-43.370821</v>
          </cell>
        </row>
        <row r="159">
          <cell r="A159">
            <v>41640</v>
          </cell>
        </row>
        <row r="159">
          <cell r="D159">
            <v>-43.12624172</v>
          </cell>
        </row>
        <row r="160">
          <cell r="A160">
            <v>41671</v>
          </cell>
        </row>
        <row r="160">
          <cell r="D160">
            <v>-38.73269224</v>
          </cell>
        </row>
        <row r="161">
          <cell r="A161">
            <v>41699</v>
          </cell>
        </row>
        <row r="161">
          <cell r="D161">
            <v>-42.66340688</v>
          </cell>
        </row>
        <row r="162">
          <cell r="A162">
            <v>41730</v>
          </cell>
        </row>
        <row r="162">
          <cell r="D162">
            <v>-41.05317683</v>
          </cell>
        </row>
        <row r="163">
          <cell r="A163">
            <v>41760</v>
          </cell>
        </row>
        <row r="163">
          <cell r="D163">
            <v>-42.18853812</v>
          </cell>
        </row>
        <row r="164">
          <cell r="A164">
            <v>41791</v>
          </cell>
        </row>
        <row r="164">
          <cell r="D164">
            <v>-40.59545207</v>
          </cell>
        </row>
        <row r="165">
          <cell r="A165">
            <v>41821</v>
          </cell>
        </row>
        <row r="165">
          <cell r="D165">
            <v>-41.71738013</v>
          </cell>
        </row>
        <row r="166">
          <cell r="A166">
            <v>41852</v>
          </cell>
        </row>
        <row r="166">
          <cell r="D166">
            <v>-41.47935938</v>
          </cell>
        </row>
        <row r="167">
          <cell r="A167">
            <v>41883</v>
          </cell>
        </row>
        <row r="167">
          <cell r="D167">
            <v>-39.91189804</v>
          </cell>
        </row>
        <row r="168">
          <cell r="A168">
            <v>41913</v>
          </cell>
        </row>
        <row r="168">
          <cell r="D168">
            <v>-41.01378661</v>
          </cell>
        </row>
        <row r="169">
          <cell r="A169">
            <v>41944</v>
          </cell>
        </row>
        <row r="169">
          <cell r="D169">
            <v>-39.46316189</v>
          </cell>
        </row>
        <row r="170">
          <cell r="A170">
            <v>41974</v>
          </cell>
        </row>
        <row r="170">
          <cell r="D170">
            <v>-40.55190909</v>
          </cell>
        </row>
        <row r="171">
          <cell r="A171">
            <v>42005</v>
          </cell>
        </row>
        <row r="171">
          <cell r="D171">
            <v>-40.31859836</v>
          </cell>
        </row>
        <row r="172">
          <cell r="A172">
            <v>42036</v>
          </cell>
        </row>
        <row r="172">
          <cell r="D172">
            <v>-36.20692583</v>
          </cell>
        </row>
        <row r="173">
          <cell r="A173">
            <v>42064</v>
          </cell>
        </row>
        <row r="173">
          <cell r="D173">
            <v>-39.87718379</v>
          </cell>
        </row>
        <row r="174">
          <cell r="A174">
            <v>42095</v>
          </cell>
        </row>
        <row r="174">
          <cell r="D174">
            <v>-38.36770966</v>
          </cell>
        </row>
        <row r="175">
          <cell r="A175">
            <v>42125</v>
          </cell>
        </row>
        <row r="175">
          <cell r="D175">
            <v>-39.42442335</v>
          </cell>
        </row>
        <row r="176">
          <cell r="A176">
            <v>42156</v>
          </cell>
        </row>
        <row r="176">
          <cell r="D176">
            <v>-37.93136028</v>
          </cell>
        </row>
        <row r="177">
          <cell r="A177">
            <v>42186</v>
          </cell>
        </row>
        <row r="177">
          <cell r="D177">
            <v>-38.97533298</v>
          </cell>
        </row>
        <row r="178">
          <cell r="A178">
            <v>42217</v>
          </cell>
        </row>
        <row r="178">
          <cell r="D178">
            <v>-38.74851064</v>
          </cell>
        </row>
        <row r="179">
          <cell r="A179">
            <v>42248</v>
          </cell>
        </row>
        <row r="179">
          <cell r="D179">
            <v>-37.27996742</v>
          </cell>
        </row>
        <row r="180">
          <cell r="A180">
            <v>42278</v>
          </cell>
        </row>
        <row r="180">
          <cell r="D180">
            <v>-38.30494018</v>
          </cell>
        </row>
        <row r="181">
          <cell r="A181">
            <v>42309</v>
          </cell>
        </row>
        <row r="181">
          <cell r="D181">
            <v>-36.85250152</v>
          </cell>
        </row>
        <row r="182">
          <cell r="A182">
            <v>42339</v>
          </cell>
        </row>
        <row r="182">
          <cell r="D182">
            <v>-37.86501915</v>
          </cell>
        </row>
        <row r="183">
          <cell r="A183">
            <v>42370</v>
          </cell>
        </row>
        <row r="183">
          <cell r="D183">
            <v>0</v>
          </cell>
        </row>
        <row r="184">
          <cell r="A184">
            <v>42401</v>
          </cell>
        </row>
        <row r="184">
          <cell r="D184">
            <v>0</v>
          </cell>
        </row>
        <row r="185">
          <cell r="A185">
            <v>42430</v>
          </cell>
        </row>
        <row r="185">
          <cell r="D185">
            <v>0</v>
          </cell>
        </row>
        <row r="186">
          <cell r="A186">
            <v>42461</v>
          </cell>
        </row>
        <row r="186">
          <cell r="D186">
            <v>0</v>
          </cell>
        </row>
        <row r="187">
          <cell r="A187">
            <v>42491</v>
          </cell>
        </row>
        <row r="187">
          <cell r="D187">
            <v>0</v>
          </cell>
        </row>
        <row r="188">
          <cell r="A188">
            <v>42522</v>
          </cell>
        </row>
        <row r="188">
          <cell r="D188">
            <v>0</v>
          </cell>
        </row>
        <row r="200">
          <cell r="A200">
            <v>37195</v>
          </cell>
        </row>
        <row r="200">
          <cell r="D200">
            <v>0.01077037</v>
          </cell>
        </row>
        <row r="201">
          <cell r="A201">
            <v>37196</v>
          </cell>
        </row>
        <row r="201">
          <cell r="D201">
            <v>89.61817847</v>
          </cell>
        </row>
        <row r="202">
          <cell r="A202">
            <v>37226</v>
          </cell>
        </row>
        <row r="202">
          <cell r="D202">
            <v>92.34712625</v>
          </cell>
        </row>
        <row r="203">
          <cell r="A203">
            <v>37257</v>
          </cell>
        </row>
        <row r="203">
          <cell r="D203">
            <v>-168.8157984</v>
          </cell>
        </row>
        <row r="204">
          <cell r="A204">
            <v>37288</v>
          </cell>
        </row>
        <row r="204">
          <cell r="D204">
            <v>-152.08013597</v>
          </cell>
        </row>
        <row r="205">
          <cell r="A205">
            <v>37316</v>
          </cell>
        </row>
        <row r="205">
          <cell r="D205">
            <v>-167.99544188</v>
          </cell>
        </row>
        <row r="206">
          <cell r="A206">
            <v>37347</v>
          </cell>
        </row>
        <row r="206">
          <cell r="D206">
            <v>-117.93882164</v>
          </cell>
        </row>
        <row r="207">
          <cell r="A207">
            <v>37377</v>
          </cell>
        </row>
        <row r="207">
          <cell r="D207">
            <v>-121.55608192</v>
          </cell>
        </row>
        <row r="208">
          <cell r="A208">
            <v>37408</v>
          </cell>
        </row>
        <row r="208">
          <cell r="D208">
            <v>-117.32405624</v>
          </cell>
        </row>
        <row r="209">
          <cell r="A209">
            <v>37438</v>
          </cell>
        </row>
        <row r="209">
          <cell r="D209">
            <v>-120.91642414</v>
          </cell>
        </row>
        <row r="210">
          <cell r="A210">
            <v>37469</v>
          </cell>
        </row>
        <row r="210">
          <cell r="D210">
            <v>-120.57368901</v>
          </cell>
        </row>
        <row r="211">
          <cell r="A211">
            <v>37500</v>
          </cell>
        </row>
        <row r="211">
          <cell r="D211">
            <v>-116.35078902</v>
          </cell>
        </row>
        <row r="212">
          <cell r="A212">
            <v>37530</v>
          </cell>
        </row>
        <row r="212">
          <cell r="D212">
            <v>-119.87469803</v>
          </cell>
        </row>
        <row r="213">
          <cell r="A213">
            <v>37561</v>
          </cell>
        </row>
        <row r="213">
          <cell r="D213">
            <v>-245.70280866</v>
          </cell>
        </row>
        <row r="214">
          <cell r="A214">
            <v>37591</v>
          </cell>
        </row>
        <row r="214">
          <cell r="D214">
            <v>-253.06223787</v>
          </cell>
        </row>
        <row r="215">
          <cell r="A215">
            <v>37622</v>
          </cell>
        </row>
        <row r="215">
          <cell r="D215">
            <v>-192.84854889</v>
          </cell>
        </row>
        <row r="216">
          <cell r="A216">
            <v>37653</v>
          </cell>
        </row>
        <row r="216">
          <cell r="D216">
            <v>-173.56894048</v>
          </cell>
        </row>
        <row r="217">
          <cell r="A217">
            <v>37681</v>
          </cell>
        </row>
        <row r="217">
          <cell r="D217">
            <v>-191.53746861</v>
          </cell>
        </row>
        <row r="218">
          <cell r="A218">
            <v>37712</v>
          </cell>
        </row>
        <row r="218">
          <cell r="D218">
            <v>-142.0568243</v>
          </cell>
        </row>
        <row r="219">
          <cell r="A219">
            <v>37742</v>
          </cell>
        </row>
        <row r="219">
          <cell r="D219">
            <v>-146.25576059</v>
          </cell>
        </row>
        <row r="220">
          <cell r="A220">
            <v>37773</v>
          </cell>
        </row>
        <row r="220">
          <cell r="D220">
            <v>-140.9922734</v>
          </cell>
        </row>
        <row r="221">
          <cell r="A221">
            <v>37803</v>
          </cell>
        </row>
        <row r="221">
          <cell r="D221">
            <v>-145.13731212</v>
          </cell>
        </row>
        <row r="222">
          <cell r="A222">
            <v>37834</v>
          </cell>
        </row>
        <row r="222">
          <cell r="D222">
            <v>-144.5548005</v>
          </cell>
        </row>
        <row r="223">
          <cell r="A223">
            <v>37865</v>
          </cell>
        </row>
        <row r="223">
          <cell r="D223">
            <v>-139.31898708</v>
          </cell>
        </row>
        <row r="224">
          <cell r="A224">
            <v>37895</v>
          </cell>
        </row>
        <row r="224">
          <cell r="D224">
            <v>-143.39491642</v>
          </cell>
        </row>
        <row r="225">
          <cell r="A225">
            <v>37926</v>
          </cell>
        </row>
        <row r="225">
          <cell r="D225">
            <v>-221.13531043</v>
          </cell>
        </row>
        <row r="226">
          <cell r="A226">
            <v>37956</v>
          </cell>
        </row>
        <row r="226">
          <cell r="D226">
            <v>-227.6006968</v>
          </cell>
        </row>
        <row r="227">
          <cell r="A227">
            <v>37987</v>
          </cell>
        </row>
        <row r="227">
          <cell r="D227">
            <v>-184.15659524</v>
          </cell>
        </row>
        <row r="228">
          <cell r="A228">
            <v>38018</v>
          </cell>
        </row>
        <row r="228">
          <cell r="D228">
            <v>-171.54822464</v>
          </cell>
        </row>
        <row r="229">
          <cell r="A229">
            <v>38047</v>
          </cell>
        </row>
        <row r="229">
          <cell r="D229">
            <v>-182.64427504</v>
          </cell>
        </row>
        <row r="230">
          <cell r="A230">
            <v>38078</v>
          </cell>
        </row>
        <row r="230">
          <cell r="D230">
            <v>-175.98462724</v>
          </cell>
        </row>
        <row r="231">
          <cell r="A231">
            <v>38108</v>
          </cell>
        </row>
        <row r="231">
          <cell r="D231">
            <v>-181.07518986</v>
          </cell>
        </row>
        <row r="232">
          <cell r="A232">
            <v>38139</v>
          </cell>
        </row>
        <row r="232">
          <cell r="D232">
            <v>-174.45090091</v>
          </cell>
        </row>
        <row r="233">
          <cell r="A233">
            <v>38169</v>
          </cell>
        </row>
        <row r="233">
          <cell r="D233">
            <v>-179.47534683</v>
          </cell>
        </row>
        <row r="234">
          <cell r="A234">
            <v>38200</v>
          </cell>
        </row>
        <row r="234">
          <cell r="D234">
            <v>-178.65087045</v>
          </cell>
        </row>
        <row r="235">
          <cell r="A235">
            <v>38231</v>
          </cell>
        </row>
        <row r="235">
          <cell r="D235">
            <v>-172.08277983</v>
          </cell>
        </row>
        <row r="236">
          <cell r="A236">
            <v>38261</v>
          </cell>
        </row>
        <row r="236">
          <cell r="D236">
            <v>-177.0333037</v>
          </cell>
        </row>
        <row r="237">
          <cell r="A237">
            <v>38292</v>
          </cell>
        </row>
        <row r="237">
          <cell r="D237">
            <v>-170.56241841</v>
          </cell>
        </row>
        <row r="238">
          <cell r="A238">
            <v>38322</v>
          </cell>
        </row>
        <row r="238">
          <cell r="D238">
            <v>-175.48348764</v>
          </cell>
        </row>
        <row r="239">
          <cell r="A239">
            <v>38353</v>
          </cell>
        </row>
        <row r="239">
          <cell r="D239">
            <v>-161.25175656</v>
          </cell>
        </row>
        <row r="240">
          <cell r="A240">
            <v>38384</v>
          </cell>
        </row>
        <row r="240">
          <cell r="D240">
            <v>-144.98114712</v>
          </cell>
        </row>
        <row r="241">
          <cell r="A241">
            <v>38412</v>
          </cell>
        </row>
        <row r="241">
          <cell r="D241">
            <v>-159.8459478</v>
          </cell>
        </row>
        <row r="242">
          <cell r="A242">
            <v>38443</v>
          </cell>
        </row>
        <row r="242">
          <cell r="D242">
            <v>-153.9695034</v>
          </cell>
        </row>
        <row r="243">
          <cell r="A243">
            <v>38473</v>
          </cell>
        </row>
        <row r="243">
          <cell r="D243">
            <v>-158.37820606</v>
          </cell>
        </row>
        <row r="244">
          <cell r="A244">
            <v>38504</v>
          </cell>
        </row>
        <row r="244">
          <cell r="D244">
            <v>-152.54220768</v>
          </cell>
        </row>
        <row r="245">
          <cell r="A245">
            <v>38534</v>
          </cell>
        </row>
        <row r="245">
          <cell r="D245">
            <v>-156.89659416</v>
          </cell>
        </row>
        <row r="246">
          <cell r="A246">
            <v>38565</v>
          </cell>
        </row>
        <row r="246">
          <cell r="D246">
            <v>-156.13853806</v>
          </cell>
        </row>
        <row r="247">
          <cell r="A247">
            <v>38596</v>
          </cell>
        </row>
        <row r="247">
          <cell r="D247">
            <v>-150.3649884</v>
          </cell>
        </row>
        <row r="248">
          <cell r="A248">
            <v>38626</v>
          </cell>
        </row>
        <row r="248">
          <cell r="D248">
            <v>-154.63724508</v>
          </cell>
        </row>
        <row r="249">
          <cell r="A249">
            <v>38657</v>
          </cell>
        </row>
        <row r="249">
          <cell r="D249">
            <v>-136.49719523</v>
          </cell>
        </row>
        <row r="250">
          <cell r="A250">
            <v>38687</v>
          </cell>
        </row>
        <row r="250">
          <cell r="D250">
            <v>-140.36341352</v>
          </cell>
        </row>
        <row r="251">
          <cell r="A251">
            <v>38718</v>
          </cell>
        </row>
        <row r="251">
          <cell r="D251">
            <v>-114.26256054</v>
          </cell>
        </row>
        <row r="252">
          <cell r="A252">
            <v>38749</v>
          </cell>
        </row>
        <row r="252">
          <cell r="D252">
            <v>-102.67884585</v>
          </cell>
        </row>
        <row r="253">
          <cell r="A253">
            <v>38777</v>
          </cell>
        </row>
        <row r="253">
          <cell r="D253">
            <v>-113.15228518</v>
          </cell>
        </row>
        <row r="254">
          <cell r="A254">
            <v>38808</v>
          </cell>
        </row>
        <row r="254">
          <cell r="D254">
            <v>-108.93475054</v>
          </cell>
        </row>
        <row r="255">
          <cell r="A255">
            <v>38838</v>
          </cell>
        </row>
        <row r="255">
          <cell r="D255">
            <v>-111.99655178</v>
          </cell>
        </row>
        <row r="256">
          <cell r="A256">
            <v>38869</v>
          </cell>
        </row>
        <row r="256">
          <cell r="D256">
            <v>-107.81256672</v>
          </cell>
        </row>
        <row r="257">
          <cell r="A257">
            <v>38899</v>
          </cell>
        </row>
        <row r="257">
          <cell r="D257">
            <v>-110.83334976</v>
          </cell>
        </row>
        <row r="258">
          <cell r="A258">
            <v>38930</v>
          </cell>
        </row>
        <row r="258">
          <cell r="D258">
            <v>-110.23950834</v>
          </cell>
        </row>
        <row r="259">
          <cell r="A259">
            <v>38961</v>
          </cell>
        </row>
        <row r="259">
          <cell r="D259">
            <v>-106.10702693</v>
          </cell>
        </row>
        <row r="260">
          <cell r="A260">
            <v>38991</v>
          </cell>
        </row>
        <row r="260">
          <cell r="D260">
            <v>-109.0955349</v>
          </cell>
        </row>
        <row r="261">
          <cell r="A261">
            <v>39022</v>
          </cell>
        </row>
        <row r="261">
          <cell r="D261">
            <v>-105.06617893</v>
          </cell>
        </row>
        <row r="262">
          <cell r="A262">
            <v>39052</v>
          </cell>
        </row>
        <row r="262">
          <cell r="D262">
            <v>-108.05827734</v>
          </cell>
        </row>
        <row r="263">
          <cell r="A263">
            <v>39083</v>
          </cell>
        </row>
        <row r="263">
          <cell r="D263">
            <v>-95.58331449</v>
          </cell>
        </row>
        <row r="264">
          <cell r="A264">
            <v>39114</v>
          </cell>
        </row>
        <row r="264">
          <cell r="D264">
            <v>-85.91023672</v>
          </cell>
        </row>
        <row r="265">
          <cell r="A265">
            <v>39142</v>
          </cell>
        </row>
        <row r="265">
          <cell r="D265">
            <v>-94.69191031</v>
          </cell>
        </row>
        <row r="266">
          <cell r="A266">
            <v>39173</v>
          </cell>
        </row>
        <row r="266">
          <cell r="D266">
            <v>-91.18423408</v>
          </cell>
        </row>
        <row r="267">
          <cell r="A267">
            <v>39203</v>
          </cell>
        </row>
        <row r="267">
          <cell r="D267">
            <v>-93.77074336</v>
          </cell>
        </row>
        <row r="268">
          <cell r="A268">
            <v>39234</v>
          </cell>
        </row>
        <row r="268">
          <cell r="D268">
            <v>-90.29306872</v>
          </cell>
        </row>
        <row r="269">
          <cell r="A269">
            <v>39264</v>
          </cell>
        </row>
        <row r="269">
          <cell r="D269">
            <v>-92.85019855</v>
          </cell>
        </row>
        <row r="270">
          <cell r="A270">
            <v>39295</v>
          </cell>
        </row>
        <row r="270">
          <cell r="D270">
            <v>-92.3826704</v>
          </cell>
        </row>
        <row r="271">
          <cell r="A271">
            <v>39326</v>
          </cell>
        </row>
        <row r="271">
          <cell r="D271">
            <v>-88.95035336</v>
          </cell>
        </row>
        <row r="272">
          <cell r="A272">
            <v>39356</v>
          </cell>
        </row>
        <row r="272">
          <cell r="D272">
            <v>-91.46336593</v>
          </cell>
        </row>
        <row r="273">
          <cell r="A273">
            <v>39387</v>
          </cell>
        </row>
        <row r="273">
          <cell r="D273">
            <v>-88.06118671</v>
          </cell>
        </row>
        <row r="274">
          <cell r="A274">
            <v>39417</v>
          </cell>
        </row>
        <row r="274">
          <cell r="D274">
            <v>-90.5450816</v>
          </cell>
        </row>
        <row r="275">
          <cell r="A275">
            <v>39448</v>
          </cell>
        </row>
        <row r="275">
          <cell r="D275">
            <v>-90.07885329</v>
          </cell>
        </row>
        <row r="276">
          <cell r="A276">
            <v>39479</v>
          </cell>
        </row>
        <row r="276">
          <cell r="D276">
            <v>-83.83146825</v>
          </cell>
        </row>
        <row r="277">
          <cell r="A277">
            <v>39508</v>
          </cell>
        </row>
        <row r="277">
          <cell r="D277">
            <v>-89.17741368</v>
          </cell>
        </row>
        <row r="278">
          <cell r="A278">
            <v>39539</v>
          </cell>
        </row>
        <row r="278">
          <cell r="D278">
            <v>-85.85050927</v>
          </cell>
        </row>
        <row r="279">
          <cell r="A279">
            <v>39569</v>
          </cell>
        </row>
        <row r="279">
          <cell r="D279">
            <v>-88.26234311</v>
          </cell>
        </row>
        <row r="280">
          <cell r="A280">
            <v>39600</v>
          </cell>
        </row>
        <row r="280">
          <cell r="D280">
            <v>-84.96570336</v>
          </cell>
        </row>
        <row r="281">
          <cell r="A281">
            <v>39630</v>
          </cell>
        </row>
        <row r="281">
          <cell r="D281">
            <v>-87.34882679</v>
          </cell>
        </row>
        <row r="282">
          <cell r="A282">
            <v>39661</v>
          </cell>
        </row>
        <row r="282">
          <cell r="D282">
            <v>-86.88522407</v>
          </cell>
        </row>
        <row r="283">
          <cell r="A283">
            <v>39692</v>
          </cell>
        </row>
        <row r="283">
          <cell r="D283">
            <v>-83.63427137</v>
          </cell>
        </row>
        <row r="284">
          <cell r="A284">
            <v>39722</v>
          </cell>
        </row>
        <row r="284">
          <cell r="D284">
            <v>-85.97433208</v>
          </cell>
        </row>
        <row r="285">
          <cell r="A285">
            <v>39753</v>
          </cell>
        </row>
        <row r="285">
          <cell r="D285">
            <v>-82.7536912</v>
          </cell>
        </row>
        <row r="286">
          <cell r="A286">
            <v>39783</v>
          </cell>
        </row>
        <row r="286">
          <cell r="D286">
            <v>-85.06536295</v>
          </cell>
        </row>
        <row r="287">
          <cell r="A287">
            <v>39814</v>
          </cell>
        </row>
        <row r="287">
          <cell r="D287">
            <v>-84.60421071</v>
          </cell>
        </row>
        <row r="288">
          <cell r="A288">
            <v>39845</v>
          </cell>
        </row>
        <row r="288">
          <cell r="D288">
            <v>-76.00068064</v>
          </cell>
        </row>
        <row r="289">
          <cell r="A289">
            <v>39873</v>
          </cell>
        </row>
        <row r="289">
          <cell r="D289">
            <v>-83.72807495</v>
          </cell>
        </row>
        <row r="290">
          <cell r="A290">
            <v>39904</v>
          </cell>
        </row>
        <row r="290">
          <cell r="D290">
            <v>-80.58249375</v>
          </cell>
        </row>
        <row r="291">
          <cell r="A291">
            <v>39934</v>
          </cell>
        </row>
        <row r="291">
          <cell r="D291">
            <v>-82.82447759</v>
          </cell>
        </row>
        <row r="292">
          <cell r="A292">
            <v>39965</v>
          </cell>
        </row>
        <row r="292">
          <cell r="D292">
            <v>-79.70921417</v>
          </cell>
        </row>
        <row r="293">
          <cell r="A293">
            <v>39995</v>
          </cell>
        </row>
        <row r="293">
          <cell r="D293">
            <v>-81.92329192</v>
          </cell>
        </row>
        <row r="294">
          <cell r="A294">
            <v>40026</v>
          </cell>
        </row>
        <row r="294">
          <cell r="D294">
            <v>-81.46628016</v>
          </cell>
        </row>
        <row r="295">
          <cell r="A295">
            <v>40057</v>
          </cell>
        </row>
        <row r="295">
          <cell r="D295">
            <v>-78.39672</v>
          </cell>
        </row>
        <row r="296">
          <cell r="A296">
            <v>40087</v>
          </cell>
        </row>
        <row r="296">
          <cell r="D296">
            <v>-80.568988</v>
          </cell>
        </row>
        <row r="297">
          <cell r="A297">
            <v>40118</v>
          </cell>
        </row>
        <row r="297">
          <cell r="D297">
            <v>-77.5297084</v>
          </cell>
        </row>
        <row r="298">
          <cell r="A298">
            <v>40148</v>
          </cell>
        </row>
        <row r="298">
          <cell r="D298">
            <v>-79.674444</v>
          </cell>
        </row>
        <row r="299">
          <cell r="A299">
            <v>40179</v>
          </cell>
        </row>
        <row r="299">
          <cell r="D299">
            <v>-79.22093471</v>
          </cell>
        </row>
        <row r="300">
          <cell r="A300">
            <v>40210</v>
          </cell>
        </row>
        <row r="300">
          <cell r="D300">
            <v>-71.145458</v>
          </cell>
        </row>
        <row r="301">
          <cell r="A301">
            <v>40238</v>
          </cell>
        </row>
        <row r="301">
          <cell r="D301">
            <v>-78.3599184</v>
          </cell>
        </row>
        <row r="302">
          <cell r="A302">
            <v>40269</v>
          </cell>
        </row>
        <row r="302">
          <cell r="D302">
            <v>-75.39547975</v>
          </cell>
        </row>
        <row r="303">
          <cell r="A303">
            <v>40299</v>
          </cell>
        </row>
        <row r="303">
          <cell r="D303">
            <v>-77.47273256</v>
          </cell>
        </row>
        <row r="304">
          <cell r="A304">
            <v>40330</v>
          </cell>
        </row>
        <row r="304">
          <cell r="D304">
            <v>-74.53846719</v>
          </cell>
        </row>
        <row r="305">
          <cell r="A305">
            <v>40360</v>
          </cell>
        </row>
        <row r="305">
          <cell r="D305">
            <v>-76.58873761</v>
          </cell>
        </row>
        <row r="306">
          <cell r="A306">
            <v>40391</v>
          </cell>
        </row>
        <row r="306">
          <cell r="D306">
            <v>-76.14075641</v>
          </cell>
        </row>
        <row r="307">
          <cell r="A307">
            <v>40422</v>
          </cell>
        </row>
        <row r="307">
          <cell r="D307">
            <v>-73.25191623</v>
          </cell>
        </row>
        <row r="308">
          <cell r="A308">
            <v>40452</v>
          </cell>
        </row>
        <row r="308">
          <cell r="D308">
            <v>-75.26180449</v>
          </cell>
        </row>
        <row r="309">
          <cell r="A309">
            <v>40483</v>
          </cell>
        </row>
        <row r="309">
          <cell r="D309">
            <v>-72.40302128</v>
          </cell>
        </row>
        <row r="310">
          <cell r="A310">
            <v>40513</v>
          </cell>
        </row>
        <row r="310">
          <cell r="D310">
            <v>-74.38634575</v>
          </cell>
        </row>
        <row r="311">
          <cell r="A311">
            <v>40544</v>
          </cell>
        </row>
        <row r="311">
          <cell r="D311">
            <v>0</v>
          </cell>
        </row>
        <row r="312">
          <cell r="A312">
            <v>40575</v>
          </cell>
        </row>
        <row r="312">
          <cell r="D312">
            <v>0</v>
          </cell>
        </row>
        <row r="313">
          <cell r="A313">
            <v>40603</v>
          </cell>
        </row>
        <row r="313">
          <cell r="D313">
            <v>0</v>
          </cell>
        </row>
        <row r="314">
          <cell r="A314">
            <v>40634</v>
          </cell>
        </row>
        <row r="314">
          <cell r="D314">
            <v>0</v>
          </cell>
        </row>
        <row r="315">
          <cell r="A315">
            <v>40664</v>
          </cell>
        </row>
        <row r="315">
          <cell r="D315">
            <v>0</v>
          </cell>
        </row>
        <row r="316">
          <cell r="A316">
            <v>40695</v>
          </cell>
        </row>
        <row r="316">
          <cell r="D316">
            <v>0</v>
          </cell>
        </row>
        <row r="329">
          <cell r="A329">
            <v>37195</v>
          </cell>
        </row>
        <row r="329">
          <cell r="D329">
            <v>5.66679813500676</v>
          </cell>
        </row>
        <row r="330">
          <cell r="A330">
            <v>37196</v>
          </cell>
        </row>
        <row r="330">
          <cell r="D330">
            <v>-440.543655726362</v>
          </cell>
        </row>
        <row r="331">
          <cell r="A331">
            <v>37226</v>
          </cell>
        </row>
        <row r="331">
          <cell r="D331">
            <v>-435.832131152782</v>
          </cell>
        </row>
        <row r="332">
          <cell r="A332">
            <v>37257</v>
          </cell>
        </row>
        <row r="332">
          <cell r="D332">
            <v>25.920410885082</v>
          </cell>
        </row>
        <row r="333">
          <cell r="A333">
            <v>37288</v>
          </cell>
        </row>
        <row r="333">
          <cell r="D333">
            <v>23.35077429958</v>
          </cell>
        </row>
        <row r="334">
          <cell r="A334">
            <v>37316</v>
          </cell>
        </row>
        <row r="334">
          <cell r="D334">
            <v>25.79445121274</v>
          </cell>
        </row>
        <row r="335">
          <cell r="A335">
            <v>37347</v>
          </cell>
        </row>
        <row r="335">
          <cell r="D335">
            <v>24.899365327592</v>
          </cell>
        </row>
        <row r="336">
          <cell r="A336">
            <v>37377</v>
          </cell>
        </row>
        <row r="336">
          <cell r="D336">
            <v>25.663045036132</v>
          </cell>
        </row>
        <row r="337">
          <cell r="A337">
            <v>37408</v>
          </cell>
        </row>
        <row r="337">
          <cell r="D337">
            <v>24.769575396412</v>
          </cell>
        </row>
        <row r="338">
          <cell r="A338">
            <v>37438</v>
          </cell>
        </row>
        <row r="338">
          <cell r="D338">
            <v>25.527999781424</v>
          </cell>
        </row>
        <row r="339">
          <cell r="A339">
            <v>37469</v>
          </cell>
        </row>
        <row r="339">
          <cell r="D339">
            <v>25.455641203608</v>
          </cell>
        </row>
        <row r="340">
          <cell r="A340">
            <v>37500</v>
          </cell>
        </row>
        <row r="340">
          <cell r="D340">
            <v>24.564098232772</v>
          </cell>
        </row>
        <row r="341">
          <cell r="A341">
            <v>37530</v>
          </cell>
        </row>
        <row r="341">
          <cell r="D341">
            <v>25.30806949237</v>
          </cell>
        </row>
        <row r="342">
          <cell r="A342">
            <v>37561</v>
          </cell>
        </row>
        <row r="342">
          <cell r="D342">
            <v>24.410837456292</v>
          </cell>
        </row>
        <row r="343">
          <cell r="A343">
            <v>37591</v>
          </cell>
        </row>
        <row r="343">
          <cell r="D343">
            <v>25.142004658218</v>
          </cell>
        </row>
        <row r="344">
          <cell r="A344">
            <v>37622</v>
          </cell>
        </row>
        <row r="344">
          <cell r="D344">
            <v>8.165962137606</v>
          </cell>
        </row>
        <row r="345">
          <cell r="A345">
            <v>37653</v>
          </cell>
        </row>
        <row r="345">
          <cell r="D345">
            <v>7.349588085322</v>
          </cell>
        </row>
        <row r="346">
          <cell r="A346">
            <v>37681</v>
          </cell>
        </row>
        <row r="346">
          <cell r="D346">
            <v>8.11044587101</v>
          </cell>
        </row>
        <row r="347">
          <cell r="A347">
            <v>37712</v>
          </cell>
        </row>
        <row r="347">
          <cell r="D347">
            <v>7.819814308264</v>
          </cell>
        </row>
        <row r="348">
          <cell r="A348">
            <v>37742</v>
          </cell>
        </row>
        <row r="348">
          <cell r="D348">
            <v>8.050953526546</v>
          </cell>
        </row>
        <row r="349">
          <cell r="A349">
            <v>37773</v>
          </cell>
        </row>
        <row r="349">
          <cell r="D349">
            <v>7.76121389099</v>
          </cell>
        </row>
        <row r="350">
          <cell r="A350">
            <v>37803</v>
          </cell>
        </row>
        <row r="350">
          <cell r="D350">
            <v>7.989386191976</v>
          </cell>
        </row>
        <row r="351">
          <cell r="A351">
            <v>37834</v>
          </cell>
        </row>
        <row r="351">
          <cell r="D351">
            <v>7.95732062993</v>
          </cell>
        </row>
        <row r="352">
          <cell r="A352">
            <v>37865</v>
          </cell>
        </row>
        <row r="352">
          <cell r="D352">
            <v>7.669104345924</v>
          </cell>
        </row>
        <row r="353">
          <cell r="A353">
            <v>37895</v>
          </cell>
        </row>
        <row r="353">
          <cell r="D353">
            <v>7.893472386226</v>
          </cell>
        </row>
        <row r="354">
          <cell r="A354">
            <v>37926</v>
          </cell>
        </row>
        <row r="354">
          <cell r="D354">
            <v>7.608034122976</v>
          </cell>
        </row>
        <row r="355">
          <cell r="A355">
            <v>37956</v>
          </cell>
        </row>
        <row r="355">
          <cell r="D355">
            <v>7.83047205388</v>
          </cell>
        </row>
        <row r="356">
          <cell r="A356">
            <v>37987</v>
          </cell>
        </row>
        <row r="356">
          <cell r="D356">
            <v>7.79791081139</v>
          </cell>
        </row>
        <row r="357">
          <cell r="A357">
            <v>38018</v>
          </cell>
        </row>
        <row r="357">
          <cell r="D357">
            <v>7.264023061344</v>
          </cell>
        </row>
        <row r="358">
          <cell r="A358">
            <v>38047</v>
          </cell>
        </row>
        <row r="358">
          <cell r="D358">
            <v>7.733873254114</v>
          </cell>
        </row>
        <row r="359">
          <cell r="A359">
            <v>38078</v>
          </cell>
        </row>
        <row r="359">
          <cell r="D359">
            <v>7.45187770376</v>
          </cell>
        </row>
        <row r="360">
          <cell r="A360">
            <v>38108</v>
          </cell>
        </row>
        <row r="360">
          <cell r="D360">
            <v>7.667432047604</v>
          </cell>
        </row>
        <row r="361">
          <cell r="A361">
            <v>38139</v>
          </cell>
        </row>
        <row r="361">
          <cell r="D361">
            <v>7.38693373691</v>
          </cell>
        </row>
        <row r="362">
          <cell r="A362">
            <v>38169</v>
          </cell>
        </row>
        <row r="362">
          <cell r="D362">
            <v>7.59968844068</v>
          </cell>
        </row>
        <row r="363">
          <cell r="A363">
            <v>38200</v>
          </cell>
        </row>
        <row r="363">
          <cell r="D363">
            <v>7.564776881662</v>
          </cell>
        </row>
        <row r="364">
          <cell r="A364">
            <v>38231</v>
          </cell>
        </row>
        <row r="364">
          <cell r="D364">
            <v>7.286658221906</v>
          </cell>
        </row>
        <row r="365">
          <cell r="A365">
            <v>38261</v>
          </cell>
        </row>
        <row r="365">
          <cell r="D365">
            <v>7.496282778264</v>
          </cell>
        </row>
        <row r="366">
          <cell r="A366">
            <v>38292</v>
          </cell>
        </row>
        <row r="366">
          <cell r="D366">
            <v>7.22228016748</v>
          </cell>
        </row>
        <row r="367">
          <cell r="A367">
            <v>38322</v>
          </cell>
        </row>
        <row r="367">
          <cell r="D367">
            <v>7.430657494862</v>
          </cell>
        </row>
        <row r="368">
          <cell r="A368">
            <v>38353</v>
          </cell>
        </row>
        <row r="368">
          <cell r="D368">
            <v>7.397032839728</v>
          </cell>
        </row>
        <row r="369">
          <cell r="A369">
            <v>38384</v>
          </cell>
        </row>
        <row r="369">
          <cell r="D369">
            <v>6.650658139412</v>
          </cell>
        </row>
        <row r="370">
          <cell r="A370">
            <v>38412</v>
          </cell>
        </row>
        <row r="370">
          <cell r="D370">
            <v>7.332544783634</v>
          </cell>
        </row>
        <row r="371">
          <cell r="A371">
            <v>38443</v>
          </cell>
        </row>
        <row r="371">
          <cell r="D371">
            <v>7.062977156522</v>
          </cell>
        </row>
        <row r="372">
          <cell r="A372">
            <v>38473</v>
          </cell>
        </row>
        <row r="372">
          <cell r="D372">
            <v>7.265215687562</v>
          </cell>
        </row>
        <row r="373">
          <cell r="A373">
            <v>38504</v>
          </cell>
        </row>
        <row r="373">
          <cell r="D373">
            <v>6.997503435818</v>
          </cell>
        </row>
        <row r="374">
          <cell r="A374">
            <v>38534</v>
          </cell>
        </row>
        <row r="374">
          <cell r="D374">
            <v>7.197250342828</v>
          </cell>
        </row>
        <row r="375">
          <cell r="A375">
            <v>38565</v>
          </cell>
        </row>
        <row r="375">
          <cell r="D375">
            <v>7.16247635698</v>
          </cell>
        </row>
        <row r="376">
          <cell r="A376">
            <v>38596</v>
          </cell>
        </row>
        <row r="376">
          <cell r="D376">
            <v>6.897628783346</v>
          </cell>
        </row>
        <row r="377">
          <cell r="A377">
            <v>38626</v>
          </cell>
        </row>
        <row r="377">
          <cell r="D377">
            <v>7.093608185356</v>
          </cell>
        </row>
        <row r="378">
          <cell r="A378">
            <v>38657</v>
          </cell>
        </row>
        <row r="378">
          <cell r="D378">
            <v>6.830702672878</v>
          </cell>
        </row>
        <row r="379">
          <cell r="A379">
            <v>38687</v>
          </cell>
        </row>
        <row r="379">
          <cell r="D379">
            <v>7.02417906778</v>
          </cell>
        </row>
        <row r="380">
          <cell r="A380">
            <v>38718</v>
          </cell>
        </row>
        <row r="380">
          <cell r="D380">
            <v>6.988690080568</v>
          </cell>
        </row>
        <row r="381">
          <cell r="A381">
            <v>38749</v>
          </cell>
        </row>
        <row r="381">
          <cell r="D381">
            <v>6.280190359184</v>
          </cell>
        </row>
        <row r="382">
          <cell r="A382">
            <v>38777</v>
          </cell>
        </row>
        <row r="382">
          <cell r="D382">
            <v>6.920781831306</v>
          </cell>
        </row>
        <row r="383">
          <cell r="A383">
            <v>38808</v>
          </cell>
        </row>
        <row r="383">
          <cell r="D383">
            <v>6.662822943896</v>
          </cell>
        </row>
        <row r="384">
          <cell r="A384">
            <v>38838</v>
          </cell>
        </row>
        <row r="384">
          <cell r="D384">
            <v>6.850093210744</v>
          </cell>
        </row>
        <row r="385">
          <cell r="A385">
            <v>38869</v>
          </cell>
        </row>
        <row r="385">
          <cell r="D385">
            <v>6.594186338768</v>
          </cell>
        </row>
        <row r="386">
          <cell r="A386">
            <v>38899</v>
          </cell>
        </row>
        <row r="386">
          <cell r="D386">
            <v>6.778947788494</v>
          </cell>
        </row>
        <row r="387">
          <cell r="A387">
            <v>38930</v>
          </cell>
        </row>
        <row r="387">
          <cell r="D387">
            <v>6.742626414888</v>
          </cell>
        </row>
        <row r="388">
          <cell r="A388">
            <v>38961</v>
          </cell>
        </row>
        <row r="388">
          <cell r="D388">
            <v>6.489869669948</v>
          </cell>
        </row>
        <row r="389">
          <cell r="A389">
            <v>38991</v>
          </cell>
        </row>
        <row r="389">
          <cell r="D389">
            <v>6.672657070268</v>
          </cell>
        </row>
        <row r="390">
          <cell r="A390">
            <v>39022</v>
          </cell>
        </row>
        <row r="390">
          <cell r="D390">
            <v>6.426207839548</v>
          </cell>
        </row>
        <row r="391">
          <cell r="A391">
            <v>39052</v>
          </cell>
        </row>
        <row r="391">
          <cell r="D391">
            <v>6.60921483565</v>
          </cell>
        </row>
        <row r="392">
          <cell r="A392">
            <v>39083</v>
          </cell>
        </row>
        <row r="392">
          <cell r="D392">
            <v>5.218206656376</v>
          </cell>
        </row>
        <row r="393">
          <cell r="A393">
            <v>39114</v>
          </cell>
        </row>
        <row r="393">
          <cell r="D393">
            <v>4.690121612792</v>
          </cell>
        </row>
        <row r="394">
          <cell r="A394">
            <v>39142</v>
          </cell>
        </row>
        <row r="394">
          <cell r="D394">
            <v>5.169541969634</v>
          </cell>
        </row>
        <row r="395">
          <cell r="A395">
            <v>39173</v>
          </cell>
        </row>
        <row r="395">
          <cell r="D395">
            <v>4.978046419864</v>
          </cell>
        </row>
        <row r="396">
          <cell r="A396">
            <v>39203</v>
          </cell>
        </row>
        <row r="396">
          <cell r="D396">
            <v>5.119252450396</v>
          </cell>
        </row>
        <row r="397">
          <cell r="A397">
            <v>39234</v>
          </cell>
        </row>
        <row r="397">
          <cell r="D397">
            <v>4.929394784328</v>
          </cell>
        </row>
        <row r="398">
          <cell r="A398">
            <v>39264</v>
          </cell>
        </row>
        <row r="398">
          <cell r="D398">
            <v>5.068996881354</v>
          </cell>
        </row>
        <row r="399">
          <cell r="A399">
            <v>39295</v>
          </cell>
        </row>
        <row r="399">
          <cell r="D399">
            <v>5.043472996996</v>
          </cell>
        </row>
        <row r="400">
          <cell r="A400">
            <v>39326</v>
          </cell>
        </row>
        <row r="400">
          <cell r="D400">
            <v>4.85609154373</v>
          </cell>
        </row>
        <row r="401">
          <cell r="A401">
            <v>39356</v>
          </cell>
        </row>
        <row r="401">
          <cell r="D401">
            <v>4.993285148264</v>
          </cell>
        </row>
        <row r="402">
          <cell r="A402">
            <v>39387</v>
          </cell>
        </row>
        <row r="402">
          <cell r="D402">
            <v>4.80754901893</v>
          </cell>
        </row>
        <row r="403">
          <cell r="A403">
            <v>39417</v>
          </cell>
        </row>
        <row r="403">
          <cell r="D403">
            <v>4.94315299226</v>
          </cell>
        </row>
        <row r="404">
          <cell r="A404">
            <v>39448</v>
          </cell>
        </row>
        <row r="404">
          <cell r="D404">
            <v>4.91770006021</v>
          </cell>
        </row>
        <row r="405">
          <cell r="A405">
            <v>39479</v>
          </cell>
        </row>
        <row r="405">
          <cell r="D405">
            <v>4.576634817846</v>
          </cell>
        </row>
        <row r="406">
          <cell r="A406">
            <v>39508</v>
          </cell>
        </row>
        <row r="406">
          <cell r="D406">
            <v>4.868487516634</v>
          </cell>
        </row>
        <row r="407">
          <cell r="A407">
            <v>39539</v>
          </cell>
        </row>
        <row r="407">
          <cell r="D407">
            <v>4.686860886974</v>
          </cell>
        </row>
        <row r="408">
          <cell r="A408">
            <v>39569</v>
          </cell>
        </row>
        <row r="408">
          <cell r="D408">
            <v>4.818530807888</v>
          </cell>
        </row>
        <row r="409">
          <cell r="A409">
            <v>39600</v>
          </cell>
        </row>
        <row r="409">
          <cell r="D409">
            <v>4.638556430578</v>
          </cell>
        </row>
        <row r="410">
          <cell r="A410">
            <v>39630</v>
          </cell>
        </row>
        <row r="410">
          <cell r="D410">
            <v>4.768658955676</v>
          </cell>
        </row>
        <row r="411">
          <cell r="A411">
            <v>39661</v>
          </cell>
        </row>
        <row r="411">
          <cell r="D411">
            <v>4.743349368898</v>
          </cell>
        </row>
        <row r="412">
          <cell r="A412">
            <v>39692</v>
          </cell>
        </row>
        <row r="412">
          <cell r="D412">
            <v>4.565869193634</v>
          </cell>
        </row>
        <row r="413">
          <cell r="A413">
            <v>39722</v>
          </cell>
        </row>
        <row r="413">
          <cell r="D413">
            <v>4.693620786134</v>
          </cell>
        </row>
        <row r="414">
          <cell r="A414">
            <v>39753</v>
          </cell>
        </row>
        <row r="414">
          <cell r="D414">
            <v>4.517795431758</v>
          </cell>
        </row>
        <row r="415">
          <cell r="A415">
            <v>39783</v>
          </cell>
        </row>
        <row r="415">
          <cell r="D415">
            <v>4.643997181698</v>
          </cell>
        </row>
        <row r="416">
          <cell r="A416">
            <v>39814</v>
          </cell>
        </row>
        <row r="416">
          <cell r="D416">
            <v>4.618821367412</v>
          </cell>
        </row>
        <row r="417">
          <cell r="A417">
            <v>39845</v>
          </cell>
        </row>
        <row r="417">
          <cell r="D417">
            <v>4.14912643376</v>
          </cell>
        </row>
        <row r="418">
          <cell r="A418">
            <v>39873</v>
          </cell>
        </row>
        <row r="418">
          <cell r="D418">
            <v>4.570990242336</v>
          </cell>
        </row>
        <row r="419">
          <cell r="A419">
            <v>39904</v>
          </cell>
        </row>
        <row r="419">
          <cell r="D419">
            <v>4.399262644392</v>
          </cell>
        </row>
        <row r="420">
          <cell r="A420">
            <v>39934</v>
          </cell>
        </row>
        <row r="420">
          <cell r="D420">
            <v>4.521659896698</v>
          </cell>
        </row>
        <row r="421">
          <cell r="A421">
            <v>39965</v>
          </cell>
        </row>
        <row r="421">
          <cell r="D421">
            <v>4.351587451372</v>
          </cell>
        </row>
        <row r="422">
          <cell r="A422">
            <v>39995</v>
          </cell>
        </row>
        <row r="422">
          <cell r="D422">
            <v>4.472461209958</v>
          </cell>
        </row>
        <row r="423">
          <cell r="A423">
            <v>40026</v>
          </cell>
        </row>
        <row r="423">
          <cell r="D423">
            <v>4.447511445972</v>
          </cell>
        </row>
        <row r="424">
          <cell r="A424">
            <v>40057</v>
          </cell>
        </row>
        <row r="424">
          <cell r="D424">
            <v>4.279934084146</v>
          </cell>
        </row>
        <row r="425">
          <cell r="A425">
            <v>40087</v>
          </cell>
        </row>
        <row r="425">
          <cell r="D425">
            <v>4.398525322338</v>
          </cell>
        </row>
        <row r="426">
          <cell r="A426">
            <v>40118</v>
          </cell>
        </row>
        <row r="426">
          <cell r="D426">
            <v>4.23260107536</v>
          </cell>
        </row>
        <row r="427">
          <cell r="A427">
            <v>40148</v>
          </cell>
        </row>
        <row r="427">
          <cell r="D427">
            <v>4.349689235444</v>
          </cell>
        </row>
        <row r="428">
          <cell r="A428">
            <v>40179</v>
          </cell>
        </row>
        <row r="428">
          <cell r="D428">
            <v>4.324930671152</v>
          </cell>
        </row>
        <row r="429">
          <cell r="A429">
            <v>40210</v>
          </cell>
        </row>
        <row r="429">
          <cell r="D429">
            <v>3.884063908564</v>
          </cell>
        </row>
        <row r="430">
          <cell r="A430">
            <v>40238</v>
          </cell>
        </row>
        <row r="430">
          <cell r="D430">
            <v>4.27792496614</v>
          </cell>
        </row>
        <row r="431">
          <cell r="A431">
            <v>40269</v>
          </cell>
        </row>
        <row r="431">
          <cell r="D431">
            <v>4.116086533314</v>
          </cell>
        </row>
        <row r="432">
          <cell r="A432">
            <v>40299</v>
          </cell>
        </row>
        <row r="432">
          <cell r="D432">
            <v>4.22949058532</v>
          </cell>
        </row>
        <row r="433">
          <cell r="A433">
            <v>40330</v>
          </cell>
        </row>
        <row r="433">
          <cell r="D433">
            <v>4.069299409938</v>
          </cell>
        </row>
        <row r="434">
          <cell r="A434">
            <v>40360</v>
          </cell>
        </row>
        <row r="434">
          <cell r="D434">
            <v>4.181230400662</v>
          </cell>
        </row>
        <row r="435">
          <cell r="A435">
            <v>40391</v>
          </cell>
        </row>
        <row r="435">
          <cell r="D435">
            <v>4.156773634846</v>
          </cell>
        </row>
        <row r="436">
          <cell r="A436">
            <v>40422</v>
          </cell>
        </row>
        <row r="436">
          <cell r="D436">
            <v>3.999062368686</v>
          </cell>
        </row>
        <row r="437">
          <cell r="A437">
            <v>40452</v>
          </cell>
        </row>
        <row r="437">
          <cell r="D437">
            <v>4.108788767132</v>
          </cell>
        </row>
        <row r="438">
          <cell r="A438">
            <v>40483</v>
          </cell>
        </row>
        <row r="438">
          <cell r="D438">
            <v>3.952718417634</v>
          </cell>
        </row>
        <row r="439">
          <cell r="A439">
            <v>40513</v>
          </cell>
        </row>
        <row r="439">
          <cell r="D439">
            <v>4.060994596778</v>
          </cell>
        </row>
        <row r="440">
          <cell r="A440">
            <v>40544</v>
          </cell>
        </row>
        <row r="440">
          <cell r="D440">
            <v>0</v>
          </cell>
        </row>
        <row r="441">
          <cell r="A441">
            <v>40575</v>
          </cell>
        </row>
        <row r="441">
          <cell r="D441">
            <v>0</v>
          </cell>
        </row>
        <row r="442">
          <cell r="A442">
            <v>40603</v>
          </cell>
        </row>
        <row r="442">
          <cell r="D442">
            <v>0</v>
          </cell>
        </row>
        <row r="443">
          <cell r="A443">
            <v>40634</v>
          </cell>
        </row>
        <row r="443">
          <cell r="D443">
            <v>0</v>
          </cell>
        </row>
        <row r="444">
          <cell r="A444">
            <v>40664</v>
          </cell>
        </row>
        <row r="444">
          <cell r="D444">
            <v>0</v>
          </cell>
        </row>
        <row r="445">
          <cell r="A445">
            <v>40695</v>
          </cell>
        </row>
        <row r="445">
          <cell r="D445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37180</v>
          </cell>
        </row>
        <row r="30">
          <cell r="O30">
            <v>8561.740234375</v>
          </cell>
          <cell r="P30">
            <v>4104.02001953125</v>
          </cell>
          <cell r="Q30">
            <v>0</v>
          </cell>
          <cell r="R30">
            <v>0</v>
          </cell>
        </row>
        <row r="31">
          <cell r="D31">
            <v>37181</v>
          </cell>
        </row>
        <row r="31">
          <cell r="O31">
            <v>8574.4736328125</v>
          </cell>
          <cell r="P31">
            <v>4110.580078125</v>
          </cell>
          <cell r="Q31">
            <v>0</v>
          </cell>
          <cell r="R31">
            <v>0</v>
          </cell>
        </row>
        <row r="32">
          <cell r="D32">
            <v>37182</v>
          </cell>
        </row>
        <row r="32">
          <cell r="O32">
            <v>8586.9404296875</v>
          </cell>
          <cell r="P32">
            <v>4117.021484375</v>
          </cell>
          <cell r="Q32">
            <v>0</v>
          </cell>
          <cell r="R32">
            <v>0</v>
          </cell>
        </row>
        <row r="33">
          <cell r="D33">
            <v>37183</v>
          </cell>
        </row>
        <row r="33">
          <cell r="O33">
            <v>8599.099609375</v>
          </cell>
          <cell r="P33">
            <v>4123.32373046875</v>
          </cell>
          <cell r="Q33">
            <v>0</v>
          </cell>
          <cell r="R33">
            <v>0</v>
          </cell>
        </row>
        <row r="34">
          <cell r="D34">
            <v>37195</v>
          </cell>
        </row>
        <row r="34">
          <cell r="O34">
            <v>69390.78125</v>
          </cell>
          <cell r="P34">
            <v>49995.74609375</v>
          </cell>
          <cell r="Q34">
            <v>17028.48046875</v>
          </cell>
          <cell r="R34">
            <v>16108.1708984375</v>
          </cell>
        </row>
        <row r="35">
          <cell r="D35">
            <v>37196</v>
          </cell>
        </row>
        <row r="35">
          <cell r="O35">
            <v>180673.921875</v>
          </cell>
          <cell r="P35">
            <v>123491.4765625</v>
          </cell>
          <cell r="Q35">
            <v>34009.3203125</v>
          </cell>
          <cell r="R35">
            <v>40416.859375</v>
          </cell>
        </row>
        <row r="36">
          <cell r="D36">
            <v>37226</v>
          </cell>
        </row>
        <row r="36">
          <cell r="O36">
            <v>179467.609375</v>
          </cell>
          <cell r="P36">
            <v>133347.046875</v>
          </cell>
          <cell r="Q36">
            <v>44365.171875</v>
          </cell>
          <cell r="R36">
            <v>50774.99609375</v>
          </cell>
        </row>
        <row r="37">
          <cell r="D37">
            <v>37257</v>
          </cell>
        </row>
        <row r="37">
          <cell r="O37">
            <v>113353.171875</v>
          </cell>
          <cell r="P37">
            <v>98908.4140625</v>
          </cell>
          <cell r="Q37">
            <v>20848.263671875</v>
          </cell>
          <cell r="R37">
            <v>31904.439453125</v>
          </cell>
        </row>
        <row r="38">
          <cell r="D38">
            <v>37288</v>
          </cell>
        </row>
        <row r="38">
          <cell r="O38">
            <v>102750.0390625</v>
          </cell>
          <cell r="P38">
            <v>89091.421875</v>
          </cell>
          <cell r="Q38">
            <v>20771.27734375</v>
          </cell>
          <cell r="R38">
            <v>25498.42578125</v>
          </cell>
        </row>
        <row r="39">
          <cell r="D39">
            <v>37316</v>
          </cell>
        </row>
        <row r="39">
          <cell r="O39">
            <v>107632.2265625</v>
          </cell>
          <cell r="P39">
            <v>98452.0703125</v>
          </cell>
          <cell r="Q39">
            <v>25927.267578125</v>
          </cell>
          <cell r="R39">
            <v>31822.173828125</v>
          </cell>
        </row>
        <row r="40">
          <cell r="D40">
            <v>37347</v>
          </cell>
        </row>
        <row r="40">
          <cell r="O40">
            <v>112570.71875</v>
          </cell>
          <cell r="P40">
            <v>94653.546875</v>
          </cell>
          <cell r="Q40">
            <v>20711.76953125</v>
          </cell>
          <cell r="R40">
            <v>25414.21484375</v>
          </cell>
        </row>
        <row r="41">
          <cell r="D41">
            <v>37377</v>
          </cell>
        </row>
        <row r="41">
          <cell r="O41">
            <v>112488.359375</v>
          </cell>
          <cell r="P41">
            <v>97976.2734375</v>
          </cell>
          <cell r="Q41">
            <v>20665.931640625</v>
          </cell>
          <cell r="R41">
            <v>31618.865234375</v>
          </cell>
        </row>
        <row r="42">
          <cell r="D42">
            <v>37408</v>
          </cell>
        </row>
        <row r="42">
          <cell r="O42">
            <v>101961.5859375</v>
          </cell>
          <cell r="P42">
            <v>94571.171875</v>
          </cell>
          <cell r="Q42">
            <v>25737.923828125</v>
          </cell>
          <cell r="R42">
            <v>31584.982421875</v>
          </cell>
        </row>
        <row r="43">
          <cell r="D43">
            <v>37438</v>
          </cell>
        </row>
        <row r="43">
          <cell r="O43">
            <v>112291.625</v>
          </cell>
          <cell r="P43">
            <v>97650.34375</v>
          </cell>
          <cell r="Q43">
            <v>20521.591796875</v>
          </cell>
          <cell r="R43">
            <v>31422.521484375</v>
          </cell>
        </row>
        <row r="44">
          <cell r="D44">
            <v>37469</v>
          </cell>
        </row>
        <row r="44">
          <cell r="O44">
            <v>112571.5390625</v>
          </cell>
          <cell r="P44">
            <v>97691.375</v>
          </cell>
          <cell r="Q44">
            <v>25727.06640625</v>
          </cell>
          <cell r="R44">
            <v>25232.04296875</v>
          </cell>
        </row>
        <row r="45">
          <cell r="D45">
            <v>37500</v>
          </cell>
        </row>
        <row r="45">
          <cell r="O45">
            <v>101983.9375</v>
          </cell>
          <cell r="P45">
            <v>94159.5703125</v>
          </cell>
          <cell r="Q45">
            <v>20493.591796875</v>
          </cell>
          <cell r="R45">
            <v>37635.890625</v>
          </cell>
        </row>
        <row r="46">
          <cell r="D46">
            <v>37530</v>
          </cell>
        </row>
        <row r="46">
          <cell r="O46">
            <v>116511.5234375</v>
          </cell>
          <cell r="P46">
            <v>97203.1328125</v>
          </cell>
          <cell r="Q46">
            <v>20367.736328125</v>
          </cell>
          <cell r="R46">
            <v>25005.11328125</v>
          </cell>
        </row>
        <row r="47">
          <cell r="D47">
            <v>37561</v>
          </cell>
        </row>
        <row r="47">
          <cell r="O47">
            <v>101219.46875</v>
          </cell>
          <cell r="P47">
            <v>93593.21875</v>
          </cell>
          <cell r="Q47">
            <v>25451.935546875</v>
          </cell>
          <cell r="R47">
            <v>31147.3046875</v>
          </cell>
        </row>
        <row r="48">
          <cell r="D48">
            <v>37591</v>
          </cell>
        </row>
        <row r="48">
          <cell r="O48">
            <v>106129.8984375</v>
          </cell>
          <cell r="P48">
            <v>96431.1875</v>
          </cell>
          <cell r="Q48">
            <v>20304.46484375</v>
          </cell>
          <cell r="R48">
            <v>37288.3359375</v>
          </cell>
        </row>
        <row r="49">
          <cell r="D49">
            <v>37622</v>
          </cell>
        </row>
        <row r="49">
          <cell r="O49">
            <v>129144.6171875</v>
          </cell>
          <cell r="P49">
            <v>91381.0546875</v>
          </cell>
          <cell r="Q49">
            <v>23601.03125</v>
          </cell>
          <cell r="R49">
            <v>29445.462890625</v>
          </cell>
        </row>
        <row r="50">
          <cell r="D50">
            <v>37653</v>
          </cell>
        </row>
        <row r="50">
          <cell r="O50">
            <v>116972.5</v>
          </cell>
          <cell r="P50">
            <v>82227.1015625</v>
          </cell>
          <cell r="Q50">
            <v>23498.107421875</v>
          </cell>
          <cell r="R50">
            <v>23498.107421875</v>
          </cell>
        </row>
        <row r="51">
          <cell r="D51">
            <v>37681</v>
          </cell>
        </row>
        <row r="51">
          <cell r="O51">
            <v>122377.2578125</v>
          </cell>
          <cell r="P51">
            <v>90740.5078125</v>
          </cell>
          <cell r="Q51">
            <v>29287.3046875</v>
          </cell>
          <cell r="R51">
            <v>29287.3046875</v>
          </cell>
        </row>
        <row r="52">
          <cell r="D52">
            <v>37712</v>
          </cell>
        </row>
        <row r="52">
          <cell r="O52">
            <v>127795.8515625</v>
          </cell>
          <cell r="P52">
            <v>87139.71875</v>
          </cell>
          <cell r="Q52">
            <v>23352.009765625</v>
          </cell>
          <cell r="R52">
            <v>23352.009765625</v>
          </cell>
        </row>
        <row r="53">
          <cell r="D53">
            <v>37742</v>
          </cell>
        </row>
        <row r="53">
          <cell r="O53">
            <v>121494.109375</v>
          </cell>
          <cell r="P53">
            <v>90027.75</v>
          </cell>
          <cell r="Q53">
            <v>29077.525390625</v>
          </cell>
          <cell r="R53">
            <v>29025.08203125</v>
          </cell>
        </row>
        <row r="54">
          <cell r="D54">
            <v>37773</v>
          </cell>
        </row>
        <row r="54">
          <cell r="O54">
            <v>120997.90625</v>
          </cell>
          <cell r="P54">
            <v>86760.703125</v>
          </cell>
          <cell r="Q54">
            <v>23157.080078125</v>
          </cell>
          <cell r="R54">
            <v>28946.349609375</v>
          </cell>
        </row>
        <row r="55">
          <cell r="D55">
            <v>37803</v>
          </cell>
        </row>
        <row r="55">
          <cell r="O55">
            <v>126162.1484375</v>
          </cell>
          <cell r="P55">
            <v>89196.953125</v>
          </cell>
          <cell r="Q55">
            <v>23035.15234375</v>
          </cell>
          <cell r="R55">
            <v>28736.978515625</v>
          </cell>
        </row>
        <row r="56">
          <cell r="D56">
            <v>37834</v>
          </cell>
        </row>
        <row r="56">
          <cell r="O56">
            <v>119956.984375</v>
          </cell>
          <cell r="P56">
            <v>88890.5078125</v>
          </cell>
          <cell r="Q56">
            <v>28697.326171875</v>
          </cell>
          <cell r="R56">
            <v>28697.326171875</v>
          </cell>
        </row>
        <row r="57">
          <cell r="D57">
            <v>37865</v>
          </cell>
        </row>
        <row r="57">
          <cell r="O57">
            <v>119756.625</v>
          </cell>
          <cell r="P57">
            <v>85727.671875</v>
          </cell>
          <cell r="Q57">
            <v>22868.19140625</v>
          </cell>
          <cell r="R57">
            <v>28522.765625</v>
          </cell>
        </row>
        <row r="58">
          <cell r="D58">
            <v>37895</v>
          </cell>
        </row>
        <row r="58">
          <cell r="O58">
            <v>130387.109375</v>
          </cell>
          <cell r="P58">
            <v>88465.4296875</v>
          </cell>
          <cell r="Q58">
            <v>22727.369140625</v>
          </cell>
          <cell r="R58">
            <v>22742.076171875</v>
          </cell>
        </row>
        <row r="59">
          <cell r="D59">
            <v>37926</v>
          </cell>
        </row>
        <row r="59">
          <cell r="O59">
            <v>107458.8671875</v>
          </cell>
          <cell r="P59">
            <v>85106.078125</v>
          </cell>
          <cell r="Q59">
            <v>28362.859375</v>
          </cell>
          <cell r="R59">
            <v>33990.40234375</v>
          </cell>
        </row>
        <row r="60">
          <cell r="D60">
            <v>37956</v>
          </cell>
        </row>
        <row r="60">
          <cell r="O60">
            <v>124032.859375</v>
          </cell>
          <cell r="P60">
            <v>87613.9765625</v>
          </cell>
          <cell r="Q60">
            <v>22606.353515625</v>
          </cell>
          <cell r="R60">
            <v>28217.7734375</v>
          </cell>
        </row>
        <row r="61">
          <cell r="D61">
            <v>37987</v>
          </cell>
        </row>
        <row r="61">
          <cell r="O61">
            <v>126479.359375</v>
          </cell>
          <cell r="P61">
            <v>93602.859375</v>
          </cell>
          <cell r="Q61">
            <v>30203.51171875</v>
          </cell>
          <cell r="R61">
            <v>30165.388671875</v>
          </cell>
        </row>
        <row r="62">
          <cell r="D62">
            <v>38018</v>
          </cell>
        </row>
        <row r="62">
          <cell r="O62">
            <v>119897.1640625</v>
          </cell>
          <cell r="P62">
            <v>87167.21875</v>
          </cell>
          <cell r="Q62">
            <v>24041.625</v>
          </cell>
          <cell r="R62">
            <v>30052.03125</v>
          </cell>
        </row>
        <row r="63">
          <cell r="D63">
            <v>38047</v>
          </cell>
        </row>
        <row r="63">
          <cell r="O63">
            <v>137317.296875</v>
          </cell>
          <cell r="P63">
            <v>92803.265625</v>
          </cell>
          <cell r="Q63">
            <v>23953.9921875</v>
          </cell>
          <cell r="R63">
            <v>23953.9921875</v>
          </cell>
        </row>
        <row r="64">
          <cell r="D64">
            <v>38078</v>
          </cell>
        </row>
        <row r="64">
          <cell r="O64">
            <v>131131.765625</v>
          </cell>
          <cell r="P64">
            <v>89267.640625</v>
          </cell>
          <cell r="Q64">
            <v>23903.421875</v>
          </cell>
          <cell r="R64">
            <v>23917.76171875</v>
          </cell>
        </row>
        <row r="65">
          <cell r="D65">
            <v>38108</v>
          </cell>
        </row>
        <row r="65">
          <cell r="O65">
            <v>118689.1328125</v>
          </cell>
          <cell r="P65">
            <v>92225.453125</v>
          </cell>
          <cell r="Q65">
            <v>29767.294921875</v>
          </cell>
          <cell r="R65">
            <v>35684.4140625</v>
          </cell>
        </row>
        <row r="66">
          <cell r="D66">
            <v>38139</v>
          </cell>
        </row>
        <row r="66">
          <cell r="O66">
            <v>130138.1171875</v>
          </cell>
          <cell r="P66">
            <v>88930.578125</v>
          </cell>
          <cell r="Q66">
            <v>23703.80859375</v>
          </cell>
          <cell r="R66">
            <v>23703.80859375</v>
          </cell>
        </row>
        <row r="67">
          <cell r="D67">
            <v>38169</v>
          </cell>
        </row>
        <row r="67">
          <cell r="O67">
            <v>123819.5703125</v>
          </cell>
          <cell r="P67">
            <v>91578.71875</v>
          </cell>
          <cell r="Q67">
            <v>29541.244140625</v>
          </cell>
          <cell r="R67">
            <v>29518.82421875</v>
          </cell>
        </row>
        <row r="68">
          <cell r="D68">
            <v>38200</v>
          </cell>
        </row>
        <row r="68">
          <cell r="O68">
            <v>129239.421875</v>
          </cell>
          <cell r="P68">
            <v>91216.828125</v>
          </cell>
          <cell r="Q68">
            <v>23541.5234375</v>
          </cell>
          <cell r="R68">
            <v>29423.943359375</v>
          </cell>
        </row>
        <row r="69">
          <cell r="D69">
            <v>38231</v>
          </cell>
        </row>
        <row r="69">
          <cell r="O69">
            <v>122822.203125</v>
          </cell>
          <cell r="P69">
            <v>87869.90625</v>
          </cell>
          <cell r="Q69">
            <v>23435.931640625</v>
          </cell>
          <cell r="R69">
            <v>29274.041015625</v>
          </cell>
        </row>
        <row r="70">
          <cell r="D70">
            <v>38261</v>
          </cell>
        </row>
        <row r="70">
          <cell r="O70">
            <v>122246.2265625</v>
          </cell>
          <cell r="P70">
            <v>90777.75</v>
          </cell>
          <cell r="Q70">
            <v>29162.04296875</v>
          </cell>
          <cell r="R70">
            <v>29162.04296875</v>
          </cell>
        </row>
        <row r="71">
          <cell r="D71">
            <v>38292</v>
          </cell>
        </row>
        <row r="71">
          <cell r="O71">
            <v>121715.515625</v>
          </cell>
          <cell r="P71">
            <v>87143.59375</v>
          </cell>
          <cell r="Q71">
            <v>23230.759765625</v>
          </cell>
          <cell r="R71">
            <v>29015.927734375</v>
          </cell>
        </row>
        <row r="72">
          <cell r="D72">
            <v>38322</v>
          </cell>
        </row>
        <row r="72">
          <cell r="O72">
            <v>132740.34375</v>
          </cell>
          <cell r="P72">
            <v>89626.203125</v>
          </cell>
          <cell r="Q72">
            <v>17342.416015625</v>
          </cell>
          <cell r="R72">
            <v>28883.4375</v>
          </cell>
        </row>
        <row r="73">
          <cell r="D73">
            <v>38353</v>
          </cell>
        </row>
        <row r="73">
          <cell r="O73">
            <v>122398.984375</v>
          </cell>
          <cell r="P73">
            <v>90495.3984375</v>
          </cell>
          <cell r="Q73">
            <v>23348.267578125</v>
          </cell>
          <cell r="R73">
            <v>35002.9609375</v>
          </cell>
        </row>
        <row r="74">
          <cell r="D74">
            <v>38384</v>
          </cell>
        </row>
        <row r="74">
          <cell r="O74">
            <v>116060.84375</v>
          </cell>
          <cell r="P74">
            <v>81401.1171875</v>
          </cell>
          <cell r="Q74">
            <v>23249.4453125</v>
          </cell>
          <cell r="R74">
            <v>23249.4453125</v>
          </cell>
        </row>
        <row r="75">
          <cell r="D75">
            <v>38412</v>
          </cell>
        </row>
        <row r="75">
          <cell r="O75">
            <v>132827.5625</v>
          </cell>
          <cell r="P75">
            <v>89690.8828125</v>
          </cell>
          <cell r="Q75">
            <v>23139.794921875</v>
          </cell>
          <cell r="R75">
            <v>23139.794921875</v>
          </cell>
        </row>
        <row r="76">
          <cell r="D76">
            <v>38443</v>
          </cell>
        </row>
        <row r="76">
          <cell r="O76">
            <v>120726.34375</v>
          </cell>
          <cell r="P76">
            <v>86042.8203125</v>
          </cell>
          <cell r="Q76">
            <v>28798.4453125</v>
          </cell>
          <cell r="R76">
            <v>23038.755859375</v>
          </cell>
        </row>
        <row r="77">
          <cell r="D77">
            <v>38473</v>
          </cell>
        </row>
        <row r="77">
          <cell r="O77">
            <v>120163.328125</v>
          </cell>
          <cell r="P77">
            <v>88844.890625</v>
          </cell>
          <cell r="Q77">
            <v>22930.28515625</v>
          </cell>
          <cell r="R77">
            <v>34376.140625</v>
          </cell>
        </row>
        <row r="78">
          <cell r="D78">
            <v>38504</v>
          </cell>
        </row>
        <row r="78">
          <cell r="O78">
            <v>125292.1796875</v>
          </cell>
          <cell r="P78">
            <v>85580.421875</v>
          </cell>
          <cell r="Q78">
            <v>22821.005859375</v>
          </cell>
          <cell r="R78">
            <v>22821.005859375</v>
          </cell>
        </row>
        <row r="79">
          <cell r="D79">
            <v>38534</v>
          </cell>
        </row>
        <row r="79">
          <cell r="O79">
            <v>113308.6015625</v>
          </cell>
          <cell r="P79">
            <v>87981.8984375</v>
          </cell>
          <cell r="Q79">
            <v>28381.376953125</v>
          </cell>
          <cell r="R79">
            <v>34036.87109375</v>
          </cell>
        </row>
        <row r="80">
          <cell r="D80">
            <v>38565</v>
          </cell>
        </row>
        <row r="80">
          <cell r="O80">
            <v>129708.59375</v>
          </cell>
          <cell r="P80">
            <v>87563.7578125</v>
          </cell>
          <cell r="Q80">
            <v>22599.1328125</v>
          </cell>
          <cell r="R80">
            <v>22599.1328125</v>
          </cell>
        </row>
        <row r="81">
          <cell r="D81">
            <v>38596</v>
          </cell>
        </row>
        <row r="81">
          <cell r="O81">
            <v>117852.328125</v>
          </cell>
          <cell r="P81">
            <v>84312.4765625</v>
          </cell>
          <cell r="Q81">
            <v>22487.0703125</v>
          </cell>
          <cell r="R81">
            <v>28089.087890625</v>
          </cell>
        </row>
        <row r="82">
          <cell r="D82">
            <v>38626</v>
          </cell>
        </row>
        <row r="82">
          <cell r="O82">
            <v>116972.4453125</v>
          </cell>
          <cell r="P82">
            <v>86859.421875</v>
          </cell>
          <cell r="Q82">
            <v>27903.333984375</v>
          </cell>
          <cell r="R82">
            <v>27903.333984375</v>
          </cell>
        </row>
        <row r="83">
          <cell r="D83">
            <v>38657</v>
          </cell>
        </row>
        <row r="83">
          <cell r="O83">
            <v>116669.109375</v>
          </cell>
          <cell r="P83">
            <v>83527.8359375</v>
          </cell>
          <cell r="Q83">
            <v>22266.970703125</v>
          </cell>
          <cell r="R83">
            <v>27812.42578125</v>
          </cell>
        </row>
        <row r="84">
          <cell r="D84">
            <v>38687</v>
          </cell>
        </row>
        <row r="84">
          <cell r="O84">
            <v>116123.2734375</v>
          </cell>
          <cell r="P84">
            <v>85873.2578125</v>
          </cell>
          <cell r="Q84">
            <v>27693.185546875</v>
          </cell>
          <cell r="R84">
            <v>27673.642578125</v>
          </cell>
        </row>
        <row r="85">
          <cell r="D85">
            <v>38718</v>
          </cell>
        </row>
        <row r="85">
          <cell r="O85">
            <v>139927.25</v>
          </cell>
          <cell r="P85">
            <v>103424.2109375</v>
          </cell>
          <cell r="Q85">
            <v>26685.072265625</v>
          </cell>
          <cell r="R85">
            <v>40009.14453125</v>
          </cell>
        </row>
        <row r="86">
          <cell r="D86">
            <v>38749</v>
          </cell>
        </row>
        <row r="86">
          <cell r="O86">
            <v>132622.25</v>
          </cell>
          <cell r="P86">
            <v>92985.1875</v>
          </cell>
          <cell r="Q86">
            <v>26559.62890625</v>
          </cell>
          <cell r="R86">
            <v>26559.62890625</v>
          </cell>
        </row>
        <row r="87">
          <cell r="D87">
            <v>38777</v>
          </cell>
        </row>
        <row r="87">
          <cell r="O87">
            <v>151704.875</v>
          </cell>
          <cell r="P87">
            <v>102402.53125</v>
          </cell>
          <cell r="Q87">
            <v>26420.572265625</v>
          </cell>
          <cell r="R87">
            <v>26420.572265625</v>
          </cell>
        </row>
        <row r="88">
          <cell r="D88">
            <v>38808</v>
          </cell>
        </row>
        <row r="88">
          <cell r="O88">
            <v>131247.265625</v>
          </cell>
          <cell r="P88">
            <v>98186.6640625</v>
          </cell>
          <cell r="Q88">
            <v>32862.8125</v>
          </cell>
          <cell r="R88">
            <v>32862.8125</v>
          </cell>
        </row>
        <row r="89">
          <cell r="D89">
            <v>38838</v>
          </cell>
        </row>
        <row r="89">
          <cell r="O89">
            <v>143623.46875</v>
          </cell>
          <cell r="P89">
            <v>101330.7109375</v>
          </cell>
          <cell r="Q89">
            <v>26152.978515625</v>
          </cell>
          <cell r="R89">
            <v>32673.044921875</v>
          </cell>
        </row>
        <row r="90">
          <cell r="D90">
            <v>38869</v>
          </cell>
        </row>
        <row r="90">
          <cell r="O90">
            <v>142882.640625</v>
          </cell>
          <cell r="P90">
            <v>97564.8984375</v>
          </cell>
          <cell r="Q90">
            <v>26016.892578125</v>
          </cell>
          <cell r="R90">
            <v>26016.892578125</v>
          </cell>
        </row>
        <row r="91">
          <cell r="D91">
            <v>38899</v>
          </cell>
        </row>
        <row r="91">
          <cell r="O91">
            <v>129588.328125</v>
          </cell>
          <cell r="P91">
            <v>100431.84375</v>
          </cell>
          <cell r="Q91">
            <v>32387.54296875</v>
          </cell>
          <cell r="R91">
            <v>38867.0625</v>
          </cell>
        </row>
        <row r="92">
          <cell r="D92">
            <v>38930</v>
          </cell>
        </row>
        <row r="92">
          <cell r="O92">
            <v>148266.59375</v>
          </cell>
          <cell r="P92">
            <v>99923.3671875</v>
          </cell>
          <cell r="Q92">
            <v>25785.904296875</v>
          </cell>
          <cell r="R92">
            <v>25785.904296875</v>
          </cell>
        </row>
        <row r="93">
          <cell r="D93">
            <v>38961</v>
          </cell>
        </row>
        <row r="93">
          <cell r="O93">
            <v>128323.578125</v>
          </cell>
          <cell r="P93">
            <v>96242.6796875</v>
          </cell>
          <cell r="Q93">
            <v>32080.875</v>
          </cell>
          <cell r="R93">
            <v>32080.705078125</v>
          </cell>
        </row>
        <row r="94">
          <cell r="D94">
            <v>38991</v>
          </cell>
        </row>
        <row r="94">
          <cell r="O94">
            <v>140476.140625</v>
          </cell>
          <cell r="P94">
            <v>99370.9140625</v>
          </cell>
          <cell r="Q94">
            <v>25541.1171875</v>
          </cell>
          <cell r="R94">
            <v>31926.396484375</v>
          </cell>
        </row>
        <row r="95">
          <cell r="D95">
            <v>39022</v>
          </cell>
        </row>
        <row r="95">
          <cell r="O95">
            <v>133458.78125</v>
          </cell>
          <cell r="P95">
            <v>95327.703125</v>
          </cell>
          <cell r="Q95">
            <v>25420.71875</v>
          </cell>
          <cell r="R95">
            <v>31775.900390625</v>
          </cell>
        </row>
        <row r="96">
          <cell r="D96">
            <v>39052</v>
          </cell>
        </row>
        <row r="96">
          <cell r="O96">
            <v>126485.265625</v>
          </cell>
          <cell r="P96">
            <v>98026.078125</v>
          </cell>
          <cell r="Q96">
            <v>31621.31640625</v>
          </cell>
          <cell r="R96">
            <v>37945.578125</v>
          </cell>
        </row>
        <row r="97">
          <cell r="D97">
            <v>39083</v>
          </cell>
        </row>
        <row r="97">
          <cell r="O97">
            <v>138580.375</v>
          </cell>
          <cell r="P97">
            <v>97636.171875</v>
          </cell>
          <cell r="Q97">
            <v>25196.431640625</v>
          </cell>
          <cell r="R97">
            <v>31495.5390625</v>
          </cell>
        </row>
        <row r="98">
          <cell r="D98">
            <v>39114</v>
          </cell>
        </row>
        <row r="98">
          <cell r="O98">
            <v>125420.078125</v>
          </cell>
          <cell r="P98">
            <v>87794.0546875</v>
          </cell>
          <cell r="Q98">
            <v>25084.015625</v>
          </cell>
          <cell r="R98">
            <v>25084.015625</v>
          </cell>
        </row>
        <row r="99">
          <cell r="D99">
            <v>39142</v>
          </cell>
        </row>
        <row r="99">
          <cell r="O99">
            <v>137273.75</v>
          </cell>
          <cell r="P99">
            <v>96715.6015625</v>
          </cell>
          <cell r="Q99">
            <v>31198.580078125</v>
          </cell>
          <cell r="R99">
            <v>24958.865234375</v>
          </cell>
        </row>
        <row r="100">
          <cell r="D100">
            <v>39173</v>
          </cell>
        </row>
        <row r="100">
          <cell r="O100">
            <v>130405.8828125</v>
          </cell>
          <cell r="P100">
            <v>92758.9453125</v>
          </cell>
          <cell r="Q100">
            <v>24839.216796875</v>
          </cell>
          <cell r="R100">
            <v>31049.01953125</v>
          </cell>
        </row>
        <row r="101">
          <cell r="D101">
            <v>39203</v>
          </cell>
        </row>
        <row r="101">
          <cell r="O101">
            <v>135931.8125</v>
          </cell>
          <cell r="P101">
            <v>95770.1484375</v>
          </cell>
          <cell r="Q101">
            <v>24714.876953125</v>
          </cell>
          <cell r="R101">
            <v>30893.595703125</v>
          </cell>
        </row>
        <row r="102">
          <cell r="D102">
            <v>39234</v>
          </cell>
        </row>
        <row r="102">
          <cell r="O102">
            <v>129129.234375</v>
          </cell>
          <cell r="P102">
            <v>92235.171875</v>
          </cell>
          <cell r="Q102">
            <v>30745.056640625</v>
          </cell>
          <cell r="R102">
            <v>24596.044921875</v>
          </cell>
        </row>
        <row r="103">
          <cell r="D103">
            <v>39264</v>
          </cell>
        </row>
        <row r="103">
          <cell r="O103">
            <v>128469.4140625</v>
          </cell>
          <cell r="P103">
            <v>94822.6640625</v>
          </cell>
          <cell r="Q103">
            <v>24470.365234375</v>
          </cell>
          <cell r="R103">
            <v>36705.546875</v>
          </cell>
        </row>
        <row r="104">
          <cell r="D104">
            <v>39295</v>
          </cell>
        </row>
        <row r="104">
          <cell r="O104">
            <v>140003.109375</v>
          </cell>
          <cell r="P104">
            <v>94349.921875</v>
          </cell>
          <cell r="Q104">
            <v>24348.365234375</v>
          </cell>
          <cell r="R104">
            <v>24348.365234375</v>
          </cell>
        </row>
        <row r="105">
          <cell r="D105">
            <v>39326</v>
          </cell>
        </row>
        <row r="105">
          <cell r="O105">
            <v>115067.1015625</v>
          </cell>
          <cell r="P105">
            <v>90842.4453125</v>
          </cell>
          <cell r="Q105">
            <v>30280.814453125</v>
          </cell>
          <cell r="R105">
            <v>36336.9765625</v>
          </cell>
        </row>
        <row r="106">
          <cell r="D106">
            <v>39356</v>
          </cell>
        </row>
        <row r="106">
          <cell r="O106">
            <v>138586.890625</v>
          </cell>
          <cell r="P106">
            <v>93772.109375</v>
          </cell>
          <cell r="Q106">
            <v>24102.068359375</v>
          </cell>
          <cell r="R106">
            <v>24102.068359375</v>
          </cell>
        </row>
        <row r="107">
          <cell r="D107">
            <v>39387</v>
          </cell>
        </row>
        <row r="107">
          <cell r="O107">
            <v>125906.109375</v>
          </cell>
          <cell r="P107">
            <v>89932.9375</v>
          </cell>
          <cell r="Q107">
            <v>23982.1171875</v>
          </cell>
          <cell r="R107">
            <v>29977.646484375</v>
          </cell>
        </row>
        <row r="108">
          <cell r="D108">
            <v>39417</v>
          </cell>
        </row>
        <row r="108">
          <cell r="O108">
            <v>119294.8515625</v>
          </cell>
          <cell r="P108">
            <v>92453.515625</v>
          </cell>
          <cell r="Q108">
            <v>29823.712890625</v>
          </cell>
          <cell r="R108">
            <v>35788.45703125</v>
          </cell>
        </row>
        <row r="109">
          <cell r="D109">
            <v>39448</v>
          </cell>
        </row>
        <row r="109">
          <cell r="O109">
            <v>130539.5859375</v>
          </cell>
          <cell r="P109">
            <v>91971.078125</v>
          </cell>
          <cell r="Q109">
            <v>23734.470703125</v>
          </cell>
          <cell r="R109">
            <v>29668.087890625</v>
          </cell>
        </row>
        <row r="110">
          <cell r="D110">
            <v>39479</v>
          </cell>
        </row>
        <row r="110">
          <cell r="O110">
            <v>123998.5078125</v>
          </cell>
          <cell r="P110">
            <v>85618.015625</v>
          </cell>
          <cell r="Q110">
            <v>23618.763671875</v>
          </cell>
          <cell r="R110">
            <v>23618.763671875</v>
          </cell>
        </row>
        <row r="111">
          <cell r="D111">
            <v>39508</v>
          </cell>
        </row>
        <row r="111">
          <cell r="O111">
            <v>123349.6640625</v>
          </cell>
          <cell r="P111">
            <v>91043.8046875</v>
          </cell>
          <cell r="Q111">
            <v>29368.96875</v>
          </cell>
          <cell r="R111">
            <v>29368.96875</v>
          </cell>
        </row>
        <row r="112">
          <cell r="D112">
            <v>39539</v>
          </cell>
        </row>
        <row r="112">
          <cell r="O112">
            <v>128566.1953125</v>
          </cell>
          <cell r="P112">
            <v>87293.5234375</v>
          </cell>
          <cell r="Q112">
            <v>23375.671875</v>
          </cell>
          <cell r="R112">
            <v>23375.671875</v>
          </cell>
        </row>
        <row r="113">
          <cell r="D113">
            <v>39569</v>
          </cell>
        </row>
        <row r="113">
          <cell r="O113">
            <v>122070.7734375</v>
          </cell>
          <cell r="P113">
            <v>90099.859375</v>
          </cell>
          <cell r="Q113">
            <v>29064.470703125</v>
          </cell>
          <cell r="R113">
            <v>29064.470703125</v>
          </cell>
        </row>
        <row r="114">
          <cell r="D114">
            <v>39600</v>
          </cell>
        </row>
        <row r="114">
          <cell r="O114">
            <v>121452.0625</v>
          </cell>
          <cell r="P114">
            <v>86751.46875</v>
          </cell>
          <cell r="Q114">
            <v>23133.724609375</v>
          </cell>
          <cell r="R114">
            <v>28917.15625</v>
          </cell>
        </row>
        <row r="115">
          <cell r="D115">
            <v>39630</v>
          </cell>
        </row>
        <row r="115">
          <cell r="O115">
            <v>126554.2421875</v>
          </cell>
          <cell r="P115">
            <v>89163.21875</v>
          </cell>
          <cell r="Q115">
            <v>23009.86328125</v>
          </cell>
          <cell r="R115">
            <v>28762.328125</v>
          </cell>
        </row>
        <row r="116">
          <cell r="D116">
            <v>39661</v>
          </cell>
        </row>
        <row r="116">
          <cell r="O116">
            <v>120159.6875</v>
          </cell>
          <cell r="P116">
            <v>88689.296875</v>
          </cell>
          <cell r="Q116">
            <v>28609.44921875</v>
          </cell>
          <cell r="R116">
            <v>28609.44921875</v>
          </cell>
        </row>
        <row r="117">
          <cell r="D117">
            <v>39692</v>
          </cell>
        </row>
        <row r="117">
          <cell r="O117">
            <v>119531.5546875</v>
          </cell>
          <cell r="P117">
            <v>85379.6875</v>
          </cell>
          <cell r="Q117">
            <v>22767.916015625</v>
          </cell>
          <cell r="R117">
            <v>28459.89453125</v>
          </cell>
        </row>
        <row r="118">
          <cell r="D118">
            <v>39722</v>
          </cell>
        </row>
        <row r="118">
          <cell r="O118">
            <v>130209.65625</v>
          </cell>
          <cell r="P118">
            <v>88103.8203125</v>
          </cell>
          <cell r="Q118">
            <v>22645.158203125</v>
          </cell>
          <cell r="R118">
            <v>22645.158203125</v>
          </cell>
        </row>
        <row r="119">
          <cell r="D119">
            <v>39753</v>
          </cell>
        </row>
        <row r="119">
          <cell r="O119">
            <v>106994.0546875</v>
          </cell>
          <cell r="P119">
            <v>84469</v>
          </cell>
          <cell r="Q119">
            <v>28156.33203125</v>
          </cell>
          <cell r="R119">
            <v>33787.59765625</v>
          </cell>
        </row>
        <row r="120">
          <cell r="D120">
            <v>39783</v>
          </cell>
        </row>
        <row r="120">
          <cell r="O120">
            <v>123226.015625</v>
          </cell>
          <cell r="P120">
            <v>86818.328125</v>
          </cell>
          <cell r="Q120">
            <v>22404.73046875</v>
          </cell>
          <cell r="R120">
            <v>28005.912109375</v>
          </cell>
        </row>
        <row r="121">
          <cell r="D121">
            <v>39814</v>
          </cell>
        </row>
        <row r="121">
          <cell r="O121">
            <v>116975.1328125</v>
          </cell>
          <cell r="P121">
            <v>86338.78125</v>
          </cell>
          <cell r="Q121">
            <v>27851.22265625</v>
          </cell>
          <cell r="R121">
            <v>27851.22265625</v>
          </cell>
        </row>
        <row r="122">
          <cell r="D122">
            <v>39845</v>
          </cell>
        </row>
        <row r="122">
          <cell r="O122">
            <v>110853.1171875</v>
          </cell>
          <cell r="P122">
            <v>77597.1796875</v>
          </cell>
          <cell r="Q122">
            <v>22170.623046875</v>
          </cell>
          <cell r="R122">
            <v>22170.623046875</v>
          </cell>
        </row>
        <row r="123">
          <cell r="D123">
            <v>39873</v>
          </cell>
        </row>
        <row r="123">
          <cell r="O123">
            <v>121271.1875</v>
          </cell>
          <cell r="P123">
            <v>85441.0703125</v>
          </cell>
          <cell r="Q123">
            <v>22049.306640625</v>
          </cell>
          <cell r="R123">
            <v>27561.634765625</v>
          </cell>
        </row>
        <row r="124">
          <cell r="D124">
            <v>39904</v>
          </cell>
        </row>
        <row r="124">
          <cell r="O124">
            <v>120622.546875</v>
          </cell>
          <cell r="P124">
            <v>81899.96875</v>
          </cell>
          <cell r="Q124">
            <v>21931.373046875</v>
          </cell>
          <cell r="R124">
            <v>21931.373046875</v>
          </cell>
        </row>
        <row r="125">
          <cell r="D125">
            <v>39934</v>
          </cell>
        </row>
        <row r="125">
          <cell r="O125">
            <v>109041.2734375</v>
          </cell>
          <cell r="P125">
            <v>84506.984375</v>
          </cell>
          <cell r="Q125">
            <v>27260.318359375</v>
          </cell>
          <cell r="R125">
            <v>32712.3828125</v>
          </cell>
        </row>
        <row r="126">
          <cell r="D126">
            <v>39965</v>
          </cell>
        </row>
        <row r="126">
          <cell r="O126">
            <v>119306.3515625</v>
          </cell>
          <cell r="P126">
            <v>81345.2421875</v>
          </cell>
          <cell r="Q126">
            <v>21692.064453125</v>
          </cell>
          <cell r="R126">
            <v>21692.064453125</v>
          </cell>
        </row>
        <row r="127">
          <cell r="D127">
            <v>39995</v>
          </cell>
        </row>
        <row r="127">
          <cell r="O127">
            <v>124031.5859375</v>
          </cell>
          <cell r="P127">
            <v>83586.5078125</v>
          </cell>
          <cell r="Q127">
            <v>16178.033203125</v>
          </cell>
          <cell r="R127">
            <v>26963.388671875</v>
          </cell>
        </row>
        <row r="128">
          <cell r="D128">
            <v>40026</v>
          </cell>
        </row>
        <row r="128">
          <cell r="O128">
            <v>112613.7890625</v>
          </cell>
          <cell r="P128">
            <v>83119.703125</v>
          </cell>
          <cell r="Q128">
            <v>26812.806640625</v>
          </cell>
          <cell r="R128">
            <v>26812.806640625</v>
          </cell>
        </row>
        <row r="129">
          <cell r="D129">
            <v>40057</v>
          </cell>
        </row>
        <row r="129">
          <cell r="O129">
            <v>111995.3984375</v>
          </cell>
          <cell r="P129">
            <v>79996.703125</v>
          </cell>
          <cell r="Q129">
            <v>21332.45703125</v>
          </cell>
          <cell r="R129">
            <v>26665.5703125</v>
          </cell>
        </row>
        <row r="130">
          <cell r="D130">
            <v>40087</v>
          </cell>
        </row>
        <row r="130">
          <cell r="O130">
            <v>116660.25</v>
          </cell>
          <cell r="P130">
            <v>82523.8671875</v>
          </cell>
          <cell r="Q130">
            <v>26513.693359375</v>
          </cell>
          <cell r="R130">
            <v>21210.955078125</v>
          </cell>
        </row>
        <row r="131">
          <cell r="D131">
            <v>40118</v>
          </cell>
        </row>
        <row r="131">
          <cell r="O131">
            <v>105474.71875</v>
          </cell>
          <cell r="P131">
            <v>79106.0390625</v>
          </cell>
          <cell r="Q131">
            <v>21094.9453125</v>
          </cell>
          <cell r="R131">
            <v>31642.416015625</v>
          </cell>
        </row>
        <row r="132">
          <cell r="D132">
            <v>40148</v>
          </cell>
        </row>
        <row r="132">
          <cell r="O132">
            <v>115363.8125</v>
          </cell>
          <cell r="P132">
            <v>81279.046875</v>
          </cell>
          <cell r="Q132">
            <v>20975.23828125</v>
          </cell>
          <cell r="R132">
            <v>26219.048828125</v>
          </cell>
        </row>
        <row r="133">
          <cell r="D133">
            <v>40179</v>
          </cell>
        </row>
        <row r="133">
          <cell r="O133">
            <v>103859.5625</v>
          </cell>
          <cell r="P133">
            <v>80491.15625</v>
          </cell>
          <cell r="Q133">
            <v>25964.890625</v>
          </cell>
          <cell r="R133">
            <v>31157.8671875</v>
          </cell>
        </row>
        <row r="134">
          <cell r="D134">
            <v>40210</v>
          </cell>
        </row>
        <row r="134">
          <cell r="O134">
            <v>103319.7265625</v>
          </cell>
          <cell r="P134">
            <v>72323.8125</v>
          </cell>
          <cell r="Q134">
            <v>20663.9453125</v>
          </cell>
          <cell r="R134">
            <v>20663.9453125</v>
          </cell>
        </row>
        <row r="135">
          <cell r="D135">
            <v>40238</v>
          </cell>
        </row>
        <row r="135">
          <cell r="O135">
            <v>118139.5546875</v>
          </cell>
          <cell r="P135">
            <v>79615.7890625</v>
          </cell>
          <cell r="Q135">
            <v>20546.009765625</v>
          </cell>
          <cell r="R135">
            <v>20546.009765625</v>
          </cell>
        </row>
        <row r="136">
          <cell r="D136">
            <v>40269</v>
          </cell>
        </row>
        <row r="136">
          <cell r="O136">
            <v>114565.78125</v>
          </cell>
          <cell r="P136">
            <v>77787.5625</v>
          </cell>
          <cell r="Q136">
            <v>20830.142578125</v>
          </cell>
          <cell r="R136">
            <v>20830.142578125</v>
          </cell>
        </row>
        <row r="137">
          <cell r="D137">
            <v>40299</v>
          </cell>
        </row>
        <row r="137">
          <cell r="O137">
            <v>103544.59375</v>
          </cell>
          <cell r="P137">
            <v>80247.0625</v>
          </cell>
          <cell r="Q137">
            <v>25886.1484375</v>
          </cell>
          <cell r="R137">
            <v>31063.37890625</v>
          </cell>
        </row>
        <row r="138">
          <cell r="D138">
            <v>40330</v>
          </cell>
        </row>
        <row r="138">
          <cell r="O138">
            <v>113258.4453125</v>
          </cell>
          <cell r="P138">
            <v>77221.6640625</v>
          </cell>
          <cell r="Q138">
            <v>20592.4453125</v>
          </cell>
          <cell r="R138">
            <v>20592.4453125</v>
          </cell>
        </row>
        <row r="139">
          <cell r="D139">
            <v>40360</v>
          </cell>
        </row>
        <row r="139">
          <cell r="O139">
            <v>107469.8125</v>
          </cell>
          <cell r="P139">
            <v>79322.953125</v>
          </cell>
          <cell r="Q139">
            <v>25588.05078125</v>
          </cell>
          <cell r="R139">
            <v>25588.05078125</v>
          </cell>
        </row>
        <row r="140">
          <cell r="D140">
            <v>40391</v>
          </cell>
        </row>
        <row r="140">
          <cell r="O140">
            <v>111931.3046875</v>
          </cell>
          <cell r="P140">
            <v>78860.6953125</v>
          </cell>
          <cell r="Q140">
            <v>20351.146484375</v>
          </cell>
          <cell r="R140">
            <v>25438.93359375</v>
          </cell>
        </row>
        <row r="141">
          <cell r="D141">
            <v>40422</v>
          </cell>
        </row>
        <row r="141">
          <cell r="O141">
            <v>106229.1328125</v>
          </cell>
          <cell r="P141">
            <v>75877.953125</v>
          </cell>
          <cell r="Q141">
            <v>20234.119140625</v>
          </cell>
          <cell r="R141">
            <v>25292.650390625</v>
          </cell>
        </row>
        <row r="142">
          <cell r="D142">
            <v>40452</v>
          </cell>
        </row>
        <row r="142">
          <cell r="O142">
            <v>105592.421875</v>
          </cell>
          <cell r="P142">
            <v>78251.53125</v>
          </cell>
          <cell r="Q142">
            <v>25141.052734375</v>
          </cell>
          <cell r="R142">
            <v>25141.052734375</v>
          </cell>
        </row>
        <row r="143">
          <cell r="D143">
            <v>40483</v>
          </cell>
        </row>
        <row r="143">
          <cell r="O143">
            <v>104990.2109375</v>
          </cell>
          <cell r="P143">
            <v>74993.0078125</v>
          </cell>
          <cell r="Q143">
            <v>19998.134765625</v>
          </cell>
          <cell r="R143">
            <v>24997.669921875</v>
          </cell>
        </row>
        <row r="144">
          <cell r="D144">
            <v>40513</v>
          </cell>
        </row>
        <row r="144">
          <cell r="O144">
            <v>114301.859375</v>
          </cell>
          <cell r="P144">
            <v>77029.515625</v>
          </cell>
          <cell r="Q144">
            <v>14908.9384765625</v>
          </cell>
          <cell r="R144">
            <v>24848.23046875</v>
          </cell>
        </row>
        <row r="145">
          <cell r="D145">
            <v>40544</v>
          </cell>
        </row>
        <row r="145">
          <cell r="O145">
            <v>106720.234375</v>
          </cell>
          <cell r="P145">
            <v>78769.6953125</v>
          </cell>
          <cell r="Q145">
            <v>20327.6640625</v>
          </cell>
          <cell r="R145">
            <v>30491.494140625</v>
          </cell>
        </row>
        <row r="146">
          <cell r="D146">
            <v>40575</v>
          </cell>
        </row>
        <row r="146">
          <cell r="O146">
            <v>101085.265625</v>
          </cell>
          <cell r="P146">
            <v>70759.6875</v>
          </cell>
          <cell r="Q146">
            <v>20217.052734375</v>
          </cell>
          <cell r="R146">
            <v>20217.052734375</v>
          </cell>
        </row>
        <row r="147">
          <cell r="D147">
            <v>40603</v>
          </cell>
        </row>
        <row r="147">
          <cell r="O147">
            <v>115545.40625</v>
          </cell>
          <cell r="P147">
            <v>77867.5546875</v>
          </cell>
          <cell r="Q147">
            <v>20094.853515625</v>
          </cell>
          <cell r="R147">
            <v>20094.853515625</v>
          </cell>
        </row>
        <row r="148">
          <cell r="D148">
            <v>40634</v>
          </cell>
        </row>
        <row r="148">
          <cell r="O148">
            <v>104875.8984375</v>
          </cell>
          <cell r="P148">
            <v>74599.2265625</v>
          </cell>
          <cell r="Q148">
            <v>24970.451171875</v>
          </cell>
          <cell r="R148">
            <v>19976.361328125</v>
          </cell>
        </row>
        <row r="149">
          <cell r="D149">
            <v>40664</v>
          </cell>
        </row>
        <row r="149">
          <cell r="O149">
            <v>104239.84375</v>
          </cell>
          <cell r="P149">
            <v>76938.9296875</v>
          </cell>
          <cell r="Q149">
            <v>19855.208984375</v>
          </cell>
          <cell r="R149">
            <v>29782.8125</v>
          </cell>
        </row>
        <row r="150">
          <cell r="D150">
            <v>40695</v>
          </cell>
        </row>
        <row r="150">
          <cell r="O150">
            <v>108560.3671875</v>
          </cell>
          <cell r="P150">
            <v>74018.4296875</v>
          </cell>
          <cell r="Q150">
            <v>19738.248046875</v>
          </cell>
          <cell r="R150">
            <v>19738.248046875</v>
          </cell>
        </row>
        <row r="151">
          <cell r="D151">
            <v>40725</v>
          </cell>
        </row>
        <row r="151">
          <cell r="O151">
            <v>98078.40625</v>
          </cell>
          <cell r="P151">
            <v>76010.765625</v>
          </cell>
          <cell r="Q151">
            <v>24519.6015625</v>
          </cell>
          <cell r="R151">
            <v>29423.521484375</v>
          </cell>
        </row>
        <row r="152">
          <cell r="D152">
            <v>40756</v>
          </cell>
        </row>
        <row r="152">
          <cell r="O152">
            <v>112127.546875</v>
          </cell>
          <cell r="P152">
            <v>75564.21875</v>
          </cell>
          <cell r="Q152">
            <v>19500.443359375</v>
          </cell>
          <cell r="R152">
            <v>19500.443359375</v>
          </cell>
        </row>
        <row r="153">
          <cell r="D153">
            <v>40787</v>
          </cell>
        </row>
        <row r="153">
          <cell r="O153">
            <v>101826.4375</v>
          </cell>
          <cell r="P153">
            <v>72733.171875</v>
          </cell>
          <cell r="Q153">
            <v>19395.51171875</v>
          </cell>
          <cell r="R153">
            <v>24244.388671875</v>
          </cell>
        </row>
        <row r="154">
          <cell r="D154">
            <v>40817</v>
          </cell>
        </row>
        <row r="154">
          <cell r="O154">
            <v>101276.7890625</v>
          </cell>
          <cell r="P154">
            <v>75053.3359375</v>
          </cell>
          <cell r="Q154">
            <v>24113.521484375</v>
          </cell>
          <cell r="R154">
            <v>24113.521484375</v>
          </cell>
        </row>
        <row r="155">
          <cell r="D155">
            <v>40848</v>
          </cell>
        </row>
        <row r="155">
          <cell r="O155">
            <v>100746.765625</v>
          </cell>
          <cell r="P155">
            <v>71961.9765625</v>
          </cell>
          <cell r="Q155">
            <v>19189.859375</v>
          </cell>
          <cell r="R155">
            <v>23987.326171875</v>
          </cell>
        </row>
        <row r="156">
          <cell r="D156">
            <v>40878</v>
          </cell>
        </row>
        <row r="156">
          <cell r="O156">
            <v>100205.4765625</v>
          </cell>
          <cell r="P156">
            <v>73961.1875</v>
          </cell>
          <cell r="Q156">
            <v>23858.447265625</v>
          </cell>
          <cell r="R156">
            <v>23858.447265625</v>
          </cell>
        </row>
        <row r="157">
          <cell r="D157">
            <v>40909</v>
          </cell>
        </row>
        <row r="157">
          <cell r="O157">
            <v>99657.2734375</v>
          </cell>
          <cell r="P157">
            <v>73556.5546875</v>
          </cell>
          <cell r="Q157">
            <v>18982.337890625</v>
          </cell>
          <cell r="R157">
            <v>28473.505859375</v>
          </cell>
        </row>
        <row r="158">
          <cell r="D158">
            <v>40940</v>
          </cell>
        </row>
        <row r="158">
          <cell r="O158">
            <v>99150.390625</v>
          </cell>
          <cell r="P158">
            <v>68460.984375</v>
          </cell>
          <cell r="Q158">
            <v>18885.7890625</v>
          </cell>
          <cell r="R158">
            <v>18885.7890625</v>
          </cell>
        </row>
        <row r="159">
          <cell r="D159">
            <v>40969</v>
          </cell>
        </row>
        <row r="159">
          <cell r="O159">
            <v>103303.90625</v>
          </cell>
          <cell r="P159">
            <v>72782.296875</v>
          </cell>
          <cell r="Q159">
            <v>23478.16015625</v>
          </cell>
          <cell r="R159">
            <v>18782.52734375</v>
          </cell>
        </row>
        <row r="160">
          <cell r="D160">
            <v>41000</v>
          </cell>
        </row>
        <row r="160">
          <cell r="O160">
            <v>98089.859375</v>
          </cell>
          <cell r="P160">
            <v>69772.25</v>
          </cell>
          <cell r="Q160">
            <v>18683.783203125</v>
          </cell>
          <cell r="R160">
            <v>23354.728515625</v>
          </cell>
        </row>
        <row r="161">
          <cell r="D161">
            <v>41030</v>
          </cell>
        </row>
        <row r="161">
          <cell r="O161">
            <v>102199.265625</v>
          </cell>
          <cell r="P161">
            <v>72004.0234375</v>
          </cell>
          <cell r="Q161">
            <v>18581.685546875</v>
          </cell>
          <cell r="R161">
            <v>23227.10546875</v>
          </cell>
        </row>
        <row r="162">
          <cell r="D162">
            <v>41061</v>
          </cell>
        </row>
        <row r="162">
          <cell r="O162">
            <v>97041.359375</v>
          </cell>
          <cell r="P162">
            <v>69315.2578125</v>
          </cell>
          <cell r="Q162">
            <v>23105.0859375</v>
          </cell>
          <cell r="R162">
            <v>18484.068359375</v>
          </cell>
        </row>
        <row r="163">
          <cell r="D163">
            <v>41091</v>
          </cell>
        </row>
        <row r="163">
          <cell r="O163">
            <v>96504.890625</v>
          </cell>
          <cell r="P163">
            <v>71229.8046875</v>
          </cell>
          <cell r="Q163">
            <v>18381.884765625</v>
          </cell>
          <cell r="R163">
            <v>27572.826171875</v>
          </cell>
        </row>
        <row r="164">
          <cell r="D164">
            <v>41122</v>
          </cell>
        </row>
        <row r="164">
          <cell r="O164">
            <v>105122.3125</v>
          </cell>
          <cell r="P164">
            <v>70843.296875</v>
          </cell>
          <cell r="Q164">
            <v>18282.140625</v>
          </cell>
          <cell r="R164">
            <v>18282.140625</v>
          </cell>
        </row>
        <row r="165">
          <cell r="D165">
            <v>41153</v>
          </cell>
        </row>
        <row r="165">
          <cell r="O165">
            <v>86367.9375</v>
          </cell>
          <cell r="P165">
            <v>68185.21875</v>
          </cell>
          <cell r="Q165">
            <v>22728.40625</v>
          </cell>
          <cell r="R165">
            <v>27274.0859375</v>
          </cell>
        </row>
        <row r="166">
          <cell r="D166">
            <v>41183</v>
          </cell>
        </row>
        <row r="166">
          <cell r="O166">
            <v>103979.03125</v>
          </cell>
          <cell r="P166">
            <v>70355.375</v>
          </cell>
          <cell r="Q166">
            <v>18083.30859375</v>
          </cell>
          <cell r="R166">
            <v>18083.30859375</v>
          </cell>
        </row>
        <row r="167">
          <cell r="D167">
            <v>41214</v>
          </cell>
        </row>
        <row r="167">
          <cell r="O167">
            <v>94430</v>
          </cell>
          <cell r="P167">
            <v>67450</v>
          </cell>
          <cell r="Q167">
            <v>17986.666015625</v>
          </cell>
          <cell r="R167">
            <v>22483.33203125</v>
          </cell>
        </row>
        <row r="168">
          <cell r="D168">
            <v>41244</v>
          </cell>
        </row>
        <row r="168">
          <cell r="O168">
            <v>89437.890625</v>
          </cell>
          <cell r="P168">
            <v>69314.359375</v>
          </cell>
          <cell r="Q168">
            <v>22359.47265625</v>
          </cell>
          <cell r="R168">
            <v>26831.3671875</v>
          </cell>
        </row>
        <row r="169">
          <cell r="D169">
            <v>41275</v>
          </cell>
        </row>
        <row r="169">
          <cell r="O169">
            <v>97470.5</v>
          </cell>
          <cell r="P169">
            <v>68672.40625</v>
          </cell>
          <cell r="Q169">
            <v>17721.91015625</v>
          </cell>
          <cell r="R169">
            <v>22152.38671875</v>
          </cell>
        </row>
        <row r="170">
          <cell r="D170">
            <v>41306</v>
          </cell>
        </row>
        <row r="170">
          <cell r="O170">
            <v>88165.203125</v>
          </cell>
          <cell r="P170">
            <v>61715.640625</v>
          </cell>
          <cell r="Q170">
            <v>17633.041015625</v>
          </cell>
          <cell r="R170">
            <v>17633.041015625</v>
          </cell>
        </row>
        <row r="171">
          <cell r="D171">
            <v>41334</v>
          </cell>
        </row>
        <row r="171">
          <cell r="O171">
            <v>92054.5703125</v>
          </cell>
          <cell r="P171">
            <v>67945.03125</v>
          </cell>
          <cell r="Q171">
            <v>21917.75390625</v>
          </cell>
          <cell r="R171">
            <v>21917.75390625</v>
          </cell>
        </row>
        <row r="172">
          <cell r="D172">
            <v>41365</v>
          </cell>
        </row>
        <row r="172">
          <cell r="O172">
            <v>95922.703125</v>
          </cell>
          <cell r="P172">
            <v>65129.3359375</v>
          </cell>
          <cell r="Q172">
            <v>17440.490234375</v>
          </cell>
          <cell r="R172">
            <v>17440.490234375</v>
          </cell>
        </row>
        <row r="173">
          <cell r="D173">
            <v>41395</v>
          </cell>
        </row>
        <row r="173">
          <cell r="O173">
            <v>95387.5703125</v>
          </cell>
          <cell r="P173">
            <v>67204.875</v>
          </cell>
          <cell r="Q173">
            <v>17343.1953125</v>
          </cell>
          <cell r="R173">
            <v>21678.9921875</v>
          </cell>
        </row>
        <row r="174">
          <cell r="D174">
            <v>41426</v>
          </cell>
        </row>
        <row r="174">
          <cell r="O174">
            <v>86248.9453125</v>
          </cell>
          <cell r="P174">
            <v>64686.7109375</v>
          </cell>
          <cell r="Q174">
            <v>21562.236328125</v>
          </cell>
          <cell r="R174">
            <v>21562.236328125</v>
          </cell>
        </row>
        <row r="175">
          <cell r="D175">
            <v>41456</v>
          </cell>
        </row>
        <row r="175">
          <cell r="O175">
            <v>94340.5859375</v>
          </cell>
          <cell r="P175">
            <v>66467.2265625</v>
          </cell>
          <cell r="Q175">
            <v>17152.833984375</v>
          </cell>
          <cell r="R175">
            <v>21441.041015625</v>
          </cell>
        </row>
        <row r="176">
          <cell r="D176">
            <v>41487</v>
          </cell>
        </row>
        <row r="176">
          <cell r="O176">
            <v>93815.890625</v>
          </cell>
          <cell r="P176">
            <v>66097.5625</v>
          </cell>
          <cell r="Q176">
            <v>21321.79296875</v>
          </cell>
          <cell r="R176">
            <v>17057.435546875</v>
          </cell>
        </row>
        <row r="177">
          <cell r="D177">
            <v>41518</v>
          </cell>
        </row>
        <row r="177">
          <cell r="O177">
            <v>84819.609375</v>
          </cell>
          <cell r="P177">
            <v>63614.703125</v>
          </cell>
          <cell r="Q177">
            <v>16963.921875</v>
          </cell>
          <cell r="R177">
            <v>25445.8828125</v>
          </cell>
        </row>
        <row r="178">
          <cell r="D178">
            <v>41548</v>
          </cell>
        </row>
        <row r="178">
          <cell r="O178">
            <v>96993.7109375</v>
          </cell>
          <cell r="P178">
            <v>65628.8984375</v>
          </cell>
          <cell r="Q178">
            <v>16868.470703125</v>
          </cell>
          <cell r="R178">
            <v>16868.470703125</v>
          </cell>
        </row>
        <row r="179">
          <cell r="D179">
            <v>41579</v>
          </cell>
        </row>
        <row r="179">
          <cell r="O179">
            <v>83880.3359375</v>
          </cell>
          <cell r="P179">
            <v>62910.25</v>
          </cell>
          <cell r="Q179">
            <v>20970.083984375</v>
          </cell>
          <cell r="R179">
            <v>20970.083984375</v>
          </cell>
        </row>
        <row r="180">
          <cell r="D180">
            <v>41609</v>
          </cell>
        </row>
        <row r="180">
          <cell r="O180">
            <v>87581.171875</v>
          </cell>
          <cell r="P180">
            <v>64643.24609375</v>
          </cell>
          <cell r="Q180">
            <v>16682.12890625</v>
          </cell>
          <cell r="R180">
            <v>25023.193359375</v>
          </cell>
        </row>
        <row r="181">
          <cell r="D181">
            <v>41640</v>
          </cell>
        </row>
        <row r="181">
          <cell r="O181">
            <v>91230.6953125</v>
          </cell>
          <cell r="P181">
            <v>64276.171875</v>
          </cell>
          <cell r="Q181">
            <v>16587.3984375</v>
          </cell>
          <cell r="R181">
            <v>20734.248046875</v>
          </cell>
        </row>
        <row r="182">
          <cell r="D182">
            <v>41671</v>
          </cell>
        </row>
        <row r="182">
          <cell r="O182">
            <v>82512.5390625</v>
          </cell>
          <cell r="P182">
            <v>57758.7734375</v>
          </cell>
          <cell r="Q182">
            <v>16502.5078125</v>
          </cell>
          <cell r="R182">
            <v>16502.5078125</v>
          </cell>
        </row>
        <row r="183">
          <cell r="D183">
            <v>41699</v>
          </cell>
        </row>
        <row r="183">
          <cell r="O183">
            <v>86146.5859375</v>
          </cell>
          <cell r="P183">
            <v>63584.3828125</v>
          </cell>
          <cell r="Q183">
            <v>20511.091796875</v>
          </cell>
          <cell r="R183">
            <v>20511.091796875</v>
          </cell>
        </row>
        <row r="184">
          <cell r="D184">
            <v>41730</v>
          </cell>
        </row>
        <row r="184">
          <cell r="O184">
            <v>89752.390625</v>
          </cell>
          <cell r="P184">
            <v>60939.828125</v>
          </cell>
          <cell r="Q184">
            <v>16318.6162109375</v>
          </cell>
          <cell r="R184">
            <v>16318.6162109375</v>
          </cell>
        </row>
        <row r="185">
          <cell r="D185">
            <v>41760</v>
          </cell>
        </row>
        <row r="185">
          <cell r="O185">
            <v>85183.0078125</v>
          </cell>
          <cell r="P185">
            <v>62873.17578125</v>
          </cell>
          <cell r="Q185">
            <v>20281.66796875</v>
          </cell>
          <cell r="R185">
            <v>20281.66796875</v>
          </cell>
        </row>
        <row r="186">
          <cell r="D186">
            <v>41791</v>
          </cell>
        </row>
        <row r="186">
          <cell r="O186">
            <v>84716.8515625</v>
          </cell>
          <cell r="P186">
            <v>60512.03515625</v>
          </cell>
          <cell r="Q186">
            <v>16136.54296875</v>
          </cell>
          <cell r="R186">
            <v>20170.6796875</v>
          </cell>
        </row>
        <row r="187">
          <cell r="D187">
            <v>41821</v>
          </cell>
        </row>
        <row r="187">
          <cell r="O187">
            <v>88241.96875</v>
          </cell>
          <cell r="P187">
            <v>62170.48046875</v>
          </cell>
          <cell r="Q187">
            <v>16043.9951171875</v>
          </cell>
          <cell r="R187">
            <v>20054.994140625</v>
          </cell>
        </row>
        <row r="188">
          <cell r="D188">
            <v>41852</v>
          </cell>
        </row>
        <row r="188">
          <cell r="O188">
            <v>83751</v>
          </cell>
          <cell r="P188">
            <v>61816.21484375</v>
          </cell>
          <cell r="Q188">
            <v>19940.71484375</v>
          </cell>
          <cell r="R188">
            <v>19940.71484375</v>
          </cell>
        </row>
        <row r="189">
          <cell r="D189">
            <v>41883</v>
          </cell>
        </row>
        <row r="189">
          <cell r="O189">
            <v>83284.484375</v>
          </cell>
          <cell r="P189">
            <v>59488.9140625</v>
          </cell>
          <cell r="Q189">
            <v>15863.7109375</v>
          </cell>
          <cell r="R189">
            <v>19829.638671875</v>
          </cell>
        </row>
        <row r="190">
          <cell r="D190">
            <v>41913</v>
          </cell>
        </row>
        <row r="190">
          <cell r="O190">
            <v>90692.6875</v>
          </cell>
          <cell r="P190">
            <v>61365.4296875</v>
          </cell>
          <cell r="Q190">
            <v>15772.640625</v>
          </cell>
          <cell r="R190">
            <v>15772.640625</v>
          </cell>
        </row>
        <row r="191">
          <cell r="D191">
            <v>41944</v>
          </cell>
        </row>
        <row r="191">
          <cell r="O191">
            <v>74499.5625</v>
          </cell>
          <cell r="P191">
            <v>58815.4453125</v>
          </cell>
          <cell r="Q191">
            <v>19605.1484375</v>
          </cell>
          <cell r="R191">
            <v>23526.177734375</v>
          </cell>
        </row>
        <row r="192">
          <cell r="D192">
            <v>41974</v>
          </cell>
        </row>
        <row r="192">
          <cell r="O192">
            <v>85771.890625</v>
          </cell>
          <cell r="P192">
            <v>60430.1875</v>
          </cell>
          <cell r="Q192">
            <v>15594.888671875</v>
          </cell>
          <cell r="R192">
            <v>19493.611328125</v>
          </cell>
        </row>
        <row r="193">
          <cell r="D193">
            <v>42005</v>
          </cell>
        </row>
        <row r="193">
          <cell r="O193">
            <v>77520.890625</v>
          </cell>
          <cell r="P193">
            <v>60078.69140625</v>
          </cell>
          <cell r="Q193">
            <v>19380.22265625</v>
          </cell>
          <cell r="R193">
            <v>23256.265625</v>
          </cell>
        </row>
        <row r="194">
          <cell r="D194">
            <v>42036</v>
          </cell>
        </row>
        <row r="194">
          <cell r="O194">
            <v>73260.34375</v>
          </cell>
          <cell r="P194">
            <v>53981.30859375</v>
          </cell>
          <cell r="Q194">
            <v>15423.23046875</v>
          </cell>
          <cell r="R194">
            <v>19279.037109375</v>
          </cell>
        </row>
        <row r="195">
          <cell r="D195">
            <v>42064</v>
          </cell>
        </row>
        <row r="195">
          <cell r="O195">
            <v>84340.796875</v>
          </cell>
          <cell r="P195">
            <v>59421.92578125</v>
          </cell>
          <cell r="Q195">
            <v>15334.6904296875</v>
          </cell>
          <cell r="R195">
            <v>19168.36328125</v>
          </cell>
        </row>
        <row r="196">
          <cell r="D196">
            <v>42095</v>
          </cell>
        </row>
        <row r="196">
          <cell r="O196">
            <v>80053.4921875</v>
          </cell>
          <cell r="P196">
            <v>56942.80859375</v>
          </cell>
          <cell r="Q196">
            <v>15248.2841796875</v>
          </cell>
          <cell r="R196">
            <v>19060.35546875</v>
          </cell>
        </row>
        <row r="197">
          <cell r="D197">
            <v>42125</v>
          </cell>
        </row>
        <row r="197">
          <cell r="O197">
            <v>75795.0625</v>
          </cell>
          <cell r="P197">
            <v>58741.171875</v>
          </cell>
          <cell r="Q197">
            <v>18948.765625</v>
          </cell>
          <cell r="R197">
            <v>22738.51953125</v>
          </cell>
        </row>
        <row r="198">
          <cell r="D198">
            <v>42156</v>
          </cell>
        </row>
        <row r="198">
          <cell r="O198">
            <v>82909.1796875</v>
          </cell>
          <cell r="P198">
            <v>56528.984375</v>
          </cell>
          <cell r="Q198">
            <v>15074.396484375</v>
          </cell>
          <cell r="R198">
            <v>15074.396484375</v>
          </cell>
        </row>
        <row r="199">
          <cell r="D199">
            <v>42186</v>
          </cell>
        </row>
        <row r="199">
          <cell r="O199">
            <v>86172.7890625</v>
          </cell>
          <cell r="P199">
            <v>58072.9609375</v>
          </cell>
          <cell r="Q199">
            <v>11239.9287109375</v>
          </cell>
          <cell r="R199">
            <v>18733.21484375</v>
          </cell>
        </row>
        <row r="200">
          <cell r="D200">
            <v>42217</v>
          </cell>
        </row>
        <row r="200">
          <cell r="O200">
            <v>78222.21875</v>
          </cell>
          <cell r="P200">
            <v>57735.453125</v>
          </cell>
          <cell r="Q200">
            <v>18624.337890625</v>
          </cell>
          <cell r="R200">
            <v>18624.337890625</v>
          </cell>
        </row>
        <row r="201">
          <cell r="D201">
            <v>42248</v>
          </cell>
        </row>
        <row r="201">
          <cell r="O201">
            <v>77777.828125</v>
          </cell>
          <cell r="P201">
            <v>55555.58984375</v>
          </cell>
          <cell r="Q201">
            <v>14814.82421875</v>
          </cell>
          <cell r="R201">
            <v>18518.53125</v>
          </cell>
        </row>
        <row r="202">
          <cell r="D202">
            <v>42278</v>
          </cell>
        </row>
        <row r="202">
          <cell r="O202">
            <v>77320.5859375</v>
          </cell>
          <cell r="P202">
            <v>57300.078125</v>
          </cell>
          <cell r="Q202">
            <v>18409.6640625</v>
          </cell>
          <cell r="R202">
            <v>18409.6640625</v>
          </cell>
        </row>
        <row r="203">
          <cell r="D203">
            <v>42309</v>
          </cell>
        </row>
        <row r="203">
          <cell r="O203">
            <v>69561.34375</v>
          </cell>
          <cell r="P203">
            <v>54916.8515625</v>
          </cell>
          <cell r="Q203">
            <v>14644.4931640625</v>
          </cell>
          <cell r="R203">
            <v>25627.86328125</v>
          </cell>
        </row>
        <row r="204">
          <cell r="D204">
            <v>42339</v>
          </cell>
        </row>
        <row r="204">
          <cell r="O204">
            <v>80073.5390625</v>
          </cell>
          <cell r="P204">
            <v>56415.44921875</v>
          </cell>
          <cell r="Q204">
            <v>14558.8251953125</v>
          </cell>
          <cell r="R204">
            <v>18198.53125</v>
          </cell>
        </row>
        <row r="205">
          <cell r="D205">
            <v>42370</v>
          </cell>
        </row>
        <row r="205">
          <cell r="O205">
            <v>68485.9609375</v>
          </cell>
          <cell r="P205">
            <v>55870.12109375</v>
          </cell>
          <cell r="Q205">
            <v>18022.62109375</v>
          </cell>
          <cell r="R205">
            <v>25231.66796875</v>
          </cell>
        </row>
        <row r="206">
          <cell r="D206">
            <v>42401</v>
          </cell>
        </row>
        <row r="206">
          <cell r="O206">
            <v>73985.3359375</v>
          </cell>
          <cell r="P206">
            <v>53582.15234375</v>
          </cell>
          <cell r="Q206">
            <v>14797.0673828125</v>
          </cell>
          <cell r="R206">
            <v>18381.890625</v>
          </cell>
        </row>
        <row r="207">
          <cell r="D207">
            <v>42430</v>
          </cell>
        </row>
        <row r="207">
          <cell r="O207">
            <v>78400.6328125</v>
          </cell>
          <cell r="P207">
            <v>55236.80859375</v>
          </cell>
          <cell r="Q207">
            <v>14254.66015625</v>
          </cell>
          <cell r="R207">
            <v>17818.32421875</v>
          </cell>
        </row>
        <row r="208">
          <cell r="D208">
            <v>42461</v>
          </cell>
        </row>
        <row r="208">
          <cell r="O208">
            <v>74406.953125</v>
          </cell>
          <cell r="P208">
            <v>52926.37890625</v>
          </cell>
          <cell r="Q208">
            <v>17715.94140625</v>
          </cell>
          <cell r="R208">
            <v>14172.7529296875</v>
          </cell>
        </row>
        <row r="209">
          <cell r="D209">
            <v>42491</v>
          </cell>
        </row>
        <row r="209">
          <cell r="O209">
            <v>73968.171875</v>
          </cell>
          <cell r="P209">
            <v>54595.55078125</v>
          </cell>
          <cell r="Q209">
            <v>14089.17578125</v>
          </cell>
          <cell r="R209">
            <v>21133.763671875</v>
          </cell>
        </row>
        <row r="210">
          <cell r="D210">
            <v>42522</v>
          </cell>
        </row>
        <row r="210">
          <cell r="O210">
            <v>77047.546875</v>
          </cell>
          <cell r="P210">
            <v>52532.41796875</v>
          </cell>
          <cell r="Q210">
            <v>14008.64453125</v>
          </cell>
          <cell r="R210">
            <v>14008.64453125</v>
          </cell>
        </row>
        <row r="211">
          <cell r="D211">
            <v>42552</v>
          </cell>
        </row>
        <row r="211">
          <cell r="O211">
            <v>69622.015625</v>
          </cell>
          <cell r="P211">
            <v>53957.05859375</v>
          </cell>
          <cell r="Q211">
            <v>17405.50390625</v>
          </cell>
          <cell r="R211">
            <v>20886.603515625</v>
          </cell>
        </row>
        <row r="212">
          <cell r="D212">
            <v>42583</v>
          </cell>
        </row>
        <row r="212">
          <cell r="O212">
            <v>79603.1015625</v>
          </cell>
          <cell r="P212">
            <v>53645.5703125</v>
          </cell>
          <cell r="Q212">
            <v>13844.017578125</v>
          </cell>
          <cell r="R212">
            <v>13844.017578125</v>
          </cell>
        </row>
        <row r="213">
          <cell r="D213">
            <v>42614</v>
          </cell>
        </row>
        <row r="213">
          <cell r="O213">
            <v>72282.7421875</v>
          </cell>
          <cell r="P213">
            <v>51630.53125</v>
          </cell>
          <cell r="Q213">
            <v>13768.1416015625</v>
          </cell>
          <cell r="R213">
            <v>17210.17578125</v>
          </cell>
        </row>
        <row r="214">
          <cell r="D214">
            <v>42644</v>
          </cell>
        </row>
        <row r="214">
          <cell r="O214">
            <v>68457.2421875</v>
          </cell>
          <cell r="P214">
            <v>53268.2890625</v>
          </cell>
          <cell r="Q214">
            <v>17114.310546875</v>
          </cell>
          <cell r="R214">
            <v>20537.173828125</v>
          </cell>
        </row>
        <row r="215">
          <cell r="D215">
            <v>42675</v>
          </cell>
        </row>
        <row r="215">
          <cell r="O215">
            <v>68087.84375</v>
          </cell>
          <cell r="P215">
            <v>51065.8828125</v>
          </cell>
          <cell r="Q215">
            <v>13617.568359375</v>
          </cell>
          <cell r="R215">
            <v>20426.353515625</v>
          </cell>
        </row>
        <row r="216">
          <cell r="D216">
            <v>42705</v>
          </cell>
        </row>
        <row r="216">
          <cell r="O216">
            <v>71096.5390625</v>
          </cell>
          <cell r="P216">
            <v>52476.015625</v>
          </cell>
          <cell r="Q216">
            <v>16927.748046875</v>
          </cell>
          <cell r="R216">
            <v>16927.748046875</v>
          </cell>
        </row>
        <row r="217">
          <cell r="D217">
            <v>42736</v>
          </cell>
        </row>
        <row r="217">
          <cell r="O217">
            <v>67329.6640625</v>
          </cell>
          <cell r="P217">
            <v>52180.48828125</v>
          </cell>
          <cell r="Q217">
            <v>13465.9326171875</v>
          </cell>
          <cell r="R217">
            <v>23565.380859375</v>
          </cell>
        </row>
        <row r="218">
          <cell r="D218">
            <v>42767</v>
          </cell>
        </row>
        <row r="218">
          <cell r="O218">
            <v>63640.0859375</v>
          </cell>
          <cell r="P218">
            <v>46892.6953125</v>
          </cell>
          <cell r="Q218">
            <v>13397.9130859375</v>
          </cell>
          <cell r="R218">
            <v>16747.390625</v>
          </cell>
        </row>
        <row r="219">
          <cell r="D219">
            <v>42795</v>
          </cell>
        </row>
        <row r="219">
          <cell r="O219">
            <v>76606.8984375</v>
          </cell>
          <cell r="P219">
            <v>51626.390625</v>
          </cell>
          <cell r="Q219">
            <v>13322.939453125</v>
          </cell>
          <cell r="R219">
            <v>13322.939453125</v>
          </cell>
        </row>
        <row r="220">
          <cell r="D220">
            <v>42826</v>
          </cell>
        </row>
        <row r="220">
          <cell r="O220">
            <v>62937.9921875</v>
          </cell>
          <cell r="P220">
            <v>49480.85546875</v>
          </cell>
          <cell r="Q220">
            <v>16562.62890625</v>
          </cell>
          <cell r="R220">
            <v>19875.15625</v>
          </cell>
        </row>
        <row r="221">
          <cell r="D221">
            <v>42856</v>
          </cell>
        </row>
        <row r="221">
          <cell r="O221">
            <v>72470.359375</v>
          </cell>
          <cell r="P221">
            <v>51058.6640625</v>
          </cell>
          <cell r="Q221">
            <v>13176.4296875</v>
          </cell>
          <cell r="R221">
            <v>16470.537109375</v>
          </cell>
        </row>
        <row r="222">
          <cell r="D222">
            <v>42887</v>
          </cell>
        </row>
        <row r="222">
          <cell r="O222">
            <v>72081.7890625</v>
          </cell>
          <cell r="P222">
            <v>49146.67578125</v>
          </cell>
          <cell r="Q222">
            <v>13105.7802734375</v>
          </cell>
          <cell r="R222">
            <v>13105.7802734375</v>
          </cell>
        </row>
        <row r="223">
          <cell r="D223">
            <v>42917</v>
          </cell>
        </row>
        <row r="223">
          <cell r="O223">
            <v>65156.3203125</v>
          </cell>
          <cell r="P223">
            <v>50496.1484375</v>
          </cell>
          <cell r="Q223">
            <v>16289.080078125</v>
          </cell>
          <cell r="R223">
            <v>19546.896484375</v>
          </cell>
        </row>
        <row r="224">
          <cell r="D224">
            <v>42948</v>
          </cell>
        </row>
        <row r="224">
          <cell r="O224">
            <v>74510.25</v>
          </cell>
          <cell r="P224">
            <v>50213.4296875</v>
          </cell>
          <cell r="Q224">
            <v>12958.3046875</v>
          </cell>
          <cell r="R224">
            <v>12958.3046875</v>
          </cell>
        </row>
        <row r="225">
          <cell r="D225">
            <v>42979</v>
          </cell>
        </row>
        <row r="225">
          <cell r="O225">
            <v>64435.671875</v>
          </cell>
          <cell r="P225">
            <v>48326.75390625</v>
          </cell>
          <cell r="Q225">
            <v>16108.91796875</v>
          </cell>
          <cell r="R225">
            <v>16108.91796875</v>
          </cell>
        </row>
        <row r="226">
          <cell r="D226">
            <v>43009</v>
          </cell>
        </row>
        <row r="226">
          <cell r="O226">
            <v>67277.953125</v>
          </cell>
          <cell r="P226">
            <v>49857.76953125</v>
          </cell>
          <cell r="Q226">
            <v>12814.8486328125</v>
          </cell>
          <cell r="R226">
            <v>19222.2734375</v>
          </cell>
        </row>
        <row r="227">
          <cell r="D227">
            <v>43040</v>
          </cell>
        </row>
        <row r="227">
          <cell r="O227">
            <v>66910.8828125</v>
          </cell>
          <cell r="P227">
            <v>47793.484375</v>
          </cell>
          <cell r="Q227">
            <v>9558.697265625</v>
          </cell>
          <cell r="R227">
            <v>19117.39453125</v>
          </cell>
        </row>
        <row r="228">
          <cell r="D228">
            <v>43070</v>
          </cell>
        </row>
        <row r="228">
          <cell r="O228">
            <v>63366.55078125</v>
          </cell>
          <cell r="P228">
            <v>49109.078125</v>
          </cell>
          <cell r="Q228">
            <v>15841.6376953125</v>
          </cell>
          <cell r="R228">
            <v>19009.96484375</v>
          </cell>
        </row>
        <row r="229">
          <cell r="D229">
            <v>43101</v>
          </cell>
        </row>
        <row r="229">
          <cell r="O229">
            <v>66157.5546875</v>
          </cell>
          <cell r="P229">
            <v>48830.578125</v>
          </cell>
          <cell r="Q229">
            <v>12601.439453125</v>
          </cell>
          <cell r="R229">
            <v>18902.16015625</v>
          </cell>
        </row>
        <row r="230">
          <cell r="D230">
            <v>43132</v>
          </cell>
        </row>
        <row r="230">
          <cell r="O230">
            <v>59551.13671875</v>
          </cell>
          <cell r="P230">
            <v>43879.78125</v>
          </cell>
          <cell r="Q230">
            <v>12537.0810546875</v>
          </cell>
          <cell r="R230">
            <v>15671.3515625</v>
          </cell>
        </row>
        <row r="231">
          <cell r="D231">
            <v>43160</v>
          </cell>
        </row>
        <row r="231">
          <cell r="O231">
            <v>65445.74609375</v>
          </cell>
          <cell r="P231">
            <v>48305.1953125</v>
          </cell>
          <cell r="Q231">
            <v>15582.3203125</v>
          </cell>
          <cell r="R231">
            <v>15582.3203125</v>
          </cell>
        </row>
        <row r="232">
          <cell r="D232">
            <v>43191</v>
          </cell>
        </row>
        <row r="232">
          <cell r="O232">
            <v>65088.56640625</v>
          </cell>
          <cell r="P232">
            <v>46298.1171875</v>
          </cell>
          <cell r="Q232">
            <v>12397.822265625</v>
          </cell>
          <cell r="R232">
            <v>15497.27734375</v>
          </cell>
        </row>
        <row r="233">
          <cell r="D233">
            <v>43221</v>
          </cell>
        </row>
        <row r="233">
          <cell r="O233">
            <v>67801.515625</v>
          </cell>
          <cell r="P233">
            <v>47769.25</v>
          </cell>
          <cell r="Q233">
            <v>12327.5478515625</v>
          </cell>
          <cell r="R233">
            <v>15409.435546875</v>
          </cell>
        </row>
        <row r="234">
          <cell r="D234">
            <v>43252</v>
          </cell>
        </row>
        <row r="234">
          <cell r="O234">
            <v>64367.2734375</v>
          </cell>
          <cell r="P234">
            <v>45976.625</v>
          </cell>
          <cell r="Q234">
            <v>15325.5419921875</v>
          </cell>
          <cell r="R234">
            <v>12260.43359375</v>
          </cell>
        </row>
        <row r="235">
          <cell r="D235">
            <v>43282</v>
          </cell>
        </row>
        <row r="235">
          <cell r="O235">
            <v>63998.76171875</v>
          </cell>
          <cell r="P235">
            <v>47237.1796875</v>
          </cell>
          <cell r="Q235">
            <v>12190.240234375</v>
          </cell>
          <cell r="R235">
            <v>18285.359375</v>
          </cell>
        </row>
        <row r="236">
          <cell r="D236">
            <v>43313</v>
          </cell>
        </row>
        <row r="236">
          <cell r="O236">
            <v>69700.3828125</v>
          </cell>
          <cell r="P236">
            <v>46972</v>
          </cell>
          <cell r="Q236">
            <v>12121.8056640625</v>
          </cell>
          <cell r="R236">
            <v>12121.8056640625</v>
          </cell>
        </row>
        <row r="237">
          <cell r="D237">
            <v>43344</v>
          </cell>
        </row>
        <row r="237">
          <cell r="O237">
            <v>57254.82421875</v>
          </cell>
          <cell r="P237">
            <v>45201.1796875</v>
          </cell>
          <cell r="Q237">
            <v>15067.0595703125</v>
          </cell>
          <cell r="R237">
            <v>18080.470703125</v>
          </cell>
        </row>
        <row r="238">
          <cell r="D238">
            <v>43374</v>
          </cell>
        </row>
        <row r="238">
          <cell r="O238">
            <v>65920.6640625</v>
          </cell>
          <cell r="P238">
            <v>46631.37890625</v>
          </cell>
          <cell r="Q238">
            <v>11985.5751953125</v>
          </cell>
          <cell r="R238">
            <v>14981.96875</v>
          </cell>
        </row>
        <row r="239">
          <cell r="D239">
            <v>43405</v>
          </cell>
        </row>
        <row r="239">
          <cell r="O239">
            <v>62577.17578125</v>
          </cell>
          <cell r="P239">
            <v>44697.984375</v>
          </cell>
          <cell r="Q239">
            <v>11919.4619140625</v>
          </cell>
          <cell r="R239">
            <v>14899.3271484375</v>
          </cell>
        </row>
        <row r="240">
          <cell r="D240">
            <v>43435</v>
          </cell>
        </row>
        <row r="240">
          <cell r="O240">
            <v>59258.73046875</v>
          </cell>
          <cell r="P240">
            <v>45925.515625</v>
          </cell>
          <cell r="Q240">
            <v>14814.6826171875</v>
          </cell>
          <cell r="R240">
            <v>17777.619140625</v>
          </cell>
        </row>
        <row r="241">
          <cell r="D241">
            <v>43466</v>
          </cell>
        </row>
        <row r="241">
          <cell r="O241">
            <v>60010.734375</v>
          </cell>
          <cell r="P241">
            <v>44293.63671875</v>
          </cell>
          <cell r="Q241">
            <v>11430.6162109375</v>
          </cell>
          <cell r="R241">
            <v>17145.923828125</v>
          </cell>
        </row>
        <row r="242">
          <cell r="D242">
            <v>43497</v>
          </cell>
        </row>
        <row r="242">
          <cell r="O242">
            <v>54015.0859375</v>
          </cell>
          <cell r="P242">
            <v>39800.58984375</v>
          </cell>
          <cell r="Q242">
            <v>11371.59765625</v>
          </cell>
          <cell r="R242">
            <v>14214.49609375</v>
          </cell>
        </row>
        <row r="243">
          <cell r="D243">
            <v>43525</v>
          </cell>
        </row>
        <row r="243">
          <cell r="O243">
            <v>59356.51171875</v>
          </cell>
          <cell r="P243">
            <v>43810.7578125</v>
          </cell>
          <cell r="Q243">
            <v>14132.5029296875</v>
          </cell>
          <cell r="R243">
            <v>14132.5029296875</v>
          </cell>
        </row>
        <row r="244">
          <cell r="D244">
            <v>43556</v>
          </cell>
        </row>
        <row r="244">
          <cell r="O244">
            <v>59030.50390625</v>
          </cell>
          <cell r="P244">
            <v>41988.95703125</v>
          </cell>
          <cell r="Q244">
            <v>11243.9052734375</v>
          </cell>
          <cell r="R244">
            <v>14054.8818359375</v>
          </cell>
        </row>
        <row r="245">
          <cell r="D245">
            <v>43586</v>
          </cell>
        </row>
        <row r="245">
          <cell r="O245">
            <v>61487.1171875</v>
          </cell>
          <cell r="P245">
            <v>43320.46875</v>
          </cell>
          <cell r="Q245">
            <v>11179.4755859375</v>
          </cell>
          <cell r="R245">
            <v>13974.3447265625</v>
          </cell>
        </row>
        <row r="246">
          <cell r="D246">
            <v>43617</v>
          </cell>
        </row>
        <row r="246">
          <cell r="O246">
            <v>55588.45703125</v>
          </cell>
          <cell r="P246">
            <v>41691.34375</v>
          </cell>
          <cell r="Q246">
            <v>13897.1142578125</v>
          </cell>
          <cell r="R246">
            <v>13897.1142578125</v>
          </cell>
        </row>
        <row r="247">
          <cell r="D247">
            <v>43647</v>
          </cell>
        </row>
        <row r="247">
          <cell r="O247">
            <v>60794.796875</v>
          </cell>
          <cell r="P247">
            <v>42832.6953125</v>
          </cell>
          <cell r="Q247">
            <v>11053.599609375</v>
          </cell>
          <cell r="R247">
            <v>13817</v>
          </cell>
        </row>
        <row r="248">
          <cell r="D248">
            <v>43678</v>
          </cell>
        </row>
        <row r="248">
          <cell r="O248">
            <v>60448.44140625</v>
          </cell>
          <cell r="P248">
            <v>42588.67578125</v>
          </cell>
          <cell r="Q248">
            <v>13738.2822265625</v>
          </cell>
          <cell r="R248">
            <v>10990.6259765625</v>
          </cell>
        </row>
        <row r="249">
          <cell r="D249">
            <v>43709</v>
          </cell>
        </row>
        <row r="249">
          <cell r="O249">
            <v>54644.5859375</v>
          </cell>
          <cell r="P249">
            <v>40983.4375</v>
          </cell>
          <cell r="Q249">
            <v>10928.9169921875</v>
          </cell>
          <cell r="R249">
            <v>16393.375</v>
          </cell>
        </row>
        <row r="250">
          <cell r="D250">
            <v>43739</v>
          </cell>
        </row>
        <row r="250">
          <cell r="O250">
            <v>59763.046875</v>
          </cell>
          <cell r="P250">
            <v>42275.56640625</v>
          </cell>
          <cell r="Q250">
            <v>10866.0087890625</v>
          </cell>
          <cell r="R250">
            <v>13582.5107421875</v>
          </cell>
        </row>
        <row r="251">
          <cell r="D251">
            <v>43770</v>
          </cell>
        </row>
        <row r="251">
          <cell r="O251">
            <v>51324.484375</v>
          </cell>
          <cell r="P251">
            <v>40519.328125</v>
          </cell>
          <cell r="Q251">
            <v>13506.443359375</v>
          </cell>
          <cell r="R251">
            <v>16207.7314453125</v>
          </cell>
        </row>
        <row r="252">
          <cell r="D252">
            <v>43800</v>
          </cell>
        </row>
        <row r="252">
          <cell r="O252">
            <v>56402.7109375</v>
          </cell>
          <cell r="P252">
            <v>41630.57421875</v>
          </cell>
          <cell r="Q252">
            <v>10743.3740234375</v>
          </cell>
          <cell r="R252">
            <v>16115.060546875</v>
          </cell>
        </row>
        <row r="253">
          <cell r="D253">
            <v>43831</v>
          </cell>
        </row>
        <row r="253">
          <cell r="O253">
            <v>54559.74609375</v>
          </cell>
          <cell r="P253">
            <v>40270.2890625</v>
          </cell>
          <cell r="Q253">
            <v>10392.3330078125</v>
          </cell>
          <cell r="R253">
            <v>15588.4990234375</v>
          </cell>
        </row>
        <row r="254">
          <cell r="D254">
            <v>43862</v>
          </cell>
        </row>
        <row r="254">
          <cell r="O254">
            <v>49095.51953125</v>
          </cell>
          <cell r="P254">
            <v>37467.6328125</v>
          </cell>
          <cell r="Q254">
            <v>12919.8740234375</v>
          </cell>
          <cell r="R254">
            <v>12919.8740234375</v>
          </cell>
        </row>
        <row r="255">
          <cell r="D255">
            <v>43891</v>
          </cell>
        </row>
        <row r="255">
          <cell r="O255">
            <v>56520.18359375</v>
          </cell>
          <cell r="P255">
            <v>39821.0390625</v>
          </cell>
          <cell r="Q255">
            <v>10276.3974609375</v>
          </cell>
          <cell r="R255">
            <v>12845.49609375</v>
          </cell>
        </row>
        <row r="256">
          <cell r="D256">
            <v>43922</v>
          </cell>
        </row>
        <row r="256">
          <cell r="O256">
            <v>53648.90625</v>
          </cell>
          <cell r="P256">
            <v>38160.9765625</v>
          </cell>
          <cell r="Q256">
            <v>10218.8388671875</v>
          </cell>
          <cell r="R256">
            <v>12773.548828125</v>
          </cell>
        </row>
        <row r="257">
          <cell r="D257">
            <v>43952</v>
          </cell>
        </row>
        <row r="257">
          <cell r="O257">
            <v>50795.66796875</v>
          </cell>
          <cell r="P257">
            <v>39366.640625</v>
          </cell>
          <cell r="Q257">
            <v>12698.9169921875</v>
          </cell>
          <cell r="R257">
            <v>15238.7001953125</v>
          </cell>
        </row>
        <row r="258">
          <cell r="D258">
            <v>43983</v>
          </cell>
        </row>
        <row r="258">
          <cell r="O258">
            <v>55564.53515625</v>
          </cell>
          <cell r="P258">
            <v>37884.9140625</v>
          </cell>
          <cell r="Q258">
            <v>10102.642578125</v>
          </cell>
          <cell r="R258">
            <v>10102.642578125</v>
          </cell>
        </row>
        <row r="259">
          <cell r="D259">
            <v>44013</v>
          </cell>
        </row>
        <row r="259">
          <cell r="O259">
            <v>57753.12109375</v>
          </cell>
          <cell r="P259">
            <v>38920.58203125</v>
          </cell>
          <cell r="Q259">
            <v>7533.015625</v>
          </cell>
          <cell r="R259">
            <v>12555.0263671875</v>
          </cell>
        </row>
        <row r="260">
          <cell r="D260">
            <v>44044</v>
          </cell>
        </row>
        <row r="260">
          <cell r="O260">
            <v>52426.18359375</v>
          </cell>
          <cell r="P260">
            <v>38695.515625</v>
          </cell>
          <cell r="Q260">
            <v>12482.4248046875</v>
          </cell>
          <cell r="R260">
            <v>12482.4248046875</v>
          </cell>
        </row>
        <row r="261">
          <cell r="D261">
            <v>44075</v>
          </cell>
        </row>
        <row r="261">
          <cell r="O261">
            <v>52129.90625</v>
          </cell>
          <cell r="P261">
            <v>37235.6484375</v>
          </cell>
          <cell r="Q261">
            <v>9929.505859375</v>
          </cell>
          <cell r="R261">
            <v>12411.8818359375</v>
          </cell>
        </row>
        <row r="262">
          <cell r="D262">
            <v>44105</v>
          </cell>
        </row>
        <row r="262">
          <cell r="O262">
            <v>51825.28125</v>
          </cell>
          <cell r="P262">
            <v>38406.234375</v>
          </cell>
          <cell r="Q262">
            <v>12339.3525390625</v>
          </cell>
          <cell r="R262">
            <v>12339.3525390625</v>
          </cell>
        </row>
        <row r="263">
          <cell r="D263">
            <v>44136</v>
          </cell>
        </row>
        <row r="263">
          <cell r="O263">
            <v>46626.453125</v>
          </cell>
          <cell r="P263">
            <v>36810.359375</v>
          </cell>
          <cell r="Q263">
            <v>9816.095703125</v>
          </cell>
          <cell r="R263">
            <v>17178.166015625</v>
          </cell>
        </row>
        <row r="264">
          <cell r="D264">
            <v>44166</v>
          </cell>
        </row>
        <row r="264">
          <cell r="O264">
            <v>53675.21484375</v>
          </cell>
          <cell r="P264">
            <v>37816.62890625</v>
          </cell>
          <cell r="Q264">
            <v>9759.1298828125</v>
          </cell>
          <cell r="R264">
            <v>12198.9130859375</v>
          </cell>
        </row>
        <row r="265">
          <cell r="D265">
            <v>44197</v>
          </cell>
        </row>
        <row r="265">
          <cell r="O265">
            <v>0</v>
          </cell>
          <cell r="P265">
            <v>0</v>
          </cell>
          <cell r="Q265">
            <v>0</v>
          </cell>
          <cell r="R265">
            <v>0</v>
          </cell>
        </row>
        <row r="266">
          <cell r="D266">
            <v>44228</v>
          </cell>
        </row>
        <row r="266"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D267">
            <v>44256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44287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44317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44348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44378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44409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44440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44470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44501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44531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44562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44593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44621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44652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44682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44713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44743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44774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44805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44835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44866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44896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44927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44958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44986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45017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45047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45078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45108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45139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45170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45200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45231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45261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37180</v>
          </cell>
        </row>
        <row r="30">
          <cell r="O30">
            <v>-357.034149169922</v>
          </cell>
        </row>
        <row r="31">
          <cell r="D31">
            <v>37181</v>
          </cell>
        </row>
        <row r="31">
          <cell r="O31">
            <v>-357.034149169922</v>
          </cell>
        </row>
        <row r="32">
          <cell r="D32">
            <v>37182</v>
          </cell>
        </row>
        <row r="32">
          <cell r="O32">
            <v>-357.034149169922</v>
          </cell>
        </row>
        <row r="33">
          <cell r="D33">
            <v>37183</v>
          </cell>
        </row>
        <row r="33">
          <cell r="O33">
            <v>-357.034149169922</v>
          </cell>
        </row>
        <row r="34">
          <cell r="D34">
            <v>37195</v>
          </cell>
        </row>
        <row r="34">
          <cell r="O34">
            <v>-2856.27319335938</v>
          </cell>
        </row>
        <row r="35">
          <cell r="D35">
            <v>37196</v>
          </cell>
        </row>
        <row r="35">
          <cell r="O35">
            <v>-7120.92041015625</v>
          </cell>
        </row>
        <row r="36">
          <cell r="D36">
            <v>37226</v>
          </cell>
        </row>
        <row r="36">
          <cell r="O36">
            <v>-6923.3154296875</v>
          </cell>
        </row>
        <row r="37">
          <cell r="D37">
            <v>37257</v>
          </cell>
        </row>
        <row r="37">
          <cell r="O37">
            <v>-7339.68798828125</v>
          </cell>
        </row>
        <row r="38">
          <cell r="D38">
            <v>37288</v>
          </cell>
        </row>
        <row r="38">
          <cell r="O38">
            <v>-6657.400390625</v>
          </cell>
        </row>
        <row r="39">
          <cell r="D39">
            <v>37316</v>
          </cell>
        </row>
        <row r="39">
          <cell r="O39">
            <v>-6973.67431640625</v>
          </cell>
        </row>
        <row r="40">
          <cell r="D40">
            <v>37347</v>
          </cell>
        </row>
        <row r="40">
          <cell r="O40">
            <v>-7285.69970703125</v>
          </cell>
        </row>
        <row r="41">
          <cell r="D41">
            <v>37377</v>
          </cell>
        </row>
        <row r="41">
          <cell r="O41">
            <v>-7266.357421875</v>
          </cell>
        </row>
        <row r="42">
          <cell r="D42">
            <v>37408</v>
          </cell>
        </row>
        <row r="42">
          <cell r="O42">
            <v>-6587.68505859375</v>
          </cell>
        </row>
        <row r="43">
          <cell r="D43">
            <v>37438</v>
          </cell>
        </row>
        <row r="43">
          <cell r="O43">
            <v>-7226.54150390625</v>
          </cell>
        </row>
        <row r="44">
          <cell r="D44">
            <v>37469</v>
          </cell>
        </row>
        <row r="44">
          <cell r="O44">
            <v>-7204.2294921875</v>
          </cell>
        </row>
        <row r="45">
          <cell r="D45">
            <v>37500</v>
          </cell>
        </row>
        <row r="45">
          <cell r="O45">
            <v>-6530.96533203125</v>
          </cell>
        </row>
        <row r="46">
          <cell r="D46">
            <v>37530</v>
          </cell>
        </row>
        <row r="46">
          <cell r="O46">
            <v>-7485.701171875</v>
          </cell>
        </row>
        <row r="47">
          <cell r="D47">
            <v>37561</v>
          </cell>
        </row>
        <row r="47">
          <cell r="O47">
            <v>-6488.6298828125</v>
          </cell>
        </row>
        <row r="48">
          <cell r="D48">
            <v>37591</v>
          </cell>
        </row>
        <row r="48">
          <cell r="O48">
            <v>-6787.85400390625</v>
          </cell>
        </row>
        <row r="49">
          <cell r="D49">
            <v>37622</v>
          </cell>
        </row>
        <row r="49">
          <cell r="O49">
            <v>-7086.5966796875</v>
          </cell>
        </row>
        <row r="50">
          <cell r="D50">
            <v>37653</v>
          </cell>
        </row>
        <row r="50">
          <cell r="O50">
            <v>-6421.2109375</v>
          </cell>
        </row>
        <row r="51">
          <cell r="D51">
            <v>37681</v>
          </cell>
        </row>
        <row r="51">
          <cell r="O51">
            <v>-6717.2509765625</v>
          </cell>
        </row>
        <row r="52">
          <cell r="D52">
            <v>37712</v>
          </cell>
        </row>
        <row r="52">
          <cell r="O52">
            <v>-7011.3037109375</v>
          </cell>
        </row>
        <row r="53">
          <cell r="D53">
            <v>37742</v>
          </cell>
        </row>
        <row r="53">
          <cell r="O53">
            <v>-6667.54931640625</v>
          </cell>
        </row>
        <row r="54">
          <cell r="D54">
            <v>37773</v>
          </cell>
        </row>
        <row r="54">
          <cell r="O54">
            <v>-6640.36669921875</v>
          </cell>
        </row>
        <row r="55">
          <cell r="D55">
            <v>37803</v>
          </cell>
        </row>
        <row r="55">
          <cell r="O55">
            <v>-6929.439453125</v>
          </cell>
        </row>
        <row r="56">
          <cell r="D56">
            <v>37834</v>
          </cell>
        </row>
        <row r="56">
          <cell r="O56">
            <v>-6586.5361328125</v>
          </cell>
        </row>
        <row r="57">
          <cell r="D57">
            <v>37865</v>
          </cell>
        </row>
        <row r="57">
          <cell r="O57">
            <v>-6561.4599609375</v>
          </cell>
        </row>
        <row r="58">
          <cell r="D58">
            <v>37895</v>
          </cell>
        </row>
        <row r="58">
          <cell r="O58">
            <v>-7157.28759765625</v>
          </cell>
        </row>
        <row r="59">
          <cell r="D59">
            <v>37926</v>
          </cell>
        </row>
        <row r="59">
          <cell r="O59">
            <v>-5890.60986328125</v>
          </cell>
        </row>
        <row r="60">
          <cell r="D60">
            <v>37956</v>
          </cell>
        </row>
        <row r="60">
          <cell r="O60">
            <v>-6789.52099609375</v>
          </cell>
        </row>
        <row r="61">
          <cell r="D61">
            <v>37987</v>
          </cell>
        </row>
        <row r="61">
          <cell r="O61">
            <v>-6455.23291015625</v>
          </cell>
        </row>
        <row r="62">
          <cell r="D62">
            <v>38018</v>
          </cell>
        </row>
        <row r="62">
          <cell r="O62">
            <v>-6124.00146484375</v>
          </cell>
        </row>
        <row r="63">
          <cell r="D63">
            <v>38047</v>
          </cell>
        </row>
        <row r="63">
          <cell r="O63">
            <v>-7009.958984375</v>
          </cell>
        </row>
        <row r="64">
          <cell r="D64">
            <v>38078</v>
          </cell>
        </row>
        <row r="64">
          <cell r="O64">
            <v>-6676.5009765625</v>
          </cell>
        </row>
        <row r="65">
          <cell r="D65">
            <v>38108</v>
          </cell>
        </row>
        <row r="65">
          <cell r="O65">
            <v>-6042.34619140625</v>
          </cell>
        </row>
        <row r="66">
          <cell r="D66">
            <v>38139</v>
          </cell>
        </row>
        <row r="66">
          <cell r="O66">
            <v>-6616.37353515625</v>
          </cell>
        </row>
        <row r="67">
          <cell r="D67">
            <v>38169</v>
          </cell>
        </row>
        <row r="67">
          <cell r="O67">
            <v>-6288.41162109375</v>
          </cell>
        </row>
        <row r="68">
          <cell r="D68">
            <v>38200</v>
          </cell>
        </row>
        <row r="68">
          <cell r="O68">
            <v>-6555.34423828125</v>
          </cell>
        </row>
        <row r="69">
          <cell r="D69">
            <v>38231</v>
          </cell>
        </row>
        <row r="69">
          <cell r="O69">
            <v>-6230.7978515625</v>
          </cell>
        </row>
        <row r="70">
          <cell r="D70">
            <v>38261</v>
          </cell>
        </row>
        <row r="70">
          <cell r="O70">
            <v>-6204.890625</v>
          </cell>
        </row>
        <row r="71">
          <cell r="D71">
            <v>38292</v>
          </cell>
        </row>
        <row r="71">
          <cell r="O71">
            <v>-6176.14501953125</v>
          </cell>
        </row>
        <row r="72">
          <cell r="D72">
            <v>38322</v>
          </cell>
        </row>
        <row r="72">
          <cell r="O72">
            <v>-6733.68115234375</v>
          </cell>
        </row>
        <row r="73">
          <cell r="D73">
            <v>38353</v>
          </cell>
        </row>
        <row r="73">
          <cell r="O73">
            <v>-6119.99365234375</v>
          </cell>
        </row>
        <row r="74">
          <cell r="D74">
            <v>38384</v>
          </cell>
        </row>
        <row r="74">
          <cell r="O74">
            <v>-5804.23095703125</v>
          </cell>
        </row>
        <row r="75">
          <cell r="D75">
            <v>38412</v>
          </cell>
        </row>
        <row r="75">
          <cell r="O75">
            <v>-6643.734375</v>
          </cell>
        </row>
        <row r="76">
          <cell r="D76">
            <v>38443</v>
          </cell>
        </row>
        <row r="76">
          <cell r="O76">
            <v>-6039.3017578125</v>
          </cell>
        </row>
        <row r="77">
          <cell r="D77">
            <v>38473</v>
          </cell>
        </row>
        <row r="77">
          <cell r="O77">
            <v>-6009.68359375</v>
          </cell>
        </row>
        <row r="78">
          <cell r="D78">
            <v>38504</v>
          </cell>
        </row>
        <row r="78">
          <cell r="O78">
            <v>-6265.658203125</v>
          </cell>
        </row>
        <row r="79">
          <cell r="D79">
            <v>38534</v>
          </cell>
        </row>
        <row r="79">
          <cell r="O79">
            <v>-5671.1484375</v>
          </cell>
        </row>
        <row r="80">
          <cell r="D80">
            <v>38565</v>
          </cell>
        </row>
        <row r="80">
          <cell r="O80">
            <v>-6486.89208984375</v>
          </cell>
        </row>
        <row r="81">
          <cell r="D81">
            <v>38596</v>
          </cell>
        </row>
        <row r="81">
          <cell r="O81">
            <v>-5895.49609375</v>
          </cell>
        </row>
        <row r="82">
          <cell r="D82">
            <v>38626</v>
          </cell>
        </row>
        <row r="82">
          <cell r="O82">
            <v>-5866.17724609375</v>
          </cell>
        </row>
        <row r="83">
          <cell r="D83">
            <v>38657</v>
          </cell>
        </row>
        <row r="83">
          <cell r="O83">
            <v>-5837.693359375</v>
          </cell>
        </row>
        <row r="84">
          <cell r="D84">
            <v>38687</v>
          </cell>
        </row>
        <row r="84">
          <cell r="O84">
            <v>-5806.23876953125</v>
          </cell>
        </row>
        <row r="85">
          <cell r="D85">
            <v>38718</v>
          </cell>
        </row>
        <row r="85">
          <cell r="O85">
            <v>-5778.49365234375</v>
          </cell>
        </row>
        <row r="86">
          <cell r="D86">
            <v>38749</v>
          </cell>
        </row>
        <row r="86">
          <cell r="O86">
            <v>-5477.72998046875</v>
          </cell>
        </row>
        <row r="87">
          <cell r="D87">
            <v>38777</v>
          </cell>
        </row>
        <row r="87">
          <cell r="O87">
            <v>-6266.6904296875</v>
          </cell>
        </row>
        <row r="88">
          <cell r="D88">
            <v>38808</v>
          </cell>
        </row>
        <row r="88">
          <cell r="O88">
            <v>-5423.53125</v>
          </cell>
        </row>
        <row r="89">
          <cell r="D89">
            <v>38838</v>
          </cell>
        </row>
        <row r="89">
          <cell r="O89">
            <v>-5932.375</v>
          </cell>
        </row>
        <row r="90">
          <cell r="D90">
            <v>38869</v>
          </cell>
        </row>
        <row r="90">
          <cell r="O90">
            <v>-5898.75390625</v>
          </cell>
        </row>
        <row r="91">
          <cell r="D91">
            <v>38899</v>
          </cell>
        </row>
        <row r="91">
          <cell r="O91">
            <v>-5336.49267578125</v>
          </cell>
        </row>
        <row r="92">
          <cell r="D92">
            <v>38930</v>
          </cell>
        </row>
        <row r="92">
          <cell r="O92">
            <v>-6103.06640625</v>
          </cell>
        </row>
        <row r="93">
          <cell r="D93">
            <v>38961</v>
          </cell>
        </row>
        <row r="93">
          <cell r="O93">
            <v>-5282.5166015625</v>
          </cell>
        </row>
        <row r="94">
          <cell r="D94">
            <v>38991</v>
          </cell>
        </row>
        <row r="94">
          <cell r="O94">
            <v>-5781.76220703125</v>
          </cell>
        </row>
        <row r="95">
          <cell r="D95">
            <v>39022</v>
          </cell>
        </row>
        <row r="95">
          <cell r="O95">
            <v>-5493.00048828125</v>
          </cell>
        </row>
        <row r="96">
          <cell r="D96">
            <v>39052</v>
          </cell>
        </row>
        <row r="96">
          <cell r="O96">
            <v>-5205.06591796875</v>
          </cell>
        </row>
        <row r="97">
          <cell r="D97">
            <v>39083</v>
          </cell>
        </row>
        <row r="97">
          <cell r="O97">
            <v>-5698.39013671875</v>
          </cell>
        </row>
        <row r="98">
          <cell r="D98">
            <v>39114</v>
          </cell>
        </row>
        <row r="98">
          <cell r="O98">
            <v>-5157.29541015625</v>
          </cell>
        </row>
        <row r="99">
          <cell r="D99">
            <v>39142</v>
          </cell>
        </row>
        <row r="99">
          <cell r="O99">
            <v>-5645.85546875</v>
          </cell>
        </row>
        <row r="100">
          <cell r="D100">
            <v>39173</v>
          </cell>
        </row>
        <row r="100">
          <cell r="O100">
            <v>-5362.43408203125</v>
          </cell>
        </row>
        <row r="101">
          <cell r="D101">
            <v>39203</v>
          </cell>
        </row>
        <row r="101">
          <cell r="O101">
            <v>-5589.73095703125</v>
          </cell>
        </row>
        <row r="102">
          <cell r="D102">
            <v>39234</v>
          </cell>
        </row>
        <row r="102">
          <cell r="O102">
            <v>-5308.017578125</v>
          </cell>
        </row>
        <row r="103">
          <cell r="D103">
            <v>39264</v>
          </cell>
        </row>
        <row r="103">
          <cell r="O103">
            <v>-5282.984375</v>
          </cell>
        </row>
        <row r="104">
          <cell r="D104">
            <v>39295</v>
          </cell>
        </row>
        <row r="104">
          <cell r="O104">
            <v>-5753.99755859375</v>
          </cell>
        </row>
        <row r="105">
          <cell r="D105">
            <v>39326</v>
          </cell>
        </row>
        <row r="105">
          <cell r="O105">
            <v>-4733.796875</v>
          </cell>
        </row>
        <row r="106">
          <cell r="D106">
            <v>39356</v>
          </cell>
        </row>
        <row r="106">
          <cell r="O106">
            <v>-5699.23486328125</v>
          </cell>
        </row>
        <row r="107">
          <cell r="D107">
            <v>39387</v>
          </cell>
        </row>
        <row r="107">
          <cell r="O107">
            <v>-5177.80908203125</v>
          </cell>
        </row>
        <row r="108">
          <cell r="D108">
            <v>39417</v>
          </cell>
        </row>
        <row r="108">
          <cell r="O108">
            <v>-4905.013671875</v>
          </cell>
        </row>
        <row r="109">
          <cell r="D109">
            <v>39448</v>
          </cell>
        </row>
        <row r="109">
          <cell r="O109">
            <v>-5368.48095703125</v>
          </cell>
        </row>
        <row r="110">
          <cell r="D110">
            <v>39479</v>
          </cell>
        </row>
        <row r="110">
          <cell r="O110">
            <v>-5099.53173828125</v>
          </cell>
        </row>
        <row r="111">
          <cell r="D111">
            <v>39508</v>
          </cell>
        </row>
        <row r="111">
          <cell r="O111">
            <v>-5072.90576171875</v>
          </cell>
        </row>
        <row r="112">
          <cell r="D112">
            <v>39539</v>
          </cell>
        </row>
        <row r="112">
          <cell r="O112">
            <v>-5287.5009765625</v>
          </cell>
        </row>
        <row r="113">
          <cell r="D113">
            <v>39569</v>
          </cell>
        </row>
        <row r="113">
          <cell r="O113">
            <v>-5021.435546875</v>
          </cell>
        </row>
        <row r="114">
          <cell r="D114">
            <v>39600</v>
          </cell>
        </row>
        <row r="114">
          <cell r="O114">
            <v>-4994.021484375</v>
          </cell>
        </row>
        <row r="115">
          <cell r="D115">
            <v>39630</v>
          </cell>
        </row>
        <row r="115">
          <cell r="O115">
            <v>-5204.93310546875</v>
          </cell>
        </row>
        <row r="116">
          <cell r="D116">
            <v>39661</v>
          </cell>
        </row>
        <row r="116">
          <cell r="O116">
            <v>-4940.984375</v>
          </cell>
        </row>
        <row r="117">
          <cell r="D117">
            <v>39692</v>
          </cell>
        </row>
        <row r="117">
          <cell r="O117">
            <v>-4916.21435546875</v>
          </cell>
        </row>
        <row r="118">
          <cell r="D118">
            <v>39722</v>
          </cell>
        </row>
        <row r="118">
          <cell r="O118">
            <v>-5355.45556640625</v>
          </cell>
        </row>
        <row r="119">
          <cell r="D119">
            <v>39753</v>
          </cell>
        </row>
        <row r="119">
          <cell r="O119">
            <v>-4402.4794921875</v>
          </cell>
        </row>
        <row r="120">
          <cell r="D120">
            <v>39783</v>
          </cell>
        </row>
        <row r="120">
          <cell r="O120">
            <v>-5067.28369140625</v>
          </cell>
        </row>
        <row r="121">
          <cell r="D121">
            <v>39814</v>
          </cell>
        </row>
        <row r="121">
          <cell r="O121">
            <v>-4812.29345703125</v>
          </cell>
        </row>
        <row r="122">
          <cell r="D122">
            <v>39845</v>
          </cell>
        </row>
        <row r="122">
          <cell r="O122">
            <v>-4560.48779296875</v>
          </cell>
        </row>
        <row r="123">
          <cell r="D123">
            <v>39873</v>
          </cell>
        </row>
        <row r="123">
          <cell r="O123">
            <v>-4988.099609375</v>
          </cell>
        </row>
        <row r="124">
          <cell r="D124">
            <v>39904</v>
          </cell>
        </row>
        <row r="124">
          <cell r="O124">
            <v>-4961.474609375</v>
          </cell>
        </row>
        <row r="125">
          <cell r="D125">
            <v>39934</v>
          </cell>
        </row>
        <row r="125">
          <cell r="O125">
            <v>-4487.064453125</v>
          </cell>
        </row>
        <row r="126">
          <cell r="D126">
            <v>39965</v>
          </cell>
        </row>
        <row r="126">
          <cell r="O126">
            <v>-4907.447265625</v>
          </cell>
        </row>
        <row r="127">
          <cell r="D127">
            <v>39995</v>
          </cell>
        </row>
        <row r="127">
          <cell r="O127">
            <v>-4880.04931640625</v>
          </cell>
        </row>
        <row r="128">
          <cell r="D128">
            <v>40026</v>
          </cell>
        </row>
        <row r="128">
          <cell r="O128">
            <v>-4631.27294921875</v>
          </cell>
        </row>
        <row r="129">
          <cell r="D129">
            <v>40057</v>
          </cell>
        </row>
        <row r="129">
          <cell r="O129">
            <v>-4606.88134765625</v>
          </cell>
        </row>
        <row r="130">
          <cell r="D130">
            <v>40087</v>
          </cell>
        </row>
        <row r="130">
          <cell r="O130">
            <v>-4799.861328125</v>
          </cell>
        </row>
        <row r="131">
          <cell r="D131">
            <v>40118</v>
          </cell>
        </row>
        <row r="131">
          <cell r="O131">
            <v>-4338.75390625</v>
          </cell>
        </row>
        <row r="132">
          <cell r="D132">
            <v>40148</v>
          </cell>
        </row>
        <row r="132">
          <cell r="O132">
            <v>-4744.56591796875</v>
          </cell>
        </row>
        <row r="133">
          <cell r="D133">
            <v>40179</v>
          </cell>
        </row>
        <row r="133">
          <cell r="O133">
            <v>-4290.955078125</v>
          </cell>
        </row>
        <row r="134">
          <cell r="D134">
            <v>40210</v>
          </cell>
        </row>
        <row r="134">
          <cell r="O134">
            <v>-4268.70263671875</v>
          </cell>
        </row>
        <row r="135">
          <cell r="D135">
            <v>40238</v>
          </cell>
        </row>
        <row r="135">
          <cell r="O135">
            <v>-4878.90087890625</v>
          </cell>
        </row>
        <row r="136">
          <cell r="D136">
            <v>40269</v>
          </cell>
        </row>
        <row r="136">
          <cell r="O136">
            <v>-4640.64208984375</v>
          </cell>
        </row>
        <row r="137">
          <cell r="D137">
            <v>40299</v>
          </cell>
        </row>
        <row r="137">
          <cell r="O137">
            <v>-4194.26123046875</v>
          </cell>
        </row>
        <row r="138">
          <cell r="D138">
            <v>40330</v>
          </cell>
        </row>
        <row r="138">
          <cell r="O138">
            <v>-4586.783203125</v>
          </cell>
        </row>
        <row r="139">
          <cell r="D139">
            <v>40360</v>
          </cell>
        </row>
        <row r="139">
          <cell r="O139">
            <v>-4354.31298828125</v>
          </cell>
        </row>
        <row r="140">
          <cell r="D140">
            <v>40391</v>
          </cell>
        </row>
        <row r="140">
          <cell r="O140">
            <v>-4533.1298828125</v>
          </cell>
        </row>
        <row r="141">
          <cell r="D141">
            <v>40422</v>
          </cell>
        </row>
        <row r="141">
          <cell r="O141">
            <v>-4303.193359375</v>
          </cell>
        </row>
        <row r="142">
          <cell r="D142">
            <v>40452</v>
          </cell>
        </row>
        <row r="142">
          <cell r="O142">
            <v>-4279.35302734375</v>
          </cell>
        </row>
        <row r="143">
          <cell r="D143">
            <v>40483</v>
          </cell>
        </row>
        <row r="143">
          <cell r="O143">
            <v>-4253.10009765625</v>
          </cell>
        </row>
        <row r="144">
          <cell r="D144">
            <v>40513</v>
          </cell>
        </row>
        <row r="144">
          <cell r="O144">
            <v>-4630.3623046875</v>
          </cell>
        </row>
        <row r="145">
          <cell r="D145">
            <v>40544</v>
          </cell>
        </row>
        <row r="145">
          <cell r="O145">
            <v>-4202.3984375</v>
          </cell>
        </row>
        <row r="146">
          <cell r="D146">
            <v>40575</v>
          </cell>
        </row>
        <row r="146">
          <cell r="O146">
            <v>-3980.5458984375</v>
          </cell>
        </row>
        <row r="147">
          <cell r="D147">
            <v>40603</v>
          </cell>
        </row>
        <row r="147">
          <cell r="O147">
            <v>-4550.00830078125</v>
          </cell>
        </row>
        <row r="148">
          <cell r="D148">
            <v>40634</v>
          </cell>
        </row>
        <row r="148">
          <cell r="O148">
            <v>-4130.81591796875</v>
          </cell>
        </row>
        <row r="149">
          <cell r="D149">
            <v>40664</v>
          </cell>
        </row>
        <row r="149">
          <cell r="O149">
            <v>-4104.89990234375</v>
          </cell>
        </row>
        <row r="150">
          <cell r="D150">
            <v>40695</v>
          </cell>
        </row>
        <row r="150">
          <cell r="O150">
            <v>-4274.1318359375</v>
          </cell>
        </row>
        <row r="151">
          <cell r="D151">
            <v>40725</v>
          </cell>
        </row>
        <row r="151">
          <cell r="O151">
            <v>-3864.07739257813</v>
          </cell>
        </row>
        <row r="152">
          <cell r="D152">
            <v>40756</v>
          </cell>
        </row>
        <row r="152">
          <cell r="O152">
            <v>-4414.0556640625</v>
          </cell>
        </row>
        <row r="153">
          <cell r="D153">
            <v>40787</v>
          </cell>
        </row>
        <row r="153">
          <cell r="O153">
            <v>-4008.51879882813</v>
          </cell>
        </row>
        <row r="154">
          <cell r="D154">
            <v>40817</v>
          </cell>
        </row>
        <row r="154">
          <cell r="O154">
            <v>-3986.89990234375</v>
          </cell>
        </row>
        <row r="155">
          <cell r="D155">
            <v>40848</v>
          </cell>
        </row>
        <row r="155">
          <cell r="O155">
            <v>-3966.05249023438</v>
          </cell>
        </row>
        <row r="156">
          <cell r="D156">
            <v>40878</v>
          </cell>
        </row>
        <row r="156">
          <cell r="O156">
            <v>-3943.20458984375</v>
          </cell>
        </row>
        <row r="157">
          <cell r="D157">
            <v>40909</v>
          </cell>
        </row>
        <row r="157">
          <cell r="O157">
            <v>-3923.19897460938</v>
          </cell>
        </row>
        <row r="158">
          <cell r="D158">
            <v>40940</v>
          </cell>
        </row>
        <row r="158">
          <cell r="O158">
            <v>-3903.26147460938</v>
          </cell>
        </row>
        <row r="159">
          <cell r="D159">
            <v>40969</v>
          </cell>
        </row>
        <row r="159">
          <cell r="O159">
            <v>-4067.59912109375</v>
          </cell>
        </row>
        <row r="160">
          <cell r="D160">
            <v>41000</v>
          </cell>
        </row>
        <row r="160">
          <cell r="O160">
            <v>-3861.54663085938</v>
          </cell>
        </row>
        <row r="161">
          <cell r="D161">
            <v>41030</v>
          </cell>
        </row>
        <row r="161">
          <cell r="O161">
            <v>-4023.341796875</v>
          </cell>
        </row>
        <row r="162">
          <cell r="D162">
            <v>41061</v>
          </cell>
        </row>
        <row r="162">
          <cell r="O162">
            <v>-3818.78051757813</v>
          </cell>
        </row>
        <row r="163">
          <cell r="D163">
            <v>41091</v>
          </cell>
        </row>
        <row r="163">
          <cell r="O163">
            <v>-3799.20239257813</v>
          </cell>
        </row>
        <row r="164">
          <cell r="D164">
            <v>41122</v>
          </cell>
        </row>
        <row r="164">
          <cell r="O164">
            <v>-4135.98681640625</v>
          </cell>
        </row>
        <row r="165">
          <cell r="D165">
            <v>41153</v>
          </cell>
        </row>
        <row r="165">
          <cell r="O165">
            <v>-3401.52612304688</v>
          </cell>
        </row>
        <row r="166">
          <cell r="D166">
            <v>41183</v>
          </cell>
        </row>
        <row r="166">
          <cell r="O166">
            <v>-4093.5</v>
          </cell>
        </row>
        <row r="167">
          <cell r="D167">
            <v>41214</v>
          </cell>
        </row>
        <row r="167">
          <cell r="O167">
            <v>-3717.58544921875</v>
          </cell>
        </row>
        <row r="168">
          <cell r="D168">
            <v>41244</v>
          </cell>
        </row>
        <row r="168">
          <cell r="O168">
            <v>-3520.35913085938</v>
          </cell>
        </row>
        <row r="169">
          <cell r="D169">
            <v>41275</v>
          </cell>
        </row>
        <row r="169">
          <cell r="O169">
            <v>-3851.64428710938</v>
          </cell>
        </row>
        <row r="170">
          <cell r="D170">
            <v>41306</v>
          </cell>
        </row>
        <row r="170">
          <cell r="O170">
            <v>-3483.95043945313</v>
          </cell>
        </row>
        <row r="171">
          <cell r="D171">
            <v>41334</v>
          </cell>
        </row>
        <row r="171">
          <cell r="O171">
            <v>-3639.13525390625</v>
          </cell>
        </row>
        <row r="172">
          <cell r="D172">
            <v>41365</v>
          </cell>
        </row>
        <row r="172">
          <cell r="O172">
            <v>-3790.53149414063</v>
          </cell>
        </row>
        <row r="173">
          <cell r="D173">
            <v>41395</v>
          </cell>
        </row>
        <row r="173">
          <cell r="O173">
            <v>-3769.40234375</v>
          </cell>
        </row>
        <row r="174">
          <cell r="D174">
            <v>41426</v>
          </cell>
        </row>
        <row r="174">
          <cell r="O174">
            <v>-3407.59497070313</v>
          </cell>
        </row>
        <row r="175">
          <cell r="D175">
            <v>41456</v>
          </cell>
        </row>
        <row r="175">
          <cell r="O175">
            <v>-3728.06274414063</v>
          </cell>
        </row>
        <row r="176">
          <cell r="D176">
            <v>41487</v>
          </cell>
        </row>
        <row r="176">
          <cell r="O176">
            <v>-3705.82958984375</v>
          </cell>
        </row>
        <row r="177">
          <cell r="D177">
            <v>41518</v>
          </cell>
        </row>
        <row r="177">
          <cell r="O177">
            <v>-3351.85205078125</v>
          </cell>
        </row>
        <row r="178">
          <cell r="D178">
            <v>41548</v>
          </cell>
        </row>
        <row r="178">
          <cell r="O178">
            <v>-3832.958984375</v>
          </cell>
        </row>
        <row r="179">
          <cell r="D179">
            <v>41579</v>
          </cell>
        </row>
        <row r="179">
          <cell r="O179">
            <v>-3315.44580078125</v>
          </cell>
        </row>
        <row r="180">
          <cell r="D180">
            <v>41609</v>
          </cell>
        </row>
        <row r="180">
          <cell r="O180">
            <v>-3460.31689453125</v>
          </cell>
        </row>
        <row r="181">
          <cell r="D181">
            <v>41640</v>
          </cell>
        </row>
        <row r="181">
          <cell r="O181">
            <v>-3605.267578125</v>
          </cell>
        </row>
        <row r="182">
          <cell r="D182">
            <v>41671</v>
          </cell>
        </row>
        <row r="182">
          <cell r="O182">
            <v>-3260.75561523438</v>
          </cell>
        </row>
        <row r="183">
          <cell r="D183">
            <v>41699</v>
          </cell>
        </row>
        <row r="183">
          <cell r="O183">
            <v>-3404.38305664063</v>
          </cell>
        </row>
        <row r="184">
          <cell r="D184">
            <v>41730</v>
          </cell>
        </row>
        <row r="184">
          <cell r="O184">
            <v>-3546.89453125</v>
          </cell>
        </row>
        <row r="185">
          <cell r="D185">
            <v>41760</v>
          </cell>
        </row>
        <row r="185">
          <cell r="O185">
            <v>-3367.033203125</v>
          </cell>
        </row>
        <row r="186">
          <cell r="D186">
            <v>41791</v>
          </cell>
        </row>
        <row r="186">
          <cell r="O186">
            <v>-3347.23120117188</v>
          </cell>
        </row>
        <row r="187">
          <cell r="D187">
            <v>41821</v>
          </cell>
        </row>
        <row r="187">
          <cell r="O187">
            <v>-3487.25268554688</v>
          </cell>
        </row>
        <row r="188">
          <cell r="D188">
            <v>41852</v>
          </cell>
        </row>
        <row r="188">
          <cell r="O188">
            <v>-3309.09765625</v>
          </cell>
        </row>
        <row r="189">
          <cell r="D189">
            <v>41883</v>
          </cell>
        </row>
        <row r="189">
          <cell r="O189">
            <v>-3291.36645507813</v>
          </cell>
        </row>
        <row r="190">
          <cell r="D190">
            <v>41913</v>
          </cell>
        </row>
        <row r="190">
          <cell r="O190">
            <v>-3584.15185546875</v>
          </cell>
        </row>
        <row r="191">
          <cell r="D191">
            <v>41944</v>
          </cell>
        </row>
        <row r="191">
          <cell r="O191">
            <v>-2945.45190429688</v>
          </cell>
        </row>
        <row r="192">
          <cell r="D192">
            <v>41974</v>
          </cell>
        </row>
        <row r="192">
          <cell r="O192">
            <v>-3389.001953125</v>
          </cell>
        </row>
        <row r="193">
          <cell r="D193">
            <v>42005</v>
          </cell>
        </row>
        <row r="193">
          <cell r="O193">
            <v>-3064.29248046875</v>
          </cell>
        </row>
        <row r="194">
          <cell r="D194">
            <v>42036</v>
          </cell>
        </row>
        <row r="194">
          <cell r="O194">
            <v>-2895.89208984375</v>
          </cell>
        </row>
        <row r="195">
          <cell r="D195">
            <v>42064</v>
          </cell>
        </row>
        <row r="195">
          <cell r="O195">
            <v>-3332.49829101563</v>
          </cell>
        </row>
        <row r="196">
          <cell r="D196">
            <v>42095</v>
          </cell>
        </row>
        <row r="196">
          <cell r="O196">
            <v>-3163.77880859375</v>
          </cell>
        </row>
        <row r="197">
          <cell r="D197">
            <v>42125</v>
          </cell>
        </row>
        <row r="197">
          <cell r="O197">
            <v>-2996.76513671875</v>
          </cell>
        </row>
        <row r="198">
          <cell r="D198">
            <v>42156</v>
          </cell>
        </row>
        <row r="198">
          <cell r="O198">
            <v>-3276.66748046875</v>
          </cell>
        </row>
        <row r="199">
          <cell r="D199">
            <v>42186</v>
          </cell>
        </row>
        <row r="199">
          <cell r="O199">
            <v>-3257.59228515625</v>
          </cell>
        </row>
        <row r="200">
          <cell r="D200">
            <v>42217</v>
          </cell>
        </row>
        <row r="200">
          <cell r="O200">
            <v>-3090.80419921875</v>
          </cell>
        </row>
        <row r="201">
          <cell r="D201">
            <v>42248</v>
          </cell>
        </row>
        <row r="201">
          <cell r="O201">
            <v>-3073.91259765625</v>
          </cell>
        </row>
        <row r="202">
          <cell r="D202">
            <v>42278</v>
          </cell>
        </row>
        <row r="202">
          <cell r="O202">
            <v>-3056.50830078125</v>
          </cell>
        </row>
        <row r="203">
          <cell r="D203">
            <v>42309</v>
          </cell>
        </row>
        <row r="203">
          <cell r="O203">
            <v>-2749.2080078125</v>
          </cell>
        </row>
        <row r="204">
          <cell r="D204">
            <v>42339</v>
          </cell>
        </row>
        <row r="204">
          <cell r="O204">
            <v>-3164.00830078125</v>
          </cell>
        </row>
        <row r="205">
          <cell r="D205">
            <v>42370</v>
          </cell>
        </row>
        <row r="205">
          <cell r="O205">
            <v>-2718.03881835938</v>
          </cell>
        </row>
        <row r="206">
          <cell r="D206">
            <v>42401</v>
          </cell>
        </row>
        <row r="206">
          <cell r="O206">
            <v>-2844.24731445313</v>
          </cell>
        </row>
        <row r="207">
          <cell r="D207">
            <v>42430</v>
          </cell>
        </row>
        <row r="207">
          <cell r="O207">
            <v>-3110.21997070313</v>
          </cell>
        </row>
        <row r="208">
          <cell r="D208">
            <v>42461</v>
          </cell>
        </row>
        <row r="208">
          <cell r="O208">
            <v>-2952.43725585938</v>
          </cell>
        </row>
        <row r="209">
          <cell r="D209">
            <v>42491</v>
          </cell>
        </row>
        <row r="209">
          <cell r="O209">
            <v>-2934.40698242188</v>
          </cell>
        </row>
        <row r="210">
          <cell r="D210">
            <v>42522</v>
          </cell>
        </row>
        <row r="210">
          <cell r="O210">
            <v>-3055.921875</v>
          </cell>
        </row>
        <row r="211">
          <cell r="D211">
            <v>42552</v>
          </cell>
        </row>
        <row r="211">
          <cell r="O211">
            <v>-2763.21240234375</v>
          </cell>
        </row>
        <row r="212">
          <cell r="D212">
            <v>42583</v>
          </cell>
        </row>
        <row r="212">
          <cell r="O212">
            <v>-3157.09155273438</v>
          </cell>
        </row>
        <row r="213">
          <cell r="D213">
            <v>42614</v>
          </cell>
        </row>
        <row r="213">
          <cell r="O213">
            <v>-2867.056640625</v>
          </cell>
        </row>
        <row r="214">
          <cell r="D214">
            <v>42644</v>
          </cell>
        </row>
        <row r="214">
          <cell r="O214">
            <v>-2715.3271484375</v>
          </cell>
        </row>
        <row r="215">
          <cell r="D215">
            <v>42675</v>
          </cell>
        </row>
        <row r="215">
          <cell r="O215">
            <v>-2700.681640625</v>
          </cell>
        </row>
        <row r="216">
          <cell r="D216">
            <v>42705</v>
          </cell>
        </row>
        <row r="216">
          <cell r="O216">
            <v>-2818.87963867188</v>
          </cell>
        </row>
        <row r="217">
          <cell r="D217">
            <v>42736</v>
          </cell>
        </row>
        <row r="217">
          <cell r="O217">
            <v>-2670.62182617188</v>
          </cell>
        </row>
        <row r="218">
          <cell r="D218">
            <v>42767</v>
          </cell>
        </row>
        <row r="218">
          <cell r="O218">
            <v>-2524.28100585938</v>
          </cell>
        </row>
        <row r="219">
          <cell r="D219">
            <v>42795</v>
          </cell>
        </row>
        <row r="219">
          <cell r="O219">
            <v>-3038.61669921875</v>
          </cell>
        </row>
        <row r="220">
          <cell r="D220">
            <v>42826</v>
          </cell>
        </row>
        <row r="220">
          <cell r="O220">
            <v>-2497.46533203125</v>
          </cell>
        </row>
        <row r="221">
          <cell r="D221">
            <v>42856</v>
          </cell>
        </row>
        <row r="221">
          <cell r="O221">
            <v>-2874.55493164063</v>
          </cell>
        </row>
        <row r="222">
          <cell r="D222">
            <v>42887</v>
          </cell>
        </row>
        <row r="222">
          <cell r="O222">
            <v>-2857.39379882813</v>
          </cell>
        </row>
        <row r="223">
          <cell r="D223">
            <v>42917</v>
          </cell>
        </row>
        <row r="223">
          <cell r="O223">
            <v>-2584.45434570313</v>
          </cell>
        </row>
        <row r="224">
          <cell r="D224">
            <v>42948</v>
          </cell>
        </row>
        <row r="224">
          <cell r="O224">
            <v>-2954.88354492188</v>
          </cell>
        </row>
        <row r="225">
          <cell r="D225">
            <v>42979</v>
          </cell>
        </row>
        <row r="225">
          <cell r="O225">
            <v>-2556.40673828125</v>
          </cell>
        </row>
        <row r="226">
          <cell r="D226">
            <v>43009</v>
          </cell>
        </row>
        <row r="226">
          <cell r="O226">
            <v>-2668.6298828125</v>
          </cell>
        </row>
        <row r="227">
          <cell r="D227">
            <v>43040</v>
          </cell>
        </row>
        <row r="227">
          <cell r="O227">
            <v>-2654.07592773438</v>
          </cell>
        </row>
        <row r="228">
          <cell r="D228">
            <v>43070</v>
          </cell>
        </row>
        <row r="228">
          <cell r="O228">
            <v>-2512.97607421875</v>
          </cell>
        </row>
        <row r="229">
          <cell r="D229">
            <v>43101</v>
          </cell>
        </row>
        <row r="229">
          <cell r="O229">
            <v>-2624.2080078125</v>
          </cell>
        </row>
        <row r="230">
          <cell r="D230">
            <v>43132</v>
          </cell>
        </row>
        <row r="230">
          <cell r="O230">
            <v>-2362.16259765625</v>
          </cell>
        </row>
        <row r="231">
          <cell r="D231">
            <v>43160</v>
          </cell>
        </row>
        <row r="231">
          <cell r="O231">
            <v>-2596.521484375</v>
          </cell>
        </row>
        <row r="232">
          <cell r="D232">
            <v>43191</v>
          </cell>
        </row>
        <row r="232">
          <cell r="O232">
            <v>-2581.82373046875</v>
          </cell>
        </row>
        <row r="233">
          <cell r="D233">
            <v>43221</v>
          </cell>
        </row>
        <row r="233">
          <cell r="O233">
            <v>-2689.443359375</v>
          </cell>
        </row>
        <row r="234">
          <cell r="D234">
            <v>43252</v>
          </cell>
        </row>
        <row r="234">
          <cell r="O234">
            <v>-2552.16870117188</v>
          </cell>
        </row>
        <row r="235">
          <cell r="D235">
            <v>43282</v>
          </cell>
        </row>
        <row r="235">
          <cell r="O235">
            <v>-2538.61401367188</v>
          </cell>
        </row>
        <row r="236">
          <cell r="D236">
            <v>43313</v>
          </cell>
        </row>
        <row r="236">
          <cell r="O236">
            <v>-2763.06567382813</v>
          </cell>
        </row>
        <row r="237">
          <cell r="D237">
            <v>43344</v>
          </cell>
        </row>
        <row r="237">
          <cell r="O237">
            <v>-2272.05908203125</v>
          </cell>
        </row>
        <row r="238">
          <cell r="D238">
            <v>43374</v>
          </cell>
        </row>
        <row r="238">
          <cell r="O238">
            <v>-2614.86889648438</v>
          </cell>
        </row>
        <row r="239">
          <cell r="D239">
            <v>43405</v>
          </cell>
        </row>
        <row r="239">
          <cell r="O239">
            <v>-2482.2490234375</v>
          </cell>
        </row>
        <row r="240">
          <cell r="D240">
            <v>43435</v>
          </cell>
        </row>
        <row r="240">
          <cell r="O240">
            <v>-2350.13305664063</v>
          </cell>
        </row>
        <row r="241">
          <cell r="D241">
            <v>43466</v>
          </cell>
        </row>
        <row r="241">
          <cell r="O241">
            <v>-2454.0087890625</v>
          </cell>
        </row>
        <row r="242">
          <cell r="D242">
            <v>43497</v>
          </cell>
        </row>
        <row r="242">
          <cell r="O242">
            <v>-2208.83471679688</v>
          </cell>
        </row>
        <row r="243">
          <cell r="D243">
            <v>43525</v>
          </cell>
        </row>
        <row r="243">
          <cell r="O243">
            <v>-2428.2841796875</v>
          </cell>
        </row>
        <row r="244">
          <cell r="D244">
            <v>43556</v>
          </cell>
        </row>
        <row r="244">
          <cell r="O244">
            <v>-2413.94189453125</v>
          </cell>
        </row>
        <row r="245">
          <cell r="D245">
            <v>43586</v>
          </cell>
        </row>
        <row r="245">
          <cell r="O245">
            <v>-2514.40673828125</v>
          </cell>
        </row>
        <row r="246">
          <cell r="D246">
            <v>43617</v>
          </cell>
        </row>
        <row r="246">
          <cell r="O246">
            <v>-2272.7197265625</v>
          </cell>
        </row>
        <row r="247">
          <cell r="D247">
            <v>43647</v>
          </cell>
        </row>
        <row r="247">
          <cell r="O247">
            <v>-2486.10791015625</v>
          </cell>
        </row>
        <row r="248">
          <cell r="D248">
            <v>43678</v>
          </cell>
        </row>
        <row r="248">
          <cell r="O248">
            <v>-2470.91064453125</v>
          </cell>
        </row>
        <row r="249">
          <cell r="D249">
            <v>43709</v>
          </cell>
        </row>
        <row r="249">
          <cell r="O249">
            <v>-2234.61547851563</v>
          </cell>
        </row>
        <row r="250">
          <cell r="D250">
            <v>43739</v>
          </cell>
        </row>
        <row r="250">
          <cell r="O250">
            <v>-2443.93432617188</v>
          </cell>
        </row>
        <row r="251">
          <cell r="D251">
            <v>43770</v>
          </cell>
        </row>
        <row r="251">
          <cell r="O251">
            <v>-2099.29760742188</v>
          </cell>
        </row>
        <row r="252">
          <cell r="D252">
            <v>43800</v>
          </cell>
        </row>
        <row r="252">
          <cell r="O252">
            <v>-2306.0419921875</v>
          </cell>
        </row>
        <row r="253">
          <cell r="D253">
            <v>43831</v>
          </cell>
        </row>
        <row r="253">
          <cell r="O253">
            <v>-2293.16577148438</v>
          </cell>
        </row>
        <row r="254">
          <cell r="D254">
            <v>43862</v>
          </cell>
        </row>
        <row r="254">
          <cell r="O254">
            <v>-2063.94506835938</v>
          </cell>
        </row>
        <row r="255">
          <cell r="D255">
            <v>43891</v>
          </cell>
        </row>
        <row r="255">
          <cell r="O255">
            <v>-2375.5751953125</v>
          </cell>
        </row>
        <row r="256">
          <cell r="D256">
            <v>43922</v>
          </cell>
        </row>
        <row r="257">
          <cell r="D257">
            <v>43952</v>
          </cell>
        </row>
        <row r="258">
          <cell r="D258">
            <v>43983</v>
          </cell>
        </row>
        <row r="259">
          <cell r="D259">
            <v>44013</v>
          </cell>
        </row>
        <row r="260">
          <cell r="D260">
            <v>44044</v>
          </cell>
        </row>
        <row r="261">
          <cell r="D261">
            <v>44075</v>
          </cell>
        </row>
        <row r="262">
          <cell r="D262">
            <v>44105</v>
          </cell>
        </row>
        <row r="263">
          <cell r="D263">
            <v>44136</v>
          </cell>
        </row>
        <row r="264">
          <cell r="D264">
            <v>44166</v>
          </cell>
        </row>
        <row r="265">
          <cell r="D265">
            <v>44197</v>
          </cell>
        </row>
        <row r="266">
          <cell r="D266">
            <v>44228</v>
          </cell>
        </row>
        <row r="267">
          <cell r="D267">
            <v>44256</v>
          </cell>
        </row>
        <row r="268">
          <cell r="D268">
            <v>44287</v>
          </cell>
        </row>
        <row r="269">
          <cell r="D269">
            <v>44317</v>
          </cell>
        </row>
        <row r="270">
          <cell r="D270">
            <v>44348</v>
          </cell>
        </row>
        <row r="271">
          <cell r="D271">
            <v>44378</v>
          </cell>
        </row>
        <row r="272">
          <cell r="D272">
            <v>44409</v>
          </cell>
        </row>
        <row r="273">
          <cell r="D273">
            <v>44440</v>
          </cell>
        </row>
        <row r="274">
          <cell r="D274">
            <v>44470</v>
          </cell>
        </row>
        <row r="275">
          <cell r="D275">
            <v>44501</v>
          </cell>
        </row>
        <row r="276">
          <cell r="D276">
            <v>44531</v>
          </cell>
        </row>
        <row r="277">
          <cell r="D277">
            <v>44562</v>
          </cell>
        </row>
        <row r="278">
          <cell r="D278">
            <v>44593</v>
          </cell>
        </row>
        <row r="279">
          <cell r="D279">
            <v>44621</v>
          </cell>
        </row>
        <row r="280">
          <cell r="D280">
            <v>44652</v>
          </cell>
        </row>
        <row r="281">
          <cell r="D281">
            <v>44682</v>
          </cell>
        </row>
        <row r="282">
          <cell r="D282">
            <v>44713</v>
          </cell>
        </row>
        <row r="283">
          <cell r="D283">
            <v>44743</v>
          </cell>
        </row>
        <row r="284">
          <cell r="D284">
            <v>44774</v>
          </cell>
        </row>
        <row r="285">
          <cell r="D285">
            <v>44805</v>
          </cell>
        </row>
        <row r="286">
          <cell r="D286">
            <v>44835</v>
          </cell>
        </row>
        <row r="287">
          <cell r="D287">
            <v>44866</v>
          </cell>
        </row>
        <row r="288">
          <cell r="D288">
            <v>44896</v>
          </cell>
        </row>
        <row r="289">
          <cell r="D289">
            <v>44927</v>
          </cell>
        </row>
        <row r="290">
          <cell r="D290">
            <v>44958</v>
          </cell>
        </row>
        <row r="291">
          <cell r="D291">
            <v>44986</v>
          </cell>
        </row>
        <row r="292">
          <cell r="D292">
            <v>45017</v>
          </cell>
        </row>
        <row r="293">
          <cell r="D293">
            <v>45047</v>
          </cell>
        </row>
        <row r="294">
          <cell r="D294">
            <v>45078</v>
          </cell>
        </row>
        <row r="295">
          <cell r="D295">
            <v>45108</v>
          </cell>
        </row>
        <row r="296">
          <cell r="D296">
            <v>45139</v>
          </cell>
        </row>
        <row r="297">
          <cell r="D297">
            <v>45170</v>
          </cell>
        </row>
        <row r="298">
          <cell r="D298">
            <v>45200</v>
          </cell>
        </row>
        <row r="299">
          <cell r="D299">
            <v>45231</v>
          </cell>
        </row>
        <row r="300">
          <cell r="D300">
            <v>45261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3.28"/>
    <col collapsed="false" customWidth="true" hidden="true" outlineLevel="0" max="4" min="4" style="0" width="7.85"/>
    <col collapsed="false" customWidth="true" hidden="false" outlineLevel="0" max="5" min="5" style="0" width="11.56"/>
    <col collapsed="false" customWidth="true" hidden="false" outlineLevel="0" max="6" min="6" style="0" width="11.7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1.42"/>
    <col collapsed="false" customWidth="true" hidden="false" outlineLevel="0" max="10" min="10" style="0" width="9.99"/>
    <col collapsed="false" customWidth="true" hidden="false" outlineLevel="0" max="11" min="11" style="0" width="10.85"/>
    <col collapsed="false" customWidth="true" hidden="false" outlineLevel="0" max="12" min="12" style="0" width="12.42"/>
    <col collapsed="false" customWidth="true" hidden="false" outlineLevel="0" max="13" min="13" style="0" width="10.41"/>
    <col collapsed="false" customWidth="true" hidden="false" outlineLevel="0" max="15" min="14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9" t="s">
        <v>2</v>
      </c>
      <c r="L4" s="9" t="s">
        <v>3</v>
      </c>
      <c r="M4" s="10"/>
      <c r="N4" s="11" t="s">
        <v>4</v>
      </c>
      <c r="O4" s="3"/>
      <c r="P4" s="12"/>
      <c r="Q4" s="12"/>
      <c r="R4" s="12"/>
      <c r="S4" s="12"/>
      <c r="T4" s="3"/>
      <c r="U4" s="3"/>
    </row>
    <row r="5" customFormat="false" ht="12.75" hidden="false" customHeight="false" outlineLevel="0" collapsed="false">
      <c r="B5" s="13"/>
      <c r="C5" s="14"/>
      <c r="D5" s="12"/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7" t="s">
        <v>10</v>
      </c>
      <c r="L5" s="17" t="s">
        <v>11</v>
      </c>
      <c r="M5" s="18"/>
      <c r="N5" s="19" t="s">
        <v>12</v>
      </c>
      <c r="O5" s="12"/>
      <c r="P5" s="12"/>
      <c r="Q5" s="12"/>
      <c r="R5" s="12"/>
      <c r="S5" s="12"/>
      <c r="T5" s="3"/>
      <c r="U5" s="3"/>
    </row>
    <row r="6" customFormat="false" ht="13.5" hidden="false" customHeight="false" outlineLevel="0" collapsed="false">
      <c r="B6" s="20"/>
      <c r="C6" s="21" t="s">
        <v>13</v>
      </c>
      <c r="D6" s="22" t="s">
        <v>14</v>
      </c>
      <c r="E6" s="23" t="s">
        <v>15</v>
      </c>
      <c r="F6" s="24" t="s">
        <v>16</v>
      </c>
      <c r="G6" s="24" t="s">
        <v>17</v>
      </c>
      <c r="H6" s="24" t="s">
        <v>18</v>
      </c>
      <c r="I6" s="24" t="s">
        <v>19</v>
      </c>
      <c r="J6" s="24" t="s">
        <v>20</v>
      </c>
      <c r="K6" s="25" t="s">
        <v>21</v>
      </c>
      <c r="L6" s="25" t="s">
        <v>22</v>
      </c>
      <c r="M6" s="26" t="s">
        <v>23</v>
      </c>
      <c r="N6" s="27" t="s">
        <v>22</v>
      </c>
      <c r="O6" s="12"/>
      <c r="P6" s="12"/>
      <c r="Q6" s="12"/>
      <c r="R6" s="12"/>
      <c r="S6" s="28"/>
      <c r="T6" s="3"/>
      <c r="U6" s="3"/>
    </row>
    <row r="7" customFormat="false" ht="12.75" hidden="false" customHeight="false" outlineLevel="0" collapsed="false">
      <c r="A7" s="29" t="n">
        <v>37257</v>
      </c>
      <c r="B7" s="30" t="s">
        <v>24</v>
      </c>
      <c r="C7" s="31" t="n">
        <f aca="false" t="array" ref="C7:C7">SUM(IF(YEAR([1]TradeSum!$A$56:$A$94)=YEAR($A7),[1]TradeSum!$E$56:$E$94))+SUM(IF(YEAR([2]OperatingCurve!$D$30:$D$300)=YEAR($A7),[2]OperatingCurve!$O$30:$O$300))</f>
        <v>3001114.52490234</v>
      </c>
      <c r="D7" s="32" t="n">
        <f aca="false" t="array" ref="D7:D7">SUM(IF(YEAR('[1]Pricing Summary'!$AB$12:$AB$250)=YEAR($A7),'[1]Pricing Summary'!$AO$12:$AO$248))</f>
        <v>8523.25720242197</v>
      </c>
      <c r="E7" s="33" t="n">
        <f aca="false">C7/D7</f>
        <v>352.10887734909</v>
      </c>
      <c r="F7" s="34" t="n">
        <f aca="false" t="array" ref="F7:F7">SUM(IF(YEAR('[1]Pricing Summary'!$AB$12:$AB$250)=YEAR($A7),'[1]Pricing Summary'!$AK$12:$AK$248))/12</f>
        <v>43.2280546924081</v>
      </c>
      <c r="G7" s="34" t="n">
        <f aca="false">VLOOKUP(B7,'[1]Pricing Summary'!P$17:Q$36,2)</f>
        <v>4.22135123492309</v>
      </c>
      <c r="H7" s="35" t="n">
        <f aca="false">F7/G7</f>
        <v>10.2403359224847</v>
      </c>
      <c r="I7" s="35" t="n">
        <v>14.25</v>
      </c>
      <c r="J7" s="36" t="n">
        <f aca="false">H7-I7</f>
        <v>-4.0096640775153</v>
      </c>
      <c r="K7" s="37" t="n">
        <f aca="false">E7*24*H7/10000</f>
        <v>8.65371164482475</v>
      </c>
      <c r="L7" s="37" t="n">
        <f aca="false" t="array" ref="L7:L7">-(SUM(IF(YEAR([1]GasPosn!$A$12:$A$188)=YEAR(A7),[1]GasPosn!$D$12:$D$188))*1.055/D7*24+SUM(IF(YEAR([1]GasPosn!$A$329:$A$445)=YEAR(A7),[1]GasPosn!$D$329:$D$445))/D7*24)</f>
        <v>7.77702932384396</v>
      </c>
      <c r="M7" s="38" t="n">
        <f aca="false">L7/K7</f>
        <v>0.898692912710458</v>
      </c>
      <c r="N7" s="39" t="n">
        <f aca="false" t="array" ref="N7:N7">-(SUM(IF(YEAR([1]GasPosn!$A$200:$A$316)=YEAR(A7),[1]GasPosn!$D$200:$D$316))*1.055/D7*24+SUM(IF(YEAR([1]GasPosn!$A$329:$A$445)=YEAR(A7),[1]GasPosn!$D$329:$D$445))/D7*24)</f>
        <v>4.56615636582658</v>
      </c>
      <c r="O7" s="3"/>
      <c r="P7" s="40"/>
      <c r="Q7" s="41"/>
      <c r="R7" s="40"/>
      <c r="S7" s="42"/>
      <c r="T7" s="3"/>
      <c r="U7" s="3"/>
    </row>
    <row r="8" customFormat="false" ht="12.75" hidden="false" customHeight="false" outlineLevel="0" collapsed="false">
      <c r="A8" s="29" t="n">
        <v>37622</v>
      </c>
      <c r="B8" s="43" t="s">
        <v>25</v>
      </c>
      <c r="C8" s="44" t="n">
        <f aca="false" t="array" ref="C8:C8">SUM(IF(YEAR([1]TradeSum!$A$56:$A$94)=YEAR($A8),[1]TradeSum!$E$56:$E$94))+SUM(IF(YEAR([2]OperatingCurve!$D$30:$D$300)=YEAR($A8),[2]OperatingCurve!$O$30:$O$300))</f>
        <v>3074087.10595703</v>
      </c>
      <c r="D8" s="45" t="n">
        <f aca="false" t="array" ref="D8:D8">SUM(IF(YEAR('[1]Pricing Summary'!$AB$12:$AB$250)=YEAR($A8),'[1]Pricing Summary'!$AO$12:$AO$248))</f>
        <v>8187.10611528126</v>
      </c>
      <c r="E8" s="46" t="n">
        <f aca="false">C8/D8</f>
        <v>375.479084144181</v>
      </c>
      <c r="F8" s="47" t="n">
        <f aca="false" t="array" ref="F8:F8">SUM(IF(YEAR('[1]Pricing Summary'!$AB$12:$AB$250)=YEAR($A8),'[1]Pricing Summary'!$AK$12:$AK$248))/12</f>
        <v>41.4793615256633</v>
      </c>
      <c r="G8" s="47" t="n">
        <f aca="false">VLOOKUP(B8,'[1]Pricing Summary'!P$17:Q$36,2)</f>
        <v>4.48012185649933</v>
      </c>
      <c r="H8" s="48" t="n">
        <f aca="false">F8/G8</f>
        <v>9.2585342216728</v>
      </c>
      <c r="I8" s="48" t="n">
        <v>12.03</v>
      </c>
      <c r="J8" s="49" t="n">
        <f aca="false">H8-I8</f>
        <v>-2.7714657783272</v>
      </c>
      <c r="K8" s="50" t="n">
        <f aca="false">E8*24*H8/10000</f>
        <v>8.34332628017103</v>
      </c>
      <c r="L8" s="50" t="n">
        <f aca="false" t="array" ref="L8:L8">-(SUM(IF(YEAR([1]GasPosn!$A$12:$A$188)=YEAR(A8),[1]GasPosn!$D$12:$D$188))*1.055/D8*24+SUM(IF(YEAR([1]GasPosn!$A$329:$A$445)=YEAR(A8),[1]GasPosn!$D$329:$D$445))/D8*24)</f>
        <v>7.13360718526322</v>
      </c>
      <c r="M8" s="51" t="n">
        <f aca="false">L8/K8</f>
        <v>0.855007576800291</v>
      </c>
      <c r="N8" s="52" t="n">
        <f aca="false" t="array" ref="N8:N8">-(SUM(IF(YEAR([1]GasPosn!$A$200:$A$316)=YEAR(A8),[1]GasPosn!$D$200:$D$316))*1.055/D8*24+SUM(IF(YEAR([1]GasPosn!$A$329:$A$445)=YEAR(A8),[1]GasPosn!$D$329:$D$445))/D8*24)</f>
        <v>5.93516139570563</v>
      </c>
      <c r="O8" s="3"/>
      <c r="P8" s="40"/>
      <c r="Q8" s="41"/>
      <c r="R8" s="40"/>
      <c r="S8" s="42"/>
      <c r="T8" s="3"/>
      <c r="U8" s="3"/>
    </row>
    <row r="9" customFormat="false" ht="12.75" hidden="false" customHeight="false" outlineLevel="0" collapsed="false">
      <c r="A9" s="29" t="n">
        <v>37987</v>
      </c>
      <c r="B9" s="43" t="s">
        <v>26</v>
      </c>
      <c r="C9" s="44" t="n">
        <f aca="false" t="array" ref="C9:C9">SUM(IF(YEAR([2]EnergyCurve!$D$30:$D$300)=YEAR($A9),[2]EnergyCurve!$O$30:$O$300))+SUM(IF(YEAR([2]EnergyCurve!$D$30:$D$300)=YEAR($A9),[2]EnergyCurve!$P$30:$P$300))+SUM(IF(YEAR([2]EnergyCurve!$D$30:$D$300)=YEAR($A9),[2]EnergyCurve!$Q$30:$Q$300))+SUM(IF(YEAR([2]EnergyCurve!$D$30:$D$300)=YEAR($A9),[2]EnergyCurve!$R$30:$R$300))+SUM(IF(YEAR([2]OperatingCurve!$D$30:$D$300)=YEAR($A9),[2]OperatingCurve!$O$30:$O$300))</f>
        <v>3165915.63378906</v>
      </c>
      <c r="D9" s="45" t="n">
        <f aca="false" t="array" ref="D9:D9">SUM(IF(YEAR('[1]Pricing Summary'!$AB$12:$AB$250)=YEAR($A9),'[1]Pricing Summary'!$AO$12:$AO$248))</f>
        <v>7809.664183211</v>
      </c>
      <c r="E9" s="46" t="n">
        <f aca="false">C9/D9</f>
        <v>405.384349380228</v>
      </c>
      <c r="F9" s="47" t="n">
        <f aca="false" t="array" ref="F9:F9">SUM(IF(YEAR('[1]Pricing Summary'!$AB$12:$AB$250)=YEAR($A9),'[1]Pricing Summary'!$AK$12:$AK$248))/12</f>
        <v>39.7583069215539</v>
      </c>
      <c r="G9" s="47" t="n">
        <f aca="false">VLOOKUP(B9,'[1]Pricing Summary'!P$17:Q$36,2)</f>
        <v>4.47363945957153</v>
      </c>
      <c r="H9" s="48" t="n">
        <f aca="false">F9/G9</f>
        <v>8.88723985936985</v>
      </c>
      <c r="I9" s="48" t="n">
        <v>8.9</v>
      </c>
      <c r="J9" s="49" t="n">
        <f aca="false">H9-I9</f>
        <v>-0.0127601406301512</v>
      </c>
      <c r="K9" s="50" t="n">
        <f aca="false">E9*24*H9/10000</f>
        <v>8.64659507562403</v>
      </c>
      <c r="L9" s="50" t="n">
        <f aca="false" t="array" ref="L9:L9">-(SUM(IF(YEAR([1]GasPosn!$A$12:$A$188)=YEAR(A9),[1]GasPosn!$D$12:$D$188))*1.055/D9*24+SUM(IF(YEAR([1]GasPosn!$A$329:$A$445)=YEAR(A9),[1]GasPosn!$D$329:$D$445))/D9*24)</f>
        <v>7.13675878376641</v>
      </c>
      <c r="M9" s="51" t="n">
        <f aca="false">L9/K9</f>
        <v>0.825383717098761</v>
      </c>
      <c r="N9" s="52" t="n">
        <f aca="false" t="array" ref="N9:N9">-(SUM(IF(YEAR([1]GasPosn!$A$200:$A$316)=YEAR(A9),[1]GasPosn!$D$200:$D$316))*1.055/D9*24+SUM(IF(YEAR([1]GasPosn!$A$329:$A$445)=YEAR(A9),[1]GasPosn!$D$329:$D$445))/D9*24)</f>
        <v>6.60725598184012</v>
      </c>
      <c r="O9" s="3"/>
      <c r="P9" s="40"/>
      <c r="Q9" s="41"/>
      <c r="R9" s="40"/>
      <c r="S9" s="42"/>
      <c r="T9" s="3"/>
      <c r="U9" s="3"/>
    </row>
    <row r="10" customFormat="false" ht="12.75" hidden="false" customHeight="false" outlineLevel="0" collapsed="false">
      <c r="A10" s="29" t="n">
        <v>38353</v>
      </c>
      <c r="B10" s="43" t="s">
        <v>27</v>
      </c>
      <c r="C10" s="44" t="n">
        <f aca="false" t="array" ref="C10:C10">SUM(IF(YEAR([2]EnergyCurve!$D$30:$D$300)=YEAR($A10),[2]EnergyCurve!$O$30:$O$300))+SUM(IF(YEAR([2]EnergyCurve!$D$30:$D$300)=YEAR($A10),[2]EnergyCurve!$P$30:$P$300))+SUM(IF(YEAR([2]EnergyCurve!$D$30:$D$300)=YEAR($A10),[2]EnergyCurve!$Q$30:$Q$300))+SUM(IF(YEAR([2]EnergyCurve!$D$30:$D$300)=YEAR($A10),[2]EnergyCurve!$R$30:$R$300))+SUM(IF(YEAR([2]OperatingCurve!$D$30:$D$300)=YEAR($A10),[2]OperatingCurve!$O$30:$O$300))</f>
        <v>3039192.43701172</v>
      </c>
      <c r="D10" s="45" t="n">
        <f aca="false" t="array" ref="D10:D10">SUM(IF(YEAR('[1]Pricing Summary'!$AB$12:$AB$250)=YEAR($A10),'[1]Pricing Summary'!$AO$12:$AO$248))</f>
        <v>7373.8307169959</v>
      </c>
      <c r="E10" s="46" t="n">
        <f aca="false">C10/D10</f>
        <v>412.159236312098</v>
      </c>
      <c r="F10" s="47" t="n">
        <f aca="false" t="array" ref="F10:F10">SUM(IF(YEAR('[1]Pricing Summary'!$AB$12:$AB$250)=YEAR($A10),'[1]Pricing Summary'!$AK$12:$AK$248))/12</f>
        <v>39.1890264111703</v>
      </c>
      <c r="G10" s="47" t="n">
        <f aca="false">VLOOKUP(B10,'[1]Pricing Summary'!P$17:Q$36,2)</f>
        <v>4.61001995489696</v>
      </c>
      <c r="H10" s="48" t="n">
        <f aca="false">F10/G10</f>
        <v>8.50083661124765</v>
      </c>
      <c r="I10" s="48" t="n">
        <v>9.06</v>
      </c>
      <c r="J10" s="49" t="n">
        <f aca="false">H10-I10</f>
        <v>-0.559163388752348</v>
      </c>
      <c r="K10" s="50" t="n">
        <f aca="false">E10*24*H10/10000</f>
        <v>8.40887598169381</v>
      </c>
      <c r="L10" s="50" t="n">
        <f aca="false" t="array" ref="L10:L10">-(SUM(IF(YEAR([1]GasPosn!$A$12:$A$188)=YEAR(A10),[1]GasPosn!$D$12:$D$188))*1.055/D10*24+SUM(IF(YEAR([1]GasPosn!$A$329:$A$445)=YEAR(A10),[1]GasPosn!$D$329:$D$445))/D10*24)</f>
        <v>7.13899186633213</v>
      </c>
      <c r="M10" s="51" t="n">
        <f aca="false">L10/K10</f>
        <v>0.84898289401268</v>
      </c>
      <c r="N10" s="52" t="n">
        <f aca="false" t="array" ref="N10:N10">-(SUM(IF(YEAR([1]GasPosn!$A$200:$A$316)=YEAR(A10),[1]GasPosn!$D$200:$D$316))*1.055/D10*24+SUM(IF(YEAR([1]GasPosn!$A$329:$A$445)=YEAR(A10),[1]GasPosn!$D$329:$D$445))/D10*24)</f>
        <v>5.99322997391678</v>
      </c>
      <c r="O10" s="3"/>
      <c r="P10" s="40"/>
      <c r="Q10" s="41"/>
      <c r="R10" s="40"/>
      <c r="S10" s="42"/>
      <c r="T10" s="3"/>
      <c r="U10" s="3"/>
    </row>
    <row r="11" customFormat="false" ht="12.75" hidden="false" customHeight="false" outlineLevel="0" collapsed="false">
      <c r="A11" s="29" t="n">
        <v>38718</v>
      </c>
      <c r="B11" s="43" t="s">
        <v>28</v>
      </c>
      <c r="C11" s="44" t="n">
        <f aca="false" t="array" ref="C11:C11">SUM(IF(YEAR([2]EnergyCurve!$D$30:$D$300)=YEAR($A11),[2]EnergyCurve!$O$30:$O$300))+SUM(IF(YEAR([2]EnergyCurve!$D$30:$D$300)=YEAR($A11),[2]EnergyCurve!$P$30:$P$300))+SUM(IF(YEAR([2]EnergyCurve!$D$30:$D$300)=YEAR($A11),[2]EnergyCurve!$Q$30:$Q$300))+SUM(IF(YEAR([2]EnergyCurve!$D$30:$D$300)=YEAR($A11),[2]EnergyCurve!$R$30:$R$300))+SUM(IF(YEAR([2]OperatingCurve!$D$30:$D$300)=YEAR($A11),[2]OperatingCurve!$O$30:$O$300))</f>
        <v>3486302.82226563</v>
      </c>
      <c r="D11" s="45" t="n">
        <f aca="false" t="array" ref="D11:D11">SUM(IF(YEAR('[1]Pricing Summary'!$AB$12:$AB$250)=YEAR($A11),'[1]Pricing Summary'!$AO$12:$AO$248))</f>
        <v>6946.74116872449</v>
      </c>
      <c r="E11" s="46" t="n">
        <f aca="false">C11/D11</f>
        <v>501.861626565505</v>
      </c>
      <c r="F11" s="47" t="n">
        <f aca="false" t="array" ref="F11:F11">SUM(IF(YEAR('[1]Pricing Summary'!$AB$12:$AB$250)=YEAR($A11),'[1]Pricing Summary'!$AK$12:$AK$248))/12</f>
        <v>34.3613689209592</v>
      </c>
      <c r="G11" s="47" t="n">
        <f aca="false">VLOOKUP(B11,'[1]Pricing Summary'!P$17:Q$36,2)</f>
        <v>4.71340449605861</v>
      </c>
      <c r="H11" s="48" t="n">
        <f aca="false">F11/G11</f>
        <v>7.29013793526367</v>
      </c>
      <c r="I11" s="48" t="n">
        <v>7.5</v>
      </c>
      <c r="J11" s="49" t="n">
        <f aca="false">H11-I11</f>
        <v>-0.209862064736332</v>
      </c>
      <c r="K11" s="50" t="n">
        <f aca="false">E11*24*H11/10000</f>
        <v>8.78073715698796</v>
      </c>
      <c r="L11" s="50" t="n">
        <f aca="false" t="array" ref="L11:L11">-(SUM(IF(YEAR([1]GasPosn!$A$12:$A$188)=YEAR(A11),[1]GasPosn!$D$12:$D$188))*1.055/D11*24+SUM(IF(YEAR([1]GasPosn!$A$329:$A$445)=YEAR(A11),[1]GasPosn!$D$329:$D$445))/D11*24)</f>
        <v>7.67082400473919</v>
      </c>
      <c r="M11" s="51" t="n">
        <f aca="false">L11/K11</f>
        <v>0.873596813979852</v>
      </c>
      <c r="N11" s="52" t="n">
        <f aca="false" t="array" ref="N11:N11">-(SUM(IF(YEAR([1]GasPosn!$A$200:$A$316)=YEAR(A11),[1]GasPosn!$D$200:$D$316))*1.055/D11*24+SUM(IF(YEAR([1]GasPosn!$A$329:$A$445)=YEAR(A11),[1]GasPosn!$D$329:$D$445))/D11*24)</f>
        <v>4.49191645707457</v>
      </c>
      <c r="O11" s="3"/>
      <c r="P11" s="40"/>
      <c r="Q11" s="41"/>
      <c r="R11" s="40"/>
      <c r="S11" s="42"/>
      <c r="T11" s="3"/>
      <c r="U11" s="3"/>
    </row>
    <row r="12" customFormat="false" ht="12.75" hidden="false" customHeight="false" outlineLevel="0" collapsed="false">
      <c r="A12" s="29" t="n">
        <v>39083</v>
      </c>
      <c r="B12" s="43" t="s">
        <v>29</v>
      </c>
      <c r="C12" s="44" t="n">
        <f aca="false" t="array" ref="C12:C12">SUM(IF(YEAR([2]EnergyCurve!$D$30:$D$300)=YEAR($A12),[2]EnergyCurve!$O$30:$O$300))+SUM(IF(YEAR([2]EnergyCurve!$D$30:$D$300)=YEAR($A12),[2]EnergyCurve!$P$30:$P$300))+SUM(IF(YEAR([2]EnergyCurve!$D$30:$D$300)=YEAR($A12),[2]EnergyCurve!$Q$30:$Q$300))+SUM(IF(YEAR([2]EnergyCurve!$D$30:$D$300)=YEAR($A12),[2]EnergyCurve!$R$30:$R$300))+SUM(IF(YEAR([2]OperatingCurve!$D$30:$D$300)=YEAR($A12),[2]OperatingCurve!$O$30:$O$300))</f>
        <v>3292959.49853516</v>
      </c>
      <c r="D12" s="45" t="n">
        <f aca="false" t="array" ref="D12:D12">SUM(IF(YEAR('[1]Pricing Summary'!$AB$12:$AB$250)=YEAR($A12),'[1]Pricing Summary'!$AO$12:$AO$248))</f>
        <v>6544.13010207713</v>
      </c>
      <c r="E12" s="46" t="n">
        <f aca="false">C12/D12</f>
        <v>503.192853315975</v>
      </c>
      <c r="F12" s="47" t="n">
        <f aca="false" t="array" ref="F12:F12">SUM(IF(YEAR('[1]Pricing Summary'!$AB$12:$AB$250)=YEAR($A12),'[1]Pricing Summary'!$AK$12:$AK$248))/12</f>
        <v>34.9683493773972</v>
      </c>
      <c r="G12" s="47" t="n">
        <f aca="false">VLOOKUP(B12,'[1]Pricing Summary'!P$17:Q$36,2)</f>
        <v>4.79596308782789</v>
      </c>
      <c r="H12" s="48" t="n">
        <f aca="false">F12/G12</f>
        <v>7.29120486063509</v>
      </c>
      <c r="I12" s="48" t="n">
        <v>7.02</v>
      </c>
      <c r="J12" s="49" t="n">
        <f aca="false">H12-I12</f>
        <v>0.271204860635094</v>
      </c>
      <c r="K12" s="50" t="n">
        <f aca="false">E12*24*H12/10000</f>
        <v>8.80531722704227</v>
      </c>
      <c r="L12" s="50" t="n">
        <f aca="false" t="array" ref="L12:L12">-(SUM(IF(YEAR([1]GasPosn!$A$12:$A$188)=YEAR(A12),[1]GasPosn!$D$12:$D$188))*1.055/D12*24+SUM(IF(YEAR([1]GasPosn!$A$329:$A$445)=YEAR(A12),[1]GasPosn!$D$329:$D$445))/D12*24)</f>
        <v>7.72938475456667</v>
      </c>
      <c r="M12" s="51" t="n">
        <f aca="false">L12/K12</f>
        <v>0.877808777953931</v>
      </c>
      <c r="N12" s="52" t="n">
        <f aca="false" t="array" ref="N12:N12">-(SUM(IF(YEAR([1]GasPosn!$A$200:$A$316)=YEAR(A12),[1]GasPosn!$D$200:$D$316))*1.055/D12*24+SUM(IF(YEAR([1]GasPosn!$A$329:$A$445)=YEAR(A12),[1]GasPosn!$D$329:$D$445))/D12*24)</f>
        <v>4.01996409493073</v>
      </c>
      <c r="O12" s="3"/>
      <c r="P12" s="40"/>
      <c r="Q12" s="41"/>
      <c r="R12" s="40"/>
      <c r="S12" s="42"/>
      <c r="T12" s="3"/>
      <c r="U12" s="3"/>
    </row>
    <row r="13" customFormat="false" ht="12.75" hidden="false" customHeight="false" outlineLevel="0" collapsed="false">
      <c r="A13" s="29" t="n">
        <v>39448</v>
      </c>
      <c r="B13" s="43" t="s">
        <v>30</v>
      </c>
      <c r="C13" s="44" t="n">
        <f aca="false" t="array" ref="C13:C13">SUM(IF(YEAR([2]EnergyCurve!$D$30:$D$300)=YEAR($A13),[2]EnergyCurve!$O$30:$O$300))+SUM(IF(YEAR([2]EnergyCurve!$D$30:$D$300)=YEAR($A13),[2]EnergyCurve!$P$30:$P$300))+SUM(IF(YEAR([2]EnergyCurve!$D$30:$D$300)=YEAR($A13),[2]EnergyCurve!$Q$30:$Q$300))+SUM(IF(YEAR([2]EnergyCurve!$D$30:$D$300)=YEAR($A13),[2]EnergyCurve!$R$30:$R$300))+SUM(IF(YEAR([2]OperatingCurve!$D$30:$D$300)=YEAR($A13),[2]OperatingCurve!$O$30:$O$300))</f>
        <v>3105494.85302734</v>
      </c>
      <c r="D13" s="45" t="n">
        <f aca="false" t="array" ref="D13:D13">SUM(IF(YEAR('[1]Pricing Summary'!$AB$12:$AB$250)=YEAR($A13),'[1]Pricing Summary'!$AO$12:$AO$248))</f>
        <v>6173.69726892883</v>
      </c>
      <c r="E13" s="46" t="n">
        <f aca="false">C13/D13</f>
        <v>503.020267718143</v>
      </c>
      <c r="F13" s="47" t="n">
        <f aca="false" t="array" ref="F13:F13">SUM(IF(YEAR('[1]Pricing Summary'!$AB$12:$AB$250)=YEAR($A13),'[1]Pricing Summary'!$AK$12:$AK$248))/12</f>
        <v>35.3392838459783</v>
      </c>
      <c r="G13" s="47" t="n">
        <f aca="false">VLOOKUP(B13,'[1]Pricing Summary'!P$17:Q$36,2)</f>
        <v>4.84744860610755</v>
      </c>
      <c r="H13" s="48" t="n">
        <f aca="false">F13/G13</f>
        <v>7.29028540941156</v>
      </c>
      <c r="I13" s="48" t="n">
        <v>7.09</v>
      </c>
      <c r="J13" s="49" t="n">
        <f aca="false">H13-I13</f>
        <v>0.200285409411559</v>
      </c>
      <c r="K13" s="50" t="n">
        <f aca="false">E13*24*H13/10000</f>
        <v>8.80118716412129</v>
      </c>
      <c r="L13" s="50" t="n">
        <f aca="false" t="array" ref="L13:L13">-(SUM(IF(YEAR([1]GasPosn!$A$12:$A$188)=YEAR(A13),[1]GasPosn!$D$12:$D$188))*1.055/D13*24+SUM(IF(YEAR([1]GasPosn!$A$329:$A$445)=YEAR(A13),[1]GasPosn!$D$329:$D$445))/D13*24)</f>
        <v>7.73060626718818</v>
      </c>
      <c r="M13" s="51" t="n">
        <f aca="false">L13/K13</f>
        <v>0.878359489808668</v>
      </c>
      <c r="N13" s="52" t="n">
        <f aca="false" t="array" ref="N13:N13">-(SUM(IF(YEAR([1]GasPosn!$A$200:$A$316)=YEAR(A13),[1]GasPosn!$D$200:$D$316))*1.055/D13*24+SUM(IF(YEAR([1]GasPosn!$A$329:$A$445)=YEAR(A13),[1]GasPosn!$D$329:$D$445))/D13*24)</f>
        <v>4.02059938956335</v>
      </c>
      <c r="O13" s="3"/>
      <c r="P13" s="40"/>
      <c r="Q13" s="41"/>
      <c r="R13" s="40"/>
      <c r="S13" s="42"/>
      <c r="T13" s="3"/>
      <c r="U13" s="3"/>
    </row>
    <row r="14" customFormat="false" ht="12.75" hidden="false" customHeight="false" outlineLevel="0" collapsed="false">
      <c r="A14" s="29" t="n">
        <v>39814</v>
      </c>
      <c r="B14" s="43" t="s">
        <v>31</v>
      </c>
      <c r="C14" s="44" t="n">
        <f aca="false" t="array" ref="C14:C14">SUM(IF(YEAR([2]EnergyCurve!$D$30:$D$300)=YEAR($A14),[2]EnergyCurve!$O$30:$O$300))+SUM(IF(YEAR([2]EnergyCurve!$D$30:$D$300)=YEAR($A14),[2]EnergyCurve!$P$30:$P$300))+SUM(IF(YEAR([2]EnergyCurve!$D$30:$D$300)=YEAR($A14),[2]EnergyCurve!$Q$30:$Q$300))+SUM(IF(YEAR([2]EnergyCurve!$D$30:$D$300)=YEAR($A14),[2]EnergyCurve!$R$30:$R$300))+SUM(IF(YEAR([2]OperatingCurve!$D$30:$D$300)=YEAR($A14),[2]OperatingCurve!$O$30:$O$300))</f>
        <v>2903527.57421875</v>
      </c>
      <c r="D14" s="45" t="n">
        <f aca="false" t="array" ref="D14:D14">SUM(IF(YEAR('[1]Pricing Summary'!$AB$12:$AB$250)=YEAR($A14),'[1]Pricing Summary'!$AO$12:$AO$248))</f>
        <v>5773.88031708195</v>
      </c>
      <c r="E14" s="46" t="n">
        <f aca="false">C14/D14</f>
        <v>502.872836769529</v>
      </c>
      <c r="F14" s="47" t="n">
        <f aca="false" t="array" ref="F14:F14">SUM(IF(YEAR('[1]Pricing Summary'!$AB$12:$AB$250)=YEAR($A14),'[1]Pricing Summary'!$AK$12:$AK$248))/12</f>
        <v>35.7981514857435</v>
      </c>
      <c r="G14" s="47" t="n">
        <f aca="false">VLOOKUP(B14,'[1]Pricing Summary'!P$17:Q$36,2)</f>
        <v>4.90927710519052</v>
      </c>
      <c r="H14" s="48" t="n">
        <f aca="false">F14/G14</f>
        <v>7.29193946862249</v>
      </c>
      <c r="I14" s="48" t="n">
        <v>7.1</v>
      </c>
      <c r="J14" s="49" t="n">
        <f aca="false">H14-I14</f>
        <v>0.191939468622492</v>
      </c>
      <c r="K14" s="50" t="n">
        <f aca="false">E14*24*H14/10000</f>
        <v>8.80060388673093</v>
      </c>
      <c r="L14" s="50" t="n">
        <f aca="false" t="array" ref="L14:L14">-(SUM(IF(YEAR([1]GasPosn!$A$12:$A$188)=YEAR(A14),[1]GasPosn!$D$12:$D$188))*1.055/D14*24+SUM(IF(YEAR([1]GasPosn!$A$329:$A$445)=YEAR(A14),[1]GasPosn!$D$329:$D$445))/D14*24)</f>
        <v>7.73166709373929</v>
      </c>
      <c r="M14" s="51" t="n">
        <f aca="false">L14/K14</f>
        <v>0.878538245017104</v>
      </c>
      <c r="N14" s="52" t="n">
        <f aca="false" t="array" ref="N14:N14">-(SUM(IF(YEAR([1]GasPosn!$A$200:$A$316)=YEAR(A14),[1]GasPosn!$D$200:$D$316))*1.055/D14*24+SUM(IF(YEAR([1]GasPosn!$A$329:$A$445)=YEAR(A14),[1]GasPosn!$D$329:$D$445))/D14*24)</f>
        <v>4.02115111318002</v>
      </c>
      <c r="O14" s="3"/>
      <c r="P14" s="40"/>
      <c r="Q14" s="41"/>
      <c r="R14" s="40"/>
      <c r="S14" s="42"/>
      <c r="T14" s="3"/>
      <c r="U14" s="3"/>
    </row>
    <row r="15" customFormat="false" ht="12.75" hidden="false" customHeight="false" outlineLevel="0" collapsed="false">
      <c r="A15" s="29" t="n">
        <v>40179</v>
      </c>
      <c r="B15" s="43" t="s">
        <v>32</v>
      </c>
      <c r="C15" s="44" t="n">
        <f aca="false" t="array" ref="C15:C15">SUM(IF(YEAR([2]EnergyCurve!$D$30:$D$300)=YEAR($A15),[2]EnergyCurve!$O$30:$O$300))+SUM(IF(YEAR([2]EnergyCurve!$D$30:$D$300)=YEAR($A15),[2]EnergyCurve!$P$30:$P$300))+SUM(IF(YEAR([2]EnergyCurve!$D$30:$D$300)=YEAR($A15),[2]EnergyCurve!$Q$30:$Q$300))+SUM(IF(YEAR([2]EnergyCurve!$D$30:$D$300)=YEAR($A15),[2]EnergyCurve!$R$30:$R$300))+SUM(IF(YEAR([2]OperatingCurve!$D$30:$D$300)=YEAR($A15),[2]OperatingCurve!$O$30:$O$300))</f>
        <v>2742876.81396484</v>
      </c>
      <c r="D15" s="45" t="n">
        <f aca="false" t="array" ref="D15:D15">SUM(IF(YEAR('[1]Pricing Summary'!$AB$12:$AB$250)=YEAR($A15),'[1]Pricing Summary'!$AO$12:$AO$248))</f>
        <v>5397.85818840499</v>
      </c>
      <c r="E15" s="46" t="n">
        <f aca="false">C15/D15</f>
        <v>508.14169587796</v>
      </c>
      <c r="F15" s="47" t="n">
        <f aca="false" t="array" ref="F15:F15">SUM(IF(YEAR('[1]Pricing Summary'!$AB$12:$AB$250)=YEAR($A15),'[1]Pricing Summary'!$AK$12:$AK$248))/12</f>
        <v>36.6616781547834</v>
      </c>
      <c r="G15" s="47" t="n">
        <f aca="false">VLOOKUP(B15,'[1]Pricing Summary'!P$17:Q$36,2)</f>
        <v>5.02754893402779</v>
      </c>
      <c r="H15" s="48" t="n">
        <f aca="false">F15/G15</f>
        <v>7.29215739833926</v>
      </c>
      <c r="I15" s="48" t="n">
        <v>7.14</v>
      </c>
      <c r="J15" s="49" t="n">
        <f aca="false">H15-I15</f>
        <v>0.152157398339261</v>
      </c>
      <c r="K15" s="50" t="n">
        <f aca="false">E15*24*H15/10000</f>
        <v>8.8930781448027</v>
      </c>
      <c r="L15" s="50" t="n">
        <f aca="false" t="array" ref="L15:L15">-(SUM(IF(YEAR([1]GasPosn!$A$12:$A$188)=YEAR(A15),[1]GasPosn!$D$12:$D$188))*1.055/D15*24+SUM(IF(YEAR([1]GasPosn!$A$329:$A$445)=YEAR(A15),[1]GasPosn!$D$329:$D$445))/D15*24)</f>
        <v>7.73280555926942</v>
      </c>
      <c r="M15" s="51" t="n">
        <f aca="false">L15/K15</f>
        <v>0.869530823114225</v>
      </c>
      <c r="N15" s="52" t="n">
        <f aca="false" t="array" ref="N15:N15">-(SUM(IF(YEAR([1]GasPosn!$A$200:$A$316)=YEAR(A15),[1]GasPosn!$D$200:$D$316))*1.055/D15*24+SUM(IF(YEAR([1]GasPosn!$A$329:$A$445)=YEAR(A15),[1]GasPosn!$D$329:$D$445))/D15*24)</f>
        <v>4.02174321604999</v>
      </c>
      <c r="O15" s="3"/>
      <c r="P15" s="40"/>
      <c r="Q15" s="41"/>
      <c r="R15" s="40"/>
      <c r="S15" s="42"/>
      <c r="T15" s="3"/>
      <c r="U15" s="3"/>
    </row>
    <row r="16" customFormat="false" ht="12.75" hidden="false" customHeight="false" outlineLevel="0" collapsed="false">
      <c r="A16" s="29" t="n">
        <v>40544</v>
      </c>
      <c r="B16" s="43" t="s">
        <v>33</v>
      </c>
      <c r="C16" s="44" t="n">
        <f aca="false" t="array" ref="C16:C16">SUM(IF(YEAR([2]EnergyCurve!$D$30:$D$300)=YEAR($A16),[2]EnergyCurve!$O$30:$O$300))+SUM(IF(YEAR([2]EnergyCurve!$D$30:$D$300)=YEAR($A16),[2]EnergyCurve!$P$30:$P$300))+SUM(IF(YEAR([2]EnergyCurve!$D$30:$D$300)=YEAR($A16),[2]EnergyCurve!$Q$30:$Q$300))+SUM(IF(YEAR([2]EnergyCurve!$D$30:$D$300)=YEAR($A16),[2]EnergyCurve!$R$30:$R$300))+SUM(IF(YEAR([2]OperatingCurve!$D$30:$D$300)=YEAR($A16),[2]OperatingCurve!$O$30:$O$300))</f>
        <v>2645310.34204102</v>
      </c>
      <c r="D16" s="45" t="n">
        <f aca="false" t="array" ref="D16:D16">SUM(IF(YEAR('[1]Pricing Summary'!$AB$12:$AB$250)=YEAR($A16),'[1]Pricing Summary'!$AO$12:$AO$248))</f>
        <v>5031.55966755947</v>
      </c>
      <c r="E16" s="46" t="n">
        <f aca="false">C16/D16</f>
        <v>525.743609699477</v>
      </c>
      <c r="F16" s="47" t="n">
        <f aca="false" t="array" ref="F16:F16">SUM(IF(YEAR('[1]Pricing Summary'!$AB$12:$AB$250)=YEAR($A16),'[1]Pricing Summary'!$AK$12:$AK$248))/12</f>
        <v>33.382572652808</v>
      </c>
      <c r="G16" s="47" t="n">
        <f aca="false">VLOOKUP(B16,'[1]Pricing Summary'!P$17:Q$36,2)</f>
        <v>5.19920374193289</v>
      </c>
      <c r="H16" s="48" t="n">
        <f aca="false">F16/G16</f>
        <v>6.42070869113459</v>
      </c>
      <c r="I16" s="48" t="n">
        <v>7.11</v>
      </c>
      <c r="J16" s="49" t="n">
        <f aca="false">H16-I16</f>
        <v>-0.689291308865409</v>
      </c>
      <c r="K16" s="50" t="n">
        <f aca="false">E16*24*H16/10000</f>
        <v>8.10155175385417</v>
      </c>
      <c r="L16" s="50" t="n">
        <f aca="false" t="array" ref="L16:L16">-(SUM(IF(YEAR([1]GasPosn!$A$12:$A$188)=YEAR(A16),[1]GasPosn!$D$12:$D$188))*1.055/D16*24+SUM(IF(YEAR([1]GasPosn!$A$329:$A$445)=YEAR(A16),[1]GasPosn!$D$329:$D$445))/D16*24)</f>
        <v>3.02230232645998</v>
      </c>
      <c r="M16" s="51" t="n">
        <f aca="false">L16/K16</f>
        <v>0.373052276685411</v>
      </c>
      <c r="N16" s="53" t="n">
        <f aca="false" t="array" ref="N16:N16">-(SUM(IF(YEAR([1]GasPosn!$A$200:$A$316)=YEAR(A16),[1]GasPosn!$D$200:$D$316))*1.055/D16*24+SUM(IF(YEAR([1]GasPosn!$A$329:$A$445)=YEAR(A16),[1]GasPosn!$D$329:$D$445))/D16*24)</f>
        <v>-0</v>
      </c>
      <c r="O16" s="3"/>
      <c r="P16" s="40"/>
      <c r="Q16" s="41"/>
      <c r="R16" s="40"/>
      <c r="S16" s="42"/>
      <c r="T16" s="3"/>
      <c r="U16" s="3"/>
    </row>
    <row r="17" customFormat="false" ht="12.75" hidden="false" customHeight="false" outlineLevel="0" collapsed="false">
      <c r="A17" s="29" t="n">
        <v>40909</v>
      </c>
      <c r="B17" s="43" t="s">
        <v>34</v>
      </c>
      <c r="C17" s="44" t="n">
        <f aca="false" t="array" ref="C17:C17">SUM(IF(YEAR([2]EnergyCurve!$D$30:$D$300)=YEAR($A17),[2]EnergyCurve!$O$30:$O$300))+SUM(IF(YEAR([2]EnergyCurve!$D$30:$D$300)=YEAR($A17),[2]EnergyCurve!$P$30:$P$300))+SUM(IF(YEAR([2]EnergyCurve!$D$30:$D$300)=YEAR($A17),[2]EnergyCurve!$Q$30:$Q$300))+SUM(IF(YEAR([2]EnergyCurve!$D$30:$D$300)=YEAR($A17),[2]EnergyCurve!$R$30:$R$300))+SUM(IF(YEAR([2]OperatingCurve!$D$30:$D$300)=YEAR($A17),[2]OperatingCurve!$O$30:$O$300))</f>
        <v>2483561.15649414</v>
      </c>
      <c r="D17" s="45" t="n">
        <f aca="false" t="array" ref="D17:D17">SUM(IF(YEAR('[1]Pricing Summary'!$AB$12:$AB$250)=YEAR($A17),'[1]Pricing Summary'!$AO$12:$AO$248))</f>
        <v>4720.18629078673</v>
      </c>
      <c r="E17" s="46" t="n">
        <f aca="false">C17/D17</f>
        <v>526.157444535986</v>
      </c>
      <c r="F17" s="47" t="n">
        <f aca="false" t="array" ref="F17:F17">SUM(IF(YEAR('[1]Pricing Summary'!$AB$12:$AB$250)=YEAR($A17),'[1]Pricing Summary'!$AK$12:$AK$248))/12</f>
        <v>33.3584964127553</v>
      </c>
      <c r="G17" s="47" t="n">
        <f aca="false">VLOOKUP(B17,'[1]Pricing Summary'!P$17:Q$36,2)</f>
        <v>5.28846556638595</v>
      </c>
      <c r="H17" s="48" t="n">
        <f aca="false">F17/G17</f>
        <v>6.3077836083089</v>
      </c>
      <c r="I17" s="48" t="n">
        <v>7.08</v>
      </c>
      <c r="J17" s="49" t="n">
        <f aca="false">H17-I17</f>
        <v>-0.772216391691101</v>
      </c>
      <c r="K17" s="50" t="n">
        <f aca="false">E17*24*H17/10000</f>
        <v>7.96532952968109</v>
      </c>
      <c r="L17" s="50" t="n">
        <f aca="false" t="array" ref="L17:L17">-(SUM(IF(YEAR([1]GasPosn!$A$12:$A$188)=YEAR(A17),[1]GasPosn!$D$12:$D$188))*1.055/D17*24+SUM(IF(YEAR([1]GasPosn!$A$329:$A$445)=YEAR(A17),[1]GasPosn!$D$329:$D$445))/D17*24)</f>
        <v>3.02260002223913</v>
      </c>
      <c r="M17" s="51" t="n">
        <f aca="false">L17/K17</f>
        <v>0.379469551256612</v>
      </c>
      <c r="N17" s="53" t="n">
        <f aca="false" t="array" ref="N17:N17">-(SUM(IF(YEAR([1]GasPosn!$A$200:$A$316)=YEAR(A17),[1]GasPosn!$D$200:$D$316))*1.055/D17*24+SUM(IF(YEAR([1]GasPosn!$A$329:$A$445)=YEAR(A17),[1]GasPosn!$D$329:$D$445))/D17*24)</f>
        <v>-0</v>
      </c>
      <c r="O17" s="3"/>
      <c r="P17" s="40"/>
      <c r="Q17" s="41"/>
      <c r="R17" s="40"/>
      <c r="S17" s="42"/>
      <c r="T17" s="3"/>
      <c r="U17" s="3"/>
    </row>
    <row r="18" customFormat="false" ht="12.75" hidden="false" customHeight="false" outlineLevel="0" collapsed="false">
      <c r="A18" s="29" t="n">
        <v>41275</v>
      </c>
      <c r="B18" s="43" t="s">
        <v>35</v>
      </c>
      <c r="C18" s="44" t="n">
        <f aca="false" t="array" ref="C18:C18">SUM(IF(YEAR([2]EnergyCurve!$D$30:$D$300)=YEAR($A18),[2]EnergyCurve!$O$30:$O$300))+SUM(IF(YEAR([2]EnergyCurve!$D$30:$D$300)=YEAR($A18),[2]EnergyCurve!$P$30:$P$300))+SUM(IF(YEAR([2]EnergyCurve!$D$30:$D$300)=YEAR($A18),[2]EnergyCurve!$Q$30:$Q$300))+SUM(IF(YEAR([2]EnergyCurve!$D$30:$D$300)=YEAR($A18),[2]EnergyCurve!$R$30:$R$300))+SUM(IF(YEAR([2]OperatingCurve!$D$30:$D$300)=YEAR($A18),[2]OperatingCurve!$O$30:$O$300))</f>
        <v>2310828.82592773</v>
      </c>
      <c r="D18" s="45" t="n">
        <f aca="false" t="array" ref="D18:D18">SUM(IF(YEAR('[1]Pricing Summary'!$AB$12:$AB$250)=YEAR($A18),'[1]Pricing Summary'!$AO$12:$AO$248))</f>
        <v>4409.40146658827</v>
      </c>
      <c r="E18" s="46" t="n">
        <f aca="false">C18/D18</f>
        <v>524.068593762163</v>
      </c>
      <c r="F18" s="47" t="n">
        <f aca="false" t="array" ref="F18:F18">SUM(IF(YEAR('[1]Pricing Summary'!$AB$12:$AB$250)=YEAR($A18),'[1]Pricing Summary'!$AK$12:$AK$248))/12</f>
        <v>33.3787926317189</v>
      </c>
      <c r="G18" s="47" t="n">
        <f aca="false">VLOOKUP(B18,'[1]Pricing Summary'!P$17:Q$36,2)</f>
        <v>5.37541495737637</v>
      </c>
      <c r="H18" s="48" t="n">
        <f aca="false">F18/G18</f>
        <v>6.20952854735709</v>
      </c>
      <c r="I18" s="48" t="n">
        <v>7.04</v>
      </c>
      <c r="J18" s="49" t="n">
        <f aca="false">H18-I18</f>
        <v>-0.830471452642907</v>
      </c>
      <c r="K18" s="50" t="n">
        <f aca="false">E18*24*H18/10000</f>
        <v>7.81012534497465</v>
      </c>
      <c r="L18" s="50" t="n">
        <f aca="false" t="array" ref="L18:L18">-(SUM(IF(YEAR([1]GasPosn!$A$12:$A$188)=YEAR(A18),[1]GasPosn!$D$12:$D$188))*1.055/D18*24+SUM(IF(YEAR([1]GasPosn!$A$329:$A$445)=YEAR(A18),[1]GasPosn!$D$329:$D$445))/D18*24)</f>
        <v>3.02275275454099</v>
      </c>
      <c r="M18" s="51" t="n">
        <f aca="false">L18/K18</f>
        <v>0.387029992609012</v>
      </c>
      <c r="N18" s="53" t="n">
        <f aca="false" t="array" ref="N18:N18">-(SUM(IF(YEAR([1]GasPosn!$A$200:$A$316)=YEAR(A18),[1]GasPosn!$D$200:$D$316))*1.055/D18*24+SUM(IF(YEAR([1]GasPosn!$A$329:$A$445)=YEAR(A18),[1]GasPosn!$D$329:$D$445))/D18*24)</f>
        <v>-0</v>
      </c>
      <c r="O18" s="3"/>
      <c r="P18" s="40"/>
      <c r="Q18" s="41"/>
      <c r="R18" s="40"/>
      <c r="S18" s="42"/>
      <c r="T18" s="3"/>
      <c r="U18" s="3"/>
    </row>
    <row r="19" customFormat="false" ht="12.75" hidden="false" customHeight="false" outlineLevel="0" collapsed="false">
      <c r="A19" s="29" t="n">
        <v>41640</v>
      </c>
      <c r="B19" s="43" t="s">
        <v>36</v>
      </c>
      <c r="C19" s="44" t="n">
        <f aca="false" t="array" ref="C19:C19">SUM(IF(YEAR([2]EnergyCurve!$D$30:$D$300)=YEAR($A19),[2]EnergyCurve!$O$30:$O$300))+SUM(IF(YEAR([2]EnergyCurve!$D$30:$D$300)=YEAR($A19),[2]EnergyCurve!$P$30:$P$300))+SUM(IF(YEAR([2]EnergyCurve!$D$30:$D$300)=YEAR($A19),[2]EnergyCurve!$Q$30:$Q$300))+SUM(IF(YEAR([2]EnergyCurve!$D$30:$D$300)=YEAR($A19),[2]EnergyCurve!$R$30:$R$300))+SUM(IF(YEAR([2]OperatingCurve!$D$30:$D$300)=YEAR($A19),[2]OperatingCurve!$O$30:$O$300))</f>
        <v>2161572.328125</v>
      </c>
      <c r="D19" s="45" t="n">
        <f aca="false" t="array" ref="D19:D19">SUM(IF(YEAR('[1]Pricing Summary'!$AB$12:$AB$250)=YEAR($A19),'[1]Pricing Summary'!$AO$12:$AO$248))</f>
        <v>4125.13086137426</v>
      </c>
      <c r="E19" s="46" t="n">
        <f aca="false">C19/D19</f>
        <v>524.000910701991</v>
      </c>
      <c r="F19" s="47" t="n">
        <f aca="false" t="array" ref="F19:F19">SUM(IF(YEAR('[1]Pricing Summary'!$AB$12:$AB$250)=YEAR($A19),'[1]Pricing Summary'!$AK$12:$AK$248))/12</f>
        <v>33.3801976756954</v>
      </c>
      <c r="G19" s="47" t="n">
        <f aca="false">VLOOKUP(B19,'[1]Pricing Summary'!P$17:Q$36,2)</f>
        <v>5.4679482117469</v>
      </c>
      <c r="H19" s="48" t="n">
        <f aca="false">F19/G19</f>
        <v>6.10470260197126</v>
      </c>
      <c r="I19" s="48" t="n">
        <v>7.03</v>
      </c>
      <c r="J19" s="49" t="n">
        <f aca="false">H19-I19</f>
        <v>-0.925297398028739</v>
      </c>
      <c r="K19" s="50" t="n">
        <f aca="false">E19*24*H19/10000</f>
        <v>7.67728733519462</v>
      </c>
      <c r="L19" s="50" t="n">
        <f aca="false" t="array" ref="L19:L19">-(SUM(IF(YEAR([1]GasPosn!$A$12:$A$188)=YEAR(A19),[1]GasPosn!$D$12:$D$188))*1.055/D19*24+SUM(IF(YEAR([1]GasPosn!$A$329:$A$445)=YEAR(A19),[1]GasPosn!$D$329:$D$445))/D19*24)</f>
        <v>3.02294024965931</v>
      </c>
      <c r="M19" s="51" t="n">
        <f aca="false">L19/K19</f>
        <v>0.393751089112086</v>
      </c>
      <c r="N19" s="53" t="n">
        <f aca="false" t="array" ref="N19:N19">-(SUM(IF(YEAR([1]GasPosn!$A$200:$A$316)=YEAR(A19),[1]GasPosn!$D$200:$D$316))*1.055/D19*24+SUM(IF(YEAR([1]GasPosn!$A$329:$A$445)=YEAR(A19),[1]GasPosn!$D$329:$D$445))/D19*24)</f>
        <v>-0</v>
      </c>
      <c r="O19" s="3"/>
      <c r="P19" s="40"/>
      <c r="Q19" s="41"/>
      <c r="R19" s="40"/>
      <c r="S19" s="42"/>
      <c r="T19" s="3"/>
      <c r="U19" s="3"/>
    </row>
    <row r="20" customFormat="false" ht="12.75" hidden="false" customHeight="false" outlineLevel="0" collapsed="false">
      <c r="A20" s="29" t="n">
        <v>42005</v>
      </c>
      <c r="B20" s="43" t="s">
        <v>37</v>
      </c>
      <c r="C20" s="44" t="n">
        <f aca="false" t="array" ref="C20:C20">SUM(IF(YEAR([2]EnergyCurve!$D$30:$D$300)=YEAR($A20),[2]EnergyCurve!$O$30:$O$300))+SUM(IF(YEAR([2]EnergyCurve!$D$30:$D$300)=YEAR($A20),[2]EnergyCurve!$P$30:$P$300))+SUM(IF(YEAR([2]EnergyCurve!$D$30:$D$300)=YEAR($A20),[2]EnergyCurve!$Q$30:$Q$300))+SUM(IF(YEAR([2]EnergyCurve!$D$30:$D$300)=YEAR($A20),[2]EnergyCurve!$R$30:$R$300))+SUM(IF(YEAR([2]OperatingCurve!$D$30:$D$300)=YEAR($A20),[2]OperatingCurve!$O$30:$O$300))</f>
        <v>2019968.15893555</v>
      </c>
      <c r="D20" s="45" t="n">
        <f aca="false" t="array" ref="D20:D20">SUM(IF(YEAR('[1]Pricing Summary'!$AB$12:$AB$250)=YEAR($A20),'[1]Pricing Summary'!$AO$12:$AO$248))</f>
        <v>3853.97568520655</v>
      </c>
      <c r="E20" s="46" t="n">
        <f aca="false">C20/D20</f>
        <v>524.125818097186</v>
      </c>
      <c r="F20" s="47" t="n">
        <f aca="false" t="array" ref="F20:F20">SUM(IF(YEAR('[1]Pricing Summary'!$AB$12:$AB$250)=YEAR($A20),'[1]Pricing Summary'!$AK$12:$AK$248))/12</f>
        <v>33.3847264224746</v>
      </c>
      <c r="G20" s="47" t="n">
        <f aca="false">VLOOKUP(B20,'[1]Pricing Summary'!P$17:Q$36,2)</f>
        <v>5.53428060803278</v>
      </c>
      <c r="H20" s="48" t="n">
        <f aca="false">F20/G20</f>
        <v>6.03235158947634</v>
      </c>
      <c r="I20" s="48" t="n">
        <v>7</v>
      </c>
      <c r="J20" s="49" t="n">
        <f aca="false">H20-I20</f>
        <v>-0.967648410523656</v>
      </c>
      <c r="K20" s="50" t="n">
        <f aca="false">E20*24*H20/10000</f>
        <v>7.58810690852196</v>
      </c>
      <c r="L20" s="50" t="n">
        <f aca="false" t="array" ref="L20:L20">-(SUM(IF(YEAR([1]GasPosn!$A$12:$A$188)=YEAR(A20),[1]GasPosn!$D$12:$D$188))*1.055/D20*24+SUM(IF(YEAR([1]GasPosn!$A$329:$A$445)=YEAR(A20),[1]GasPosn!$D$329:$D$445))/D20*24)</f>
        <v>3.02312769256269</v>
      </c>
      <c r="M20" s="51" t="n">
        <f aca="false">L20/K20</f>
        <v>0.398403413263394</v>
      </c>
      <c r="N20" s="53" t="n">
        <f aca="false" t="array" ref="N20:N20">-(SUM(IF(YEAR([1]GasPosn!$A$200:$A$316)=YEAR(A20),[1]GasPosn!$D$200:$D$316))*1.055/D20*24+SUM(IF(YEAR([1]GasPosn!$A$329:$A$445)=YEAR(A20),[1]GasPosn!$D$329:$D$445))/D20*24)</f>
        <v>-0</v>
      </c>
      <c r="O20" s="3"/>
      <c r="P20" s="40"/>
      <c r="Q20" s="41"/>
      <c r="R20" s="40"/>
      <c r="S20" s="42"/>
      <c r="T20" s="3"/>
      <c r="U20" s="3"/>
    </row>
    <row r="21" customFormat="false" ht="12.75" hidden="false" customHeight="false" outlineLevel="0" collapsed="false">
      <c r="A21" s="29" t="n">
        <v>42370</v>
      </c>
      <c r="B21" s="43" t="s">
        <v>38</v>
      </c>
      <c r="C21" s="44" t="n">
        <f aca="false" t="array" ref="C21:C21">SUM(IF(YEAR([2]EnergyCurve!$D$30:$D$300)=YEAR($A21),[2]EnergyCurve!$O$30:$O$300))+SUM(IF(YEAR([2]EnergyCurve!$D$30:$D$300)=YEAR($A21),[2]EnergyCurve!$P$30:$P$300))+SUM(IF(YEAR([2]EnergyCurve!$D$30:$D$300)=YEAR($A21),[2]EnergyCurve!$Q$30:$Q$300))+SUM(IF(YEAR([2]EnergyCurve!$D$30:$D$300)=YEAR($A21),[2]EnergyCurve!$R$30:$R$300))+SUM(IF(YEAR([2]OperatingCurve!$D$30:$D$300)=YEAR($A21),[2]OperatingCurve!$O$30:$O$300))</f>
        <v>1887737.85864258</v>
      </c>
      <c r="D21" s="45" t="n">
        <f aca="false" t="array" ref="D21:D21">SUM(IF(YEAR('[1]Pricing Summary'!$AB$12:$AB$250)=YEAR($A21),'[1]Pricing Summary'!$AO$12:$AO$248))</f>
        <v>3605.76031368874</v>
      </c>
      <c r="E21" s="46" t="n">
        <f aca="false">C21/D21</f>
        <v>523.533927498192</v>
      </c>
      <c r="F21" s="47" t="n">
        <f aca="false" t="array" ref="F21:F21">SUM(IF(YEAR('[1]Pricing Summary'!$AB$12:$AB$250)=YEAR($A21),'[1]Pricing Summary'!$AK$12:$AK$248))/12</f>
        <v>33.3831905340173</v>
      </c>
      <c r="G21" s="47" t="n">
        <f aca="false">VLOOKUP(B21,'[1]Pricing Summary'!P$17:Q$36,2)</f>
        <v>5.68984297374662</v>
      </c>
      <c r="H21" s="48" t="n">
        <f aca="false">F21/G21</f>
        <v>5.8671549791532</v>
      </c>
      <c r="I21" s="48" t="n">
        <v>7</v>
      </c>
      <c r="J21" s="49" t="n">
        <f aca="false">H21-I21</f>
        <v>-1.1328450208468</v>
      </c>
      <c r="K21" s="50" t="n">
        <f aca="false">E21*24*H21/10000</f>
        <v>7.37197125474395</v>
      </c>
      <c r="L21" s="54" t="n">
        <f aca="false" t="array" ref="L21:L21">-(SUM(IF(YEAR([1]GasPosn!$A$12:$A$188)=YEAR(A21),[1]GasPosn!$D$12:$D$188))*1.055/D21*24+SUM(IF(YEAR([1]GasPosn!$A$329:$A$445)=YEAR(A21),[1]GasPosn!$D$329:$D$445))/D21*24)</f>
        <v>-0</v>
      </c>
      <c r="M21" s="51" t="n">
        <f aca="false">L21/K21</f>
        <v>-0</v>
      </c>
      <c r="N21" s="53" t="n">
        <f aca="false" t="array" ref="N21:N21">-(SUM(IF(YEAR([1]GasPosn!$A$200:$A$316)=YEAR(A21),[1]GasPosn!$D$200:$D$316))*1.055/D21*24+SUM(IF(YEAR([1]GasPosn!$A$329:$A$445)=YEAR(A21),[1]GasPosn!$D$329:$D$445))/D21*24)</f>
        <v>-0</v>
      </c>
      <c r="O21" s="3"/>
      <c r="P21" s="40"/>
      <c r="Q21" s="41"/>
      <c r="R21" s="40"/>
      <c r="S21" s="42"/>
      <c r="T21" s="3"/>
      <c r="U21" s="3"/>
    </row>
    <row r="22" customFormat="false" ht="12.75" hidden="false" customHeight="false" outlineLevel="0" collapsed="false">
      <c r="A22" s="29" t="n">
        <v>42736</v>
      </c>
      <c r="B22" s="43" t="s">
        <v>39</v>
      </c>
      <c r="C22" s="44" t="n">
        <f aca="false" t="array" ref="C22:C22">SUM(IF(YEAR([2]EnergyCurve!$D$30:$D$300)=YEAR($A22),[2]EnergyCurve!$O$30:$O$300))+SUM(IF(YEAR([2]EnergyCurve!$D$30:$D$300)=YEAR($A22),[2]EnergyCurve!$P$30:$P$300))+SUM(IF(YEAR([2]EnergyCurve!$D$30:$D$300)=YEAR($A22),[2]EnergyCurve!$Q$30:$Q$300))+SUM(IF(YEAR([2]EnergyCurve!$D$30:$D$300)=YEAR($A22),[2]EnergyCurve!$R$30:$R$300))+SUM(IF(YEAR([2]OperatingCurve!$D$30:$D$300)=YEAR($A22),[2]OperatingCurve!$O$30:$O$300))</f>
        <v>1756166.53833008</v>
      </c>
      <c r="D22" s="45" t="n">
        <f aca="false" t="array" ref="D22:D22">SUM(IF(YEAR('[1]Pricing Summary'!$AB$12:$AB$250)=YEAR($A22),'[1]Pricing Summary'!$AO$12:$AO$248))</f>
        <v>3361.91729713915</v>
      </c>
      <c r="E22" s="46" t="n">
        <f aca="false">C22/D22</f>
        <v>522.370535356268</v>
      </c>
      <c r="F22" s="47" t="n">
        <f aca="false" t="array" ref="F22:F22">SUM(IF(YEAR('[1]Pricing Summary'!$AB$12:$AB$250)=YEAR($A22),'[1]Pricing Summary'!$AK$12:$AK$248))/12</f>
        <v>33.3548874112873</v>
      </c>
      <c r="G22" s="47" t="n">
        <f aca="false">VLOOKUP(B22,'[1]Pricing Summary'!P$17:Q$36,2)</f>
        <v>5.83134563689085</v>
      </c>
      <c r="H22" s="48" t="n">
        <f aca="false">F22/G22</f>
        <v>5.71992975348165</v>
      </c>
      <c r="I22" s="48" t="n">
        <v>7</v>
      </c>
      <c r="J22" s="49" t="n">
        <f aca="false">H22-I22</f>
        <v>-1.28007024651835</v>
      </c>
      <c r="K22" s="50" t="n">
        <f aca="false">E22*24*H22/10000</f>
        <v>7.17101464206349</v>
      </c>
      <c r="L22" s="54" t="n">
        <f aca="false" t="array" ref="L22:L22">-(SUM(IF(YEAR([1]GasPosn!$A$12:$A$188)=YEAR(A22),[1]GasPosn!$D$12:$D$188))*1.055/D22*24+SUM(IF(YEAR([1]GasPosn!$A$329:$A$445)=YEAR(A22),[1]GasPosn!$D$329:$D$445))/D22*24)</f>
        <v>-0</v>
      </c>
      <c r="M22" s="51" t="n">
        <f aca="false">L22/K22</f>
        <v>-0</v>
      </c>
      <c r="N22" s="53" t="n">
        <f aca="false" t="array" ref="N22:N22">-(SUM(IF(YEAR([1]GasPosn!$A$200:$A$316)=YEAR(A22),[1]GasPosn!$D$200:$D$316))*1.055/D22*24+SUM(IF(YEAR([1]GasPosn!$A$329:$A$445)=YEAR(A22),[1]GasPosn!$D$329:$D$445))/D22*24)</f>
        <v>-0</v>
      </c>
      <c r="O22" s="3"/>
      <c r="P22" s="40"/>
      <c r="Q22" s="41"/>
      <c r="R22" s="40"/>
      <c r="S22" s="42"/>
      <c r="T22" s="3"/>
      <c r="U22" s="3"/>
    </row>
    <row r="23" customFormat="false" ht="12.75" hidden="false" customHeight="false" outlineLevel="0" collapsed="false">
      <c r="A23" s="29" t="n">
        <v>43101</v>
      </c>
      <c r="B23" s="43" t="s">
        <v>40</v>
      </c>
      <c r="C23" s="44" t="n">
        <f aca="false" t="array" ref="C23:C23">SUM(IF(YEAR([2]EnergyCurve!$D$30:$D$300)=YEAR($A23),[2]EnergyCurve!$O$30:$O$300))+SUM(IF(YEAR([2]EnergyCurve!$D$30:$D$300)=YEAR($A23),[2]EnergyCurve!$P$30:$P$300))+SUM(IF(YEAR([2]EnergyCurve!$D$30:$D$300)=YEAR($A23),[2]EnergyCurve!$Q$30:$Q$300))+SUM(IF(YEAR([2]EnergyCurve!$D$30:$D$300)=YEAR($A23),[2]EnergyCurve!$R$30:$R$300))+SUM(IF(YEAR([2]OperatingCurve!$D$30:$D$300)=YEAR($A23),[2]OperatingCurve!$O$30:$O$300))</f>
        <v>1642759.90698242</v>
      </c>
      <c r="D23" s="45" t="n">
        <f aca="false" t="array" ref="D23:D23">SUM(IF(YEAR('[1]Pricing Summary'!$AB$12:$AB$250)=YEAR($A23),'[1]Pricing Summary'!$AO$12:$AO$248))</f>
        <v>3145.26292638915</v>
      </c>
      <c r="E23" s="46" t="n">
        <f aca="false">C23/D23</f>
        <v>522.296528280501</v>
      </c>
      <c r="F23" s="47" t="n">
        <f aca="false" t="array" ref="F23:F23">SUM(IF(YEAR('[1]Pricing Summary'!$AB$12:$AB$250)=YEAR($A23),'[1]Pricing Summary'!$AK$12:$AK$248))/12</f>
        <v>33.3805337571765</v>
      </c>
      <c r="G23" s="47" t="n">
        <f aca="false">VLOOKUP(B23,'[1]Pricing Summary'!P$17:Q$36,2)</f>
        <v>5.96290829001744</v>
      </c>
      <c r="H23" s="48" t="n">
        <f aca="false">F23/G23</f>
        <v>5.59802903778667</v>
      </c>
      <c r="I23" s="48" t="n">
        <v>7</v>
      </c>
      <c r="J23" s="49" t="n">
        <f aca="false">H23-I23</f>
        <v>-1.40197096221333</v>
      </c>
      <c r="K23" s="50" t="n">
        <f aca="false">E23*24*H23/10000</f>
        <v>7.01719471595858</v>
      </c>
      <c r="L23" s="54" t="n">
        <f aca="false" t="array" ref="L23:L23">-(SUM(IF(YEAR([1]GasPosn!$A$12:$A$188)=YEAR(A23),[1]GasPosn!$D$12:$D$188))*1.055/D23*24+SUM(IF(YEAR([1]GasPosn!$A$329:$A$445)=YEAR(A23),[1]GasPosn!$D$329:$D$445))/D23*24)</f>
        <v>-0</v>
      </c>
      <c r="M23" s="51" t="n">
        <f aca="false">L23/K23</f>
        <v>-0</v>
      </c>
      <c r="N23" s="53" t="n">
        <f aca="false" t="array" ref="N23:N23">-(SUM(IF(YEAR([1]GasPosn!$A$200:$A$316)=YEAR(A23),[1]GasPosn!$D$200:$D$316))*1.055/D23*24+SUM(IF(YEAR([1]GasPosn!$A$329:$A$445)=YEAR(A23),[1]GasPosn!$D$329:$D$445))/D23*24)</f>
        <v>-0</v>
      </c>
      <c r="O23" s="3"/>
      <c r="P23" s="40"/>
      <c r="Q23" s="41"/>
      <c r="R23" s="40"/>
      <c r="S23" s="42"/>
      <c r="T23" s="3"/>
      <c r="U23" s="3"/>
    </row>
    <row r="24" customFormat="false" ht="12.75" hidden="false" customHeight="false" outlineLevel="0" collapsed="false">
      <c r="A24" s="29" t="n">
        <v>43466</v>
      </c>
      <c r="B24" s="43" t="s">
        <v>41</v>
      </c>
      <c r="C24" s="44" t="n">
        <f aca="false" t="array" ref="C24:C24">SUM(IF(YEAR([2]EnergyCurve!$D$30:$D$300)=YEAR($A24),[2]EnergyCurve!$O$30:$O$300))+SUM(IF(YEAR([2]EnergyCurve!$D$30:$D$300)=YEAR($A24),[2]EnergyCurve!$P$30:$P$300))+SUM(IF(YEAR([2]EnergyCurve!$D$30:$D$300)=YEAR($A24),[2]EnergyCurve!$Q$30:$Q$300))+SUM(IF(YEAR([2]EnergyCurve!$D$30:$D$300)=YEAR($A24),[2]EnergyCurve!$R$30:$R$300))+SUM(IF(YEAR([2]OperatingCurve!$D$30:$D$300)=YEAR($A24),[2]OperatingCurve!$O$30:$O$300))</f>
        <v>1488886.80810547</v>
      </c>
      <c r="D24" s="45" t="n">
        <f aca="false" t="array" ref="D24:D24">SUM(IF(YEAR('[1]Pricing Summary'!$AB$12:$AB$250)=YEAR($A24),'[1]Pricing Summary'!$AO$12:$AO$248))</f>
        <v>2940.41266626594</v>
      </c>
      <c r="E24" s="46" t="n">
        <f aca="false">C24/D24</f>
        <v>506.353011326204</v>
      </c>
      <c r="F24" s="47" t="n">
        <f aca="false" t="array" ref="F24:F24">SUM(IF(YEAR('[1]Pricing Summary'!$AB$12:$AB$250)=YEAR($A24),'[1]Pricing Summary'!$AK$12:$AK$248))/12</f>
        <v>33.3787926317189</v>
      </c>
      <c r="G24" s="47" t="n">
        <f aca="false">VLOOKUP(B24,'[1]Pricing Summary'!P$17:Q$36,2)</f>
        <v>6.09086983233512</v>
      </c>
      <c r="H24" s="48" t="n">
        <f aca="false">F24/G24</f>
        <v>5.48013560469115</v>
      </c>
      <c r="I24" s="48" t="n">
        <v>7</v>
      </c>
      <c r="J24" s="49" t="n">
        <f aca="false">H24-I24</f>
        <v>-1.51986439530885</v>
      </c>
      <c r="K24" s="50" t="n">
        <f aca="false">E24*24*H24/10000</f>
        <v>6.65971959818715</v>
      </c>
      <c r="L24" s="54" t="n">
        <f aca="false" t="array" ref="L24:L24">-(SUM(IF(YEAR([1]GasPosn!$A$12:$A$188)=YEAR(A24),[1]GasPosn!$D$12:$D$188))*1.055/D24*24+SUM(IF(YEAR([1]GasPosn!$A$329:$A$445)=YEAR(A24),[1]GasPosn!$D$329:$D$445))/D24*24)</f>
        <v>-0</v>
      </c>
      <c r="M24" s="51" t="n">
        <f aca="false">L24/K24</f>
        <v>-0</v>
      </c>
      <c r="N24" s="53" t="n">
        <f aca="false" t="array" ref="N24:N24">-(SUM(IF(YEAR([1]GasPosn!$A$200:$A$316)=YEAR(A24),[1]GasPosn!$D$200:$D$316))*1.055/D24*24+SUM(IF(YEAR([1]GasPosn!$A$329:$A$445)=YEAR(A24),[1]GasPosn!$D$329:$D$445))/D24*24)</f>
        <v>-0</v>
      </c>
      <c r="O24" s="3"/>
      <c r="P24" s="40"/>
      <c r="Q24" s="41"/>
      <c r="R24" s="40"/>
      <c r="S24" s="42"/>
      <c r="T24" s="3"/>
      <c r="U24" s="3"/>
    </row>
    <row r="25" customFormat="false" ht="13.5" hidden="false" customHeight="false" outlineLevel="0" collapsed="false">
      <c r="A25" s="29" t="n">
        <v>43831</v>
      </c>
      <c r="B25" s="55" t="s">
        <v>42</v>
      </c>
      <c r="C25" s="56" t="n">
        <f aca="false" t="array" ref="C25:C25">SUM(IF(YEAR([2]EnergyCurve!$D$30:$D$300)=YEAR($A25),[2]EnergyCurve!$O$30:$O$300))+SUM(IF(YEAR([2]EnergyCurve!$D$30:$D$300)=YEAR($A25),[2]EnergyCurve!$P$30:$P$300))+SUM(IF(YEAR([2]EnergyCurve!$D$30:$D$300)=YEAR($A25),[2]EnergyCurve!$Q$30:$Q$300))+SUM(IF(YEAR([2]EnergyCurve!$D$30:$D$300)=YEAR($A25),[2]EnergyCurve!$R$30:$R$300))+SUM(IF(YEAR([2]OperatingCurve!$D$30:$D$300)=YEAR($A25),[2]OperatingCurve!$O$30:$O$300))</f>
        <v>1375847.54638672</v>
      </c>
      <c r="D25" s="57" t="n">
        <f aca="false" t="array" ref="D25:D25">SUM(IF(YEAR('[1]Pricing Summary'!$AB$12:$AB$250)=YEAR($A25),'[1]Pricing Summary'!$AO$12:$AO$248))</f>
        <v>2754.14354008316</v>
      </c>
      <c r="E25" s="58" t="n">
        <f aca="false">C25/D25</f>
        <v>499.555497512369</v>
      </c>
      <c r="F25" s="59" t="n">
        <f aca="false" t="array" ref="F25:F25">SUM(IF(YEAR('[1]Pricing Summary'!$AB$12:$AB$250)=YEAR($A25),'[1]Pricing Summary'!$AK$12:$AK$248))/12</f>
        <v>33.3890886020052</v>
      </c>
      <c r="G25" s="59" t="n">
        <f aca="false">VLOOKUP(B25,'[1]Pricing Summary'!P$17:Q$36,2)</f>
        <v>6.21586429208962</v>
      </c>
      <c r="H25" s="60" t="n">
        <f aca="false">F25/G25</f>
        <v>5.37159227309653</v>
      </c>
      <c r="I25" s="60" t="n">
        <v>7</v>
      </c>
      <c r="J25" s="61" t="n">
        <f aca="false">H25-I25</f>
        <v>-1.62840772690347</v>
      </c>
      <c r="K25" s="62" t="n">
        <f aca="false">E25*24*H25/10000</f>
        <v>6.4401802810088</v>
      </c>
      <c r="L25" s="63" t="n">
        <f aca="false" t="array" ref="L25:L25">-(SUM(IF(YEAR([1]GasPosn!$A$12:$A$188)=YEAR(A25),[1]GasPosn!$D$12:$D$188))*1.055/D25*24+SUM(IF(YEAR([1]GasPosn!$A$329:$A$445)=YEAR(A25),[1]GasPosn!$D$329:$D$445))/D25*24)</f>
        <v>-0</v>
      </c>
      <c r="M25" s="64" t="n">
        <f aca="false">L25/K25</f>
        <v>-0</v>
      </c>
      <c r="N25" s="65" t="n">
        <f aca="false" t="array" ref="N25:N25">-(SUM(IF(YEAR([1]GasPosn!$A$200:$A$316)=YEAR(A25),[1]GasPosn!$D$200:$D$316))*1.055/D25*24+SUM(IF(YEAR([1]GasPosn!$A$329:$A$445)=YEAR(A25),[1]GasPosn!$D$329:$D$445))/D25*24)</f>
        <v>-0</v>
      </c>
      <c r="O25" s="3"/>
      <c r="P25" s="40"/>
      <c r="Q25" s="41"/>
      <c r="R25" s="40"/>
      <c r="S25" s="42"/>
      <c r="T25" s="3"/>
      <c r="U25" s="3"/>
    </row>
    <row r="26" customFormat="false" ht="13.5" hidden="false" customHeight="false" outlineLevel="0" collapsed="false">
      <c r="B26" s="20" t="s">
        <v>43</v>
      </c>
      <c r="C26" s="66" t="n">
        <f aca="false">SUM(C7:C25)</f>
        <v>47584110.7336426</v>
      </c>
      <c r="D26" s="22"/>
      <c r="E26" s="22"/>
      <c r="F26" s="22"/>
      <c r="G26" s="22"/>
      <c r="H26" s="22"/>
      <c r="I26" s="22"/>
      <c r="J26" s="22"/>
      <c r="K26" s="67" t="n">
        <f aca="false">SUM(K7:K25)*365</f>
        <v>55456.6085830583</v>
      </c>
      <c r="L26" s="67" t="n">
        <f aca="false">SUM(L7:L25)*365</f>
        <v>30256.8202277223</v>
      </c>
      <c r="M26" s="68" t="n">
        <f aca="false">L26/K26</f>
        <v>0.545594492717781</v>
      </c>
      <c r="N26" s="67" t="n">
        <f aca="false">SUM(N7:N25)*365</f>
        <v>15942.169965652</v>
      </c>
      <c r="O26" s="3"/>
      <c r="P26" s="3"/>
      <c r="Q26" s="69"/>
      <c r="R26" s="28"/>
      <c r="S26" s="70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44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