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<sst xmlns="http://schemas.openxmlformats.org/spreadsheetml/2006/main" count="43" uniqueCount="42">
  <si>
    <t xml:space="preserve">CONFIDENTIAL:  PPA - POWER AND GAS POSITIONS:</t>
  </si>
  <si>
    <t xml:space="preserve">Current to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</si>
  <si>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</si>
  <si>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</si>
  <si>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</si>
  <si>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</si>
  <si>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</si>
  <si>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Hedgeable Volume</t>
  </si>
  <si>
    <t xml:space="preserve">Current Gas Hedges</t>
  </si>
  <si>
    <t xml:space="preserve">AECO Basis 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</si>
  <si>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</si>
  <si>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</si>
  <si>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</si>
  <si>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</si>
  <si>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</si>
  <si>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</si>
  <si>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</si>
  <si>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</si>
  <si>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(contracts/day)</t>
  </si>
  <si>
    <t xml:space="preserve">(contracts/day)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</si>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</sst>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4071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Alberta/ALBERTASUM0710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37110</v>
          </cell>
        </row>
        <row r="30">
          <cell r="O30">
            <v>3304.646484375</v>
          </cell>
          <cell r="P30">
            <v>1478.23278808594</v>
          </cell>
          <cell r="Q30">
            <v>0</v>
          </cell>
          <cell r="R30">
            <v>0</v>
          </cell>
        </row>
        <row r="31">
          <cell r="D31">
            <v>37111</v>
          </cell>
        </row>
        <row r="31">
          <cell r="O31">
            <v>3322.703125</v>
          </cell>
          <cell r="P31">
            <v>1487.26110839844</v>
          </cell>
          <cell r="Q31">
            <v>0</v>
          </cell>
          <cell r="R31">
            <v>0</v>
          </cell>
        </row>
        <row r="32">
          <cell r="D32">
            <v>37112</v>
          </cell>
        </row>
        <row r="32">
          <cell r="O32">
            <v>3340.05786132813</v>
          </cell>
          <cell r="P32">
            <v>1495.9384765625</v>
          </cell>
          <cell r="Q32">
            <v>0</v>
          </cell>
          <cell r="R32">
            <v>0</v>
          </cell>
        </row>
        <row r="33">
          <cell r="D33">
            <v>37113</v>
          </cell>
        </row>
        <row r="33">
          <cell r="O33">
            <v>3356.75830078125</v>
          </cell>
          <cell r="P33">
            <v>1504.28857421875</v>
          </cell>
          <cell r="Q33">
            <v>0</v>
          </cell>
          <cell r="R33">
            <v>0</v>
          </cell>
        </row>
        <row r="34">
          <cell r="D34">
            <v>37134</v>
          </cell>
        </row>
        <row r="34">
          <cell r="O34">
            <v>52623.74609375</v>
          </cell>
          <cell r="P34">
            <v>30899.640625</v>
          </cell>
          <cell r="Q34">
            <v>8458.00390625</v>
          </cell>
          <cell r="R34">
            <v>7099.8251953125</v>
          </cell>
        </row>
        <row r="35">
          <cell r="D35">
            <v>37135</v>
          </cell>
        </row>
        <row r="35">
          <cell r="O35">
            <v>54627.7109375</v>
          </cell>
          <cell r="P35">
            <v>33986.7890625</v>
          </cell>
          <cell r="Q35">
            <v>11271.166015625</v>
          </cell>
          <cell r="R35">
            <v>10562.013671875</v>
          </cell>
        </row>
        <row r="36">
          <cell r="D36">
            <v>37165</v>
          </cell>
        </row>
        <row r="36">
          <cell r="O36">
            <v>61982.64453125</v>
          </cell>
          <cell r="P36">
            <v>29254.744140625</v>
          </cell>
          <cell r="Q36">
            <v>9179.638671875</v>
          </cell>
          <cell r="R36">
            <v>5978.48828125</v>
          </cell>
        </row>
        <row r="37">
          <cell r="D37">
            <v>37196</v>
          </cell>
        </row>
        <row r="37">
          <cell r="O37">
            <v>52397.96875</v>
          </cell>
          <cell r="P37">
            <v>26427.5625</v>
          </cell>
          <cell r="Q37">
            <v>9856.2919921875</v>
          </cell>
          <cell r="R37">
            <v>8375.8740234375</v>
          </cell>
        </row>
        <row r="38">
          <cell r="D38">
            <v>37226</v>
          </cell>
        </row>
        <row r="38">
          <cell r="O38">
            <v>54936.1796875</v>
          </cell>
          <cell r="P38">
            <v>31192.921875</v>
          </cell>
          <cell r="Q38">
            <v>13268.06640625</v>
          </cell>
          <cell r="R38">
            <v>11310.474609375</v>
          </cell>
        </row>
        <row r="39">
          <cell r="D39">
            <v>37257</v>
          </cell>
        </row>
        <row r="39">
          <cell r="O39">
            <v>196912.296875</v>
          </cell>
          <cell r="P39">
            <v>139090.171875</v>
          </cell>
          <cell r="Q39">
            <v>35923.32421875</v>
          </cell>
          <cell r="R39">
            <v>44994.16015625</v>
          </cell>
        </row>
        <row r="40">
          <cell r="D40">
            <v>37288</v>
          </cell>
        </row>
        <row r="40">
          <cell r="O40">
            <v>178485.859375</v>
          </cell>
          <cell r="P40">
            <v>125238.15625</v>
          </cell>
          <cell r="Q40">
            <v>35808.33984375</v>
          </cell>
          <cell r="R40">
            <v>35857.39453125</v>
          </cell>
        </row>
        <row r="41">
          <cell r="D41">
            <v>37316</v>
          </cell>
        </row>
        <row r="41">
          <cell r="O41">
            <v>187065.3125</v>
          </cell>
          <cell r="P41">
            <v>138538.140625</v>
          </cell>
          <cell r="Q41">
            <v>44694.57421875</v>
          </cell>
          <cell r="R41">
            <v>44965.5703125</v>
          </cell>
        </row>
        <row r="42">
          <cell r="D42">
            <v>37347</v>
          </cell>
        </row>
        <row r="42">
          <cell r="O42">
            <v>196367.671875</v>
          </cell>
          <cell r="P42">
            <v>133690.484375</v>
          </cell>
          <cell r="Q42">
            <v>35880.71484375</v>
          </cell>
          <cell r="R42">
            <v>35925.51171875</v>
          </cell>
        </row>
        <row r="43">
          <cell r="D43">
            <v>37377</v>
          </cell>
        </row>
        <row r="43">
          <cell r="O43">
            <v>195317.15625</v>
          </cell>
          <cell r="P43">
            <v>138047.0625</v>
          </cell>
          <cell r="Q43">
            <v>35754.203125</v>
          </cell>
          <cell r="R43">
            <v>44720.04296875</v>
          </cell>
        </row>
        <row r="44">
          <cell r="D44">
            <v>37408</v>
          </cell>
        </row>
        <row r="44">
          <cell r="O44">
            <v>177053.8125</v>
          </cell>
          <cell r="P44">
            <v>133134.203125</v>
          </cell>
          <cell r="Q44">
            <v>44428.51171875</v>
          </cell>
          <cell r="R44">
            <v>44493.15234375</v>
          </cell>
        </row>
        <row r="45">
          <cell r="D45">
            <v>37438</v>
          </cell>
        </row>
        <row r="45">
          <cell r="O45">
            <v>193719.03125</v>
          </cell>
          <cell r="P45">
            <v>136791.53125</v>
          </cell>
          <cell r="Q45">
            <v>35337.12109375</v>
          </cell>
          <cell r="R45">
            <v>44204.33203125</v>
          </cell>
        </row>
        <row r="46">
          <cell r="D46">
            <v>37469</v>
          </cell>
        </row>
        <row r="46">
          <cell r="O46">
            <v>192332.640625</v>
          </cell>
          <cell r="P46">
            <v>135813.375</v>
          </cell>
          <cell r="Q46">
            <v>43863.71875</v>
          </cell>
          <cell r="R46">
            <v>35145.98046875</v>
          </cell>
        </row>
        <row r="47">
          <cell r="D47">
            <v>37500</v>
          </cell>
        </row>
        <row r="47">
          <cell r="O47">
            <v>173977.171875</v>
          </cell>
          <cell r="P47">
            <v>130764.2265625</v>
          </cell>
          <cell r="Q47">
            <v>34900.6328125</v>
          </cell>
          <cell r="R47">
            <v>52391.703125</v>
          </cell>
        </row>
        <row r="48">
          <cell r="D48">
            <v>37530</v>
          </cell>
        </row>
        <row r="48">
          <cell r="O48">
            <v>198743.734375</v>
          </cell>
          <cell r="P48">
            <v>134791.5625</v>
          </cell>
          <cell r="Q48">
            <v>34667.64453125</v>
          </cell>
          <cell r="R48">
            <v>34732.7890625</v>
          </cell>
        </row>
        <row r="49">
          <cell r="D49">
            <v>37561</v>
          </cell>
        </row>
        <row r="49">
          <cell r="O49">
            <v>172091.328125</v>
          </cell>
          <cell r="P49">
            <v>129412.4375</v>
          </cell>
          <cell r="Q49">
            <v>43164.44140625</v>
          </cell>
          <cell r="R49">
            <v>43187.6640625</v>
          </cell>
        </row>
        <row r="50">
          <cell r="D50">
            <v>37591</v>
          </cell>
        </row>
        <row r="50">
          <cell r="O50">
            <v>179377.796875</v>
          </cell>
          <cell r="P50">
            <v>132695.6875</v>
          </cell>
          <cell r="Q50">
            <v>34261.859375</v>
          </cell>
          <cell r="R50">
            <v>51418.9296875</v>
          </cell>
        </row>
        <row r="51">
          <cell r="D51">
            <v>37622</v>
          </cell>
        </row>
        <row r="51">
          <cell r="O51">
            <v>145148.859375</v>
          </cell>
          <cell r="P51">
            <v>102491.3359375</v>
          </cell>
          <cell r="Q51">
            <v>26461.6328125</v>
          </cell>
          <cell r="R51">
            <v>33038.7265625</v>
          </cell>
        </row>
        <row r="52">
          <cell r="D52">
            <v>37653</v>
          </cell>
        </row>
        <row r="52">
          <cell r="O52">
            <v>131306.90625</v>
          </cell>
          <cell r="P52">
            <v>92130.1953125</v>
          </cell>
          <cell r="Q52">
            <v>26322.451171875</v>
          </cell>
          <cell r="R52">
            <v>26322.451171875</v>
          </cell>
        </row>
        <row r="53">
          <cell r="D53">
            <v>37681</v>
          </cell>
        </row>
        <row r="53">
          <cell r="O53">
            <v>137219.90625</v>
          </cell>
          <cell r="P53">
            <v>101537.5625</v>
          </cell>
          <cell r="Q53">
            <v>32761.125</v>
          </cell>
          <cell r="R53">
            <v>32761.125</v>
          </cell>
        </row>
        <row r="54">
          <cell r="D54">
            <v>37712</v>
          </cell>
        </row>
        <row r="54">
          <cell r="O54">
            <v>143129.4375</v>
          </cell>
          <cell r="P54">
            <v>97399.4140625</v>
          </cell>
          <cell r="Q54">
            <v>26092.884765625</v>
          </cell>
          <cell r="R54">
            <v>26092.884765625</v>
          </cell>
        </row>
        <row r="55">
          <cell r="D55">
            <v>37742</v>
          </cell>
        </row>
        <row r="55">
          <cell r="O55">
            <v>135913.859375</v>
          </cell>
          <cell r="P55">
            <v>100533.765625</v>
          </cell>
          <cell r="Q55">
            <v>32454.22265625</v>
          </cell>
          <cell r="R55">
            <v>32417.81640625</v>
          </cell>
        </row>
        <row r="56">
          <cell r="D56">
            <v>37773</v>
          </cell>
        </row>
        <row r="56">
          <cell r="O56">
            <v>135228.75</v>
          </cell>
          <cell r="P56">
            <v>96814.09375</v>
          </cell>
          <cell r="Q56">
            <v>25829.2734375</v>
          </cell>
          <cell r="R56">
            <v>32286.591796875</v>
          </cell>
        </row>
        <row r="57">
          <cell r="D57">
            <v>37803</v>
          </cell>
        </row>
        <row r="57">
          <cell r="O57">
            <v>140920</v>
          </cell>
          <cell r="P57">
            <v>99481.609375</v>
          </cell>
          <cell r="Q57">
            <v>25679.228515625</v>
          </cell>
          <cell r="R57">
            <v>32058.890625</v>
          </cell>
        </row>
        <row r="58">
          <cell r="D58">
            <v>37834</v>
          </cell>
        </row>
        <row r="58">
          <cell r="O58">
            <v>133862.625</v>
          </cell>
          <cell r="P58">
            <v>99014.875</v>
          </cell>
          <cell r="Q58">
            <v>31951.92578125</v>
          </cell>
          <cell r="R58">
            <v>31951.92578125</v>
          </cell>
        </row>
        <row r="59">
          <cell r="D59">
            <v>37865</v>
          </cell>
        </row>
        <row r="59">
          <cell r="O59">
            <v>133172.34375</v>
          </cell>
          <cell r="P59">
            <v>95283.46875</v>
          </cell>
          <cell r="Q59">
            <v>25416.408203125</v>
          </cell>
          <cell r="R59">
            <v>31729.501953125</v>
          </cell>
        </row>
        <row r="60">
          <cell r="D60">
            <v>37895</v>
          </cell>
        </row>
        <row r="60">
          <cell r="O60">
            <v>144851.453125</v>
          </cell>
          <cell r="P60">
            <v>98223.25</v>
          </cell>
          <cell r="Q60">
            <v>25238.83203125</v>
          </cell>
          <cell r="R60">
            <v>25253.00390625</v>
          </cell>
        </row>
        <row r="61">
          <cell r="D61">
            <v>37926</v>
          </cell>
        </row>
        <row r="61">
          <cell r="O61">
            <v>119244.9375</v>
          </cell>
          <cell r="P61">
            <v>94379.8515625</v>
          </cell>
          <cell r="Q61">
            <v>31458.53125</v>
          </cell>
          <cell r="R61">
            <v>37707.43359375</v>
          </cell>
        </row>
        <row r="62">
          <cell r="D62">
            <v>37956</v>
          </cell>
        </row>
        <row r="62">
          <cell r="O62">
            <v>137480.75</v>
          </cell>
          <cell r="P62">
            <v>97060.015625</v>
          </cell>
          <cell r="Q62">
            <v>25047.12890625</v>
          </cell>
          <cell r="R62">
            <v>31270.814453125</v>
          </cell>
        </row>
        <row r="63">
          <cell r="D63">
            <v>37987</v>
          </cell>
        </row>
        <row r="63">
          <cell r="O63">
            <v>124127.015625</v>
          </cell>
          <cell r="P63">
            <v>91835.7734375</v>
          </cell>
          <cell r="Q63">
            <v>29637.078125</v>
          </cell>
          <cell r="R63">
            <v>29601.0078125</v>
          </cell>
        </row>
        <row r="64">
          <cell r="D64">
            <v>38018</v>
          </cell>
        </row>
        <row r="64">
          <cell r="O64">
            <v>117560.78125</v>
          </cell>
          <cell r="P64">
            <v>85444.1484375</v>
          </cell>
          <cell r="Q64">
            <v>23569.708984375</v>
          </cell>
          <cell r="R64">
            <v>29462.13671875</v>
          </cell>
        </row>
        <row r="65">
          <cell r="D65">
            <v>38047</v>
          </cell>
        </row>
        <row r="65">
          <cell r="O65">
            <v>134516.5</v>
          </cell>
          <cell r="P65">
            <v>90885.375</v>
          </cell>
          <cell r="Q65">
            <v>23461.767578125</v>
          </cell>
          <cell r="R65">
            <v>23461.767578125</v>
          </cell>
        </row>
        <row r="66">
          <cell r="D66">
            <v>38078</v>
          </cell>
        </row>
        <row r="66">
          <cell r="O66">
            <v>128339.5625</v>
          </cell>
          <cell r="P66">
            <v>87342.515625</v>
          </cell>
          <cell r="Q66">
            <v>23391.0078125</v>
          </cell>
          <cell r="R66">
            <v>23404.748046875</v>
          </cell>
        </row>
        <row r="67">
          <cell r="D67">
            <v>38108</v>
          </cell>
        </row>
        <row r="67">
          <cell r="O67">
            <v>116055.5</v>
          </cell>
          <cell r="P67">
            <v>90152.8671875</v>
          </cell>
          <cell r="Q67">
            <v>29102.109375</v>
          </cell>
          <cell r="R67">
            <v>34888.27734375</v>
          </cell>
        </row>
        <row r="68">
          <cell r="D68">
            <v>38139</v>
          </cell>
        </row>
        <row r="68">
          <cell r="O68">
            <v>127167.5078125</v>
          </cell>
          <cell r="P68">
            <v>86876.7578125</v>
          </cell>
          <cell r="Q68">
            <v>23159.685546875</v>
          </cell>
          <cell r="R68">
            <v>23159.685546875</v>
          </cell>
        </row>
        <row r="69">
          <cell r="D69">
            <v>38169</v>
          </cell>
        </row>
        <row r="69">
          <cell r="O69">
            <v>120933.3671875</v>
          </cell>
          <cell r="P69">
            <v>89419.4375</v>
          </cell>
          <cell r="Q69">
            <v>28848.578125</v>
          </cell>
          <cell r="R69">
            <v>28827.701171875</v>
          </cell>
        </row>
        <row r="70">
          <cell r="D70">
            <v>38200</v>
          </cell>
        </row>
        <row r="70">
          <cell r="O70">
            <v>126083.828125</v>
          </cell>
          <cell r="P70">
            <v>88978.890625</v>
          </cell>
          <cell r="Q70">
            <v>22965.388671875</v>
          </cell>
          <cell r="R70">
            <v>28706.736328125</v>
          </cell>
        </row>
        <row r="71">
          <cell r="D71">
            <v>38231</v>
          </cell>
        </row>
        <row r="71">
          <cell r="O71">
            <v>119742.71875</v>
          </cell>
          <cell r="P71">
            <v>85656.09375</v>
          </cell>
          <cell r="Q71">
            <v>22847.103515625</v>
          </cell>
          <cell r="R71">
            <v>28539.041015625</v>
          </cell>
        </row>
        <row r="72">
          <cell r="D72">
            <v>38261</v>
          </cell>
        </row>
        <row r="72">
          <cell r="O72">
            <v>119095.0625</v>
          </cell>
          <cell r="P72">
            <v>88426.0390625</v>
          </cell>
          <cell r="Q72">
            <v>28408.744140625</v>
          </cell>
          <cell r="R72">
            <v>28408.744140625</v>
          </cell>
        </row>
        <row r="73">
          <cell r="D73">
            <v>38292</v>
          </cell>
        </row>
        <row r="73">
          <cell r="O73">
            <v>118501.1484375</v>
          </cell>
          <cell r="P73">
            <v>84830.5</v>
          </cell>
          <cell r="Q73">
            <v>22615.947265625</v>
          </cell>
          <cell r="R73">
            <v>28248.544921875</v>
          </cell>
        </row>
        <row r="74">
          <cell r="D74">
            <v>38322</v>
          </cell>
        </row>
        <row r="74">
          <cell r="O74">
            <v>129146.1953125</v>
          </cell>
          <cell r="P74">
            <v>87188.3671875</v>
          </cell>
          <cell r="Q74">
            <v>16871.990234375</v>
          </cell>
          <cell r="R74">
            <v>28100.3515625</v>
          </cell>
        </row>
        <row r="75">
          <cell r="D75">
            <v>38353</v>
          </cell>
        </row>
        <row r="75">
          <cell r="O75">
            <v>117317.203125</v>
          </cell>
          <cell r="P75">
            <v>86729.25</v>
          </cell>
          <cell r="Q75">
            <v>22378.279296875</v>
          </cell>
          <cell r="R75">
            <v>33548.890625</v>
          </cell>
        </row>
        <row r="76">
          <cell r="D76">
            <v>38384</v>
          </cell>
        </row>
        <row r="76">
          <cell r="O76">
            <v>111180.6328125</v>
          </cell>
          <cell r="P76">
            <v>77969.59375</v>
          </cell>
          <cell r="Q76">
            <v>22271.173828125</v>
          </cell>
          <cell r="R76">
            <v>22271.173828125</v>
          </cell>
        </row>
        <row r="77">
          <cell r="D77">
            <v>38412</v>
          </cell>
        </row>
        <row r="77">
          <cell r="O77">
            <v>127158.7109375</v>
          </cell>
          <cell r="P77">
            <v>85854.3828125</v>
          </cell>
          <cell r="Q77">
            <v>22151.609375</v>
          </cell>
          <cell r="R77">
            <v>22151.609375</v>
          </cell>
        </row>
        <row r="78">
          <cell r="D78">
            <v>38443</v>
          </cell>
        </row>
        <row r="78">
          <cell r="O78">
            <v>115508.4765625</v>
          </cell>
          <cell r="P78">
            <v>82314.8046875</v>
          </cell>
          <cell r="Q78">
            <v>27552.900390625</v>
          </cell>
          <cell r="R78">
            <v>22042.3203125</v>
          </cell>
        </row>
        <row r="79">
          <cell r="D79">
            <v>38473</v>
          </cell>
        </row>
        <row r="79">
          <cell r="O79">
            <v>114900.734375</v>
          </cell>
          <cell r="P79">
            <v>84944.7734375</v>
          </cell>
          <cell r="Q79">
            <v>21925.392578125</v>
          </cell>
          <cell r="R79">
            <v>32869.859375</v>
          </cell>
        </row>
        <row r="80">
          <cell r="D80">
            <v>38504</v>
          </cell>
        </row>
        <row r="80">
          <cell r="O80">
            <v>119739.5859375</v>
          </cell>
          <cell r="P80">
            <v>81778.734375</v>
          </cell>
          <cell r="Q80">
            <v>21808.98828125</v>
          </cell>
          <cell r="R80">
            <v>21808.98828125</v>
          </cell>
        </row>
        <row r="81">
          <cell r="D81">
            <v>38534</v>
          </cell>
        </row>
        <row r="81">
          <cell r="O81">
            <v>108222.75</v>
          </cell>
          <cell r="P81">
            <v>84023.859375</v>
          </cell>
          <cell r="Q81">
            <v>27106.638671875</v>
          </cell>
          <cell r="R81">
            <v>32508.34375</v>
          </cell>
        </row>
        <row r="82">
          <cell r="D82">
            <v>38565</v>
          </cell>
        </row>
        <row r="82">
          <cell r="O82">
            <v>123821.03125</v>
          </cell>
          <cell r="P82">
            <v>83580.46875</v>
          </cell>
          <cell r="Q82">
            <v>21572.666015625</v>
          </cell>
          <cell r="R82">
            <v>21572.666015625</v>
          </cell>
        </row>
        <row r="83">
          <cell r="D83">
            <v>38596</v>
          </cell>
        </row>
        <row r="83">
          <cell r="O83">
            <v>112443.1796875</v>
          </cell>
          <cell r="P83">
            <v>80434.5</v>
          </cell>
          <cell r="Q83">
            <v>21454.34765625</v>
          </cell>
          <cell r="R83">
            <v>26799.30078125</v>
          </cell>
        </row>
        <row r="84">
          <cell r="D84">
            <v>38626</v>
          </cell>
        </row>
        <row r="84">
          <cell r="O84">
            <v>111546.203125</v>
          </cell>
          <cell r="P84">
            <v>82821.46875</v>
          </cell>
          <cell r="Q84">
            <v>26608.15625</v>
          </cell>
          <cell r="R84">
            <v>26608.15625</v>
          </cell>
        </row>
        <row r="85">
          <cell r="D85">
            <v>38657</v>
          </cell>
        </row>
        <row r="85">
          <cell r="O85">
            <v>111202.1484375</v>
          </cell>
          <cell r="P85">
            <v>79605.453125</v>
          </cell>
          <cell r="Q85">
            <v>21222.94140625</v>
          </cell>
          <cell r="R85">
            <v>26508.599609375</v>
          </cell>
        </row>
        <row r="86">
          <cell r="D86">
            <v>38687</v>
          </cell>
        </row>
        <row r="86">
          <cell r="O86">
            <v>110628.1875</v>
          </cell>
          <cell r="P86">
            <v>81801.3671875</v>
          </cell>
          <cell r="Q86">
            <v>26381.994140625</v>
          </cell>
          <cell r="R86">
            <v>26363.578125</v>
          </cell>
        </row>
        <row r="87">
          <cell r="D87">
            <v>38718</v>
          </cell>
        </row>
        <row r="87">
          <cell r="O87">
            <v>133103.21875</v>
          </cell>
          <cell r="P87">
            <v>98372.265625</v>
          </cell>
          <cell r="Q87">
            <v>25383.14453125</v>
          </cell>
          <cell r="R87">
            <v>38057.33984375</v>
          </cell>
        </row>
        <row r="88">
          <cell r="D88">
            <v>38749</v>
          </cell>
        </row>
        <row r="88">
          <cell r="O88">
            <v>126105.28125</v>
          </cell>
          <cell r="P88">
            <v>88407.921875</v>
          </cell>
          <cell r="Q88">
            <v>25253.91796875</v>
          </cell>
          <cell r="R88">
            <v>25253.91796875</v>
          </cell>
        </row>
        <row r="89">
          <cell r="D89">
            <v>38777</v>
          </cell>
        </row>
        <row r="89">
          <cell r="O89">
            <v>144182.875</v>
          </cell>
          <cell r="P89">
            <v>97317.125</v>
          </cell>
          <cell r="Q89">
            <v>25110.01171875</v>
          </cell>
          <cell r="R89">
            <v>25110.01171875</v>
          </cell>
        </row>
        <row r="90">
          <cell r="D90">
            <v>38808</v>
          </cell>
        </row>
        <row r="90">
          <cell r="O90">
            <v>124690.921875</v>
          </cell>
          <cell r="P90">
            <v>93273.21875</v>
          </cell>
          <cell r="Q90">
            <v>31220.41796875</v>
          </cell>
          <cell r="R90">
            <v>31220.41796875</v>
          </cell>
        </row>
        <row r="91">
          <cell r="D91">
            <v>38838</v>
          </cell>
        </row>
        <row r="91">
          <cell r="O91">
            <v>136392.09375</v>
          </cell>
          <cell r="P91">
            <v>96220.40625</v>
          </cell>
          <cell r="Q91">
            <v>24835.595703125</v>
          </cell>
          <cell r="R91">
            <v>31027.419921875</v>
          </cell>
        </row>
        <row r="92">
          <cell r="D92">
            <v>38869</v>
          </cell>
        </row>
        <row r="92">
          <cell r="O92">
            <v>135668.171875</v>
          </cell>
          <cell r="P92">
            <v>92630.3125</v>
          </cell>
          <cell r="Q92">
            <v>24702.65625</v>
          </cell>
          <cell r="R92">
            <v>24702.65625</v>
          </cell>
        </row>
        <row r="93">
          <cell r="D93">
            <v>38899</v>
          </cell>
        </row>
        <row r="93">
          <cell r="O93">
            <v>123047.25</v>
          </cell>
          <cell r="P93">
            <v>95354.9296875</v>
          </cell>
          <cell r="Q93">
            <v>30752.294921875</v>
          </cell>
          <cell r="R93">
            <v>36904.75390625</v>
          </cell>
        </row>
        <row r="94">
          <cell r="D94">
            <v>38930</v>
          </cell>
        </row>
        <row r="94">
          <cell r="O94">
            <v>140758.625</v>
          </cell>
          <cell r="P94">
            <v>94859.0703125</v>
          </cell>
          <cell r="Q94">
            <v>24479.759765625</v>
          </cell>
          <cell r="R94">
            <v>24479.759765625</v>
          </cell>
        </row>
        <row r="95">
          <cell r="D95">
            <v>38961</v>
          </cell>
        </row>
        <row r="95">
          <cell r="O95">
            <v>121759.8515625</v>
          </cell>
          <cell r="P95">
            <v>91319.890625</v>
          </cell>
          <cell r="Q95">
            <v>30439.962890625</v>
          </cell>
          <cell r="R95">
            <v>30439.962890625</v>
          </cell>
        </row>
        <row r="96">
          <cell r="D96">
            <v>38991</v>
          </cell>
        </row>
        <row r="96">
          <cell r="O96">
            <v>133224.296875</v>
          </cell>
          <cell r="P96">
            <v>94241.0546875</v>
          </cell>
          <cell r="Q96">
            <v>24222.599609375</v>
          </cell>
          <cell r="R96">
            <v>30278.25</v>
          </cell>
        </row>
        <row r="97">
          <cell r="D97">
            <v>39022</v>
          </cell>
        </row>
        <row r="97">
          <cell r="O97">
            <v>126509.3359375</v>
          </cell>
          <cell r="P97">
            <v>90363.8125</v>
          </cell>
          <cell r="Q97">
            <v>24097.015625</v>
          </cell>
          <cell r="R97">
            <v>30121.26953125</v>
          </cell>
        </row>
        <row r="98">
          <cell r="D98">
            <v>39052</v>
          </cell>
        </row>
        <row r="98">
          <cell r="O98">
            <v>119841.7734375</v>
          </cell>
          <cell r="P98">
            <v>92877.375</v>
          </cell>
          <cell r="Q98">
            <v>29960.443359375</v>
          </cell>
          <cell r="R98">
            <v>35952.53125</v>
          </cell>
        </row>
        <row r="99">
          <cell r="D99">
            <v>39083</v>
          </cell>
        </row>
        <row r="99">
          <cell r="O99">
            <v>130604.65625</v>
          </cell>
          <cell r="P99">
            <v>92016.921875</v>
          </cell>
          <cell r="Q99">
            <v>23746.30078125</v>
          </cell>
          <cell r="R99">
            <v>29682.876953125</v>
          </cell>
        </row>
        <row r="100">
          <cell r="D100">
            <v>39114</v>
          </cell>
        </row>
        <row r="100">
          <cell r="O100">
            <v>118152.5390625</v>
          </cell>
          <cell r="P100">
            <v>82706.78125</v>
          </cell>
          <cell r="Q100">
            <v>23630.5078125</v>
          </cell>
          <cell r="R100">
            <v>23630.5078125</v>
          </cell>
        </row>
        <row r="101">
          <cell r="D101">
            <v>39142</v>
          </cell>
        </row>
        <row r="101">
          <cell r="O101">
            <v>129260.53125</v>
          </cell>
          <cell r="P101">
            <v>91069.921875</v>
          </cell>
          <cell r="Q101">
            <v>29377.392578125</v>
          </cell>
          <cell r="R101">
            <v>23501.9140625</v>
          </cell>
        </row>
        <row r="102">
          <cell r="D102">
            <v>39173</v>
          </cell>
        </row>
        <row r="102">
          <cell r="O102">
            <v>122741.25</v>
          </cell>
          <cell r="P102">
            <v>87307.015625</v>
          </cell>
          <cell r="Q102">
            <v>23379.28515625</v>
          </cell>
          <cell r="R102">
            <v>29224.107421875</v>
          </cell>
        </row>
        <row r="103">
          <cell r="D103">
            <v>39203</v>
          </cell>
        </row>
        <row r="103">
          <cell r="O103">
            <v>127886.90625</v>
          </cell>
          <cell r="P103">
            <v>90102.1328125</v>
          </cell>
          <cell r="Q103">
            <v>23252.1640625</v>
          </cell>
          <cell r="R103">
            <v>29065.205078125</v>
          </cell>
        </row>
        <row r="104">
          <cell r="D104">
            <v>39234</v>
          </cell>
        </row>
        <row r="104">
          <cell r="O104">
            <v>121437.6171875</v>
          </cell>
          <cell r="P104">
            <v>86741.1484375</v>
          </cell>
          <cell r="Q104">
            <v>28913.716796875</v>
          </cell>
          <cell r="R104">
            <v>23130.974609375</v>
          </cell>
        </row>
        <row r="105">
          <cell r="D105">
            <v>39264</v>
          </cell>
        </row>
        <row r="105">
          <cell r="O105">
            <v>120766.3203125</v>
          </cell>
          <cell r="P105">
            <v>89137.046875</v>
          </cell>
          <cell r="Q105">
            <v>23003.109375</v>
          </cell>
          <cell r="R105">
            <v>34504.6640625</v>
          </cell>
        </row>
        <row r="106">
          <cell r="D106">
            <v>39295</v>
          </cell>
        </row>
        <row r="106">
          <cell r="O106">
            <v>131555.953125</v>
          </cell>
          <cell r="P106">
            <v>88657.28125</v>
          </cell>
          <cell r="Q106">
            <v>22879.296875</v>
          </cell>
          <cell r="R106">
            <v>22879.296875</v>
          </cell>
        </row>
        <row r="107">
          <cell r="D107">
            <v>39326</v>
          </cell>
        </row>
        <row r="107">
          <cell r="O107">
            <v>108081.6953125</v>
          </cell>
          <cell r="P107">
            <v>85327.65625</v>
          </cell>
          <cell r="Q107">
            <v>28442.552734375</v>
          </cell>
          <cell r="R107">
            <v>34131.0625</v>
          </cell>
        </row>
        <row r="108">
          <cell r="D108">
            <v>39356</v>
          </cell>
        </row>
        <row r="108">
          <cell r="O108">
            <v>130123.84375</v>
          </cell>
          <cell r="P108">
            <v>88045.75</v>
          </cell>
          <cell r="Q108">
            <v>22630.234375</v>
          </cell>
          <cell r="R108">
            <v>22630.234375</v>
          </cell>
        </row>
        <row r="109">
          <cell r="D109">
            <v>39387</v>
          </cell>
        </row>
        <row r="109">
          <cell r="O109">
            <v>118174.1640625</v>
          </cell>
          <cell r="P109">
            <v>84410.109375</v>
          </cell>
          <cell r="Q109">
            <v>22509.36328125</v>
          </cell>
          <cell r="R109">
            <v>28136.705078125</v>
          </cell>
        </row>
        <row r="110">
          <cell r="D110">
            <v>39417</v>
          </cell>
        </row>
        <row r="110">
          <cell r="O110">
            <v>111927.828125</v>
          </cell>
          <cell r="P110">
            <v>86744.0625</v>
          </cell>
          <cell r="Q110">
            <v>27981.95703125</v>
          </cell>
          <cell r="R110">
            <v>33578.34765625</v>
          </cell>
        </row>
        <row r="111">
          <cell r="D111">
            <v>39448</v>
          </cell>
        </row>
        <row r="111">
          <cell r="O111">
            <v>122433.8359375</v>
          </cell>
          <cell r="P111">
            <v>86260.203125</v>
          </cell>
          <cell r="Q111">
            <v>22260.697265625</v>
          </cell>
          <cell r="R111">
            <v>27825.87109375</v>
          </cell>
        </row>
        <row r="112">
          <cell r="D112">
            <v>39479</v>
          </cell>
        </row>
        <row r="112">
          <cell r="O112">
            <v>116260.7734375</v>
          </cell>
          <cell r="P112">
            <v>80275.296875</v>
          </cell>
          <cell r="Q112">
            <v>22144.91015625</v>
          </cell>
          <cell r="R112">
            <v>22144.91015625</v>
          </cell>
        </row>
        <row r="113">
          <cell r="D113">
            <v>39508</v>
          </cell>
        </row>
        <row r="113">
          <cell r="O113">
            <v>115612.921875</v>
          </cell>
          <cell r="P113">
            <v>85333.34375</v>
          </cell>
          <cell r="Q113">
            <v>27526.88671875</v>
          </cell>
          <cell r="R113">
            <v>27526.88671875</v>
          </cell>
        </row>
        <row r="114">
          <cell r="D114">
            <v>39539</v>
          </cell>
        </row>
        <row r="114">
          <cell r="O114">
            <v>120463.515625</v>
          </cell>
          <cell r="P114">
            <v>81791.984375</v>
          </cell>
          <cell r="Q114">
            <v>21902.45703125</v>
          </cell>
          <cell r="R114">
            <v>21902.45703125</v>
          </cell>
        </row>
        <row r="115">
          <cell r="D115">
            <v>39569</v>
          </cell>
        </row>
        <row r="115">
          <cell r="O115">
            <v>114340.2890625</v>
          </cell>
          <cell r="P115">
            <v>84394.0234375</v>
          </cell>
          <cell r="Q115">
            <v>27223.876953125</v>
          </cell>
          <cell r="R115">
            <v>27223.876953125</v>
          </cell>
        </row>
        <row r="116">
          <cell r="D116">
            <v>39600</v>
          </cell>
        </row>
        <row r="116">
          <cell r="O116">
            <v>113726.625</v>
          </cell>
          <cell r="P116">
            <v>81233.3046875</v>
          </cell>
          <cell r="Q116">
            <v>21662.212890625</v>
          </cell>
          <cell r="R116">
            <v>27077.767578125</v>
          </cell>
        </row>
        <row r="117">
          <cell r="D117">
            <v>39630</v>
          </cell>
        </row>
        <row r="117">
          <cell r="O117">
            <v>118467.9375</v>
          </cell>
          <cell r="P117">
            <v>83466.046875</v>
          </cell>
          <cell r="Q117">
            <v>21539.625</v>
          </cell>
          <cell r="R117">
            <v>26924.53125</v>
          </cell>
        </row>
        <row r="118">
          <cell r="D118">
            <v>39661</v>
          </cell>
        </row>
        <row r="118">
          <cell r="O118">
            <v>112448.9453125</v>
          </cell>
          <cell r="P118">
            <v>82998.03125</v>
          </cell>
          <cell r="Q118">
            <v>26773.55859375</v>
          </cell>
          <cell r="R118">
            <v>26773.55859375</v>
          </cell>
        </row>
        <row r="119">
          <cell r="D119">
            <v>39692</v>
          </cell>
        </row>
        <row r="119">
          <cell r="O119">
            <v>111829.96875</v>
          </cell>
          <cell r="P119">
            <v>79878.546875</v>
          </cell>
          <cell r="Q119">
            <v>21300.9453125</v>
          </cell>
          <cell r="R119">
            <v>26626.181640625</v>
          </cell>
        </row>
        <row r="120">
          <cell r="D120">
            <v>39722</v>
          </cell>
        </row>
        <row r="120">
          <cell r="O120">
            <v>121786.328125</v>
          </cell>
          <cell r="P120">
            <v>82404.34375</v>
          </cell>
          <cell r="Q120">
            <v>21180.23046875</v>
          </cell>
          <cell r="R120">
            <v>21180.23046875</v>
          </cell>
        </row>
        <row r="121">
          <cell r="D121">
            <v>39753</v>
          </cell>
        </row>
        <row r="121">
          <cell r="O121">
            <v>100046.3203125</v>
          </cell>
          <cell r="P121">
            <v>78983.9375</v>
          </cell>
          <cell r="Q121">
            <v>26327.98046875</v>
          </cell>
          <cell r="R121">
            <v>31593.576171875</v>
          </cell>
        </row>
        <row r="122">
          <cell r="D122">
            <v>39783</v>
          </cell>
        </row>
        <row r="122">
          <cell r="O122">
            <v>115195</v>
          </cell>
          <cell r="P122">
            <v>81160.1171875</v>
          </cell>
          <cell r="Q122">
            <v>20944.544921875</v>
          </cell>
          <cell r="R122">
            <v>26180.681640625</v>
          </cell>
        </row>
        <row r="123">
          <cell r="D123">
            <v>39814</v>
          </cell>
        </row>
        <row r="123">
          <cell r="O123">
            <v>109323.9375</v>
          </cell>
          <cell r="P123">
            <v>80691.484375</v>
          </cell>
          <cell r="Q123">
            <v>26029.509765625</v>
          </cell>
          <cell r="R123">
            <v>26029.509765625</v>
          </cell>
        </row>
        <row r="124">
          <cell r="D124">
            <v>39845</v>
          </cell>
        </row>
        <row r="124">
          <cell r="O124">
            <v>103579.8828125</v>
          </cell>
          <cell r="P124">
            <v>72505.921875</v>
          </cell>
          <cell r="Q124">
            <v>20715.9765625</v>
          </cell>
          <cell r="R124">
            <v>20715.9765625</v>
          </cell>
        </row>
        <row r="125">
          <cell r="D125">
            <v>39873</v>
          </cell>
        </row>
        <row r="125">
          <cell r="O125">
            <v>113288.3671875</v>
          </cell>
          <cell r="P125">
            <v>79816.8046875</v>
          </cell>
          <cell r="Q125">
            <v>20597.884765625</v>
          </cell>
          <cell r="R125">
            <v>25747.35546875</v>
          </cell>
        </row>
        <row r="126">
          <cell r="D126">
            <v>39904</v>
          </cell>
        </row>
        <row r="126">
          <cell r="O126">
            <v>112658.203125</v>
          </cell>
          <cell r="P126">
            <v>76492.359375</v>
          </cell>
          <cell r="Q126">
            <v>20483.30859375</v>
          </cell>
          <cell r="R126">
            <v>20483.30859375</v>
          </cell>
        </row>
        <row r="127">
          <cell r="D127">
            <v>39934</v>
          </cell>
        </row>
        <row r="127">
          <cell r="O127">
            <v>101819.6640625</v>
          </cell>
          <cell r="P127">
            <v>78910.2421875</v>
          </cell>
          <cell r="Q127">
            <v>25454.916015625</v>
          </cell>
          <cell r="R127">
            <v>30545.900390625</v>
          </cell>
        </row>
        <row r="128">
          <cell r="D128">
            <v>39965</v>
          </cell>
        </row>
        <row r="128">
          <cell r="O128">
            <v>111383.21875</v>
          </cell>
          <cell r="P128">
            <v>75943.109375</v>
          </cell>
          <cell r="Q128">
            <v>20251.494140625</v>
          </cell>
          <cell r="R128">
            <v>20251.494140625</v>
          </cell>
        </row>
        <row r="129">
          <cell r="D129">
            <v>39995</v>
          </cell>
        </row>
        <row r="129">
          <cell r="O129">
            <v>115772.125</v>
          </cell>
          <cell r="P129">
            <v>78020.34375</v>
          </cell>
          <cell r="Q129">
            <v>15100.7119140625</v>
          </cell>
          <cell r="R129">
            <v>25167.853515625</v>
          </cell>
        </row>
        <row r="130">
          <cell r="D130">
            <v>40026</v>
          </cell>
        </row>
        <row r="130">
          <cell r="O130">
            <v>105095.3046875</v>
          </cell>
          <cell r="P130">
            <v>77570.34375</v>
          </cell>
          <cell r="Q130">
            <v>25022.693359375</v>
          </cell>
          <cell r="R130">
            <v>25022.693359375</v>
          </cell>
        </row>
        <row r="131">
          <cell r="D131">
            <v>40057</v>
          </cell>
        </row>
        <row r="131">
          <cell r="O131">
            <v>104500.2890625</v>
          </cell>
          <cell r="P131">
            <v>74643.0625</v>
          </cell>
          <cell r="Q131">
            <v>19904.81640625</v>
          </cell>
          <cell r="R131">
            <v>24881.01953125</v>
          </cell>
        </row>
        <row r="132">
          <cell r="D132">
            <v>40087</v>
          </cell>
        </row>
        <row r="132">
          <cell r="O132">
            <v>108834.6875</v>
          </cell>
          <cell r="P132">
            <v>76988.1796875</v>
          </cell>
          <cell r="Q132">
            <v>24735.15625</v>
          </cell>
          <cell r="R132">
            <v>19788.125</v>
          </cell>
        </row>
        <row r="133">
          <cell r="D133">
            <v>40118</v>
          </cell>
        </row>
        <row r="133">
          <cell r="O133">
            <v>98384.5703125</v>
          </cell>
          <cell r="P133">
            <v>73788.4296875</v>
          </cell>
          <cell r="Q133">
            <v>19676.9140625</v>
          </cell>
          <cell r="R133">
            <v>29515.373046875</v>
          </cell>
        </row>
        <row r="134">
          <cell r="D134">
            <v>40148</v>
          </cell>
        </row>
        <row r="134">
          <cell r="O134">
            <v>107593.03125</v>
          </cell>
          <cell r="P134">
            <v>75804.1796875</v>
          </cell>
          <cell r="Q134">
            <v>19562.369140625</v>
          </cell>
          <cell r="R134">
            <v>24452.9609375</v>
          </cell>
        </row>
        <row r="135">
          <cell r="D135">
            <v>40179</v>
          </cell>
        </row>
        <row r="135">
          <cell r="O135">
            <v>96849.96875</v>
          </cell>
          <cell r="P135">
            <v>75058.7265625</v>
          </cell>
          <cell r="Q135">
            <v>24212.4921875</v>
          </cell>
          <cell r="R135">
            <v>29054.9921875</v>
          </cell>
        </row>
        <row r="136">
          <cell r="D136">
            <v>40210</v>
          </cell>
        </row>
        <row r="136">
          <cell r="O136">
            <v>96335.25</v>
          </cell>
          <cell r="P136">
            <v>67434.671875</v>
          </cell>
          <cell r="Q136">
            <v>19267.05078125</v>
          </cell>
          <cell r="R136">
            <v>19267.05078125</v>
          </cell>
        </row>
        <row r="137">
          <cell r="D137">
            <v>40238</v>
          </cell>
        </row>
        <row r="137">
          <cell r="O137">
            <v>110140.0625</v>
          </cell>
          <cell r="P137">
            <v>74224.828125</v>
          </cell>
          <cell r="Q137">
            <v>19154.79296875</v>
          </cell>
          <cell r="R137">
            <v>19154.79296875</v>
          </cell>
        </row>
        <row r="138">
          <cell r="D138">
            <v>40269</v>
          </cell>
        </row>
        <row r="138">
          <cell r="O138">
            <v>106796.7890625</v>
          </cell>
          <cell r="P138">
            <v>72512.59375</v>
          </cell>
          <cell r="Q138">
            <v>19417.599609375</v>
          </cell>
          <cell r="R138">
            <v>19417.599609375</v>
          </cell>
        </row>
        <row r="139">
          <cell r="D139">
            <v>40299</v>
          </cell>
        </row>
        <row r="139">
          <cell r="O139">
            <v>96513.0390625</v>
          </cell>
          <cell r="P139">
            <v>74797.6015625</v>
          </cell>
          <cell r="Q139">
            <v>24128.259765625</v>
          </cell>
          <cell r="R139">
            <v>28953.91015625</v>
          </cell>
        </row>
        <row r="140">
          <cell r="D140">
            <v>40330</v>
          </cell>
        </row>
        <row r="140">
          <cell r="O140">
            <v>105557.6953125</v>
          </cell>
          <cell r="P140">
            <v>71971.15625</v>
          </cell>
          <cell r="Q140">
            <v>19192.30859375</v>
          </cell>
          <cell r="R140">
            <v>19192.30859375</v>
          </cell>
        </row>
        <row r="141">
          <cell r="D141">
            <v>40360</v>
          </cell>
        </row>
        <row r="141">
          <cell r="O141">
            <v>100154.0703125</v>
          </cell>
          <cell r="P141">
            <v>73923.25</v>
          </cell>
          <cell r="Q141">
            <v>23846.20703125</v>
          </cell>
          <cell r="R141">
            <v>23846.20703125</v>
          </cell>
        </row>
        <row r="142">
          <cell r="D142">
            <v>40391</v>
          </cell>
        </row>
        <row r="142">
          <cell r="O142">
            <v>104304.09375</v>
          </cell>
          <cell r="P142">
            <v>73486.96875</v>
          </cell>
          <cell r="Q142">
            <v>18964.380859375</v>
          </cell>
          <cell r="R142">
            <v>23705.474609375</v>
          </cell>
        </row>
        <row r="143">
          <cell r="D143">
            <v>40422</v>
          </cell>
        </row>
        <row r="143">
          <cell r="O143">
            <v>98984.09375</v>
          </cell>
          <cell r="P143">
            <v>70702.921875</v>
          </cell>
          <cell r="Q143">
            <v>18854.11328125</v>
          </cell>
          <cell r="R143">
            <v>23567.640625</v>
          </cell>
        </row>
        <row r="144">
          <cell r="D144">
            <v>40452</v>
          </cell>
        </row>
        <row r="144">
          <cell r="O144">
            <v>98385.1484375</v>
          </cell>
          <cell r="P144">
            <v>72910.421875</v>
          </cell>
          <cell r="Q144">
            <v>23425.03515625</v>
          </cell>
          <cell r="R144">
            <v>23425.03515625</v>
          </cell>
        </row>
        <row r="145">
          <cell r="D145">
            <v>40483</v>
          </cell>
        </row>
        <row r="145">
          <cell r="O145">
            <v>97819.5703125</v>
          </cell>
          <cell r="P145">
            <v>69871.1171875</v>
          </cell>
          <cell r="Q145">
            <v>18632.298828125</v>
          </cell>
          <cell r="R145">
            <v>23290.373046875</v>
          </cell>
        </row>
        <row r="146">
          <cell r="D146">
            <v>40513</v>
          </cell>
        </row>
        <row r="146">
          <cell r="O146">
            <v>106491.1328125</v>
          </cell>
          <cell r="P146">
            <v>71765.7578125</v>
          </cell>
          <cell r="Q146">
            <v>13890.1474609375</v>
          </cell>
          <cell r="R146">
            <v>23150.24609375</v>
          </cell>
        </row>
        <row r="147">
          <cell r="D147">
            <v>40544</v>
          </cell>
        </row>
        <row r="147">
          <cell r="O147">
            <v>99424.7109375</v>
          </cell>
          <cell r="P147">
            <v>73384.90625</v>
          </cell>
          <cell r="Q147">
            <v>18938.0390625</v>
          </cell>
          <cell r="R147">
            <v>28407.05859375</v>
          </cell>
        </row>
        <row r="148">
          <cell r="D148">
            <v>40575</v>
          </cell>
        </row>
        <row r="148">
          <cell r="O148">
            <v>94173.203125</v>
          </cell>
          <cell r="P148">
            <v>65921.2421875</v>
          </cell>
          <cell r="Q148">
            <v>18834.640625</v>
          </cell>
          <cell r="R148">
            <v>18834.640625</v>
          </cell>
        </row>
        <row r="149">
          <cell r="D149">
            <v>40603</v>
          </cell>
        </row>
        <row r="149">
          <cell r="O149">
            <v>107643.3203125</v>
          </cell>
          <cell r="P149">
            <v>72542.234375</v>
          </cell>
          <cell r="Q149">
            <v>18720.576171875</v>
          </cell>
          <cell r="R149">
            <v>18720.576171875</v>
          </cell>
        </row>
        <row r="150">
          <cell r="D150">
            <v>40634</v>
          </cell>
        </row>
        <row r="150">
          <cell r="O150">
            <v>97703.25</v>
          </cell>
          <cell r="P150">
            <v>69497.25</v>
          </cell>
          <cell r="Q150">
            <v>23262.677734375</v>
          </cell>
          <cell r="R150">
            <v>18610.142578125</v>
          </cell>
        </row>
        <row r="151">
          <cell r="D151">
            <v>40664</v>
          </cell>
        </row>
        <row r="151">
          <cell r="O151">
            <v>97111.3359375</v>
          </cell>
          <cell r="P151">
            <v>71677.4140625</v>
          </cell>
          <cell r="Q151">
            <v>18497.3984375</v>
          </cell>
          <cell r="R151">
            <v>27746.095703125</v>
          </cell>
        </row>
        <row r="152">
          <cell r="D152">
            <v>40695</v>
          </cell>
        </row>
        <row r="152">
          <cell r="O152">
            <v>101155.59375</v>
          </cell>
          <cell r="P152">
            <v>68969.71875</v>
          </cell>
          <cell r="Q152">
            <v>18391.92578125</v>
          </cell>
          <cell r="R152">
            <v>18391.92578125</v>
          </cell>
        </row>
        <row r="153">
          <cell r="D153">
            <v>40725</v>
          </cell>
        </row>
        <row r="153">
          <cell r="O153">
            <v>91423.453125</v>
          </cell>
          <cell r="P153">
            <v>70853.171875</v>
          </cell>
          <cell r="Q153">
            <v>22855.86328125</v>
          </cell>
          <cell r="R153">
            <v>27427.037109375</v>
          </cell>
        </row>
        <row r="154">
          <cell r="D154">
            <v>40756</v>
          </cell>
        </row>
        <row r="154">
          <cell r="O154">
            <v>104542.3671875</v>
          </cell>
          <cell r="P154">
            <v>70452.4609375</v>
          </cell>
          <cell r="Q154">
            <v>18181.28125</v>
          </cell>
          <cell r="R154">
            <v>18181.28125</v>
          </cell>
        </row>
        <row r="155">
          <cell r="D155">
            <v>40787</v>
          </cell>
        </row>
        <row r="155">
          <cell r="O155">
            <v>94919.9140625</v>
          </cell>
          <cell r="P155">
            <v>67799.9375</v>
          </cell>
          <cell r="Q155">
            <v>18079.982421875</v>
          </cell>
          <cell r="R155">
            <v>22599.978515625</v>
          </cell>
        </row>
        <row r="156">
          <cell r="D156">
            <v>40817</v>
          </cell>
        </row>
        <row r="156">
          <cell r="O156">
            <v>94375.109375</v>
          </cell>
          <cell r="P156">
            <v>69938.6953125</v>
          </cell>
          <cell r="Q156">
            <v>22470.263671875</v>
          </cell>
          <cell r="R156">
            <v>22470.263671875</v>
          </cell>
        </row>
        <row r="157">
          <cell r="D157">
            <v>40848</v>
          </cell>
        </row>
        <row r="157">
          <cell r="O157">
            <v>93850.2109375</v>
          </cell>
          <cell r="P157">
            <v>67035.859375</v>
          </cell>
          <cell r="Q157">
            <v>17876.23046875</v>
          </cell>
          <cell r="R157">
            <v>22345.287109375</v>
          </cell>
        </row>
        <row r="158">
          <cell r="D158">
            <v>40878</v>
          </cell>
        </row>
        <row r="158">
          <cell r="O158">
            <v>93314.625</v>
          </cell>
          <cell r="P158">
            <v>68875.078125</v>
          </cell>
          <cell r="Q158">
            <v>22217.767578125</v>
          </cell>
          <cell r="R158">
            <v>22217.767578125</v>
          </cell>
        </row>
        <row r="159">
          <cell r="D159">
            <v>40909</v>
          </cell>
        </row>
        <row r="159">
          <cell r="O159">
            <v>92772.671875</v>
          </cell>
          <cell r="P159">
            <v>68475.0703125</v>
          </cell>
          <cell r="Q159">
            <v>17670.984375</v>
          </cell>
          <cell r="R159">
            <v>26506.478515625</v>
          </cell>
        </row>
        <row r="160">
          <cell r="D160">
            <v>40940</v>
          </cell>
        </row>
        <row r="160">
          <cell r="O160">
            <v>92272.0078125</v>
          </cell>
          <cell r="P160">
            <v>63711.62109375</v>
          </cell>
          <cell r="Q160">
            <v>17575.62109375</v>
          </cell>
          <cell r="R160">
            <v>17575.62109375</v>
          </cell>
        </row>
        <row r="161">
          <cell r="D161">
            <v>40969</v>
          </cell>
        </row>
        <row r="161">
          <cell r="O161">
            <v>96105.4140625</v>
          </cell>
          <cell r="P161">
            <v>67710.6328125</v>
          </cell>
          <cell r="Q161">
            <v>21842.140625</v>
          </cell>
          <cell r="R161">
            <v>17473.712890625</v>
          </cell>
        </row>
        <row r="162">
          <cell r="D162">
            <v>41000</v>
          </cell>
        </row>
        <row r="162">
          <cell r="O162">
            <v>91225.8046875</v>
          </cell>
          <cell r="P162">
            <v>64889.7890625</v>
          </cell>
          <cell r="Q162">
            <v>17376.34375</v>
          </cell>
          <cell r="R162">
            <v>21720.4296875</v>
          </cell>
        </row>
        <row r="163">
          <cell r="D163">
            <v>41030</v>
          </cell>
        </row>
        <row r="163">
          <cell r="O163">
            <v>95016.65625</v>
          </cell>
          <cell r="P163">
            <v>66943.5546875</v>
          </cell>
          <cell r="Q163">
            <v>17275.755859375</v>
          </cell>
          <cell r="R163">
            <v>21594.6953125</v>
          </cell>
        </row>
        <row r="164">
          <cell r="D164">
            <v>41061</v>
          </cell>
        </row>
        <row r="164">
          <cell r="O164">
            <v>90193.2421875</v>
          </cell>
          <cell r="P164">
            <v>64423.74609375</v>
          </cell>
          <cell r="Q164">
            <v>21474.58203125</v>
          </cell>
          <cell r="R164">
            <v>17179.666015625</v>
          </cell>
        </row>
        <row r="165">
          <cell r="D165">
            <v>41091</v>
          </cell>
        </row>
        <row r="165">
          <cell r="O165">
            <v>89665.6015625</v>
          </cell>
          <cell r="P165">
            <v>66181.75</v>
          </cell>
          <cell r="Q165">
            <v>17079.162109375</v>
          </cell>
          <cell r="R165">
            <v>25618.744140625</v>
          </cell>
        </row>
        <row r="166">
          <cell r="D166">
            <v>41122</v>
          </cell>
        </row>
        <row r="166">
          <cell r="O166">
            <v>97641.5859375</v>
          </cell>
          <cell r="P166">
            <v>65801.9375</v>
          </cell>
          <cell r="Q166">
            <v>16981.14453125</v>
          </cell>
          <cell r="R166">
            <v>16981.14453125</v>
          </cell>
        </row>
        <row r="167">
          <cell r="D167">
            <v>41153</v>
          </cell>
        </row>
        <row r="167">
          <cell r="O167">
            <v>80196.765625</v>
          </cell>
          <cell r="P167">
            <v>63313.234375</v>
          </cell>
          <cell r="Q167">
            <v>21104.412109375</v>
          </cell>
          <cell r="R167">
            <v>25325.294921875</v>
          </cell>
        </row>
        <row r="168">
          <cell r="D168">
            <v>41183</v>
          </cell>
        </row>
        <row r="168">
          <cell r="O168">
            <v>96519.4921875</v>
          </cell>
          <cell r="P168">
            <v>65308.0234375</v>
          </cell>
          <cell r="Q168">
            <v>16785.998046875</v>
          </cell>
          <cell r="R168">
            <v>16785.998046875</v>
          </cell>
        </row>
        <row r="169">
          <cell r="D169">
            <v>41214</v>
          </cell>
        </row>
        <row r="169">
          <cell r="O169">
            <v>87629.140625</v>
          </cell>
          <cell r="P169">
            <v>62592.2421875</v>
          </cell>
          <cell r="Q169">
            <v>16691.265625</v>
          </cell>
          <cell r="R169">
            <v>20864.08203125</v>
          </cell>
        </row>
        <row r="170">
          <cell r="D170">
            <v>41244</v>
          </cell>
        </row>
        <row r="170">
          <cell r="O170">
            <v>82971.078125</v>
          </cell>
          <cell r="P170">
            <v>64302.58203125</v>
          </cell>
          <cell r="Q170">
            <v>20742.76953125</v>
          </cell>
          <cell r="R170">
            <v>24891.32421875</v>
          </cell>
        </row>
        <row r="171">
          <cell r="D171">
            <v>41275</v>
          </cell>
        </row>
        <row r="171">
          <cell r="O171">
            <v>90395.1171875</v>
          </cell>
          <cell r="P171">
            <v>63687.46875</v>
          </cell>
          <cell r="Q171">
            <v>16435.4765625</v>
          </cell>
          <cell r="R171">
            <v>20544.345703125</v>
          </cell>
        </row>
        <row r="172">
          <cell r="D172">
            <v>41306</v>
          </cell>
        </row>
        <row r="172">
          <cell r="O172">
            <v>81742.8828125</v>
          </cell>
          <cell r="P172">
            <v>57220.015625</v>
          </cell>
          <cell r="Q172">
            <v>16348.576171875</v>
          </cell>
          <cell r="R172">
            <v>16348.576171875</v>
          </cell>
        </row>
        <row r="173">
          <cell r="D173">
            <v>41334</v>
          </cell>
        </row>
        <row r="173">
          <cell r="O173">
            <v>85323.03125</v>
          </cell>
          <cell r="P173">
            <v>62976.5234375</v>
          </cell>
          <cell r="Q173">
            <v>20315.0078125</v>
          </cell>
          <cell r="R173">
            <v>20315.0078125</v>
          </cell>
        </row>
        <row r="174">
          <cell r="D174">
            <v>41365</v>
          </cell>
        </row>
        <row r="174">
          <cell r="O174">
            <v>88882.8515625</v>
          </cell>
          <cell r="P174">
            <v>60349.43359375</v>
          </cell>
          <cell r="Q174">
            <v>16160.5185546875</v>
          </cell>
          <cell r="R174">
            <v>16160.5185546875</v>
          </cell>
        </row>
        <row r="175">
          <cell r="D175">
            <v>41395</v>
          </cell>
        </row>
        <row r="175">
          <cell r="O175">
            <v>88360.8359375</v>
          </cell>
          <cell r="P175">
            <v>62254.23046875</v>
          </cell>
          <cell r="Q175">
            <v>16065.6064453125</v>
          </cell>
          <cell r="R175">
            <v>20082.0078125</v>
          </cell>
        </row>
        <row r="176">
          <cell r="D176">
            <v>41426</v>
          </cell>
        </row>
        <row r="176">
          <cell r="O176">
            <v>79872.828125</v>
          </cell>
          <cell r="P176">
            <v>59904.62109375</v>
          </cell>
          <cell r="Q176">
            <v>19968.20703125</v>
          </cell>
          <cell r="R176">
            <v>19968.20703125</v>
          </cell>
        </row>
        <row r="177">
          <cell r="D177">
            <v>41456</v>
          </cell>
        </row>
        <row r="177">
          <cell r="O177">
            <v>87340.75</v>
          </cell>
          <cell r="P177">
            <v>61535.52734375</v>
          </cell>
          <cell r="Q177">
            <v>15880.13671875</v>
          </cell>
          <cell r="R177">
            <v>19850.169921875</v>
          </cell>
        </row>
        <row r="178">
          <cell r="D178">
            <v>41487</v>
          </cell>
        </row>
        <row r="178">
          <cell r="O178">
            <v>86830.15625</v>
          </cell>
          <cell r="P178">
            <v>61175.7890625</v>
          </cell>
          <cell r="Q178">
            <v>19734.125</v>
          </cell>
          <cell r="R178">
            <v>15787.30078125</v>
          </cell>
        </row>
        <row r="179">
          <cell r="D179">
            <v>41518</v>
          </cell>
        </row>
        <row r="179">
          <cell r="O179">
            <v>78481.8515625</v>
          </cell>
          <cell r="P179">
            <v>58861.38671875</v>
          </cell>
          <cell r="Q179">
            <v>15696.3701171875</v>
          </cell>
          <cell r="R179">
            <v>23544.5546875</v>
          </cell>
        </row>
        <row r="180">
          <cell r="D180">
            <v>41548</v>
          </cell>
        </row>
        <row r="180">
          <cell r="O180">
            <v>89720.875</v>
          </cell>
          <cell r="P180">
            <v>60707.875</v>
          </cell>
          <cell r="Q180">
            <v>15603.630859375</v>
          </cell>
          <cell r="R180">
            <v>15603.630859375</v>
          </cell>
        </row>
        <row r="181">
          <cell r="D181">
            <v>41579</v>
          </cell>
        </row>
        <row r="181">
          <cell r="O181">
            <v>77569.6015625</v>
          </cell>
          <cell r="P181">
            <v>58177.203125</v>
          </cell>
          <cell r="Q181">
            <v>19392.400390625</v>
          </cell>
          <cell r="R181">
            <v>19392.400390625</v>
          </cell>
        </row>
        <row r="182">
          <cell r="D182">
            <v>41609</v>
          </cell>
        </row>
        <row r="182">
          <cell r="O182">
            <v>80969.65625</v>
          </cell>
          <cell r="P182">
            <v>59763.31640625</v>
          </cell>
          <cell r="Q182">
            <v>15422.7919921875</v>
          </cell>
          <cell r="R182">
            <v>23134.1875</v>
          </cell>
        </row>
        <row r="183">
          <cell r="D183">
            <v>41640</v>
          </cell>
        </row>
        <row r="183">
          <cell r="O183">
            <v>84320.3203125</v>
          </cell>
          <cell r="P183">
            <v>59407.5</v>
          </cell>
          <cell r="Q183">
            <v>15330.9677734375</v>
          </cell>
          <cell r="R183">
            <v>19163.708984375</v>
          </cell>
        </row>
        <row r="184">
          <cell r="D184">
            <v>41671</v>
          </cell>
        </row>
        <row r="184">
          <cell r="O184">
            <v>76243.703125</v>
          </cell>
          <cell r="P184">
            <v>53370.59375</v>
          </cell>
          <cell r="Q184">
            <v>15248.7412109375</v>
          </cell>
          <cell r="R184">
            <v>15248.7412109375</v>
          </cell>
        </row>
        <row r="185">
          <cell r="D185">
            <v>41699</v>
          </cell>
        </row>
        <row r="185">
          <cell r="O185">
            <v>79580.109375</v>
          </cell>
          <cell r="P185">
            <v>58737.69921875</v>
          </cell>
          <cell r="Q185">
            <v>18947.64453125</v>
          </cell>
          <cell r="R185">
            <v>18947.64453125</v>
          </cell>
        </row>
        <row r="186">
          <cell r="D186">
            <v>41730</v>
          </cell>
        </row>
        <row r="186">
          <cell r="O186">
            <v>82889.5234375</v>
          </cell>
          <cell r="P186">
            <v>56280.1015625</v>
          </cell>
          <cell r="Q186">
            <v>15070.822265625</v>
          </cell>
          <cell r="R186">
            <v>15070.822265625</v>
          </cell>
        </row>
        <row r="187">
          <cell r="D187">
            <v>41760</v>
          </cell>
        </row>
        <row r="187">
          <cell r="O187">
            <v>78648.5390625</v>
          </cell>
          <cell r="P187">
            <v>58050.1171875</v>
          </cell>
          <cell r="Q187">
            <v>18725.84375</v>
          </cell>
          <cell r="R187">
            <v>18725.84375</v>
          </cell>
        </row>
        <row r="188">
          <cell r="D188">
            <v>41791</v>
          </cell>
        </row>
        <row r="188">
          <cell r="O188">
            <v>78198.3828125</v>
          </cell>
          <cell r="P188">
            <v>55855.9921875</v>
          </cell>
          <cell r="Q188">
            <v>14894.9306640625</v>
          </cell>
          <cell r="R188">
            <v>18618.6640625</v>
          </cell>
        </row>
        <row r="189">
          <cell r="D189">
            <v>41821</v>
          </cell>
        </row>
        <row r="189">
          <cell r="O189">
            <v>81430.9375</v>
          </cell>
          <cell r="P189">
            <v>57371.796875</v>
          </cell>
          <cell r="Q189">
            <v>14805.625</v>
          </cell>
          <cell r="R189">
            <v>18507.03125</v>
          </cell>
        </row>
        <row r="190">
          <cell r="D190">
            <v>41852</v>
          </cell>
        </row>
        <row r="190">
          <cell r="O190">
            <v>77266.7265625</v>
          </cell>
          <cell r="P190">
            <v>57030.20703125</v>
          </cell>
          <cell r="Q190">
            <v>18396.83984375</v>
          </cell>
          <cell r="R190">
            <v>18396.83984375</v>
          </cell>
        </row>
        <row r="191">
          <cell r="D191">
            <v>41883</v>
          </cell>
        </row>
        <row r="191">
          <cell r="O191">
            <v>76817.234375</v>
          </cell>
          <cell r="P191">
            <v>54869.44921875</v>
          </cell>
          <cell r="Q191">
            <v>14631.8544921875</v>
          </cell>
          <cell r="R191">
            <v>18289.818359375</v>
          </cell>
        </row>
        <row r="192">
          <cell r="D192">
            <v>41913</v>
          </cell>
        </row>
        <row r="192">
          <cell r="O192">
            <v>83628.9921875</v>
          </cell>
          <cell r="P192">
            <v>56585.921875</v>
          </cell>
          <cell r="Q192">
            <v>14544.1728515625</v>
          </cell>
          <cell r="R192">
            <v>14544.1728515625</v>
          </cell>
        </row>
        <row r="193">
          <cell r="D193">
            <v>41944</v>
          </cell>
        </row>
        <row r="193">
          <cell r="O193">
            <v>68680.28125</v>
          </cell>
          <cell r="P193">
            <v>54221.2734375</v>
          </cell>
          <cell r="Q193">
            <v>18073.7578125</v>
          </cell>
          <cell r="R193">
            <v>21688.509765625</v>
          </cell>
        </row>
        <row r="194">
          <cell r="D194">
            <v>41974</v>
          </cell>
        </row>
        <row r="194">
          <cell r="O194">
            <v>79052.7265625</v>
          </cell>
          <cell r="P194">
            <v>55696.23828125</v>
          </cell>
          <cell r="Q194">
            <v>14373.22265625</v>
          </cell>
          <cell r="R194">
            <v>17966.52734375</v>
          </cell>
        </row>
        <row r="195">
          <cell r="D195">
            <v>42005</v>
          </cell>
        </row>
        <row r="195">
          <cell r="O195">
            <v>71430.390625</v>
          </cell>
          <cell r="P195">
            <v>55358.55859375</v>
          </cell>
          <cell r="Q195">
            <v>17857.59765625</v>
          </cell>
          <cell r="R195">
            <v>21429.119140625</v>
          </cell>
        </row>
        <row r="196">
          <cell r="D196">
            <v>42036</v>
          </cell>
        </row>
        <row r="196">
          <cell r="O196">
            <v>67489.7578125</v>
          </cell>
          <cell r="P196">
            <v>49729.296875</v>
          </cell>
          <cell r="Q196">
            <v>14208.369140625</v>
          </cell>
          <cell r="R196">
            <v>17760.462890625</v>
          </cell>
        </row>
        <row r="197">
          <cell r="D197">
            <v>42064</v>
          </cell>
        </row>
        <row r="197">
          <cell r="O197">
            <v>77678.875</v>
          </cell>
          <cell r="P197">
            <v>54728.296875</v>
          </cell>
          <cell r="Q197">
            <v>14123.431640625</v>
          </cell>
          <cell r="R197">
            <v>17654.2890625</v>
          </cell>
        </row>
        <row r="198">
          <cell r="D198">
            <v>42095</v>
          </cell>
        </row>
        <row r="198">
          <cell r="O198">
            <v>73713.140625</v>
          </cell>
          <cell r="P198">
            <v>52432.86328125</v>
          </cell>
          <cell r="Q198">
            <v>14040.5986328125</v>
          </cell>
          <cell r="R198">
            <v>17550.748046875</v>
          </cell>
        </row>
        <row r="199">
          <cell r="D199">
            <v>42125</v>
          </cell>
        </row>
        <row r="199">
          <cell r="O199">
            <v>69775.3984375</v>
          </cell>
          <cell r="P199">
            <v>54075.9296875</v>
          </cell>
          <cell r="Q199">
            <v>17443.849609375</v>
          </cell>
          <cell r="R199">
            <v>20932.619140625</v>
          </cell>
        </row>
        <row r="200">
          <cell r="D200">
            <v>42156</v>
          </cell>
        </row>
        <row r="200">
          <cell r="O200">
            <v>76307.4296875</v>
          </cell>
          <cell r="P200">
            <v>52027.7890625</v>
          </cell>
          <cell r="Q200">
            <v>13874.078125</v>
          </cell>
          <cell r="R200">
            <v>13874.078125</v>
          </cell>
        </row>
        <row r="201">
          <cell r="D201">
            <v>42186</v>
          </cell>
        </row>
        <row r="201">
          <cell r="O201">
            <v>79292.8671875</v>
          </cell>
          <cell r="P201">
            <v>53436.5</v>
          </cell>
          <cell r="Q201">
            <v>10342.5478515625</v>
          </cell>
          <cell r="R201">
            <v>17237.580078125</v>
          </cell>
        </row>
        <row r="202">
          <cell r="D202">
            <v>42217</v>
          </cell>
        </row>
        <row r="202">
          <cell r="O202">
            <v>71960.7109375</v>
          </cell>
          <cell r="P202">
            <v>53113.85546875</v>
          </cell>
          <cell r="Q202">
            <v>17133.50390625</v>
          </cell>
          <cell r="R202">
            <v>17133.50390625</v>
          </cell>
        </row>
        <row r="203">
          <cell r="D203">
            <v>42248</v>
          </cell>
        </row>
        <row r="203">
          <cell r="O203">
            <v>71536.203125</v>
          </cell>
          <cell r="P203">
            <v>51097.2890625</v>
          </cell>
          <cell r="Q203">
            <v>13625.943359375</v>
          </cell>
          <cell r="R203">
            <v>17032.427734375</v>
          </cell>
        </row>
        <row r="204">
          <cell r="D204">
            <v>42278</v>
          </cell>
        </row>
        <row r="204">
          <cell r="O204">
            <v>71099.71875</v>
          </cell>
          <cell r="P204">
            <v>52689.97265625</v>
          </cell>
          <cell r="Q204">
            <v>16928.50390625</v>
          </cell>
          <cell r="R204">
            <v>16928.50390625</v>
          </cell>
        </row>
        <row r="205">
          <cell r="D205">
            <v>42309</v>
          </cell>
        </row>
        <row r="205">
          <cell r="O205">
            <v>63951.15234375</v>
          </cell>
          <cell r="P205">
            <v>50487.75</v>
          </cell>
          <cell r="Q205">
            <v>13463.400390625</v>
          </cell>
          <cell r="R205">
            <v>23560.951171875</v>
          </cell>
        </row>
        <row r="206">
          <cell r="D206">
            <v>42339</v>
          </cell>
        </row>
        <row r="206">
          <cell r="O206">
            <v>73599.5390625</v>
          </cell>
          <cell r="P206">
            <v>51854.21875</v>
          </cell>
          <cell r="Q206">
            <v>13381.734375</v>
          </cell>
          <cell r="R206">
            <v>16727.16796875</v>
          </cell>
        </row>
        <row r="207">
          <cell r="D207">
            <v>42370</v>
          </cell>
        </row>
        <row r="207">
          <cell r="O207">
            <v>62935.078125</v>
          </cell>
          <cell r="P207">
            <v>51341.77734375</v>
          </cell>
          <cell r="Q207">
            <v>16561.86328125</v>
          </cell>
          <cell r="R207">
            <v>23186.607421875</v>
          </cell>
        </row>
        <row r="208">
          <cell r="D208">
            <v>42401</v>
          </cell>
        </row>
        <row r="208">
          <cell r="O208">
            <v>67975.5078125</v>
          </cell>
          <cell r="P208">
            <v>49229.6640625</v>
          </cell>
          <cell r="Q208">
            <v>13595.1015625</v>
          </cell>
          <cell r="R208">
            <v>16888.71875</v>
          </cell>
        </row>
        <row r="209">
          <cell r="D209">
            <v>42430</v>
          </cell>
        </row>
        <row r="209">
          <cell r="O209">
            <v>72016.75</v>
          </cell>
          <cell r="P209">
            <v>50739.07421875</v>
          </cell>
          <cell r="Q209">
            <v>13093.9541015625</v>
          </cell>
          <cell r="R209">
            <v>16367.443359375</v>
          </cell>
        </row>
        <row r="210">
          <cell r="D210">
            <v>42461</v>
          </cell>
        </row>
        <row r="210">
          <cell r="O210">
            <v>68334.4375</v>
          </cell>
          <cell r="P210">
            <v>48606.9375</v>
          </cell>
          <cell r="Q210">
            <v>16270.1044921875</v>
          </cell>
          <cell r="R210">
            <v>13016.083984375</v>
          </cell>
        </row>
        <row r="211">
          <cell r="D211">
            <v>42491</v>
          </cell>
        </row>
        <row r="211">
          <cell r="O211">
            <v>67917.5546875</v>
          </cell>
          <cell r="P211">
            <v>50129.625</v>
          </cell>
          <cell r="Q211">
            <v>12936.677734375</v>
          </cell>
          <cell r="R211">
            <v>19405.017578125</v>
          </cell>
        </row>
        <row r="212">
          <cell r="D212">
            <v>42522</v>
          </cell>
        </row>
        <row r="212">
          <cell r="O212">
            <v>70748.1796875</v>
          </cell>
          <cell r="P212">
            <v>48237.39453125</v>
          </cell>
          <cell r="Q212">
            <v>12863.3046875</v>
          </cell>
          <cell r="R212">
            <v>12863.3046875</v>
          </cell>
        </row>
        <row r="213">
          <cell r="D213">
            <v>42552</v>
          </cell>
        </row>
        <row r="213">
          <cell r="O213">
            <v>63947.93359375</v>
          </cell>
          <cell r="P213">
            <v>49559.6484375</v>
          </cell>
          <cell r="Q213">
            <v>15986.9833984375</v>
          </cell>
          <cell r="R213">
            <v>19184.380859375</v>
          </cell>
        </row>
        <row r="214">
          <cell r="D214">
            <v>42583</v>
          </cell>
        </row>
        <row r="214">
          <cell r="O214">
            <v>73133.015625</v>
          </cell>
          <cell r="P214">
            <v>49285.29296875</v>
          </cell>
          <cell r="Q214">
            <v>12718.78515625</v>
          </cell>
          <cell r="R214">
            <v>12718.78515625</v>
          </cell>
        </row>
        <row r="215">
          <cell r="D215">
            <v>42614</v>
          </cell>
        </row>
        <row r="215">
          <cell r="O215">
            <v>66409.7890625</v>
          </cell>
          <cell r="P215">
            <v>47435.55859375</v>
          </cell>
          <cell r="Q215">
            <v>12649.4833984375</v>
          </cell>
          <cell r="R215">
            <v>15811.853515625</v>
          </cell>
        </row>
        <row r="216">
          <cell r="D216">
            <v>42644</v>
          </cell>
        </row>
        <row r="216">
          <cell r="O216">
            <v>62892.76953125</v>
          </cell>
          <cell r="P216">
            <v>48938.4375</v>
          </cell>
          <cell r="Q216">
            <v>15723.1923828125</v>
          </cell>
          <cell r="R216">
            <v>18867.83203125</v>
          </cell>
        </row>
        <row r="217">
          <cell r="D217">
            <v>42675</v>
          </cell>
        </row>
        <row r="217">
          <cell r="O217">
            <v>62551.390625</v>
          </cell>
          <cell r="P217">
            <v>46913.54296875</v>
          </cell>
          <cell r="Q217">
            <v>12510.2783203125</v>
          </cell>
          <cell r="R217">
            <v>18765.41796875</v>
          </cell>
        </row>
        <row r="218">
          <cell r="D218">
            <v>42705</v>
          </cell>
        </row>
        <row r="218">
          <cell r="O218">
            <v>65313.55859375</v>
          </cell>
          <cell r="P218">
            <v>48207.62890625</v>
          </cell>
          <cell r="Q218">
            <v>15550.84765625</v>
          </cell>
          <cell r="R218">
            <v>15550.84765625</v>
          </cell>
        </row>
        <row r="219">
          <cell r="D219">
            <v>42736</v>
          </cell>
        </row>
        <row r="219">
          <cell r="O219">
            <v>61851.5234375</v>
          </cell>
          <cell r="P219">
            <v>47934.9296875</v>
          </cell>
          <cell r="Q219">
            <v>12370.3046875</v>
          </cell>
          <cell r="R219">
            <v>21648.033203125</v>
          </cell>
        </row>
        <row r="220">
          <cell r="D220">
            <v>42767</v>
          </cell>
        </row>
        <row r="220">
          <cell r="O220">
            <v>58461.03515625</v>
          </cell>
          <cell r="P220">
            <v>43076.55078125</v>
          </cell>
          <cell r="Q220">
            <v>12307.5859375</v>
          </cell>
          <cell r="R220">
            <v>15384.482421875</v>
          </cell>
        </row>
        <row r="221">
          <cell r="D221">
            <v>42795</v>
          </cell>
        </row>
        <row r="221">
          <cell r="O221">
            <v>70371.40625</v>
          </cell>
          <cell r="P221">
            <v>47424.2109375</v>
          </cell>
          <cell r="Q221">
            <v>12238.505859375</v>
          </cell>
          <cell r="R221">
            <v>12238.505859375</v>
          </cell>
        </row>
        <row r="222">
          <cell r="D222">
            <v>42826</v>
          </cell>
        </row>
        <row r="222">
          <cell r="O222">
            <v>57814.359375</v>
          </cell>
          <cell r="P222">
            <v>45452.73828125</v>
          </cell>
          <cell r="Q222">
            <v>15214.3056640625</v>
          </cell>
          <cell r="R222">
            <v>18257.166015625</v>
          </cell>
        </row>
        <row r="223">
          <cell r="D223">
            <v>42856</v>
          </cell>
        </row>
        <row r="223">
          <cell r="O223">
            <v>66570.140625</v>
          </cell>
          <cell r="P223">
            <v>46901.69140625</v>
          </cell>
          <cell r="Q223">
            <v>12103.6611328125</v>
          </cell>
          <cell r="R223">
            <v>15129.5771484375</v>
          </cell>
        </row>
        <row r="224">
          <cell r="D224">
            <v>42887</v>
          </cell>
        </row>
        <row r="224">
          <cell r="O224">
            <v>66212.8984375</v>
          </cell>
          <cell r="P224">
            <v>45145.15625</v>
          </cell>
          <cell r="Q224">
            <v>12038.708984375</v>
          </cell>
          <cell r="R224">
            <v>12038.708984375</v>
          </cell>
        </row>
        <row r="225">
          <cell r="D225">
            <v>42917</v>
          </cell>
        </row>
        <row r="225">
          <cell r="O225">
            <v>59851.24609375</v>
          </cell>
          <cell r="P225">
            <v>46384.71484375</v>
          </cell>
          <cell r="Q225">
            <v>14962.8115234375</v>
          </cell>
          <cell r="R225">
            <v>17955.375</v>
          </cell>
        </row>
        <row r="226">
          <cell r="D226">
            <v>42948</v>
          </cell>
        </row>
        <row r="226">
          <cell r="O226">
            <v>68443.8046875</v>
          </cell>
          <cell r="P226">
            <v>46125.171875</v>
          </cell>
          <cell r="Q226">
            <v>11903.2705078125</v>
          </cell>
          <cell r="R226">
            <v>11903.2705078125</v>
          </cell>
        </row>
        <row r="227">
          <cell r="D227">
            <v>42979</v>
          </cell>
        </row>
        <row r="227">
          <cell r="O227">
            <v>59189.90234375</v>
          </cell>
          <cell r="P227">
            <v>44392.42578125</v>
          </cell>
          <cell r="Q227">
            <v>14797.4755859375</v>
          </cell>
          <cell r="R227">
            <v>14797.4755859375</v>
          </cell>
        </row>
        <row r="228">
          <cell r="D228">
            <v>43009</v>
          </cell>
        </row>
        <row r="228">
          <cell r="O228">
            <v>61801.5</v>
          </cell>
          <cell r="P228">
            <v>45799.328125</v>
          </cell>
          <cell r="Q228">
            <v>11771.71484375</v>
          </cell>
          <cell r="R228">
            <v>17657.572265625</v>
          </cell>
        </row>
        <row r="229">
          <cell r="D229">
            <v>43040</v>
          </cell>
        </row>
        <row r="229">
          <cell r="O229">
            <v>61465.234375</v>
          </cell>
          <cell r="P229">
            <v>43903.734375</v>
          </cell>
          <cell r="Q229">
            <v>8780.748046875</v>
          </cell>
          <cell r="R229">
            <v>17561.49609375</v>
          </cell>
        </row>
        <row r="230">
          <cell r="D230">
            <v>43070</v>
          </cell>
        </row>
        <row r="230">
          <cell r="O230">
            <v>58210.50390625</v>
          </cell>
          <cell r="P230">
            <v>45113.140625</v>
          </cell>
          <cell r="Q230">
            <v>14552.6259765625</v>
          </cell>
          <cell r="R230">
            <v>17463.150390625</v>
          </cell>
        </row>
        <row r="231">
          <cell r="D231">
            <v>43101</v>
          </cell>
        </row>
        <row r="231">
          <cell r="O231">
            <v>60775.859375</v>
          </cell>
          <cell r="P231">
            <v>44858.37109375</v>
          </cell>
          <cell r="Q231">
            <v>11576.3544921875</v>
          </cell>
          <cell r="R231">
            <v>17364.53125</v>
          </cell>
        </row>
        <row r="232">
          <cell r="D232">
            <v>43132</v>
          </cell>
        </row>
        <row r="232">
          <cell r="O232">
            <v>54708.21875</v>
          </cell>
          <cell r="P232">
            <v>40311.31640625</v>
          </cell>
          <cell r="Q232">
            <v>11517.51953125</v>
          </cell>
          <cell r="R232">
            <v>14396.8994140625</v>
          </cell>
        </row>
        <row r="233">
          <cell r="D233">
            <v>43160</v>
          </cell>
        </row>
        <row r="233">
          <cell r="O233">
            <v>60125.3671875</v>
          </cell>
          <cell r="P233">
            <v>44378.24609375</v>
          </cell>
          <cell r="Q233">
            <v>14315.5634765625</v>
          </cell>
          <cell r="R233">
            <v>14315.5634765625</v>
          </cell>
        </row>
        <row r="234">
          <cell r="D234">
            <v>43191</v>
          </cell>
        </row>
        <row r="234">
          <cell r="O234">
            <v>59799.28125</v>
          </cell>
          <cell r="P234">
            <v>42535.796875</v>
          </cell>
          <cell r="Q234">
            <v>11390.33984375</v>
          </cell>
          <cell r="R234">
            <v>14237.9248046875</v>
          </cell>
        </row>
        <row r="235">
          <cell r="D235">
            <v>43221</v>
          </cell>
        </row>
        <row r="235">
          <cell r="O235">
            <v>62294.24609375</v>
          </cell>
          <cell r="P235">
            <v>43889.12890625</v>
          </cell>
          <cell r="Q235">
            <v>11326.2265625</v>
          </cell>
          <cell r="R235">
            <v>14157.783203125</v>
          </cell>
        </row>
        <row r="236">
          <cell r="D236">
            <v>43252</v>
          </cell>
        </row>
        <row r="236">
          <cell r="O236">
            <v>59141.4453125</v>
          </cell>
          <cell r="P236">
            <v>42243.890625</v>
          </cell>
          <cell r="Q236">
            <v>14081.296875</v>
          </cell>
          <cell r="R236">
            <v>11265.037109375</v>
          </cell>
        </row>
        <row r="237">
          <cell r="D237">
            <v>43282</v>
          </cell>
        </row>
        <row r="237">
          <cell r="O237">
            <v>58805.6875</v>
          </cell>
          <cell r="P237">
            <v>43404.1953125</v>
          </cell>
          <cell r="Q237">
            <v>11201.083984375</v>
          </cell>
          <cell r="R237">
            <v>16801.625</v>
          </cell>
        </row>
        <row r="238">
          <cell r="D238">
            <v>43313</v>
          </cell>
        </row>
        <row r="238">
          <cell r="O238">
            <v>64047.95703125</v>
          </cell>
          <cell r="P238">
            <v>43162.75</v>
          </cell>
          <cell r="Q238">
            <v>11138.775390625</v>
          </cell>
          <cell r="R238">
            <v>11138.775390625</v>
          </cell>
        </row>
        <row r="239">
          <cell r="D239">
            <v>43344</v>
          </cell>
        </row>
        <row r="239">
          <cell r="O239">
            <v>52614.59765625</v>
          </cell>
          <cell r="P239">
            <v>41537.84375</v>
          </cell>
          <cell r="Q239">
            <v>13845.947265625</v>
          </cell>
          <cell r="R239">
            <v>16615.13671875</v>
          </cell>
        </row>
        <row r="240">
          <cell r="D240">
            <v>43374</v>
          </cell>
        </row>
        <row r="240">
          <cell r="O240">
            <v>60581.73046875</v>
          </cell>
          <cell r="P240">
            <v>42854.6875</v>
          </cell>
          <cell r="Q240">
            <v>11014.859375</v>
          </cell>
          <cell r="R240">
            <v>13768.5751953125</v>
          </cell>
        </row>
        <row r="241">
          <cell r="D241">
            <v>43405</v>
          </cell>
        </row>
        <row r="241">
          <cell r="O241">
            <v>57512.609375</v>
          </cell>
          <cell r="P241">
            <v>41080.43359375</v>
          </cell>
          <cell r="Q241">
            <v>10954.7822265625</v>
          </cell>
          <cell r="R241">
            <v>13693.4775390625</v>
          </cell>
        </row>
        <row r="242">
          <cell r="D242">
            <v>43435</v>
          </cell>
        </row>
        <row r="242">
          <cell r="O242">
            <v>54466.4375</v>
          </cell>
          <cell r="P242">
            <v>42211.4921875</v>
          </cell>
          <cell r="Q242">
            <v>13616.609375</v>
          </cell>
          <cell r="R242">
            <v>16339.931640625</v>
          </cell>
        </row>
        <row r="243">
          <cell r="D243">
            <v>43466</v>
          </cell>
        </row>
        <row r="243">
          <cell r="O243">
            <v>55161.6484375</v>
          </cell>
          <cell r="P243">
            <v>40714.55078125</v>
          </cell>
          <cell r="Q243">
            <v>10506.98046875</v>
          </cell>
          <cell r="R243">
            <v>15760.470703125</v>
          </cell>
        </row>
        <row r="244">
          <cell r="D244">
            <v>43497</v>
          </cell>
        </row>
        <row r="244">
          <cell r="O244">
            <v>49653.89453125</v>
          </cell>
          <cell r="P244">
            <v>36587.078125</v>
          </cell>
          <cell r="Q244">
            <v>10453.4521484375</v>
          </cell>
          <cell r="R244">
            <v>13066.814453125</v>
          </cell>
        </row>
        <row r="245">
          <cell r="D245">
            <v>43525</v>
          </cell>
        </row>
        <row r="245">
          <cell r="O245">
            <v>54568.47265625</v>
          </cell>
          <cell r="P245">
            <v>40276.734375</v>
          </cell>
          <cell r="Q245">
            <v>12992.494140625</v>
          </cell>
          <cell r="R245">
            <v>12992.494140625</v>
          </cell>
        </row>
        <row r="246">
          <cell r="D246">
            <v>43556</v>
          </cell>
        </row>
        <row r="246">
          <cell r="O246">
            <v>54273.15625</v>
          </cell>
          <cell r="P246">
            <v>38605.015625</v>
          </cell>
          <cell r="Q246">
            <v>10337.744140625</v>
          </cell>
          <cell r="R246">
            <v>12922.1806640625</v>
          </cell>
        </row>
        <row r="247">
          <cell r="D247">
            <v>43586</v>
          </cell>
        </row>
        <row r="247">
          <cell r="O247">
            <v>56536.7890625</v>
          </cell>
          <cell r="P247">
            <v>39832.734375</v>
          </cell>
          <cell r="Q247">
            <v>10279.416015625</v>
          </cell>
          <cell r="R247">
            <v>12849.2705078125</v>
          </cell>
        </row>
        <row r="248">
          <cell r="D248">
            <v>43617</v>
          </cell>
        </row>
        <row r="248">
          <cell r="O248">
            <v>51117.5859375</v>
          </cell>
          <cell r="P248">
            <v>38338.1875</v>
          </cell>
          <cell r="Q248">
            <v>12779.396484375</v>
          </cell>
          <cell r="R248">
            <v>12779.396484375</v>
          </cell>
        </row>
        <row r="249">
          <cell r="D249">
            <v>43647</v>
          </cell>
        </row>
        <row r="249">
          <cell r="O249">
            <v>55910.61328125</v>
          </cell>
          <cell r="P249">
            <v>39391.5703125</v>
          </cell>
          <cell r="Q249">
            <v>10165.56640625</v>
          </cell>
          <cell r="R249">
            <v>12706.9580078125</v>
          </cell>
        </row>
        <row r="250">
          <cell r="D250">
            <v>43678</v>
          </cell>
        </row>
        <row r="250">
          <cell r="O250">
            <v>55597.6328125</v>
          </cell>
          <cell r="P250">
            <v>39171.0625</v>
          </cell>
          <cell r="Q250">
            <v>12635.826171875</v>
          </cell>
          <cell r="R250">
            <v>10108.66015625</v>
          </cell>
        </row>
        <row r="251">
          <cell r="D251">
            <v>43709</v>
          </cell>
        </row>
        <row r="251">
          <cell r="O251">
            <v>50264.66015625</v>
          </cell>
          <cell r="P251">
            <v>37698.4921875</v>
          </cell>
          <cell r="Q251">
            <v>10052.931640625</v>
          </cell>
          <cell r="R251">
            <v>15079.3984375</v>
          </cell>
        </row>
        <row r="252">
          <cell r="D252">
            <v>43739</v>
          </cell>
        </row>
        <row r="252">
          <cell r="O252">
            <v>54978.84765625</v>
          </cell>
          <cell r="P252">
            <v>38891.2890625</v>
          </cell>
          <cell r="Q252">
            <v>9996.1533203125</v>
          </cell>
          <cell r="R252">
            <v>12495.1923828125</v>
          </cell>
        </row>
        <row r="253">
          <cell r="D253">
            <v>43770</v>
          </cell>
        </row>
        <row r="253">
          <cell r="O253">
            <v>47220.99609375</v>
          </cell>
          <cell r="P253">
            <v>37279.734375</v>
          </cell>
          <cell r="Q253">
            <v>12426.578125</v>
          </cell>
          <cell r="R253">
            <v>14911.8935546875</v>
          </cell>
        </row>
        <row r="254">
          <cell r="D254">
            <v>43800</v>
          </cell>
        </row>
        <row r="254">
          <cell r="O254">
            <v>51899.23046875</v>
          </cell>
          <cell r="P254">
            <v>38306.578125</v>
          </cell>
          <cell r="Q254">
            <v>9885.5673828125</v>
          </cell>
          <cell r="R254">
            <v>14828.3515625</v>
          </cell>
        </row>
        <row r="255">
          <cell r="D255">
            <v>43831</v>
          </cell>
        </row>
        <row r="255">
          <cell r="O255">
            <v>50209.53125</v>
          </cell>
          <cell r="P255">
            <v>37059.41796875</v>
          </cell>
          <cell r="Q255">
            <v>9563.7197265625</v>
          </cell>
          <cell r="R255">
            <v>14345.580078125</v>
          </cell>
        </row>
        <row r="256">
          <cell r="D256">
            <v>43862</v>
          </cell>
        </row>
        <row r="256">
          <cell r="O256">
            <v>45186.296875</v>
          </cell>
          <cell r="P256">
            <v>34484.28125</v>
          </cell>
          <cell r="Q256">
            <v>11891.130859375</v>
          </cell>
          <cell r="R256">
            <v>11891.130859375</v>
          </cell>
        </row>
        <row r="257">
          <cell r="D257">
            <v>43891</v>
          </cell>
        </row>
        <row r="257">
          <cell r="O257">
            <v>52026.4609375</v>
          </cell>
          <cell r="P257">
            <v>36655.0078125</v>
          </cell>
          <cell r="Q257">
            <v>9459.3564453125</v>
          </cell>
          <cell r="R257">
            <v>11824.1962890625</v>
          </cell>
        </row>
        <row r="258">
          <cell r="D258">
            <v>43922</v>
          </cell>
        </row>
        <row r="258">
          <cell r="O258">
            <v>49389.83203125</v>
          </cell>
          <cell r="P258">
            <v>35131.4609375</v>
          </cell>
          <cell r="Q258">
            <v>9407.587890625</v>
          </cell>
          <cell r="R258">
            <v>11759.484375</v>
          </cell>
        </row>
        <row r="259">
          <cell r="D259">
            <v>43952</v>
          </cell>
        </row>
        <row r="259">
          <cell r="O259">
            <v>46769.58203125</v>
          </cell>
          <cell r="P259">
            <v>36246.42578125</v>
          </cell>
          <cell r="Q259">
            <v>11692.3955078125</v>
          </cell>
          <cell r="R259">
            <v>14030.8740234375</v>
          </cell>
        </row>
        <row r="260">
          <cell r="D260">
            <v>43983</v>
          </cell>
        </row>
        <row r="260">
          <cell r="O260">
            <v>51167.40234375</v>
          </cell>
          <cell r="P260">
            <v>34886.8671875</v>
          </cell>
          <cell r="Q260">
            <v>9303.1640625</v>
          </cell>
          <cell r="R260">
            <v>9303.1640625</v>
          </cell>
        </row>
        <row r="261">
          <cell r="D261">
            <v>44013</v>
          </cell>
        </row>
        <row r="261">
          <cell r="O261">
            <v>53190.5234375</v>
          </cell>
          <cell r="P261">
            <v>35845.7890625</v>
          </cell>
          <cell r="Q261">
            <v>6937.89453125</v>
          </cell>
          <cell r="R261">
            <v>11563.1572265625</v>
          </cell>
        </row>
        <row r="262">
          <cell r="D262">
            <v>44044</v>
          </cell>
        </row>
        <row r="262">
          <cell r="O262">
            <v>48291.61328125</v>
          </cell>
          <cell r="P262">
            <v>35643.80859375</v>
          </cell>
          <cell r="Q262">
            <v>11498.0029296875</v>
          </cell>
          <cell r="R262">
            <v>11498.0029296875</v>
          </cell>
        </row>
        <row r="263">
          <cell r="D263">
            <v>44075</v>
          </cell>
        </row>
        <row r="263">
          <cell r="O263">
            <v>48025.8671875</v>
          </cell>
          <cell r="P263">
            <v>34304.19140625</v>
          </cell>
          <cell r="Q263">
            <v>9147.7841796875</v>
          </cell>
          <cell r="R263">
            <v>11434.73046875</v>
          </cell>
        </row>
        <row r="264">
          <cell r="D264">
            <v>44105</v>
          </cell>
        </row>
        <row r="264">
          <cell r="O264">
            <v>47752.78515625</v>
          </cell>
          <cell r="P264">
            <v>35388.22265625</v>
          </cell>
          <cell r="Q264">
            <v>11369.7109375</v>
          </cell>
          <cell r="R264">
            <v>11369.7109375</v>
          </cell>
        </row>
        <row r="265">
          <cell r="D265">
            <v>44136</v>
          </cell>
        </row>
        <row r="265">
          <cell r="O265">
            <v>42969.1796875</v>
          </cell>
          <cell r="P265">
            <v>33923.03515625</v>
          </cell>
          <cell r="Q265">
            <v>9046.1435546875</v>
          </cell>
          <cell r="R265">
            <v>15830.7509765625</v>
          </cell>
        </row>
        <row r="266">
          <cell r="D266">
            <v>44166</v>
          </cell>
        </row>
        <row r="266">
          <cell r="O266">
            <v>49473.21875</v>
          </cell>
          <cell r="P266">
            <v>34856.1328125</v>
          </cell>
          <cell r="Q266">
            <v>8995.130859375</v>
          </cell>
          <cell r="R266">
            <v>11243.9130859375</v>
          </cell>
        </row>
        <row r="267">
          <cell r="D267">
            <v>44197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44228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44256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44287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44317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44348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44378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44409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44440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44470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44501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44531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44562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44593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44621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44652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44682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44713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44743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44774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44805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44835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44866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44896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44927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44958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44986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45017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45047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45078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45108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45139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45170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45200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37110</v>
          </cell>
        </row>
        <row r="30">
          <cell r="O30">
            <v>-356.096954345703</v>
          </cell>
        </row>
        <row r="31">
          <cell r="D31">
            <v>37111</v>
          </cell>
        </row>
        <row r="31">
          <cell r="O31">
            <v>-356.096954345703</v>
          </cell>
        </row>
        <row r="32">
          <cell r="D32">
            <v>37112</v>
          </cell>
        </row>
        <row r="32">
          <cell r="O32">
            <v>-356.096954345703</v>
          </cell>
        </row>
        <row r="33">
          <cell r="D33">
            <v>37113</v>
          </cell>
        </row>
        <row r="33">
          <cell r="O33">
            <v>-356.096954345703</v>
          </cell>
        </row>
        <row r="34">
          <cell r="D34">
            <v>37134</v>
          </cell>
        </row>
        <row r="34">
          <cell r="O34">
            <v>-5341.4541015625</v>
          </cell>
        </row>
        <row r="35">
          <cell r="D35">
            <v>37135</v>
          </cell>
        </row>
        <row r="35">
          <cell r="O35">
            <v>-6746.3212890625</v>
          </cell>
        </row>
        <row r="36">
          <cell r="D36">
            <v>37165</v>
          </cell>
        </row>
        <row r="36">
          <cell r="O36">
            <v>-7781.14892578125</v>
          </cell>
        </row>
        <row r="37">
          <cell r="D37">
            <v>37196</v>
          </cell>
        </row>
        <row r="37">
          <cell r="O37">
            <v>-7048.486328125</v>
          </cell>
        </row>
        <row r="38">
          <cell r="D38">
            <v>37226</v>
          </cell>
        </row>
        <row r="38">
          <cell r="O38">
            <v>-6845.87646484375</v>
          </cell>
        </row>
        <row r="39">
          <cell r="D39">
            <v>37257</v>
          </cell>
        </row>
        <row r="39">
          <cell r="O39">
            <v>-7249.37548828125</v>
          </cell>
        </row>
        <row r="40">
          <cell r="D40">
            <v>37288</v>
          </cell>
        </row>
        <row r="40">
          <cell r="O40">
            <v>-6567.8310546875</v>
          </cell>
        </row>
        <row r="41">
          <cell r="D41">
            <v>37316</v>
          </cell>
        </row>
        <row r="41">
          <cell r="O41">
            <v>-6871.4658203125</v>
          </cell>
        </row>
        <row r="42">
          <cell r="D42">
            <v>37347</v>
          </cell>
        </row>
        <row r="42">
          <cell r="O42">
            <v>-7169.62060546875</v>
          </cell>
        </row>
        <row r="43">
          <cell r="D43">
            <v>37377</v>
          </cell>
        </row>
        <row r="43">
          <cell r="O43">
            <v>-7141.20751953125</v>
          </cell>
        </row>
        <row r="44">
          <cell r="D44">
            <v>37408</v>
          </cell>
        </row>
        <row r="44">
          <cell r="O44">
            <v>-6465.5341796875</v>
          </cell>
        </row>
        <row r="45">
          <cell r="D45">
            <v>37438</v>
          </cell>
        </row>
        <row r="45">
          <cell r="O45">
            <v>-7083.1845703125</v>
          </cell>
        </row>
        <row r="46">
          <cell r="D46">
            <v>37469</v>
          </cell>
        </row>
        <row r="46">
          <cell r="O46">
            <v>-7050.9541015625</v>
          </cell>
        </row>
        <row r="47">
          <cell r="D47">
            <v>37500</v>
          </cell>
        </row>
        <row r="47">
          <cell r="O47">
            <v>-6384.5693359375</v>
          </cell>
        </row>
        <row r="48">
          <cell r="D48">
            <v>37530</v>
          </cell>
        </row>
        <row r="48">
          <cell r="O48">
            <v>-7309.2509765625</v>
          </cell>
        </row>
        <row r="49">
          <cell r="D49">
            <v>37561</v>
          </cell>
        </row>
        <row r="49">
          <cell r="O49">
            <v>-6328.69287109375</v>
          </cell>
        </row>
        <row r="50">
          <cell r="D50">
            <v>37591</v>
          </cell>
        </row>
        <row r="50">
          <cell r="O50">
            <v>-6612.2548828125</v>
          </cell>
        </row>
        <row r="51">
          <cell r="D51">
            <v>37622</v>
          </cell>
        </row>
        <row r="51">
          <cell r="O51">
            <v>-6895.43603515625</v>
          </cell>
        </row>
        <row r="52">
          <cell r="D52">
            <v>37653</v>
          </cell>
        </row>
        <row r="52">
          <cell r="O52">
            <v>-6241.39990234375</v>
          </cell>
        </row>
        <row r="53">
          <cell r="D53">
            <v>37681</v>
          </cell>
        </row>
        <row r="53">
          <cell r="O53">
            <v>-6521.53662109375</v>
          </cell>
        </row>
        <row r="54">
          <cell r="D54">
            <v>37712</v>
          </cell>
        </row>
        <row r="54">
          <cell r="O54">
            <v>-6799.36181640625</v>
          </cell>
        </row>
        <row r="55">
          <cell r="D55">
            <v>37742</v>
          </cell>
        </row>
        <row r="55">
          <cell r="O55">
            <v>-6458.74267578125</v>
          </cell>
        </row>
        <row r="56">
          <cell r="D56">
            <v>37773</v>
          </cell>
        </row>
        <row r="56">
          <cell r="O56">
            <v>-6425.04931640625</v>
          </cell>
        </row>
        <row r="57">
          <cell r="D57">
            <v>37803</v>
          </cell>
        </row>
        <row r="57">
          <cell r="O57">
            <v>-6698.84521484375</v>
          </cell>
        </row>
        <row r="58">
          <cell r="D58">
            <v>37834</v>
          </cell>
        </row>
        <row r="58">
          <cell r="O58">
            <v>-6361.81787109375</v>
          </cell>
        </row>
        <row r="59">
          <cell r="D59">
            <v>37865</v>
          </cell>
        </row>
        <row r="59">
          <cell r="O59">
            <v>-6332.16796875</v>
          </cell>
        </row>
        <row r="60">
          <cell r="D60">
            <v>37895</v>
          </cell>
        </row>
        <row r="60">
          <cell r="O60">
            <v>-6900.33154296875</v>
          </cell>
        </row>
        <row r="61">
          <cell r="D61">
            <v>37926</v>
          </cell>
        </row>
        <row r="61">
          <cell r="O61">
            <v>-5674.10009765625</v>
          </cell>
        </row>
        <row r="62">
          <cell r="D62">
            <v>37956</v>
          </cell>
        </row>
        <row r="62">
          <cell r="O62">
            <v>-6533.01708984375</v>
          </cell>
        </row>
        <row r="63">
          <cell r="D63">
            <v>37987</v>
          </cell>
        </row>
        <row r="63">
          <cell r="O63">
            <v>-6205.78759765625</v>
          </cell>
        </row>
        <row r="64">
          <cell r="D64">
            <v>38018</v>
          </cell>
        </row>
        <row r="64">
          <cell r="O64">
            <v>-5882.31005859375</v>
          </cell>
        </row>
        <row r="65">
          <cell r="D65">
            <v>38047</v>
          </cell>
        </row>
        <row r="65">
          <cell r="O65">
            <v>-6726.57763671875</v>
          </cell>
        </row>
        <row r="66">
          <cell r="D66">
            <v>38078</v>
          </cell>
        </row>
        <row r="66">
          <cell r="O66">
            <v>-6400.85009765625</v>
          </cell>
        </row>
        <row r="67">
          <cell r="D67">
            <v>38108</v>
          </cell>
        </row>
        <row r="67">
          <cell r="O67">
            <v>-5787.56689453125</v>
          </cell>
        </row>
        <row r="68">
          <cell r="D68">
            <v>38139</v>
          </cell>
        </row>
        <row r="68">
          <cell r="O68">
            <v>-6332.09375</v>
          </cell>
        </row>
        <row r="69">
          <cell r="D69">
            <v>38169</v>
          </cell>
        </row>
        <row r="69">
          <cell r="O69">
            <v>-6015.09912109375</v>
          </cell>
        </row>
        <row r="70">
          <cell r="D70">
            <v>38200</v>
          </cell>
        </row>
        <row r="70">
          <cell r="O70">
            <v>-6267.33935546875</v>
          </cell>
        </row>
        <row r="71">
          <cell r="D71">
            <v>38231</v>
          </cell>
        </row>
        <row r="71">
          <cell r="O71">
            <v>-5953.76123046875</v>
          </cell>
        </row>
        <row r="72">
          <cell r="D72">
            <v>38261</v>
          </cell>
        </row>
        <row r="72">
          <cell r="O72">
            <v>-5925.048828125</v>
          </cell>
        </row>
        <row r="73">
          <cell r="D73">
            <v>38292</v>
          </cell>
        </row>
        <row r="73">
          <cell r="O73">
            <v>-5893.3515625</v>
          </cell>
        </row>
        <row r="74">
          <cell r="D74">
            <v>38322</v>
          </cell>
        </row>
        <row r="74">
          <cell r="O74">
            <v>-6420.9794921875</v>
          </cell>
        </row>
        <row r="75">
          <cell r="D75">
            <v>38353</v>
          </cell>
        </row>
        <row r="75">
          <cell r="O75">
            <v>-5831.90478515625</v>
          </cell>
        </row>
        <row r="76">
          <cell r="D76">
            <v>38384</v>
          </cell>
        </row>
        <row r="76">
          <cell r="O76">
            <v>-5527.75537109375</v>
          </cell>
        </row>
        <row r="77">
          <cell r="D77">
            <v>38412</v>
          </cell>
        </row>
        <row r="77">
          <cell r="O77">
            <v>-6323.248046875</v>
          </cell>
        </row>
        <row r="78">
          <cell r="D78">
            <v>38443</v>
          </cell>
        </row>
        <row r="78">
          <cell r="O78">
            <v>-5744.63720703125</v>
          </cell>
        </row>
        <row r="79">
          <cell r="D79">
            <v>38473</v>
          </cell>
        </row>
        <row r="79">
          <cell r="O79">
            <v>-5712.8955078125</v>
          </cell>
        </row>
        <row r="80">
          <cell r="D80">
            <v>38504</v>
          </cell>
        </row>
        <row r="80">
          <cell r="O80">
            <v>-5952.72314453125</v>
          </cell>
        </row>
        <row r="81">
          <cell r="D81">
            <v>38534</v>
          </cell>
        </row>
        <row r="81">
          <cell r="O81">
            <v>-5385.11474609375</v>
          </cell>
        </row>
        <row r="82">
          <cell r="D82">
            <v>38565</v>
          </cell>
        </row>
        <row r="82">
          <cell r="O82">
            <v>-6155.94677734375</v>
          </cell>
        </row>
        <row r="83">
          <cell r="D83">
            <v>38596</v>
          </cell>
        </row>
        <row r="83">
          <cell r="O83">
            <v>-5591.88720703125</v>
          </cell>
        </row>
        <row r="84">
          <cell r="D84">
            <v>38626</v>
          </cell>
        </row>
        <row r="84">
          <cell r="O84">
            <v>-5561.14990234375</v>
          </cell>
        </row>
        <row r="85">
          <cell r="D85">
            <v>38657</v>
          </cell>
        </row>
        <row r="85">
          <cell r="O85">
            <v>-5531.4111328125</v>
          </cell>
        </row>
        <row r="86">
          <cell r="D86">
            <v>38687</v>
          </cell>
        </row>
        <row r="86">
          <cell r="O86">
            <v>-5498.70947265625</v>
          </cell>
        </row>
        <row r="87">
          <cell r="D87">
            <v>38718</v>
          </cell>
        </row>
        <row r="87">
          <cell r="O87">
            <v>-5469.98193359375</v>
          </cell>
        </row>
        <row r="88">
          <cell r="D88">
            <v>38749</v>
          </cell>
        </row>
        <row r="88">
          <cell r="O88">
            <v>-5183.10107421875</v>
          </cell>
        </row>
        <row r="89">
          <cell r="D89">
            <v>38777</v>
          </cell>
        </row>
        <row r="89">
          <cell r="O89">
            <v>-5926.9609375</v>
          </cell>
        </row>
        <row r="90">
          <cell r="D90">
            <v>38808</v>
          </cell>
        </row>
        <row r="90">
          <cell r="O90">
            <v>-5127.49853515625</v>
          </cell>
        </row>
        <row r="91">
          <cell r="D91">
            <v>38838</v>
          </cell>
        </row>
        <row r="91">
          <cell r="O91">
            <v>-5606.06787109375</v>
          </cell>
        </row>
        <row r="92">
          <cell r="D92">
            <v>38869</v>
          </cell>
        </row>
        <row r="92">
          <cell r="O92">
            <v>-5572.4296875</v>
          </cell>
        </row>
        <row r="93">
          <cell r="D93">
            <v>38899</v>
          </cell>
        </row>
        <row r="93">
          <cell r="O93">
            <v>-5041.13427734375</v>
          </cell>
        </row>
        <row r="94">
          <cell r="D94">
            <v>38930</v>
          </cell>
        </row>
        <row r="94">
          <cell r="O94">
            <v>-5765.53173828125</v>
          </cell>
        </row>
        <row r="95">
          <cell r="D95">
            <v>38961</v>
          </cell>
        </row>
        <row r="95">
          <cell r="O95">
            <v>-4989.39453125</v>
          </cell>
        </row>
        <row r="96">
          <cell r="D96">
            <v>38991</v>
          </cell>
        </row>
        <row r="96">
          <cell r="O96">
            <v>-5458.10400390625</v>
          </cell>
        </row>
        <row r="97">
          <cell r="D97">
            <v>39022</v>
          </cell>
        </row>
        <row r="97">
          <cell r="O97">
            <v>-5183.03076171875</v>
          </cell>
        </row>
        <row r="98">
          <cell r="D98">
            <v>39052</v>
          </cell>
        </row>
        <row r="98">
          <cell r="O98">
            <v>-4908.890625</v>
          </cell>
        </row>
        <row r="99">
          <cell r="D99">
            <v>39083</v>
          </cell>
        </row>
        <row r="99">
          <cell r="O99">
            <v>-5371.67626953125</v>
          </cell>
        </row>
        <row r="100">
          <cell r="D100">
            <v>39114</v>
          </cell>
        </row>
        <row r="100">
          <cell r="O100">
            <v>-4859.5595703125</v>
          </cell>
        </row>
        <row r="101">
          <cell r="D101">
            <v>39142</v>
          </cell>
        </row>
        <row r="101">
          <cell r="O101">
            <v>-5317.5615234375</v>
          </cell>
        </row>
        <row r="102">
          <cell r="D102">
            <v>39173</v>
          </cell>
        </row>
        <row r="102">
          <cell r="O102">
            <v>-5048.35888671875</v>
          </cell>
        </row>
        <row r="103">
          <cell r="D103">
            <v>39203</v>
          </cell>
        </row>
        <row r="103">
          <cell r="O103">
            <v>-5260.0361328125</v>
          </cell>
        </row>
        <row r="104">
          <cell r="D104">
            <v>39234</v>
          </cell>
        </row>
        <row r="104">
          <cell r="O104">
            <v>-4992.7275390625</v>
          </cell>
        </row>
        <row r="105">
          <cell r="D105">
            <v>39264</v>
          </cell>
        </row>
        <row r="105">
          <cell r="O105">
            <v>-4967.23095703125</v>
          </cell>
        </row>
        <row r="106">
          <cell r="D106">
            <v>39295</v>
          </cell>
        </row>
        <row r="106">
          <cell r="O106">
            <v>-5407.6591796875</v>
          </cell>
        </row>
        <row r="107">
          <cell r="D107">
            <v>39326</v>
          </cell>
        </row>
        <row r="107">
          <cell r="O107">
            <v>-4447.42578125</v>
          </cell>
        </row>
        <row r="108">
          <cell r="D108">
            <v>39356</v>
          </cell>
        </row>
        <row r="108">
          <cell r="O108">
            <v>-5352.22314453125</v>
          </cell>
        </row>
        <row r="109">
          <cell r="D109">
            <v>39387</v>
          </cell>
        </row>
        <row r="109">
          <cell r="O109">
            <v>-4860.74365234375</v>
          </cell>
        </row>
        <row r="110">
          <cell r="D110">
            <v>39417</v>
          </cell>
        </row>
        <row r="110">
          <cell r="O110">
            <v>-4602.87744140625</v>
          </cell>
        </row>
        <row r="111">
          <cell r="D111">
            <v>39448</v>
          </cell>
        </row>
        <row r="111">
          <cell r="O111">
            <v>-5036.021484375</v>
          </cell>
        </row>
        <row r="112">
          <cell r="D112">
            <v>39479</v>
          </cell>
        </row>
        <row r="112">
          <cell r="O112">
            <v>-4782.13818359375</v>
          </cell>
        </row>
        <row r="113">
          <cell r="D113">
            <v>39508</v>
          </cell>
        </row>
        <row r="113">
          <cell r="O113">
            <v>-4755.5224609375</v>
          </cell>
        </row>
        <row r="114">
          <cell r="D114">
            <v>39539</v>
          </cell>
        </row>
        <row r="114">
          <cell r="O114">
            <v>-4955.0751953125</v>
          </cell>
        </row>
        <row r="115">
          <cell r="D115">
            <v>39569</v>
          </cell>
        </row>
        <row r="115">
          <cell r="O115">
            <v>-4704.24462890625</v>
          </cell>
        </row>
        <row r="116">
          <cell r="D116">
            <v>39600</v>
          </cell>
        </row>
        <row r="116">
          <cell r="O116">
            <v>-4677.02392578125</v>
          </cell>
        </row>
        <row r="117">
          <cell r="D117">
            <v>39630</v>
          </cell>
        </row>
        <row r="117">
          <cell r="O117">
            <v>-4873.08935546875</v>
          </cell>
        </row>
        <row r="118">
          <cell r="D118">
            <v>39661</v>
          </cell>
        </row>
        <row r="118">
          <cell r="O118">
            <v>-4624.53759765625</v>
          </cell>
        </row>
        <row r="119">
          <cell r="D119">
            <v>39692</v>
          </cell>
        </row>
        <row r="119">
          <cell r="O119">
            <v>-4600.10302734375</v>
          </cell>
        </row>
        <row r="120">
          <cell r="D120">
            <v>39722</v>
          </cell>
        </row>
        <row r="120">
          <cell r="O120">
            <v>-5009.6904296875</v>
          </cell>
        </row>
        <row r="121">
          <cell r="D121">
            <v>39753</v>
          </cell>
        </row>
        <row r="121">
          <cell r="O121">
            <v>-4117.2275390625</v>
          </cell>
        </row>
        <row r="122">
          <cell r="D122">
            <v>39783</v>
          </cell>
        </row>
        <row r="122">
          <cell r="O122">
            <v>-4737.58837890625</v>
          </cell>
        </row>
        <row r="123">
          <cell r="D123">
            <v>39814</v>
          </cell>
        </row>
        <row r="123">
          <cell r="O123">
            <v>-4498.12109375</v>
          </cell>
        </row>
        <row r="124">
          <cell r="D124">
            <v>39845</v>
          </cell>
        </row>
        <row r="124">
          <cell r="O124">
            <v>-4261.81103515625</v>
          </cell>
        </row>
        <row r="125">
          <cell r="D125">
            <v>39873</v>
          </cell>
        </row>
        <row r="125">
          <cell r="O125">
            <v>-4660.28076171875</v>
          </cell>
        </row>
        <row r="126">
          <cell r="D126">
            <v>39904</v>
          </cell>
        </row>
        <row r="126">
          <cell r="O126">
            <v>-4634.388671875</v>
          </cell>
        </row>
        <row r="127">
          <cell r="D127">
            <v>39934</v>
          </cell>
        </row>
        <row r="127">
          <cell r="O127">
            <v>-4190.39990234375</v>
          </cell>
        </row>
        <row r="128">
          <cell r="D128">
            <v>39965</v>
          </cell>
        </row>
        <row r="128">
          <cell r="O128">
            <v>-4582.001953125</v>
          </cell>
        </row>
        <row r="129">
          <cell r="D129">
            <v>39995</v>
          </cell>
        </row>
        <row r="129">
          <cell r="O129">
            <v>-4555.51318359375</v>
          </cell>
        </row>
        <row r="130">
          <cell r="D130">
            <v>40026</v>
          </cell>
        </row>
        <row r="130">
          <cell r="O130">
            <v>-4322.43505859375</v>
          </cell>
        </row>
        <row r="131">
          <cell r="D131">
            <v>40057</v>
          </cell>
        </row>
        <row r="131">
          <cell r="O131">
            <v>-4298.94384765625</v>
          </cell>
        </row>
        <row r="132">
          <cell r="D132">
            <v>40087</v>
          </cell>
        </row>
        <row r="132">
          <cell r="O132">
            <v>-4478.28076171875</v>
          </cell>
        </row>
        <row r="133">
          <cell r="D133">
            <v>40118</v>
          </cell>
        </row>
        <row r="133">
          <cell r="O133">
            <v>-4047.40942382813</v>
          </cell>
        </row>
        <row r="134">
          <cell r="D134">
            <v>40148</v>
          </cell>
        </row>
        <row r="134">
          <cell r="O134">
            <v>-4425.27294921875</v>
          </cell>
        </row>
        <row r="135">
          <cell r="D135">
            <v>40179</v>
          </cell>
        </row>
        <row r="135">
          <cell r="O135">
            <v>-4001.66821289063</v>
          </cell>
        </row>
        <row r="136">
          <cell r="D136">
            <v>40210</v>
          </cell>
        </row>
        <row r="136">
          <cell r="O136">
            <v>-3980.42944335938</v>
          </cell>
        </row>
        <row r="137">
          <cell r="D137">
            <v>40238</v>
          </cell>
        </row>
        <row r="137">
          <cell r="O137">
            <v>-4548.80810546875</v>
          </cell>
        </row>
        <row r="138">
          <cell r="D138">
            <v>40269</v>
          </cell>
        </row>
        <row r="138">
          <cell r="O138">
            <v>-4326.1806640625</v>
          </cell>
        </row>
        <row r="139">
          <cell r="D139">
            <v>40299</v>
          </cell>
        </row>
        <row r="139">
          <cell r="O139">
            <v>-3909.626953125</v>
          </cell>
        </row>
        <row r="140">
          <cell r="D140">
            <v>40330</v>
          </cell>
        </row>
        <row r="140">
          <cell r="O140">
            <v>-4275.09130859375</v>
          </cell>
        </row>
        <row r="141">
          <cell r="D141">
            <v>40360</v>
          </cell>
        </row>
        <row r="141">
          <cell r="O141">
            <v>-4058.07983398438</v>
          </cell>
        </row>
        <row r="142">
          <cell r="D142">
            <v>40391</v>
          </cell>
        </row>
        <row r="142">
          <cell r="O142">
            <v>-4224.37255859375</v>
          </cell>
        </row>
        <row r="143">
          <cell r="D143">
            <v>40422</v>
          </cell>
        </row>
        <row r="143">
          <cell r="O143">
            <v>-4009.83227539063</v>
          </cell>
        </row>
        <row r="144">
          <cell r="D144">
            <v>40452</v>
          </cell>
        </row>
        <row r="144">
          <cell r="O144">
            <v>-3987.38671875</v>
          </cell>
        </row>
        <row r="145">
          <cell r="D145">
            <v>40483</v>
          </cell>
        </row>
        <row r="145">
          <cell r="O145">
            <v>-3962.70947265625</v>
          </cell>
        </row>
        <row r="146">
          <cell r="D146">
            <v>40513</v>
          </cell>
        </row>
        <row r="146">
          <cell r="O146">
            <v>-4314.02685546875</v>
          </cell>
        </row>
        <row r="147">
          <cell r="D147">
            <v>40544</v>
          </cell>
        </row>
        <row r="147">
          <cell r="O147">
            <v>-3915.16796875</v>
          </cell>
        </row>
        <row r="148">
          <cell r="D148">
            <v>40575</v>
          </cell>
        </row>
        <row r="148">
          <cell r="O148">
            <v>-3708.39501953125</v>
          </cell>
        </row>
        <row r="149">
          <cell r="D149">
            <v>40603</v>
          </cell>
        </row>
        <row r="149">
          <cell r="O149">
            <v>-4238.8544921875</v>
          </cell>
        </row>
        <row r="150">
          <cell r="D150">
            <v>40634</v>
          </cell>
        </row>
        <row r="150">
          <cell r="O150">
            <v>-3848.30322265625</v>
          </cell>
        </row>
        <row r="151">
          <cell r="D151">
            <v>40664</v>
          </cell>
        </row>
        <row r="151">
          <cell r="O151">
            <v>-3824.16796875</v>
          </cell>
        </row>
        <row r="152">
          <cell r="D152">
            <v>40695</v>
          </cell>
        </row>
        <row r="152">
          <cell r="O152">
            <v>-3982.1083984375</v>
          </cell>
        </row>
        <row r="153">
          <cell r="D153">
            <v>40725</v>
          </cell>
        </row>
        <row r="153">
          <cell r="O153">
            <v>-3601.05786132813</v>
          </cell>
        </row>
        <row r="154">
          <cell r="D154">
            <v>40756</v>
          </cell>
        </row>
        <row r="154">
          <cell r="O154">
            <v>-4115.234375</v>
          </cell>
        </row>
        <row r="155">
          <cell r="D155">
            <v>40787</v>
          </cell>
        </row>
        <row r="155">
          <cell r="O155">
            <v>-3737.24584960938</v>
          </cell>
        </row>
        <row r="156">
          <cell r="D156">
            <v>40817</v>
          </cell>
        </row>
        <row r="156">
          <cell r="O156">
            <v>-3715.80810546875</v>
          </cell>
        </row>
        <row r="157">
          <cell r="D157">
            <v>40848</v>
          </cell>
        </row>
        <row r="157">
          <cell r="O157">
            <v>-3695.15356445313</v>
          </cell>
        </row>
        <row r="158">
          <cell r="D158">
            <v>40878</v>
          </cell>
        </row>
        <row r="158">
          <cell r="O158">
            <v>-3672.53759765625</v>
          </cell>
        </row>
        <row r="159">
          <cell r="D159">
            <v>40909</v>
          </cell>
        </row>
        <row r="159">
          <cell r="O159">
            <v>-3652.75268554688</v>
          </cell>
        </row>
        <row r="160">
          <cell r="D160">
            <v>40940</v>
          </cell>
        </row>
        <row r="160">
          <cell r="O160">
            <v>-3633.05151367188</v>
          </cell>
        </row>
        <row r="161">
          <cell r="D161">
            <v>40969</v>
          </cell>
        </row>
        <row r="161">
          <cell r="O161">
            <v>-3784.794921875</v>
          </cell>
        </row>
        <row r="162">
          <cell r="D162">
            <v>41000</v>
          </cell>
        </row>
        <row r="162">
          <cell r="O162">
            <v>-3591.88305664063</v>
          </cell>
        </row>
        <row r="163">
          <cell r="D163">
            <v>41030</v>
          </cell>
        </row>
        <row r="163">
          <cell r="O163">
            <v>-3741.15502929688</v>
          </cell>
        </row>
        <row r="164">
          <cell r="D164">
            <v>41061</v>
          </cell>
        </row>
        <row r="164">
          <cell r="O164">
            <v>-3549.7509765625</v>
          </cell>
        </row>
        <row r="165">
          <cell r="D165">
            <v>41091</v>
          </cell>
        </row>
        <row r="165">
          <cell r="O165">
            <v>-3530.48803710938</v>
          </cell>
        </row>
        <row r="166">
          <cell r="D166">
            <v>41122</v>
          </cell>
        </row>
        <row r="166">
          <cell r="O166">
            <v>-3842.10473632813</v>
          </cell>
        </row>
        <row r="167">
          <cell r="D167">
            <v>41153</v>
          </cell>
        </row>
        <row r="167">
          <cell r="O167">
            <v>-3159.02319335938</v>
          </cell>
        </row>
        <row r="168">
          <cell r="D168">
            <v>41183</v>
          </cell>
        </row>
        <row r="168">
          <cell r="O168">
            <v>-3800.39086914063</v>
          </cell>
        </row>
        <row r="169">
          <cell r="D169">
            <v>41214</v>
          </cell>
        </row>
        <row r="169">
          <cell r="O169">
            <v>-3450.35083007813</v>
          </cell>
        </row>
        <row r="170">
          <cell r="D170">
            <v>41244</v>
          </cell>
        </row>
        <row r="170">
          <cell r="O170">
            <v>-3266.2578125</v>
          </cell>
        </row>
        <row r="171">
          <cell r="D171">
            <v>41275</v>
          </cell>
        </row>
        <row r="171">
          <cell r="O171">
            <v>-3572.56884765625</v>
          </cell>
        </row>
        <row r="172">
          <cell r="D172">
            <v>41306</v>
          </cell>
        </row>
        <row r="172">
          <cell r="O172">
            <v>-3230.62768554688</v>
          </cell>
        </row>
        <row r="173">
          <cell r="D173">
            <v>41334</v>
          </cell>
        </row>
        <row r="173">
          <cell r="O173">
            <v>-3373.57470703125</v>
          </cell>
        </row>
        <row r="174">
          <cell r="D174">
            <v>41365</v>
          </cell>
        </row>
        <row r="174">
          <cell r="O174">
            <v>-3512.83569335938</v>
          </cell>
        </row>
        <row r="175">
          <cell r="D175">
            <v>41395</v>
          </cell>
        </row>
        <row r="175">
          <cell r="O175">
            <v>-3492.21655273438</v>
          </cell>
        </row>
        <row r="176">
          <cell r="D176">
            <v>41426</v>
          </cell>
        </row>
        <row r="176">
          <cell r="O176">
            <v>-3156.0849609375</v>
          </cell>
        </row>
        <row r="177">
          <cell r="D177">
            <v>41456</v>
          </cell>
        </row>
        <row r="177">
          <cell r="O177">
            <v>-3451.92358398438</v>
          </cell>
        </row>
        <row r="178">
          <cell r="D178">
            <v>41487</v>
          </cell>
        </row>
        <row r="178">
          <cell r="O178">
            <v>-3430.28002929688</v>
          </cell>
        </row>
        <row r="179">
          <cell r="D179">
            <v>41518</v>
          </cell>
        </row>
        <row r="179">
          <cell r="O179">
            <v>-3101.81860351563</v>
          </cell>
        </row>
        <row r="180">
          <cell r="D180">
            <v>41548</v>
          </cell>
        </row>
        <row r="180">
          <cell r="O180">
            <v>-3546.02783203125</v>
          </cell>
        </row>
        <row r="181">
          <cell r="D181">
            <v>41579</v>
          </cell>
        </row>
        <row r="181">
          <cell r="O181">
            <v>-3066.44580078125</v>
          </cell>
        </row>
        <row r="182">
          <cell r="D182">
            <v>41609</v>
          </cell>
        </row>
        <row r="182">
          <cell r="O182">
            <v>-3199.48461914063</v>
          </cell>
        </row>
        <row r="183">
          <cell r="D183">
            <v>41640</v>
          </cell>
        </row>
        <row r="183">
          <cell r="O183">
            <v>-3332.61596679688</v>
          </cell>
        </row>
        <row r="184">
          <cell r="D184">
            <v>41671</v>
          </cell>
        </row>
        <row r="184">
          <cell r="O184">
            <v>-3013.41088867188</v>
          </cell>
        </row>
        <row r="185">
          <cell r="D185">
            <v>41699</v>
          </cell>
        </row>
        <row r="185">
          <cell r="O185">
            <v>-3145.28735351563</v>
          </cell>
        </row>
        <row r="186">
          <cell r="D186">
            <v>41730</v>
          </cell>
        </row>
        <row r="186">
          <cell r="O186">
            <v>-3276.09814453125</v>
          </cell>
        </row>
        <row r="187">
          <cell r="D187">
            <v>41760</v>
          </cell>
        </row>
        <row r="187">
          <cell r="O187">
            <v>-3109.1650390625</v>
          </cell>
        </row>
        <row r="188">
          <cell r="D188">
            <v>41791</v>
          </cell>
        </row>
        <row r="188">
          <cell r="O188">
            <v>-3090.03540039063</v>
          </cell>
        </row>
        <row r="189">
          <cell r="D189">
            <v>41821</v>
          </cell>
        </row>
        <row r="189">
          <cell r="O189">
            <v>-3218.48193359375</v>
          </cell>
        </row>
        <row r="190">
          <cell r="D190">
            <v>41852</v>
          </cell>
        </row>
        <row r="190">
          <cell r="O190">
            <v>-3053.23999023438</v>
          </cell>
        </row>
        <row r="191">
          <cell r="D191">
            <v>41883</v>
          </cell>
        </row>
        <row r="191">
          <cell r="O191">
            <v>-3036.14990234375</v>
          </cell>
        </row>
        <row r="192">
          <cell r="D192">
            <v>41913</v>
          </cell>
        </row>
        <row r="192">
          <cell r="O192">
            <v>-3305.39135742188</v>
          </cell>
        </row>
        <row r="193">
          <cell r="D193">
            <v>41944</v>
          </cell>
        </row>
        <row r="193">
          <cell r="O193">
            <v>-2715.74853515625</v>
          </cell>
        </row>
        <row r="194">
          <cell r="D194">
            <v>41974</v>
          </cell>
        </row>
        <row r="194">
          <cell r="O194">
            <v>-3123.85327148438</v>
          </cell>
        </row>
        <row r="195">
          <cell r="D195">
            <v>42005</v>
          </cell>
        </row>
        <row r="195">
          <cell r="O195">
            <v>-2823.89599609375</v>
          </cell>
        </row>
        <row r="196">
          <cell r="D196">
            <v>42036</v>
          </cell>
        </row>
        <row r="196">
          <cell r="O196">
            <v>-2668.11743164063</v>
          </cell>
        </row>
        <row r="197">
          <cell r="D197">
            <v>42064</v>
          </cell>
        </row>
        <row r="197">
          <cell r="O197">
            <v>-3069.591796875</v>
          </cell>
        </row>
        <row r="198">
          <cell r="D198">
            <v>42095</v>
          </cell>
        </row>
        <row r="198">
          <cell r="O198">
            <v>-2913.5302734375</v>
          </cell>
        </row>
        <row r="199">
          <cell r="D199">
            <v>42125</v>
          </cell>
        </row>
        <row r="199">
          <cell r="O199">
            <v>-2759.11499023438</v>
          </cell>
        </row>
        <row r="200">
          <cell r="D200">
            <v>42156</v>
          </cell>
        </row>
        <row r="200">
          <cell r="O200">
            <v>-3016.09033203125</v>
          </cell>
        </row>
        <row r="201">
          <cell r="D201">
            <v>42186</v>
          </cell>
        </row>
        <row r="201">
          <cell r="O201">
            <v>-2997.83666992188</v>
          </cell>
        </row>
        <row r="202">
          <cell r="D202">
            <v>42217</v>
          </cell>
        </row>
        <row r="202">
          <cell r="O202">
            <v>-2843.67456054688</v>
          </cell>
        </row>
        <row r="203">
          <cell r="D203">
            <v>42248</v>
          </cell>
        </row>
        <row r="203">
          <cell r="O203">
            <v>-2827.53369140625</v>
          </cell>
        </row>
        <row r="204">
          <cell r="D204">
            <v>42278</v>
          </cell>
        </row>
        <row r="204">
          <cell r="O204">
            <v>-2810.91381835938</v>
          </cell>
        </row>
        <row r="205">
          <cell r="D205">
            <v>42309</v>
          </cell>
        </row>
        <row r="205">
          <cell r="O205">
            <v>-2527.74462890625</v>
          </cell>
        </row>
        <row r="206">
          <cell r="D206">
            <v>42339</v>
          </cell>
        </row>
        <row r="206">
          <cell r="O206">
            <v>-2908.47216796875</v>
          </cell>
        </row>
        <row r="207">
          <cell r="D207">
            <v>42370</v>
          </cell>
        </row>
        <row r="207">
          <cell r="O207">
            <v>-2498.03125</v>
          </cell>
        </row>
        <row r="208">
          <cell r="D208">
            <v>42401</v>
          </cell>
        </row>
        <row r="208">
          <cell r="O208">
            <v>-2613.46362304688</v>
          </cell>
        </row>
        <row r="209">
          <cell r="D209">
            <v>42430</v>
          </cell>
        </row>
        <row r="209">
          <cell r="O209">
            <v>-2857.24975585938</v>
          </cell>
        </row>
        <row r="210">
          <cell r="D210">
            <v>42461</v>
          </cell>
        </row>
        <row r="210">
          <cell r="O210">
            <v>-2711.76928710938</v>
          </cell>
        </row>
        <row r="211">
          <cell r="D211">
            <v>42491</v>
          </cell>
        </row>
        <row r="211">
          <cell r="O211">
            <v>-2694.63330078125</v>
          </cell>
        </row>
        <row r="212">
          <cell r="D212">
            <v>42522</v>
          </cell>
        </row>
        <row r="212">
          <cell r="O212">
            <v>-2805.87475585938</v>
          </cell>
        </row>
        <row r="213">
          <cell r="D213">
            <v>42552</v>
          </cell>
        </row>
        <row r="213">
          <cell r="O213">
            <v>-2537.5439453125</v>
          </cell>
        </row>
        <row r="214">
          <cell r="D214">
            <v>42583</v>
          </cell>
        </row>
        <row r="214">
          <cell r="O214">
            <v>-2900.24291992188</v>
          </cell>
        </row>
        <row r="215">
          <cell r="D215">
            <v>42614</v>
          </cell>
        </row>
        <row r="215">
          <cell r="O215">
            <v>-2634.1591796875</v>
          </cell>
        </row>
        <row r="216">
          <cell r="D216">
            <v>42644</v>
          </cell>
        </row>
        <row r="216">
          <cell r="O216">
            <v>-2494.65747070313</v>
          </cell>
        </row>
        <row r="217">
          <cell r="D217">
            <v>42675</v>
          </cell>
        </row>
        <row r="217">
          <cell r="O217">
            <v>-2481.11791992188</v>
          </cell>
        </row>
        <row r="218">
          <cell r="D218">
            <v>42705</v>
          </cell>
        </row>
        <row r="218">
          <cell r="O218">
            <v>-2589.62133789063</v>
          </cell>
        </row>
        <row r="219">
          <cell r="D219">
            <v>42736</v>
          </cell>
        </row>
        <row r="219">
          <cell r="O219">
            <v>-2453.36010742188</v>
          </cell>
        </row>
        <row r="220">
          <cell r="D220">
            <v>42767</v>
          </cell>
        </row>
        <row r="220">
          <cell r="O220">
            <v>-2318.87646484375</v>
          </cell>
        </row>
        <row r="221">
          <cell r="D221">
            <v>42795</v>
          </cell>
        </row>
        <row r="221">
          <cell r="O221">
            <v>-2791.30688476563</v>
          </cell>
        </row>
        <row r="222">
          <cell r="D222">
            <v>42826</v>
          </cell>
        </row>
        <row r="222">
          <cell r="O222">
            <v>-2294.16772460938</v>
          </cell>
        </row>
        <row r="223">
          <cell r="D223">
            <v>42856</v>
          </cell>
        </row>
        <row r="223">
          <cell r="O223">
            <v>-2640.53100585938</v>
          </cell>
        </row>
        <row r="224">
          <cell r="D224">
            <v>42887</v>
          </cell>
        </row>
        <row r="224">
          <cell r="O224">
            <v>-2624.74853515625</v>
          </cell>
        </row>
        <row r="225">
          <cell r="D225">
            <v>42917</v>
          </cell>
        </row>
        <row r="225">
          <cell r="O225">
            <v>-2374.02612304688</v>
          </cell>
        </row>
        <row r="226">
          <cell r="D226">
            <v>42948</v>
          </cell>
        </row>
        <row r="226">
          <cell r="O226">
            <v>-2714.298828125</v>
          </cell>
        </row>
        <row r="227">
          <cell r="D227">
            <v>42979</v>
          </cell>
        </row>
        <row r="227">
          <cell r="O227">
            <v>-2348.27734375</v>
          </cell>
        </row>
        <row r="228">
          <cell r="D228">
            <v>43009</v>
          </cell>
        </row>
        <row r="228">
          <cell r="O228">
            <v>-2451.3876953125</v>
          </cell>
        </row>
        <row r="229">
          <cell r="D229">
            <v>43040</v>
          </cell>
        </row>
        <row r="229">
          <cell r="O229">
            <v>-2438.05078125</v>
          </cell>
        </row>
        <row r="230">
          <cell r="D230">
            <v>43070</v>
          </cell>
        </row>
        <row r="230">
          <cell r="O230">
            <v>-2308.47802734375</v>
          </cell>
        </row>
        <row r="231">
          <cell r="D231">
            <v>43101</v>
          </cell>
        </row>
        <row r="231">
          <cell r="O231">
            <v>-2410.708984375</v>
          </cell>
        </row>
        <row r="232">
          <cell r="D232">
            <v>43132</v>
          </cell>
        </row>
        <row r="232">
          <cell r="O232">
            <v>-2170.03369140625</v>
          </cell>
        </row>
        <row r="233">
          <cell r="D233">
            <v>43160</v>
          </cell>
        </row>
        <row r="233">
          <cell r="O233">
            <v>-2385.39892578125</v>
          </cell>
        </row>
        <row r="234">
          <cell r="D234">
            <v>43191</v>
          </cell>
        </row>
        <row r="234">
          <cell r="O234">
            <v>-2371.97631835938</v>
          </cell>
        </row>
        <row r="235">
          <cell r="D235">
            <v>43221</v>
          </cell>
        </row>
        <row r="235">
          <cell r="O235">
            <v>-2470.94213867188</v>
          </cell>
        </row>
        <row r="236">
          <cell r="D236">
            <v>43252</v>
          </cell>
        </row>
        <row r="236">
          <cell r="O236">
            <v>-2344.921875</v>
          </cell>
        </row>
        <row r="237">
          <cell r="D237">
            <v>43282</v>
          </cell>
        </row>
        <row r="237">
          <cell r="O237">
            <v>-2332.56860351563</v>
          </cell>
        </row>
        <row r="238">
          <cell r="D238">
            <v>43313</v>
          </cell>
        </row>
        <row r="238">
          <cell r="O238">
            <v>-2538.94287109375</v>
          </cell>
        </row>
        <row r="239">
          <cell r="D239">
            <v>43344</v>
          </cell>
        </row>
        <row r="239">
          <cell r="O239">
            <v>-2087.85498046875</v>
          </cell>
        </row>
        <row r="240">
          <cell r="D240">
            <v>43374</v>
          </cell>
        </row>
        <row r="240">
          <cell r="O240">
            <v>-2403.02026367188</v>
          </cell>
        </row>
        <row r="241">
          <cell r="D241">
            <v>43405</v>
          </cell>
        </row>
        <row r="241">
          <cell r="O241">
            <v>-2281.28247070313</v>
          </cell>
        </row>
        <row r="242">
          <cell r="D242">
            <v>43435</v>
          </cell>
        </row>
        <row r="242">
          <cell r="O242">
            <v>-2160.01098632813</v>
          </cell>
        </row>
        <row r="243">
          <cell r="D243">
            <v>43466</v>
          </cell>
        </row>
        <row r="243">
          <cell r="O243">
            <v>-2255.63745117188</v>
          </cell>
        </row>
        <row r="244">
          <cell r="D244">
            <v>43497</v>
          </cell>
        </row>
        <row r="244">
          <cell r="O244">
            <v>-2030.41857910156</v>
          </cell>
        </row>
        <row r="245">
          <cell r="D245">
            <v>43525</v>
          </cell>
        </row>
        <row r="245">
          <cell r="O245">
            <v>-2232.3056640625</v>
          </cell>
        </row>
        <row r="246">
          <cell r="D246">
            <v>43556</v>
          </cell>
        </row>
        <row r="246">
          <cell r="O246">
            <v>-2219.30932617188</v>
          </cell>
        </row>
        <row r="247">
          <cell r="D247">
            <v>43586</v>
          </cell>
        </row>
        <row r="247">
          <cell r="O247">
            <v>-2311.87377929688</v>
          </cell>
        </row>
        <row r="248">
          <cell r="D248">
            <v>43617</v>
          </cell>
        </row>
        <row r="248">
          <cell r="O248">
            <v>-2089.84375</v>
          </cell>
        </row>
        <row r="249">
          <cell r="D249">
            <v>43647</v>
          </cell>
        </row>
        <row r="249">
          <cell r="O249">
            <v>-2286.27099609375</v>
          </cell>
        </row>
        <row r="250">
          <cell r="D250">
            <v>43678</v>
          </cell>
        </row>
        <row r="250">
          <cell r="O250">
            <v>-2272.53442382813</v>
          </cell>
        </row>
        <row r="251">
          <cell r="D251">
            <v>43709</v>
          </cell>
        </row>
        <row r="251">
          <cell r="O251">
            <v>-2055.4013671875</v>
          </cell>
        </row>
        <row r="252">
          <cell r="D252">
            <v>43739</v>
          </cell>
        </row>
        <row r="252">
          <cell r="O252">
            <v>-2248.17309570313</v>
          </cell>
        </row>
        <row r="253">
          <cell r="D253">
            <v>43770</v>
          </cell>
        </row>
        <row r="253">
          <cell r="O253">
            <v>-1931.34265136719</v>
          </cell>
        </row>
        <row r="254">
          <cell r="D254">
            <v>43800</v>
          </cell>
        </row>
        <row r="254">
          <cell r="O254">
            <v>-2121.80615234375</v>
          </cell>
        </row>
        <row r="255">
          <cell r="D255">
            <v>43831</v>
          </cell>
        </row>
        <row r="255">
          <cell r="O255">
            <v>-2110.20190429688</v>
          </cell>
        </row>
        <row r="256">
          <cell r="D256">
            <v>43862</v>
          </cell>
        </row>
        <row r="257">
          <cell r="D257">
            <v>43891</v>
          </cell>
        </row>
        <row r="258">
          <cell r="D258">
            <v>43922</v>
          </cell>
        </row>
        <row r="259">
          <cell r="D259">
            <v>43952</v>
          </cell>
        </row>
        <row r="260">
          <cell r="D260">
            <v>43983</v>
          </cell>
        </row>
        <row r="261">
          <cell r="D261">
            <v>44013</v>
          </cell>
        </row>
        <row r="262">
          <cell r="D262">
            <v>44044</v>
          </cell>
        </row>
        <row r="263">
          <cell r="D263">
            <v>44075</v>
          </cell>
        </row>
        <row r="264">
          <cell r="D264">
            <v>44105</v>
          </cell>
        </row>
        <row r="265">
          <cell r="D265">
            <v>44136</v>
          </cell>
        </row>
        <row r="266">
          <cell r="D266">
            <v>44166</v>
          </cell>
        </row>
        <row r="267">
          <cell r="D267">
            <v>44197</v>
          </cell>
        </row>
        <row r="268">
          <cell r="D268">
            <v>44228</v>
          </cell>
        </row>
        <row r="269">
          <cell r="D269">
            <v>44256</v>
          </cell>
        </row>
        <row r="270">
          <cell r="D270">
            <v>44287</v>
          </cell>
        </row>
        <row r="271">
          <cell r="D271">
            <v>44317</v>
          </cell>
        </row>
        <row r="272">
          <cell r="D272">
            <v>44348</v>
          </cell>
        </row>
        <row r="273">
          <cell r="D273">
            <v>44378</v>
          </cell>
        </row>
        <row r="274">
          <cell r="D274">
            <v>44409</v>
          </cell>
        </row>
        <row r="275">
          <cell r="D275">
            <v>44440</v>
          </cell>
        </row>
        <row r="276">
          <cell r="D276">
            <v>44470</v>
          </cell>
        </row>
        <row r="277">
          <cell r="D277">
            <v>44501</v>
          </cell>
        </row>
        <row r="278">
          <cell r="D278">
            <v>44531</v>
          </cell>
        </row>
        <row r="279">
          <cell r="D279">
            <v>44562</v>
          </cell>
        </row>
        <row r="280">
          <cell r="D280">
            <v>44593</v>
          </cell>
        </row>
        <row r="281">
          <cell r="D281">
            <v>44621</v>
          </cell>
        </row>
        <row r="282">
          <cell r="D282">
            <v>44652</v>
          </cell>
        </row>
        <row r="283">
          <cell r="D283">
            <v>44682</v>
          </cell>
        </row>
        <row r="284">
          <cell r="D284">
            <v>44713</v>
          </cell>
        </row>
        <row r="285">
          <cell r="D285">
            <v>44743</v>
          </cell>
        </row>
        <row r="286">
          <cell r="D286">
            <v>44774</v>
          </cell>
        </row>
        <row r="287">
          <cell r="D287">
            <v>44805</v>
          </cell>
        </row>
        <row r="288">
          <cell r="D288">
            <v>44835</v>
          </cell>
        </row>
        <row r="289">
          <cell r="D289">
            <v>44866</v>
          </cell>
        </row>
        <row r="290">
          <cell r="D290">
            <v>44896</v>
          </cell>
        </row>
        <row r="291">
          <cell r="D291">
            <v>44927</v>
          </cell>
        </row>
        <row r="292">
          <cell r="D292">
            <v>44958</v>
          </cell>
        </row>
        <row r="293">
          <cell r="D293">
            <v>44986</v>
          </cell>
        </row>
        <row r="294">
          <cell r="D294">
            <v>45017</v>
          </cell>
        </row>
        <row r="295">
          <cell r="D295">
            <v>45047</v>
          </cell>
        </row>
        <row r="296">
          <cell r="D296">
            <v>45078</v>
          </cell>
        </row>
        <row r="297">
          <cell r="D297">
            <v>45108</v>
          </cell>
        </row>
        <row r="298">
          <cell r="D298">
            <v>45139</v>
          </cell>
        </row>
        <row r="299">
          <cell r="D299">
            <v>45170</v>
          </cell>
        </row>
        <row r="300">
          <cell r="D300">
            <v>45200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/>
      <sheetData sheetId="1">
        <row r="12">
          <cell r="AB12">
            <v>37134</v>
          </cell>
        </row>
        <row r="12">
          <cell r="AK12">
            <v>51.2220430107527</v>
          </cell>
        </row>
        <row r="12">
          <cell r="AO12">
            <v>738.874554113551</v>
          </cell>
        </row>
        <row r="13">
          <cell r="AB13">
            <v>37135</v>
          </cell>
        </row>
        <row r="13">
          <cell r="AK13">
            <v>49.4433828004106</v>
          </cell>
        </row>
        <row r="13">
          <cell r="AO13">
            <v>712.487408202751</v>
          </cell>
        </row>
        <row r="14">
          <cell r="AB14">
            <v>37165</v>
          </cell>
        </row>
        <row r="14">
          <cell r="AK14">
            <v>54.1542573624614</v>
          </cell>
        </row>
        <row r="14">
          <cell r="AO14">
            <v>733.643183096303</v>
          </cell>
        </row>
        <row r="15">
          <cell r="AB15">
            <v>37196</v>
          </cell>
        </row>
        <row r="15">
          <cell r="AK15">
            <v>48.1851809361405</v>
          </cell>
        </row>
        <row r="15">
          <cell r="AO15">
            <v>707.477128317866</v>
          </cell>
        </row>
        <row r="16">
          <cell r="AB16">
            <v>37226</v>
          </cell>
        </row>
        <row r="16">
          <cell r="AK16">
            <v>56.2685580994172</v>
          </cell>
        </row>
        <row r="16">
          <cell r="AO16">
            <v>728.359966540183</v>
          </cell>
        </row>
        <row r="17">
          <cell r="AB17">
            <v>37257</v>
          </cell>
        </row>
        <row r="17">
          <cell r="AK17">
            <v>53.4772909124448</v>
          </cell>
        </row>
        <row r="17">
          <cell r="AO17">
            <v>725.648814124375</v>
          </cell>
        </row>
        <row r="18">
          <cell r="P18" t="str">
            <v>Cal 2002</v>
          </cell>
          <cell r="Q18">
            <v>4.80083861166924</v>
          </cell>
        </row>
        <row r="18">
          <cell r="AB18">
            <v>37288</v>
          </cell>
        </row>
        <row r="18">
          <cell r="AK18">
            <v>52.3948793782811</v>
          </cell>
        </row>
        <row r="18">
          <cell r="AO18">
            <v>653.193152837121</v>
          </cell>
        </row>
        <row r="19">
          <cell r="P19" t="str">
            <v>Cal 2003</v>
          </cell>
          <cell r="Q19">
            <v>4.89857210573311</v>
          </cell>
        </row>
        <row r="19">
          <cell r="AB19">
            <v>37316</v>
          </cell>
        </row>
        <row r="19">
          <cell r="AK19">
            <v>49.2237667645298</v>
          </cell>
        </row>
        <row r="19">
          <cell r="AO19">
            <v>720.449997290074</v>
          </cell>
        </row>
        <row r="20">
          <cell r="P20" t="str">
            <v>Cal 2004</v>
          </cell>
          <cell r="Q20">
            <v>4.91236590261381</v>
          </cell>
        </row>
        <row r="20">
          <cell r="AB20">
            <v>37347</v>
          </cell>
        </row>
        <row r="20">
          <cell r="AK20">
            <v>44.5187649513347</v>
          </cell>
        </row>
        <row r="20">
          <cell r="AO20">
            <v>694.614219337216</v>
          </cell>
        </row>
        <row r="21">
          <cell r="P21" t="str">
            <v>Cal 2005</v>
          </cell>
          <cell r="Q21">
            <v>4.96105178910341</v>
          </cell>
        </row>
        <row r="21">
          <cell r="AB21">
            <v>37377</v>
          </cell>
        </row>
        <row r="21">
          <cell r="AK21">
            <v>45.4812739285844</v>
          </cell>
        </row>
        <row r="21">
          <cell r="AO21">
            <v>714.954920670862</v>
          </cell>
        </row>
        <row r="22">
          <cell r="P22" t="str">
            <v>Cal 2006</v>
          </cell>
          <cell r="Q22">
            <v>5.03192996212642</v>
          </cell>
        </row>
        <row r="22">
          <cell r="AB22">
            <v>37408</v>
          </cell>
        </row>
        <row r="22">
          <cell r="AK22">
            <v>44.7635187439999</v>
          </cell>
        </row>
        <row r="22">
          <cell r="AO22">
            <v>689.232033872185</v>
          </cell>
        </row>
        <row r="23">
          <cell r="P23" t="str">
            <v>Cal 2007</v>
          </cell>
          <cell r="Q23">
            <v>5.11003662250745</v>
          </cell>
        </row>
        <row r="23">
          <cell r="AB23">
            <v>37438</v>
          </cell>
        </row>
        <row r="23">
          <cell r="AK23">
            <v>45.4932446745351</v>
          </cell>
        </row>
        <row r="23">
          <cell r="AO23">
            <v>709.310354974445</v>
          </cell>
        </row>
        <row r="24">
          <cell r="P24" t="str">
            <v>Cal 2008</v>
          </cell>
          <cell r="Q24">
            <v>5.10813130810982</v>
          </cell>
        </row>
        <row r="24">
          <cell r="AB24">
            <v>37469</v>
          </cell>
        </row>
        <row r="24">
          <cell r="AK24">
            <v>48.3619941191128</v>
          </cell>
        </row>
        <row r="24">
          <cell r="AO24">
            <v>706.316245517575</v>
          </cell>
        </row>
        <row r="25">
          <cell r="P25" t="str">
            <v>Cal 2009</v>
          </cell>
          <cell r="Q25">
            <v>5.15669738419346</v>
          </cell>
        </row>
        <row r="25">
          <cell r="AB25">
            <v>37500</v>
          </cell>
        </row>
        <row r="25">
          <cell r="AK25">
            <v>48.5274159699929</v>
          </cell>
        </row>
        <row r="25">
          <cell r="AO25">
            <v>680.686726601514</v>
          </cell>
        </row>
        <row r="26">
          <cell r="P26" t="str">
            <v>Cal 2010</v>
          </cell>
          <cell r="Q26">
            <v>5.20117618950357</v>
          </cell>
        </row>
        <row r="26">
          <cell r="AB26">
            <v>37530</v>
          </cell>
        </row>
        <row r="26">
          <cell r="AK26">
            <v>49.3712653751125</v>
          </cell>
        </row>
        <row r="26">
          <cell r="AO26">
            <v>700.296457314513</v>
          </cell>
        </row>
        <row r="27">
          <cell r="P27" t="str">
            <v>Cal 2011</v>
          </cell>
          <cell r="Q27">
            <v>5.32882116122086</v>
          </cell>
        </row>
        <row r="27">
          <cell r="AB27">
            <v>37561</v>
          </cell>
        </row>
        <row r="27">
          <cell r="AK27">
            <v>50.1411613102234</v>
          </cell>
        </row>
        <row r="27">
          <cell r="AO27">
            <v>674.726590214781</v>
          </cell>
        </row>
        <row r="28">
          <cell r="P28" t="str">
            <v>Cal 2012</v>
          </cell>
          <cell r="Q28">
            <v>5.40645741577815</v>
          </cell>
        </row>
        <row r="28">
          <cell r="AB28">
            <v>37591</v>
          </cell>
        </row>
        <row r="28">
          <cell r="AK28">
            <v>54.3301036884218</v>
          </cell>
        </row>
        <row r="28">
          <cell r="AO28">
            <v>694.026272636191</v>
          </cell>
        </row>
        <row r="29">
          <cell r="P29" t="str">
            <v>Cal 2013</v>
          </cell>
          <cell r="Q29">
            <v>5.48451879868811</v>
          </cell>
        </row>
        <row r="29">
          <cell r="AB29">
            <v>37622</v>
          </cell>
        </row>
        <row r="29">
          <cell r="AK29">
            <v>52.0720930738292</v>
          </cell>
        </row>
        <row r="29">
          <cell r="AO29">
            <v>690.781441795719</v>
          </cell>
        </row>
        <row r="30">
          <cell r="P30" t="str">
            <v>Cal 2014</v>
          </cell>
          <cell r="Q30">
            <v>5.56570336024484</v>
          </cell>
        </row>
        <row r="30">
          <cell r="AB30">
            <v>37653</v>
          </cell>
        </row>
        <row r="30">
          <cell r="AK30">
            <v>50.4372608854063</v>
          </cell>
        </row>
        <row r="30">
          <cell r="AO30">
            <v>621.208982462516</v>
          </cell>
        </row>
        <row r="31">
          <cell r="P31" t="str">
            <v>Cal 2015</v>
          </cell>
          <cell r="Q31">
            <v>5.65897848058489</v>
          </cell>
        </row>
        <row r="31">
          <cell r="AB31">
            <v>37681</v>
          </cell>
        </row>
        <row r="31">
          <cell r="AK31">
            <v>46.1129263344932</v>
          </cell>
        </row>
        <row r="31">
          <cell r="AO31">
            <v>684.500334150676</v>
          </cell>
        </row>
        <row r="32">
          <cell r="P32" t="str">
            <v>Cal 2016</v>
          </cell>
          <cell r="Q32">
            <v>5.80051540641628</v>
          </cell>
        </row>
        <row r="32">
          <cell r="AB32">
            <v>37712</v>
          </cell>
        </row>
        <row r="32">
          <cell r="AK32">
            <v>43.1976986708631</v>
          </cell>
        </row>
        <row r="32">
          <cell r="AO32">
            <v>659.261070676983</v>
          </cell>
        </row>
        <row r="33">
          <cell r="P33" t="str">
            <v>Cal 2017</v>
          </cell>
          <cell r="Q33">
            <v>5.91010807362547</v>
          </cell>
        </row>
        <row r="33">
          <cell r="AB33">
            <v>37742</v>
          </cell>
        </row>
        <row r="33">
          <cell r="AK33">
            <v>42.7816808559696</v>
          </cell>
        </row>
        <row r="33">
          <cell r="AO33">
            <v>677.865344013543</v>
          </cell>
        </row>
        <row r="34">
          <cell r="P34" t="str">
            <v>Cal 2018</v>
          </cell>
          <cell r="Q34">
            <v>6.00985782731577</v>
          </cell>
        </row>
        <row r="34">
          <cell r="AB34">
            <v>37773</v>
          </cell>
        </row>
        <row r="34">
          <cell r="AK34">
            <v>44.9226506695657</v>
          </cell>
        </row>
        <row r="34">
          <cell r="AO34">
            <v>652.772393956471</v>
          </cell>
        </row>
        <row r="35">
          <cell r="P35" t="str">
            <v>Cal 2019</v>
          </cell>
          <cell r="Q35">
            <v>6.10511090402607</v>
          </cell>
        </row>
        <row r="35">
          <cell r="AB35">
            <v>37803</v>
          </cell>
        </row>
        <row r="35">
          <cell r="AK35">
            <v>45.1769395240093</v>
          </cell>
        </row>
        <row r="35">
          <cell r="AO35">
            <v>671.092487948661</v>
          </cell>
        </row>
        <row r="36">
          <cell r="P36" t="str">
            <v>Cal 2020</v>
          </cell>
          <cell r="Q36">
            <v>6.19655373895778</v>
          </cell>
        </row>
        <row r="36">
          <cell r="AB36">
            <v>37834</v>
          </cell>
        </row>
        <row r="36">
          <cell r="AK36">
            <v>46.5044680293343</v>
          </cell>
        </row>
        <row r="36">
          <cell r="AO36">
            <v>667.75562811983</v>
          </cell>
        </row>
        <row r="37">
          <cell r="AB37">
            <v>37865</v>
          </cell>
        </row>
        <row r="37">
          <cell r="AK37">
            <v>46.7068671615722</v>
          </cell>
        </row>
        <row r="37">
          <cell r="AO37">
            <v>643.107021156647</v>
          </cell>
        </row>
        <row r="38">
          <cell r="AB38">
            <v>37895</v>
          </cell>
        </row>
        <row r="38">
          <cell r="AK38">
            <v>47.1063303333208</v>
          </cell>
        </row>
        <row r="38">
          <cell r="AO38">
            <v>661.237259235388</v>
          </cell>
        </row>
        <row r="39">
          <cell r="AB39">
            <v>37926</v>
          </cell>
        </row>
        <row r="39">
          <cell r="AK39">
            <v>48.7846794025449</v>
          </cell>
        </row>
        <row r="39">
          <cell r="AO39">
            <v>636.763933287267</v>
          </cell>
        </row>
        <row r="40">
          <cell r="AB40">
            <v>37956</v>
          </cell>
        </row>
        <row r="40">
          <cell r="AK40">
            <v>51.5255384938029</v>
          </cell>
        </row>
        <row r="40">
          <cell r="AO40">
            <v>654.648196242439</v>
          </cell>
        </row>
        <row r="41">
          <cell r="AB41">
            <v>37987</v>
          </cell>
        </row>
        <row r="41">
          <cell r="AK41">
            <v>47.114715828952</v>
          </cell>
        </row>
        <row r="41">
          <cell r="AO41">
            <v>651.27367090472</v>
          </cell>
        </row>
        <row r="42">
          <cell r="AB42">
            <v>38018</v>
          </cell>
        </row>
        <row r="42">
          <cell r="AK42">
            <v>45.5956911192801</v>
          </cell>
        </row>
        <row r="42">
          <cell r="AO42">
            <v>606.256094627601</v>
          </cell>
        </row>
        <row r="43">
          <cell r="AB43">
            <v>38047</v>
          </cell>
        </row>
        <row r="43">
          <cell r="AK43">
            <v>44.0086152906075</v>
          </cell>
        </row>
        <row r="43">
          <cell r="AO43">
            <v>644.69469252904</v>
          </cell>
        </row>
        <row r="44">
          <cell r="AB44">
            <v>38078</v>
          </cell>
        </row>
        <row r="44">
          <cell r="AK44">
            <v>40.7908559726019</v>
          </cell>
        </row>
        <row r="44">
          <cell r="AO44">
            <v>620.675072550206</v>
          </cell>
        </row>
        <row r="45">
          <cell r="AB45">
            <v>38108</v>
          </cell>
        </row>
        <row r="45">
          <cell r="AK45">
            <v>40.5068866833018</v>
          </cell>
        </row>
        <row r="45">
          <cell r="AO45">
            <v>637.944516148338</v>
          </cell>
        </row>
        <row r="46">
          <cell r="AB46">
            <v>38139</v>
          </cell>
        </row>
        <row r="46">
          <cell r="AK46">
            <v>41.1328700541757</v>
          </cell>
        </row>
        <row r="46">
          <cell r="AO46">
            <v>614.113486543418</v>
          </cell>
        </row>
        <row r="47">
          <cell r="AB47">
            <v>38169</v>
          </cell>
        </row>
        <row r="47">
          <cell r="AK47">
            <v>41.6913976508669</v>
          </cell>
        </row>
        <row r="47">
          <cell r="AO47">
            <v>631.135725166241</v>
          </cell>
        </row>
        <row r="48">
          <cell r="AB48">
            <v>38200</v>
          </cell>
        </row>
        <row r="48">
          <cell r="AK48">
            <v>42.1099571575247</v>
          </cell>
        </row>
        <row r="48">
          <cell r="AO48">
            <v>627.860164183543</v>
          </cell>
        </row>
        <row r="49">
          <cell r="AB49">
            <v>38231</v>
          </cell>
        </row>
        <row r="49">
          <cell r="AK49">
            <v>42.274586232446</v>
          </cell>
        </row>
        <row r="49">
          <cell r="AO49">
            <v>604.591942579023</v>
          </cell>
        </row>
        <row r="50">
          <cell r="AB50">
            <v>38261</v>
          </cell>
        </row>
        <row r="50">
          <cell r="AK50">
            <v>42.6263168440154</v>
          </cell>
        </row>
        <row r="50">
          <cell r="AO50">
            <v>621.547141263811</v>
          </cell>
        </row>
        <row r="51">
          <cell r="AB51">
            <v>38292</v>
          </cell>
        </row>
        <row r="51">
          <cell r="AK51">
            <v>44.9289025664183</v>
          </cell>
        </row>
        <row r="51">
          <cell r="AO51">
            <v>598.479062035516</v>
          </cell>
        </row>
        <row r="52">
          <cell r="AB52">
            <v>38322</v>
          </cell>
        </row>
        <row r="52">
          <cell r="AK52">
            <v>46.8194578014654</v>
          </cell>
        </row>
        <row r="52">
          <cell r="AO52">
            <v>615.228071526395</v>
          </cell>
        </row>
        <row r="53">
          <cell r="AB53">
            <v>38353</v>
          </cell>
        </row>
        <row r="53">
          <cell r="AK53">
            <v>45.5701561340544</v>
          </cell>
        </row>
        <row r="53">
          <cell r="AO53">
            <v>612.014904743688</v>
          </cell>
        </row>
        <row r="54">
          <cell r="AB54">
            <v>38384</v>
          </cell>
        </row>
        <row r="54">
          <cell r="AK54">
            <v>44.1963450716563</v>
          </cell>
        </row>
        <row r="54">
          <cell r="AO54">
            <v>550.132060454152</v>
          </cell>
        </row>
        <row r="55">
          <cell r="AB55">
            <v>38412</v>
          </cell>
        </row>
        <row r="55">
          <cell r="AK55">
            <v>42.595953978427</v>
          </cell>
        </row>
        <row r="55">
          <cell r="AO55">
            <v>605.896980635263</v>
          </cell>
        </row>
        <row r="56">
          <cell r="AB56">
            <v>38443</v>
          </cell>
        </row>
        <row r="56">
          <cell r="AK56">
            <v>39.3113154318092</v>
          </cell>
        </row>
        <row r="56">
          <cell r="AO56">
            <v>583.328185638496</v>
          </cell>
        </row>
        <row r="57">
          <cell r="AB57">
            <v>38473</v>
          </cell>
        </row>
        <row r="57">
          <cell r="AK57">
            <v>39.1206495213882</v>
          </cell>
        </row>
        <row r="57">
          <cell r="AO57">
            <v>599.569362967016</v>
          </cell>
        </row>
        <row r="58">
          <cell r="AB58">
            <v>38504</v>
          </cell>
        </row>
        <row r="58">
          <cell r="AK58">
            <v>39.6458562111053</v>
          </cell>
        </row>
        <row r="58">
          <cell r="AO58">
            <v>577.203678208142</v>
          </cell>
        </row>
        <row r="59">
          <cell r="AB59">
            <v>38534</v>
          </cell>
        </row>
        <row r="59">
          <cell r="AK59">
            <v>40.1352424414993</v>
          </cell>
        </row>
        <row r="59">
          <cell r="AO59">
            <v>593.240847660896</v>
          </cell>
        </row>
        <row r="60">
          <cell r="AB60">
            <v>38565</v>
          </cell>
        </row>
        <row r="60">
          <cell r="AK60">
            <v>40.639668909654</v>
          </cell>
        </row>
        <row r="60">
          <cell r="AO60">
            <v>590.024837380002</v>
          </cell>
        </row>
        <row r="61">
          <cell r="AB61">
            <v>38596</v>
          </cell>
        </row>
        <row r="61">
          <cell r="AK61">
            <v>40.7556227693414</v>
          </cell>
        </row>
        <row r="61">
          <cell r="AO61">
            <v>567.96684867286</v>
          </cell>
        </row>
        <row r="62">
          <cell r="AB62">
            <v>38626</v>
          </cell>
        </row>
        <row r="62">
          <cell r="AK62">
            <v>41.0948778908712</v>
          </cell>
        </row>
        <row r="62">
          <cell r="AO62">
            <v>583.697701168322</v>
          </cell>
        </row>
        <row r="63">
          <cell r="AB63">
            <v>38657</v>
          </cell>
        </row>
        <row r="63">
          <cell r="AK63">
            <v>43.3686210667796</v>
          </cell>
        </row>
        <row r="63">
          <cell r="AO63">
            <v>561.844554362247</v>
          </cell>
        </row>
        <row r="64">
          <cell r="AB64">
            <v>38687</v>
          </cell>
        </row>
        <row r="64">
          <cell r="AK64">
            <v>45.1247293975171</v>
          </cell>
        </row>
        <row r="64">
          <cell r="AO64">
            <v>577.373267615936</v>
          </cell>
        </row>
        <row r="65">
          <cell r="AB65">
            <v>38718</v>
          </cell>
        </row>
        <row r="65">
          <cell r="AK65">
            <v>41.1226369561154</v>
          </cell>
        </row>
        <row r="65">
          <cell r="AO65">
            <v>574.160698240842</v>
          </cell>
        </row>
        <row r="66">
          <cell r="AB66">
            <v>38749</v>
          </cell>
        </row>
        <row r="66">
          <cell r="AK66">
            <v>39.84114478719</v>
          </cell>
        </row>
        <row r="66">
          <cell r="AO66">
            <v>515.9369087809</v>
          </cell>
        </row>
        <row r="67">
          <cell r="AB67">
            <v>38777</v>
          </cell>
        </row>
        <row r="67">
          <cell r="AK67">
            <v>38.3963013322249</v>
          </cell>
        </row>
        <row r="67">
          <cell r="AO67">
            <v>568.050042367891</v>
          </cell>
        </row>
        <row r="68">
          <cell r="AB68">
            <v>38808</v>
          </cell>
        </row>
        <row r="68">
          <cell r="AK68">
            <v>35.5163786395193</v>
          </cell>
        </row>
        <row r="68">
          <cell r="AO68">
            <v>546.706411987686</v>
          </cell>
        </row>
        <row r="69">
          <cell r="AB69">
            <v>38838</v>
          </cell>
        </row>
        <row r="69">
          <cell r="AK69">
            <v>35.4084253178432</v>
          </cell>
        </row>
        <row r="69">
          <cell r="AO69">
            <v>561.738311907813</v>
          </cell>
        </row>
        <row r="70">
          <cell r="AB70">
            <v>38869</v>
          </cell>
        </row>
        <row r="70">
          <cell r="AK70">
            <v>35.8004910603049</v>
          </cell>
        </row>
        <row r="70">
          <cell r="AO70">
            <v>540.601363693702</v>
          </cell>
        </row>
        <row r="71">
          <cell r="AB71">
            <v>38899</v>
          </cell>
        </row>
        <row r="71">
          <cell r="AK71">
            <v>36.3446568570144</v>
          </cell>
        </row>
        <row r="71">
          <cell r="AO71">
            <v>555.434096683678</v>
          </cell>
        </row>
        <row r="72">
          <cell r="AB72">
            <v>38930</v>
          </cell>
        </row>
        <row r="72">
          <cell r="AK72">
            <v>36.6777324026908</v>
          </cell>
        </row>
        <row r="72">
          <cell r="AO72">
            <v>552.416343015944</v>
          </cell>
        </row>
        <row r="73">
          <cell r="AB73">
            <v>38961</v>
          </cell>
        </row>
        <row r="73">
          <cell r="AK73">
            <v>36.8357439552282</v>
          </cell>
        </row>
        <row r="73">
          <cell r="AO73">
            <v>531.839561765757</v>
          </cell>
        </row>
        <row r="74">
          <cell r="AB74">
            <v>38991</v>
          </cell>
        </row>
        <row r="74">
          <cell r="AK74">
            <v>37.1457526645598</v>
          </cell>
        </row>
        <row r="74">
          <cell r="AO74">
            <v>546.647095800596</v>
          </cell>
        </row>
        <row r="75">
          <cell r="AB75">
            <v>39022</v>
          </cell>
        </row>
        <row r="75">
          <cell r="AK75">
            <v>39.1503179287107</v>
          </cell>
        </row>
        <row r="75">
          <cell r="AO75">
            <v>526.27113878253</v>
          </cell>
        </row>
        <row r="76">
          <cell r="AB76">
            <v>39052</v>
          </cell>
        </row>
        <row r="76">
          <cell r="AK76">
            <v>40.7195999459016</v>
          </cell>
        </row>
        <row r="76">
          <cell r="AO76">
            <v>540.909172397446</v>
          </cell>
        </row>
        <row r="77">
          <cell r="AB77">
            <v>39083</v>
          </cell>
        </row>
        <row r="77">
          <cell r="AK77">
            <v>41.7447325585686</v>
          </cell>
        </row>
        <row r="77">
          <cell r="AO77">
            <v>538.00527444931</v>
          </cell>
        </row>
        <row r="78">
          <cell r="AB78">
            <v>39114</v>
          </cell>
        </row>
        <row r="78">
          <cell r="AK78">
            <v>40.4558776020222</v>
          </cell>
        </row>
        <row r="78">
          <cell r="AO78">
            <v>483.556023078621</v>
          </cell>
        </row>
        <row r="79">
          <cell r="AB79">
            <v>39142</v>
          </cell>
        </row>
        <row r="79">
          <cell r="AK79">
            <v>39.0049943307223</v>
          </cell>
        </row>
        <row r="79">
          <cell r="AO79">
            <v>532.501186011368</v>
          </cell>
        </row>
        <row r="80">
          <cell r="AB80">
            <v>39173</v>
          </cell>
        </row>
        <row r="80">
          <cell r="AK80">
            <v>36.1205547697579</v>
          </cell>
        </row>
        <row r="80">
          <cell r="AO80">
            <v>512.618584300426</v>
          </cell>
        </row>
        <row r="81">
          <cell r="AB81">
            <v>39203</v>
          </cell>
        </row>
        <row r="81">
          <cell r="AK81">
            <v>36.005122279688</v>
          </cell>
        </row>
        <row r="81">
          <cell r="AO81">
            <v>526.842011122811</v>
          </cell>
        </row>
        <row r="82">
          <cell r="AB82">
            <v>39234</v>
          </cell>
        </row>
        <row r="82">
          <cell r="AK82">
            <v>36.3884492908091</v>
          </cell>
        </row>
        <row r="82">
          <cell r="AO82">
            <v>507.157156627547</v>
          </cell>
        </row>
        <row r="83">
          <cell r="AB83">
            <v>39264</v>
          </cell>
        </row>
        <row r="83">
          <cell r="AK83">
            <v>36.9234964775192</v>
          </cell>
        </row>
        <row r="83">
          <cell r="AO83">
            <v>521.215115965348</v>
          </cell>
        </row>
        <row r="84">
          <cell r="AB84">
            <v>39295</v>
          </cell>
        </row>
        <row r="84">
          <cell r="AK84">
            <v>37.2516742067895</v>
          </cell>
        </row>
        <row r="84">
          <cell r="AO84">
            <v>518.367999500553</v>
          </cell>
        </row>
        <row r="85">
          <cell r="AB85">
            <v>39326</v>
          </cell>
        </row>
        <row r="85">
          <cell r="AK85">
            <v>37.4058915427409</v>
          </cell>
        </row>
        <row r="85">
          <cell r="AO85">
            <v>498.979654555919</v>
          </cell>
        </row>
        <row r="86">
          <cell r="AB86">
            <v>39356</v>
          </cell>
        </row>
        <row r="86">
          <cell r="AK86">
            <v>37.7118400883704</v>
          </cell>
        </row>
        <row r="86">
          <cell r="AO86">
            <v>512.79027188031</v>
          </cell>
        </row>
        <row r="87">
          <cell r="AB87">
            <v>39387</v>
          </cell>
        </row>
        <row r="87">
          <cell r="AK87">
            <v>39.70816670285</v>
          </cell>
        </row>
        <row r="87">
          <cell r="AO87">
            <v>493.597359424928</v>
          </cell>
        </row>
        <row r="88">
          <cell r="AB88">
            <v>39417</v>
          </cell>
        </row>
        <row r="88">
          <cell r="AK88">
            <v>41.2700372219801</v>
          </cell>
        </row>
        <row r="88">
          <cell r="AO88">
            <v>507.24545316889</v>
          </cell>
        </row>
        <row r="89">
          <cell r="AB89">
            <v>39448</v>
          </cell>
        </row>
        <row r="89">
          <cell r="AK89">
            <v>42.2887362650229</v>
          </cell>
        </row>
        <row r="89">
          <cell r="AO89">
            <v>504.440282354881</v>
          </cell>
        </row>
        <row r="90">
          <cell r="AB90">
            <v>39479</v>
          </cell>
        </row>
        <row r="90">
          <cell r="AK90">
            <v>40.9993482858034</v>
          </cell>
        </row>
        <row r="90">
          <cell r="AO90">
            <v>469.431728133556</v>
          </cell>
        </row>
        <row r="91">
          <cell r="AB91">
            <v>39508</v>
          </cell>
        </row>
        <row r="91">
          <cell r="AK91">
            <v>39.5486051320898</v>
          </cell>
        </row>
        <row r="91">
          <cell r="AO91">
            <v>499.035350400899</v>
          </cell>
        </row>
        <row r="92">
          <cell r="AB92">
            <v>39539</v>
          </cell>
        </row>
        <row r="92">
          <cell r="AK92">
            <v>35.6942150452581</v>
          </cell>
        </row>
        <row r="92">
          <cell r="AO92">
            <v>480.325286892205</v>
          </cell>
        </row>
        <row r="93">
          <cell r="AB93">
            <v>39569</v>
          </cell>
        </row>
        <row r="93">
          <cell r="AK93">
            <v>35.5760591456007</v>
          </cell>
        </row>
        <row r="93">
          <cell r="AO93">
            <v>493.573547168862</v>
          </cell>
        </row>
        <row r="94">
          <cell r="AB94">
            <v>39600</v>
          </cell>
        </row>
        <row r="94">
          <cell r="AK94">
            <v>35.9550941642346</v>
          </cell>
        </row>
        <row r="94">
          <cell r="AO94">
            <v>475.055571516169</v>
          </cell>
        </row>
        <row r="95">
          <cell r="AB95">
            <v>39630</v>
          </cell>
        </row>
        <row r="95">
          <cell r="AK95">
            <v>36.485420485624</v>
          </cell>
        </row>
        <row r="95">
          <cell r="AO95">
            <v>488.145445148487</v>
          </cell>
        </row>
        <row r="96">
          <cell r="AB96">
            <v>39661</v>
          </cell>
        </row>
        <row r="96">
          <cell r="AK96">
            <v>36.8172741379799</v>
          </cell>
        </row>
        <row r="96">
          <cell r="AO96">
            <v>485.399884155947</v>
          </cell>
        </row>
        <row r="97">
          <cell r="AB97">
            <v>39692</v>
          </cell>
        </row>
        <row r="97">
          <cell r="AK97">
            <v>36.9817628099886</v>
          </cell>
        </row>
        <row r="97">
          <cell r="AO97">
            <v>467.1697528701</v>
          </cell>
        </row>
        <row r="98">
          <cell r="AB98">
            <v>39722</v>
          </cell>
        </row>
        <row r="98">
          <cell r="AK98">
            <v>37.2976834010233</v>
          </cell>
        </row>
        <row r="98">
          <cell r="AO98">
            <v>480.023003338475</v>
          </cell>
        </row>
        <row r="99">
          <cell r="AB99">
            <v>39753</v>
          </cell>
        </row>
        <row r="99">
          <cell r="AK99">
            <v>40.274961543277</v>
          </cell>
        </row>
        <row r="99">
          <cell r="AO99">
            <v>461.982475531169</v>
          </cell>
        </row>
        <row r="100">
          <cell r="AB100">
            <v>39783</v>
          </cell>
        </row>
        <row r="100">
          <cell r="AK100">
            <v>41.8461676775111</v>
          </cell>
        </row>
        <row r="100">
          <cell r="AO100">
            <v>474.680333636087</v>
          </cell>
        </row>
        <row r="101">
          <cell r="AB101">
            <v>39814</v>
          </cell>
        </row>
        <row r="101">
          <cell r="AK101">
            <v>42.9308468025761</v>
          </cell>
        </row>
        <row r="101">
          <cell r="AO101">
            <v>471.978378221428</v>
          </cell>
        </row>
        <row r="102">
          <cell r="AB102">
            <v>39845</v>
          </cell>
        </row>
        <row r="102">
          <cell r="AK102">
            <v>41.656965436136</v>
          </cell>
        </row>
        <row r="102">
          <cell r="AO102">
            <v>424.080108019253</v>
          </cell>
        </row>
        <row r="103">
          <cell r="AB103">
            <v>39873</v>
          </cell>
        </row>
        <row r="103">
          <cell r="AK103">
            <v>40.2203846978844</v>
          </cell>
        </row>
        <row r="103">
          <cell r="AO103">
            <v>466.860579185349</v>
          </cell>
        </row>
        <row r="104">
          <cell r="AB104">
            <v>39904</v>
          </cell>
        </row>
        <row r="104">
          <cell r="AK104">
            <v>36.1651480228617</v>
          </cell>
        </row>
        <row r="104">
          <cell r="AO104">
            <v>449.285038967186</v>
          </cell>
        </row>
        <row r="105">
          <cell r="AB105">
            <v>39934</v>
          </cell>
        </row>
        <row r="105">
          <cell r="AK105">
            <v>36.0593987476814</v>
          </cell>
        </row>
        <row r="105">
          <cell r="AO105">
            <v>461.603395606753</v>
          </cell>
        </row>
        <row r="106">
          <cell r="AB106">
            <v>39965</v>
          </cell>
        </row>
        <row r="106">
          <cell r="AK106">
            <v>36.4516155873322</v>
          </cell>
        </row>
        <row r="106">
          <cell r="AO106">
            <v>444.213912266886</v>
          </cell>
        </row>
        <row r="107">
          <cell r="AB107">
            <v>39995</v>
          </cell>
        </row>
        <row r="107">
          <cell r="AK107">
            <v>36.9953787299987</v>
          </cell>
        </row>
        <row r="107">
          <cell r="AO107">
            <v>456.381049310035</v>
          </cell>
        </row>
        <row r="108">
          <cell r="AB108">
            <v>40026</v>
          </cell>
        </row>
        <row r="108">
          <cell r="AK108">
            <v>37.3336878553353</v>
          </cell>
        </row>
        <row r="108">
          <cell r="AO108">
            <v>453.740473311043</v>
          </cell>
        </row>
        <row r="109">
          <cell r="AB109">
            <v>40057</v>
          </cell>
        </row>
        <row r="109">
          <cell r="AK109">
            <v>37.4988891054402</v>
          </cell>
        </row>
        <row r="109">
          <cell r="AO109">
            <v>436.629627572347</v>
          </cell>
        </row>
        <row r="110">
          <cell r="AB110">
            <v>40087</v>
          </cell>
        </row>
        <row r="110">
          <cell r="AK110">
            <v>37.8156337613994</v>
          </cell>
        </row>
        <row r="110">
          <cell r="AO110">
            <v>448.570974620963</v>
          </cell>
        </row>
        <row r="111">
          <cell r="AB111">
            <v>40118</v>
          </cell>
        </row>
        <row r="111">
          <cell r="AK111">
            <v>39.767438173851</v>
          </cell>
        </row>
        <row r="111">
          <cell r="AO111">
            <v>431.643556744036</v>
          </cell>
        </row>
        <row r="112">
          <cell r="AB112">
            <v>40148</v>
          </cell>
        </row>
        <row r="112">
          <cell r="AK112">
            <v>41.3405187707129</v>
          </cell>
        </row>
        <row r="112">
          <cell r="AO112">
            <v>443.436708159343</v>
          </cell>
        </row>
        <row r="113">
          <cell r="AB113">
            <v>40179</v>
          </cell>
        </row>
        <row r="113">
          <cell r="AK113">
            <v>42.4808562805973</v>
          </cell>
        </row>
        <row r="113">
          <cell r="AO113">
            <v>440.841039381577</v>
          </cell>
        </row>
        <row r="114">
          <cell r="AB114">
            <v>40210</v>
          </cell>
        </row>
        <row r="114">
          <cell r="AK114">
            <v>41.2064416904826</v>
          </cell>
        </row>
        <row r="114">
          <cell r="AO114">
            <v>396.041547308246</v>
          </cell>
        </row>
        <row r="115">
          <cell r="AB115">
            <v>40238</v>
          </cell>
        </row>
        <row r="115">
          <cell r="AK115">
            <v>39.7690900304606</v>
          </cell>
        </row>
        <row r="115">
          <cell r="AO115">
            <v>435.926202812066</v>
          </cell>
        </row>
        <row r="116">
          <cell r="AB116">
            <v>40269</v>
          </cell>
        </row>
        <row r="116">
          <cell r="AK116">
            <v>36.6313660719629</v>
          </cell>
        </row>
        <row r="116">
          <cell r="AO116">
            <v>419.448252892061</v>
          </cell>
        </row>
        <row r="117">
          <cell r="AB117">
            <v>40299</v>
          </cell>
        </row>
        <row r="117">
          <cell r="AK117">
            <v>36.5260698760322</v>
          </cell>
        </row>
        <row r="117">
          <cell r="AO117">
            <v>430.879755930825</v>
          </cell>
        </row>
        <row r="118">
          <cell r="AB118">
            <v>40330</v>
          </cell>
        </row>
        <row r="118">
          <cell r="AK118">
            <v>36.9192238874806</v>
          </cell>
        </row>
        <row r="118">
          <cell r="AO118">
            <v>414.581503624803</v>
          </cell>
        </row>
        <row r="119">
          <cell r="AB119">
            <v>40360</v>
          </cell>
        </row>
        <row r="119">
          <cell r="AK119">
            <v>37.4640622052437</v>
          </cell>
        </row>
        <row r="119">
          <cell r="AO119">
            <v>425.869011356245</v>
          </cell>
        </row>
        <row r="120">
          <cell r="AB120">
            <v>40391</v>
          </cell>
        </row>
        <row r="120">
          <cell r="AK120">
            <v>37.8032823406322</v>
          </cell>
        </row>
        <row r="120">
          <cell r="AO120">
            <v>423.336287993504</v>
          </cell>
        </row>
        <row r="121">
          <cell r="AB121">
            <v>40422</v>
          </cell>
        </row>
        <row r="121">
          <cell r="AK121">
            <v>37.9692346737392</v>
          </cell>
        </row>
        <row r="121">
          <cell r="AO121">
            <v>407.306989595806</v>
          </cell>
        </row>
        <row r="122">
          <cell r="AB122">
            <v>40452</v>
          </cell>
        </row>
        <row r="122">
          <cell r="AK122">
            <v>38.2868679095263</v>
          </cell>
        </row>
        <row r="122">
          <cell r="AO122">
            <v>418.379612199246</v>
          </cell>
        </row>
        <row r="123">
          <cell r="AB123">
            <v>40483</v>
          </cell>
        </row>
        <row r="123">
          <cell r="AK123">
            <v>40.7831430277213</v>
          </cell>
        </row>
        <row r="123">
          <cell r="AO123">
            <v>402.527261833043</v>
          </cell>
        </row>
        <row r="124">
          <cell r="AB124">
            <v>40513</v>
          </cell>
        </row>
        <row r="124">
          <cell r="AK124">
            <v>42.3584946351011</v>
          </cell>
        </row>
        <row r="124">
          <cell r="AO124">
            <v>413.4589234956</v>
          </cell>
        </row>
        <row r="125">
          <cell r="AB125">
            <v>40544</v>
          </cell>
        </row>
        <row r="125">
          <cell r="AK125">
            <v>33.69</v>
          </cell>
        </row>
        <row r="125">
          <cell r="AO125">
            <v>410.972069630102</v>
          </cell>
        </row>
        <row r="126">
          <cell r="AB126">
            <v>40575</v>
          </cell>
        </row>
        <row r="126">
          <cell r="AK126">
            <v>33.69</v>
          </cell>
        </row>
        <row r="126">
          <cell r="AO126">
            <v>369.150975211016</v>
          </cell>
        </row>
        <row r="127">
          <cell r="AB127">
            <v>40603</v>
          </cell>
        </row>
        <row r="127">
          <cell r="AK127">
            <v>33.69</v>
          </cell>
        </row>
        <row r="127">
          <cell r="AO127">
            <v>406.264819816613</v>
          </cell>
        </row>
        <row r="128">
          <cell r="AB128">
            <v>40634</v>
          </cell>
        </row>
        <row r="128">
          <cell r="AK128">
            <v>33.69</v>
          </cell>
        </row>
        <row r="128">
          <cell r="AO128">
            <v>390.845705633252</v>
          </cell>
        </row>
        <row r="129">
          <cell r="AB129">
            <v>40664</v>
          </cell>
        </row>
        <row r="129">
          <cell r="AK129">
            <v>33.69</v>
          </cell>
        </row>
        <row r="129">
          <cell r="AO129">
            <v>401.433633763034</v>
          </cell>
        </row>
        <row r="130">
          <cell r="AB130">
            <v>40695</v>
          </cell>
        </row>
        <row r="130">
          <cell r="AK130">
            <v>33.69</v>
          </cell>
        </row>
        <row r="130">
          <cell r="AO130">
            <v>386.187586659122</v>
          </cell>
        </row>
        <row r="131">
          <cell r="AB131">
            <v>40725</v>
          </cell>
        </row>
        <row r="131">
          <cell r="AK131">
            <v>33.69</v>
          </cell>
        </row>
        <row r="131">
          <cell r="AO131">
            <v>396.638755934667</v>
          </cell>
        </row>
        <row r="132">
          <cell r="AB132">
            <v>40756</v>
          </cell>
        </row>
        <row r="132">
          <cell r="AK132">
            <v>33.69</v>
          </cell>
        </row>
        <row r="132">
          <cell r="AO132">
            <v>394.321228589551</v>
          </cell>
        </row>
        <row r="133">
          <cell r="AB133">
            <v>40787</v>
          </cell>
        </row>
        <row r="133">
          <cell r="AK133">
            <v>33.69</v>
          </cell>
        </row>
        <row r="133">
          <cell r="AO133">
            <v>379.481626120665</v>
          </cell>
        </row>
        <row r="134">
          <cell r="AB134">
            <v>40817</v>
          </cell>
        </row>
        <row r="134">
          <cell r="AK134">
            <v>33.69</v>
          </cell>
        </row>
        <row r="134">
          <cell r="AO134">
            <v>389.888926729506</v>
          </cell>
        </row>
        <row r="135">
          <cell r="AB135">
            <v>40848</v>
          </cell>
        </row>
        <row r="135">
          <cell r="AK135">
            <v>33.69</v>
          </cell>
        </row>
        <row r="135">
          <cell r="AO135">
            <v>375.210896784414</v>
          </cell>
        </row>
        <row r="136">
          <cell r="AB136">
            <v>40878</v>
          </cell>
        </row>
        <row r="136">
          <cell r="AK136">
            <v>33.69</v>
          </cell>
        </row>
        <row r="136">
          <cell r="AO136">
            <v>385.495699497323</v>
          </cell>
        </row>
        <row r="137">
          <cell r="AB137">
            <v>40909</v>
          </cell>
        </row>
        <row r="137">
          <cell r="AK137">
            <v>33.69</v>
          </cell>
        </row>
        <row r="137">
          <cell r="AO137">
            <v>383.277987619334</v>
          </cell>
        </row>
        <row r="138">
          <cell r="AB138">
            <v>40940</v>
          </cell>
        </row>
        <row r="138">
          <cell r="AK138">
            <v>33.69</v>
          </cell>
        </row>
        <row r="138">
          <cell r="AO138">
            <v>356.607664048734</v>
          </cell>
        </row>
        <row r="139">
          <cell r="AB139">
            <v>40969</v>
          </cell>
        </row>
        <row r="139">
          <cell r="AK139">
            <v>33.69</v>
          </cell>
        </row>
        <row r="139">
          <cell r="AO139">
            <v>379.014069909272</v>
          </cell>
        </row>
        <row r="140">
          <cell r="AB140">
            <v>41000</v>
          </cell>
        </row>
        <row r="140">
          <cell r="AK140">
            <v>33.69</v>
          </cell>
        </row>
        <row r="140">
          <cell r="AO140">
            <v>364.732776554375</v>
          </cell>
        </row>
        <row r="141">
          <cell r="AB141">
            <v>41030</v>
          </cell>
        </row>
        <row r="141">
          <cell r="AK141">
            <v>33.69</v>
          </cell>
        </row>
        <row r="141">
          <cell r="AO141">
            <v>374.717353667778</v>
          </cell>
        </row>
        <row r="142">
          <cell r="AB142">
            <v>41061</v>
          </cell>
        </row>
        <row r="142">
          <cell r="AK142">
            <v>33.69</v>
          </cell>
        </row>
        <row r="142">
          <cell r="AO142">
            <v>360.592936367268</v>
          </cell>
        </row>
        <row r="143">
          <cell r="AB143">
            <v>41091</v>
          </cell>
        </row>
        <row r="143">
          <cell r="AK143">
            <v>33.69</v>
          </cell>
        </row>
        <row r="143">
          <cell r="AO143">
            <v>370.459022906236</v>
          </cell>
        </row>
        <row r="144">
          <cell r="AB144">
            <v>41122</v>
          </cell>
        </row>
        <row r="144">
          <cell r="AK144">
            <v>33.69</v>
          </cell>
        </row>
        <row r="144">
          <cell r="AO144">
            <v>368.309599745341</v>
          </cell>
        </row>
        <row r="145">
          <cell r="AB145">
            <v>41153</v>
          </cell>
        </row>
        <row r="145">
          <cell r="AK145">
            <v>33.69</v>
          </cell>
        </row>
        <row r="145">
          <cell r="AO145">
            <v>354.419265333169</v>
          </cell>
        </row>
        <row r="146">
          <cell r="AB146">
            <v>41183</v>
          </cell>
        </row>
        <row r="146">
          <cell r="AK146">
            <v>33.69</v>
          </cell>
        </row>
        <row r="146">
          <cell r="AO146">
            <v>364.108784053133</v>
          </cell>
        </row>
        <row r="147">
          <cell r="AB147">
            <v>41214</v>
          </cell>
        </row>
        <row r="147">
          <cell r="AK147">
            <v>33.69</v>
          </cell>
        </row>
        <row r="147">
          <cell r="AO147">
            <v>350.371996625265</v>
          </cell>
        </row>
        <row r="148">
          <cell r="AB148">
            <v>41244</v>
          </cell>
        </row>
        <row r="148">
          <cell r="AK148">
            <v>33.69</v>
          </cell>
        </row>
        <row r="148">
          <cell r="AO148">
            <v>359.945851519255</v>
          </cell>
        </row>
        <row r="149">
          <cell r="AB149">
            <v>41275</v>
          </cell>
        </row>
        <row r="149">
          <cell r="AK149">
            <v>33.69</v>
          </cell>
        </row>
        <row r="149">
          <cell r="AO149">
            <v>357.844716193011</v>
          </cell>
        </row>
        <row r="150">
          <cell r="AB150">
            <v>41306</v>
          </cell>
        </row>
        <row r="150">
          <cell r="AK150">
            <v>33.69</v>
          </cell>
        </row>
        <row r="150">
          <cell r="AO150">
            <v>321.49258559366</v>
          </cell>
        </row>
        <row r="151">
          <cell r="AB151">
            <v>41334</v>
          </cell>
        </row>
        <row r="151">
          <cell r="AK151">
            <v>33.69</v>
          </cell>
        </row>
        <row r="151">
          <cell r="AO151">
            <v>353.872571980469</v>
          </cell>
        </row>
        <row r="152">
          <cell r="AB152">
            <v>41365</v>
          </cell>
        </row>
        <row r="152">
          <cell r="AK152">
            <v>33.69</v>
          </cell>
        </row>
        <row r="152">
          <cell r="AO152">
            <v>340.510225225931</v>
          </cell>
        </row>
        <row r="153">
          <cell r="AB153">
            <v>41395</v>
          </cell>
        </row>
        <row r="153">
          <cell r="AK153">
            <v>33.69</v>
          </cell>
        </row>
        <row r="153">
          <cell r="AO153">
            <v>349.802545805779</v>
          </cell>
        </row>
        <row r="154">
          <cell r="AB154">
            <v>41426</v>
          </cell>
        </row>
        <row r="154">
          <cell r="AK154">
            <v>33.69</v>
          </cell>
        </row>
        <row r="154">
          <cell r="AO154">
            <v>336.589196145591</v>
          </cell>
        </row>
        <row r="155">
          <cell r="AB155">
            <v>41456</v>
          </cell>
        </row>
        <row r="155">
          <cell r="AK155">
            <v>33.69</v>
          </cell>
        </row>
        <row r="155">
          <cell r="AO155">
            <v>345.769697765983</v>
          </cell>
        </row>
        <row r="156">
          <cell r="AB156">
            <v>41487</v>
          </cell>
        </row>
        <row r="156">
          <cell r="AK156">
            <v>33.69</v>
          </cell>
        </row>
        <row r="156">
          <cell r="AO156">
            <v>343.734399868443</v>
          </cell>
        </row>
        <row r="157">
          <cell r="AB157">
            <v>41518</v>
          </cell>
        </row>
        <row r="157">
          <cell r="AK157">
            <v>33.69</v>
          </cell>
        </row>
        <row r="157">
          <cell r="AO157">
            <v>330.74331898244</v>
          </cell>
        </row>
        <row r="158">
          <cell r="AB158">
            <v>41548</v>
          </cell>
        </row>
        <row r="158">
          <cell r="AK158">
            <v>33.69</v>
          </cell>
        </row>
        <row r="158">
          <cell r="AO158">
            <v>339.757236497232</v>
          </cell>
        </row>
        <row r="159">
          <cell r="AB159">
            <v>41579</v>
          </cell>
        </row>
        <row r="159">
          <cell r="AK159">
            <v>33.69</v>
          </cell>
        </row>
        <row r="159">
          <cell r="AO159">
            <v>326.911915386896</v>
          </cell>
        </row>
        <row r="160">
          <cell r="AB160">
            <v>41609</v>
          </cell>
        </row>
        <row r="160">
          <cell r="AK160">
            <v>33.69</v>
          </cell>
        </row>
        <row r="160">
          <cell r="AO160">
            <v>335.816736643578</v>
          </cell>
        </row>
        <row r="161">
          <cell r="AB161">
            <v>41640</v>
          </cell>
        </row>
        <row r="161">
          <cell r="AK161">
            <v>33.69</v>
          </cell>
        </row>
        <row r="161">
          <cell r="AO161">
            <v>333.828172003037</v>
          </cell>
        </row>
        <row r="162">
          <cell r="AB162">
            <v>41671</v>
          </cell>
        </row>
        <row r="162">
          <cell r="AK162">
            <v>33.69</v>
          </cell>
        </row>
        <row r="162">
          <cell r="AO162">
            <v>299.891620988903</v>
          </cell>
        </row>
        <row r="163">
          <cell r="AB163">
            <v>41699</v>
          </cell>
        </row>
        <row r="163">
          <cell r="AK163">
            <v>33.69</v>
          </cell>
        </row>
        <row r="163">
          <cell r="AO163">
            <v>330.069399649478</v>
          </cell>
        </row>
        <row r="164">
          <cell r="AB164">
            <v>41730</v>
          </cell>
        </row>
        <row r="164">
          <cell r="AK164">
            <v>33.69</v>
          </cell>
        </row>
        <row r="164">
          <cell r="AO164">
            <v>317.5794024213</v>
          </cell>
        </row>
        <row r="165">
          <cell r="AB165">
            <v>41760</v>
          </cell>
        </row>
        <row r="165">
          <cell r="AK165">
            <v>33.69</v>
          </cell>
        </row>
        <row r="165">
          <cell r="AO165">
            <v>326.218767815788</v>
          </cell>
        </row>
        <row r="166">
          <cell r="AB166">
            <v>41791</v>
          </cell>
        </row>
        <row r="166">
          <cell r="AK166">
            <v>33.69</v>
          </cell>
        </row>
        <row r="166">
          <cell r="AO166">
            <v>313.870110143221</v>
          </cell>
        </row>
        <row r="167">
          <cell r="AB167">
            <v>41821</v>
          </cell>
        </row>
        <row r="167">
          <cell r="AK167">
            <v>33.69</v>
          </cell>
        </row>
        <row r="167">
          <cell r="AO167">
            <v>322.404079431518</v>
          </cell>
        </row>
        <row r="168">
          <cell r="AB168">
            <v>41852</v>
          </cell>
        </row>
        <row r="168">
          <cell r="AK168">
            <v>33.69</v>
          </cell>
        </row>
        <row r="168">
          <cell r="AO168">
            <v>320.47917512713</v>
          </cell>
        </row>
        <row r="169">
          <cell r="AB169">
            <v>41883</v>
          </cell>
        </row>
        <row r="169">
          <cell r="AK169">
            <v>33.69</v>
          </cell>
        </row>
        <row r="169">
          <cell r="AO169">
            <v>308.341308758282</v>
          </cell>
        </row>
        <row r="170">
          <cell r="AB170">
            <v>41913</v>
          </cell>
        </row>
        <row r="170">
          <cell r="AK170">
            <v>33.69</v>
          </cell>
        </row>
        <row r="170">
          <cell r="AO170">
            <v>316.718301929536</v>
          </cell>
        </row>
        <row r="171">
          <cell r="AB171">
            <v>41944</v>
          </cell>
        </row>
        <row r="171">
          <cell r="AK171">
            <v>33.69</v>
          </cell>
        </row>
        <row r="171">
          <cell r="AO171">
            <v>304.718633064671</v>
          </cell>
        </row>
        <row r="172">
          <cell r="AB172">
            <v>41974</v>
          </cell>
        </row>
        <row r="172">
          <cell r="AK172">
            <v>33.69</v>
          </cell>
        </row>
        <row r="172">
          <cell r="AO172">
            <v>312.992848109909</v>
          </cell>
        </row>
        <row r="173">
          <cell r="AB173">
            <v>42005</v>
          </cell>
        </row>
        <row r="173">
          <cell r="AK173">
            <v>33.69</v>
          </cell>
        </row>
        <row r="173">
          <cell r="AO173">
            <v>311.113091254918</v>
          </cell>
        </row>
        <row r="174">
          <cell r="AB174">
            <v>42036</v>
          </cell>
        </row>
        <row r="174">
          <cell r="AK174">
            <v>33.69</v>
          </cell>
        </row>
        <row r="174">
          <cell r="AO174">
            <v>279.463208981966</v>
          </cell>
        </row>
        <row r="175">
          <cell r="AB175">
            <v>42064</v>
          </cell>
        </row>
        <row r="175">
          <cell r="AK175">
            <v>33.69</v>
          </cell>
        </row>
        <row r="175">
          <cell r="AO175">
            <v>307.560512950321</v>
          </cell>
        </row>
        <row r="176">
          <cell r="AB176">
            <v>42095</v>
          </cell>
        </row>
        <row r="176">
          <cell r="AK176">
            <v>33.69</v>
          </cell>
        </row>
        <row r="176">
          <cell r="AO176">
            <v>295.897613620941</v>
          </cell>
        </row>
        <row r="177">
          <cell r="AB177">
            <v>42125</v>
          </cell>
        </row>
        <row r="177">
          <cell r="AK177">
            <v>33.69</v>
          </cell>
        </row>
        <row r="177">
          <cell r="AO177">
            <v>303.921832945816</v>
          </cell>
        </row>
        <row r="178">
          <cell r="AB178">
            <v>42156</v>
          </cell>
        </row>
        <row r="178">
          <cell r="AK178">
            <v>33.69</v>
          </cell>
        </row>
        <row r="178">
          <cell r="AO178">
            <v>292.392845016831</v>
          </cell>
        </row>
        <row r="179">
          <cell r="AB179">
            <v>42186</v>
          </cell>
        </row>
        <row r="179">
          <cell r="AK179">
            <v>33.69</v>
          </cell>
        </row>
        <row r="179">
          <cell r="AO179">
            <v>300.317841041953</v>
          </cell>
        </row>
        <row r="180">
          <cell r="AB180">
            <v>42217</v>
          </cell>
        </row>
        <row r="180">
          <cell r="AK180">
            <v>33.69</v>
          </cell>
        </row>
        <row r="180">
          <cell r="AO180">
            <v>298.499529997643</v>
          </cell>
        </row>
        <row r="181">
          <cell r="AB181">
            <v>42248</v>
          </cell>
        </row>
        <row r="181">
          <cell r="AK181">
            <v>33.69</v>
          </cell>
        </row>
        <row r="181">
          <cell r="AO181">
            <v>287.1702040945</v>
          </cell>
        </row>
        <row r="182">
          <cell r="AB182">
            <v>42278</v>
          </cell>
        </row>
        <row r="182">
          <cell r="AK182">
            <v>33.69</v>
          </cell>
        </row>
        <row r="182">
          <cell r="AO182">
            <v>294.947454676224</v>
          </cell>
        </row>
        <row r="183">
          <cell r="AB183">
            <v>42309</v>
          </cell>
        </row>
        <row r="183">
          <cell r="AK183">
            <v>33.69</v>
          </cell>
        </row>
        <row r="183">
          <cell r="AO183">
            <v>283.748996297431</v>
          </cell>
        </row>
        <row r="184">
          <cell r="AB184">
            <v>42339</v>
          </cell>
        </row>
        <row r="184">
          <cell r="AK184">
            <v>33.69</v>
          </cell>
        </row>
        <row r="184">
          <cell r="AO184">
            <v>291.429536622956</v>
          </cell>
        </row>
        <row r="185">
          <cell r="AB185">
            <v>42370</v>
          </cell>
        </row>
        <row r="185">
          <cell r="AK185">
            <v>33.69</v>
          </cell>
        </row>
        <row r="185">
          <cell r="AO185">
            <v>289.654764312101</v>
          </cell>
        </row>
        <row r="186">
          <cell r="AB186">
            <v>42401</v>
          </cell>
        </row>
        <row r="186">
          <cell r="AK186">
            <v>33.69</v>
          </cell>
        </row>
        <row r="186">
          <cell r="AO186">
            <v>269.410800919697</v>
          </cell>
        </row>
        <row r="187">
          <cell r="AB187">
            <v>42430</v>
          </cell>
        </row>
        <row r="187">
          <cell r="AK187">
            <v>33.69</v>
          </cell>
        </row>
        <row r="187">
          <cell r="AO187">
            <v>286.244521778205</v>
          </cell>
        </row>
        <row r="188">
          <cell r="AB188">
            <v>42461</v>
          </cell>
        </row>
        <row r="188">
          <cell r="AK188">
            <v>33.69</v>
          </cell>
        </row>
        <row r="188">
          <cell r="AO188">
            <v>275.366945116536</v>
          </cell>
        </row>
        <row r="189">
          <cell r="AB189">
            <v>42491</v>
          </cell>
        </row>
        <row r="189">
          <cell r="AK189">
            <v>33.69</v>
          </cell>
        </row>
        <row r="189">
          <cell r="AO189">
            <v>282.810792932203</v>
          </cell>
        </row>
        <row r="190">
          <cell r="AB190">
            <v>42522</v>
          </cell>
        </row>
        <row r="190">
          <cell r="AK190">
            <v>33.69</v>
          </cell>
        </row>
        <row r="190">
          <cell r="AO190">
            <v>272.059916055415</v>
          </cell>
        </row>
        <row r="191">
          <cell r="AB191">
            <v>42552</v>
          </cell>
        </row>
        <row r="191">
          <cell r="AK191">
            <v>33.69</v>
          </cell>
        </row>
        <row r="191">
          <cell r="AO191">
            <v>279.410479000749</v>
          </cell>
        </row>
        <row r="192">
          <cell r="AB192">
            <v>42583</v>
          </cell>
        </row>
        <row r="192">
          <cell r="AK192">
            <v>33.69</v>
          </cell>
        </row>
        <row r="192">
          <cell r="AO192">
            <v>277.796677012089</v>
          </cell>
        </row>
        <row r="193">
          <cell r="AB193">
            <v>42614</v>
          </cell>
        </row>
        <row r="193">
          <cell r="AK193">
            <v>33.69</v>
          </cell>
        </row>
        <row r="193">
          <cell r="AO193">
            <v>267.376293596617</v>
          </cell>
        </row>
        <row r="194">
          <cell r="AB194">
            <v>42644</v>
          </cell>
        </row>
        <row r="194">
          <cell r="AK194">
            <v>33.69</v>
          </cell>
        </row>
        <row r="194">
          <cell r="AO194">
            <v>274.740894200236</v>
          </cell>
        </row>
        <row r="195">
          <cell r="AB195">
            <v>42675</v>
          </cell>
        </row>
        <row r="195">
          <cell r="AK195">
            <v>33.69</v>
          </cell>
        </row>
        <row r="195">
          <cell r="AO195">
            <v>264.434542675175</v>
          </cell>
        </row>
        <row r="196">
          <cell r="AB196">
            <v>42705</v>
          </cell>
        </row>
        <row r="196">
          <cell r="AK196">
            <v>33.69</v>
          </cell>
        </row>
        <row r="196">
          <cell r="AO196">
            <v>271.717506433438</v>
          </cell>
        </row>
        <row r="197">
          <cell r="AB197">
            <v>42736</v>
          </cell>
        </row>
        <row r="197">
          <cell r="AK197">
            <v>33.69</v>
          </cell>
        </row>
        <row r="197">
          <cell r="AO197">
            <v>270.19333974448</v>
          </cell>
        </row>
        <row r="198">
          <cell r="AB198">
            <v>42767</v>
          </cell>
        </row>
        <row r="198">
          <cell r="AK198">
            <v>33.69</v>
          </cell>
        </row>
        <row r="198">
          <cell r="AO198">
            <v>242.806042482914</v>
          </cell>
        </row>
        <row r="199">
          <cell r="AB199">
            <v>42795</v>
          </cell>
        </row>
        <row r="199">
          <cell r="AK199">
            <v>33.69</v>
          </cell>
        </row>
        <row r="199">
          <cell r="AO199">
            <v>267.31523142094</v>
          </cell>
        </row>
        <row r="200">
          <cell r="AB200">
            <v>42826</v>
          </cell>
        </row>
        <row r="200">
          <cell r="AK200">
            <v>33.69</v>
          </cell>
        </row>
        <row r="200">
          <cell r="AO200">
            <v>257.286010343766</v>
          </cell>
        </row>
        <row r="201">
          <cell r="AB201">
            <v>42856</v>
          </cell>
        </row>
        <row r="201">
          <cell r="AK201">
            <v>33.69</v>
          </cell>
        </row>
        <row r="201">
          <cell r="AO201">
            <v>264.370624042818</v>
          </cell>
        </row>
        <row r="202">
          <cell r="AB202">
            <v>42887</v>
          </cell>
        </row>
        <row r="202">
          <cell r="AK202">
            <v>33.69</v>
          </cell>
        </row>
        <row r="202">
          <cell r="AO202">
            <v>254.45130907326</v>
          </cell>
        </row>
        <row r="203">
          <cell r="AB203">
            <v>42917</v>
          </cell>
        </row>
        <row r="203">
          <cell r="AK203">
            <v>33.69</v>
          </cell>
        </row>
        <row r="203">
          <cell r="AO203">
            <v>261.457280232136</v>
          </cell>
        </row>
        <row r="204">
          <cell r="AB204">
            <v>42948</v>
          </cell>
        </row>
        <row r="204">
          <cell r="AK204">
            <v>33.69</v>
          </cell>
        </row>
        <row r="204">
          <cell r="AO204">
            <v>259.988607428329</v>
          </cell>
        </row>
        <row r="205">
          <cell r="AB205">
            <v>42979</v>
          </cell>
        </row>
        <row r="205">
          <cell r="AK205">
            <v>33.69</v>
          </cell>
        </row>
        <row r="205">
          <cell r="AO205">
            <v>250.232861498293</v>
          </cell>
        </row>
        <row r="206">
          <cell r="AB206">
            <v>43009</v>
          </cell>
        </row>
        <row r="206">
          <cell r="AK206">
            <v>33.69</v>
          </cell>
        </row>
        <row r="206">
          <cell r="AO206">
            <v>257.121813763306</v>
          </cell>
        </row>
        <row r="207">
          <cell r="AB207">
            <v>43040</v>
          </cell>
        </row>
        <row r="207">
          <cell r="AK207">
            <v>33.69</v>
          </cell>
        </row>
        <row r="207">
          <cell r="AO207">
            <v>247.473085684582</v>
          </cell>
        </row>
        <row r="208">
          <cell r="AB208">
            <v>43070</v>
          </cell>
        </row>
        <row r="208">
          <cell r="AK208">
            <v>33.69</v>
          </cell>
        </row>
        <row r="208">
          <cell r="AO208">
            <v>254.285490602023</v>
          </cell>
        </row>
        <row r="209">
          <cell r="AB209">
            <v>43101</v>
          </cell>
        </row>
        <row r="209">
          <cell r="AK209">
            <v>33.69</v>
          </cell>
        </row>
        <row r="209">
          <cell r="AO209">
            <v>252.855657987528</v>
          </cell>
        </row>
        <row r="210">
          <cell r="AB210">
            <v>43132</v>
          </cell>
        </row>
        <row r="210">
          <cell r="AK210">
            <v>33.69</v>
          </cell>
        </row>
        <row r="210">
          <cell r="AO210">
            <v>227.222791162664</v>
          </cell>
        </row>
        <row r="211">
          <cell r="AB211">
            <v>43160</v>
          </cell>
        </row>
        <row r="211">
          <cell r="AK211">
            <v>33.69</v>
          </cell>
        </row>
        <row r="211">
          <cell r="AO211">
            <v>250.155737614377</v>
          </cell>
        </row>
        <row r="212">
          <cell r="AB212">
            <v>43191</v>
          </cell>
        </row>
        <row r="212">
          <cell r="AK212">
            <v>33.69</v>
          </cell>
        </row>
        <row r="212">
          <cell r="AO212">
            <v>240.767081274436</v>
          </cell>
        </row>
        <row r="213">
          <cell r="AB213">
            <v>43221</v>
          </cell>
        </row>
        <row r="213">
          <cell r="AK213">
            <v>33.69</v>
          </cell>
        </row>
        <row r="213">
          <cell r="AO213">
            <v>247.393510881194</v>
          </cell>
        </row>
        <row r="214">
          <cell r="AB214">
            <v>43252</v>
          </cell>
        </row>
        <row r="214">
          <cell r="AK214">
            <v>33.69</v>
          </cell>
        </row>
        <row r="214">
          <cell r="AO214">
            <v>238.107990390975</v>
          </cell>
        </row>
        <row r="215">
          <cell r="AB215">
            <v>43282</v>
          </cell>
        </row>
        <row r="215">
          <cell r="AK215">
            <v>33.69</v>
          </cell>
        </row>
        <row r="215">
          <cell r="AO215">
            <v>244.660687421728</v>
          </cell>
        </row>
        <row r="216">
          <cell r="AB216">
            <v>43313</v>
          </cell>
        </row>
        <row r="216">
          <cell r="AK216">
            <v>33.69</v>
          </cell>
        </row>
        <row r="216">
          <cell r="AO216">
            <v>243.283047355739</v>
          </cell>
        </row>
        <row r="217">
          <cell r="AB217">
            <v>43344</v>
          </cell>
        </row>
        <row r="217">
          <cell r="AK217">
            <v>33.69</v>
          </cell>
        </row>
        <row r="217">
          <cell r="AO217">
            <v>234.151014629056</v>
          </cell>
        </row>
        <row r="218">
          <cell r="AB218">
            <v>43374</v>
          </cell>
        </row>
        <row r="218">
          <cell r="AK218">
            <v>33.69</v>
          </cell>
        </row>
        <row r="218">
          <cell r="AO218">
            <v>240.59400254739</v>
          </cell>
        </row>
        <row r="219">
          <cell r="AB219">
            <v>43405</v>
          </cell>
        </row>
        <row r="219">
          <cell r="AK219">
            <v>33.69</v>
          </cell>
        </row>
        <row r="219">
          <cell r="AO219">
            <v>231.562388310531</v>
          </cell>
        </row>
        <row r="220">
          <cell r="AB220">
            <v>43435</v>
          </cell>
        </row>
        <row r="220">
          <cell r="AK220">
            <v>33.69</v>
          </cell>
        </row>
        <row r="220">
          <cell r="AO220">
            <v>237.933613049517</v>
          </cell>
        </row>
        <row r="221">
          <cell r="AB221">
            <v>43466</v>
          </cell>
        </row>
        <row r="221">
          <cell r="AK221">
            <v>33.69</v>
          </cell>
        </row>
        <row r="221">
          <cell r="AO221">
            <v>236.592499383597</v>
          </cell>
        </row>
        <row r="222">
          <cell r="AB222">
            <v>43497</v>
          </cell>
        </row>
        <row r="222">
          <cell r="AK222">
            <v>33.69</v>
          </cell>
        </row>
        <row r="222">
          <cell r="AO222">
            <v>212.605526902812</v>
          </cell>
        </row>
        <row r="223">
          <cell r="AB223">
            <v>43525</v>
          </cell>
        </row>
        <row r="223">
          <cell r="AK223">
            <v>33.69</v>
          </cell>
        </row>
        <row r="223">
          <cell r="AO223">
            <v>234.06015693934</v>
          </cell>
        </row>
        <row r="224">
          <cell r="AB224">
            <v>43556</v>
          </cell>
        </row>
        <row r="224">
          <cell r="AK224">
            <v>33.69</v>
          </cell>
        </row>
        <row r="224">
          <cell r="AO224">
            <v>225.272565071968</v>
          </cell>
        </row>
        <row r="225">
          <cell r="AB225">
            <v>43586</v>
          </cell>
        </row>
        <row r="225">
          <cell r="AK225">
            <v>33.69</v>
          </cell>
        </row>
        <row r="225">
          <cell r="AO225">
            <v>231.469446275611</v>
          </cell>
        </row>
        <row r="226">
          <cell r="AB226">
            <v>43617</v>
          </cell>
        </row>
        <row r="226">
          <cell r="AK226">
            <v>33.69</v>
          </cell>
        </row>
        <row r="226">
          <cell r="AO226">
            <v>222.778620909899</v>
          </cell>
        </row>
        <row r="227">
          <cell r="AB227">
            <v>43647</v>
          </cell>
        </row>
        <row r="227">
          <cell r="AK227">
            <v>33.69</v>
          </cell>
        </row>
        <row r="227">
          <cell r="AO227">
            <v>228.906384476351</v>
          </cell>
        </row>
        <row r="228">
          <cell r="AB228">
            <v>43678</v>
          </cell>
        </row>
        <row r="228">
          <cell r="AK228">
            <v>33.69</v>
          </cell>
        </row>
        <row r="228">
          <cell r="AO228">
            <v>227.614349881323</v>
          </cell>
        </row>
        <row r="229">
          <cell r="AB229">
            <v>43709</v>
          </cell>
        </row>
        <row r="229">
          <cell r="AK229">
            <v>33.69</v>
          </cell>
        </row>
        <row r="229">
          <cell r="AO229">
            <v>219.067528325419</v>
          </cell>
        </row>
        <row r="230">
          <cell r="AB230">
            <v>43739</v>
          </cell>
        </row>
        <row r="230">
          <cell r="AK230">
            <v>33.69</v>
          </cell>
        </row>
        <row r="230">
          <cell r="AO230">
            <v>225.092453087292</v>
          </cell>
        </row>
        <row r="231">
          <cell r="AB231">
            <v>43770</v>
          </cell>
        </row>
        <row r="231">
          <cell r="AK231">
            <v>33.69</v>
          </cell>
        </row>
        <row r="231">
          <cell r="AO231">
            <v>216.639841903162</v>
          </cell>
        </row>
        <row r="232">
          <cell r="AB232">
            <v>43800</v>
          </cell>
        </row>
        <row r="232">
          <cell r="AK232">
            <v>33.69</v>
          </cell>
        </row>
        <row r="232">
          <cell r="AO232">
            <v>222.597499859408</v>
          </cell>
        </row>
        <row r="233">
          <cell r="AB233">
            <v>43831</v>
          </cell>
        </row>
        <row r="233">
          <cell r="AK233">
            <v>33.69</v>
          </cell>
        </row>
        <row r="233">
          <cell r="AO233">
            <v>221.339809739179</v>
          </cell>
        </row>
        <row r="234">
          <cell r="AB234">
            <v>43862</v>
          </cell>
        </row>
        <row r="234">
          <cell r="AK234">
            <v>33.69</v>
          </cell>
        </row>
        <row r="234">
          <cell r="AO234">
            <v>205.963290623742</v>
          </cell>
        </row>
        <row r="235">
          <cell r="AB235">
            <v>43891</v>
          </cell>
        </row>
        <row r="235">
          <cell r="AK235">
            <v>33.69</v>
          </cell>
        </row>
        <row r="235">
          <cell r="AO235">
            <v>218.925001661305</v>
          </cell>
        </row>
        <row r="236">
          <cell r="AB236">
            <v>43922</v>
          </cell>
        </row>
        <row r="236">
          <cell r="AK236">
            <v>33.69</v>
          </cell>
        </row>
        <row r="236">
          <cell r="AO236">
            <v>210.702811688075</v>
          </cell>
        </row>
        <row r="237">
          <cell r="AB237">
            <v>43952</v>
          </cell>
        </row>
        <row r="237">
          <cell r="AK237">
            <v>33.69</v>
          </cell>
        </row>
        <row r="237">
          <cell r="AO237">
            <v>216.495989964627</v>
          </cell>
        </row>
        <row r="238">
          <cell r="AB238">
            <v>43983</v>
          </cell>
        </row>
        <row r="238">
          <cell r="AK238">
            <v>33.69</v>
          </cell>
        </row>
        <row r="238">
          <cell r="AO238">
            <v>208.364559443814</v>
          </cell>
        </row>
        <row r="239">
          <cell r="AB239">
            <v>44013</v>
          </cell>
        </row>
        <row r="239">
          <cell r="AK239">
            <v>33.69</v>
          </cell>
        </row>
        <row r="239">
          <cell r="AO239">
            <v>214.092968484365</v>
          </cell>
        </row>
        <row r="240">
          <cell r="AB240">
            <v>44044</v>
          </cell>
        </row>
        <row r="240">
          <cell r="AK240">
            <v>33.69</v>
          </cell>
        </row>
        <row r="240">
          <cell r="AO240">
            <v>212.88163542141</v>
          </cell>
        </row>
        <row r="241">
          <cell r="AB241">
            <v>44075</v>
          </cell>
        </row>
        <row r="241">
          <cell r="AK241">
            <v>33.69</v>
          </cell>
        </row>
        <row r="241">
          <cell r="AO241">
            <v>204.885264545976</v>
          </cell>
        </row>
        <row r="242">
          <cell r="AB242">
            <v>44105</v>
          </cell>
        </row>
        <row r="242">
          <cell r="AK242">
            <v>33.69</v>
          </cell>
        </row>
        <row r="242">
          <cell r="AO242">
            <v>210.517308056411</v>
          </cell>
        </row>
        <row r="243">
          <cell r="AB243">
            <v>44136</v>
          </cell>
        </row>
        <row r="243">
          <cell r="AK243">
            <v>33.69</v>
          </cell>
        </row>
        <row r="243">
          <cell r="AO243">
            <v>202.609292990515</v>
          </cell>
        </row>
        <row r="244">
          <cell r="AB244">
            <v>44166</v>
          </cell>
        </row>
        <row r="244">
          <cell r="AK244">
            <v>33.69</v>
          </cell>
        </row>
        <row r="244">
          <cell r="AO244">
            <v>208.178306070016</v>
          </cell>
        </row>
        <row r="245">
          <cell r="AB245">
            <v>44197</v>
          </cell>
        </row>
        <row r="245">
          <cell r="AK245">
            <v>33.69</v>
          </cell>
        </row>
        <row r="245">
          <cell r="AO245">
            <v>206.999254811261</v>
          </cell>
        </row>
        <row r="246">
          <cell r="AB246">
            <v>44228</v>
          </cell>
        </row>
        <row r="246">
          <cell r="AK246">
            <v>33.69</v>
          </cell>
        </row>
        <row r="246">
          <cell r="AO246">
            <v>205.937167767145</v>
          </cell>
        </row>
        <row r="247">
          <cell r="AB247">
            <v>44256</v>
          </cell>
        </row>
        <row r="247">
          <cell r="AK247">
            <v>33.69</v>
          </cell>
        </row>
        <row r="247">
          <cell r="AO247">
            <v>204.773016291064</v>
          </cell>
        </row>
        <row r="248">
          <cell r="AB248">
            <v>44287</v>
          </cell>
        </row>
        <row r="248">
          <cell r="AK248">
            <v>33.69</v>
          </cell>
        </row>
        <row r="248">
          <cell r="AO248">
            <v>203.649012859169</v>
          </cell>
        </row>
        <row r="249">
          <cell r="AB249">
            <v>44317</v>
          </cell>
        </row>
        <row r="250">
          <cell r="AB250">
            <v>44348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4.28"/>
    <col collapsed="false" customWidth="true" hidden="true" outlineLevel="0" max="4" min="4" style="0" width="7.85"/>
    <col collapsed="false" customWidth="true" hidden="false" outlineLevel="0" max="5" min="5" style="0" width="12.28"/>
    <col collapsed="false" customWidth="true" hidden="false" outlineLevel="0" max="6" min="6" style="0" width="10.99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8.41"/>
    <col collapsed="false" customWidth="true" hidden="false" outlineLevel="0" max="12" min="12" style="0" width="18.99"/>
    <col collapsed="false" customWidth="true" hidden="false" outlineLevel="0" max="14" min="13" style="0" width="17.85"/>
    <col collapsed="false" customWidth="true" hidden="false" outlineLevel="0" max="15" min="15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8"/>
      <c r="L4" s="8"/>
      <c r="M4" s="9"/>
      <c r="N4" s="4"/>
      <c r="O4" s="3"/>
      <c r="P4" s="10"/>
      <c r="Q4" s="10"/>
      <c r="R4" s="10"/>
      <c r="S4" s="10"/>
      <c r="T4" s="3"/>
      <c r="U4" s="3"/>
    </row>
    <row r="5" customFormat="false" ht="12.75" hidden="false" customHeight="false" outlineLevel="0" collapsed="false">
      <c r="B5" s="11"/>
      <c r="C5" s="12"/>
      <c r="D5" s="10"/>
      <c r="E5" s="13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14" t="s">
        <v>7</v>
      </c>
      <c r="L5" s="14" t="s">
        <v>8</v>
      </c>
      <c r="M5" s="15"/>
      <c r="N5" s="11" t="s">
        <v>9</v>
      </c>
      <c r="O5" s="10"/>
      <c r="P5" s="10"/>
      <c r="Q5" s="10"/>
      <c r="R5" s="10"/>
      <c r="S5" s="10"/>
      <c r="T5" s="3"/>
      <c r="U5" s="3"/>
    </row>
    <row r="6" customFormat="false" ht="13.5" hidden="false" customHeight="false" outlineLevel="0" collapsed="false">
      <c r="B6" s="16"/>
      <c r="C6" s="17" t="s">
        <v>10</v>
      </c>
      <c r="D6" s="18" t="s">
        <v>11</v>
      </c>
      <c r="E6" s="19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1" t="s">
        <v>20</v>
      </c>
      <c r="N6" s="22" t="s">
        <v>19</v>
      </c>
      <c r="O6" s="10"/>
      <c r="P6" s="10"/>
      <c r="Q6" s="10"/>
      <c r="R6" s="10"/>
      <c r="S6" s="23"/>
      <c r="T6" s="3"/>
      <c r="U6" s="3"/>
    </row>
    <row r="7" customFormat="false" ht="12.75" hidden="false" customHeight="false" outlineLevel="0" collapsed="false">
      <c r="A7" s="24" t="n">
        <v>37257</v>
      </c>
      <c r="B7" s="25" t="s">
        <v>21</v>
      </c>
      <c r="C7" s="26" t="n">
        <f aca="false" t="array" ref="C7:C7">SUM(IF(YEAR([1]EnergyCurve!$D$30:$D$300)=YEAR($A7),[1]EnergyCurve!$O$30:$O$300))+SUM(IF(YEAR([1]EnergyCurve!$D$30:$D$300)=YEAR($A7),[1]EnergyCurve!$P$30:$P$300))+SUM(IF(YEAR([1]EnergyCurve!$D$30:$D$300)=YEAR($A7),[1]EnergyCurve!$Q$30:$Q$300))+SUM(IF(YEAR([1]EnergyCurve!$D$30:$D$300)=YEAR($A7),[1]EnergyCurve!$R$30:$R$300))+SUM(IF(YEAR([1]OperatingCurve!$D$30:$D$300)=YEAR($A7),[1]OperatingCurve!$O$30:$O$300))</f>
        <v>4737939.2265625</v>
      </c>
      <c r="D7" s="27" t="n">
        <f aca="false" t="array" ref="D7:D7">SUM(IF(YEAR('[2]Pricing Summary'!$AB$12:$AB$250)=YEAR($A7),'[2]Pricing Summary'!$AO$12:$AO$248))</f>
        <v>8363.45578539085</v>
      </c>
      <c r="E7" s="28" t="n">
        <f aca="false">C7/D7</f>
        <v>566.504964949854</v>
      </c>
      <c r="F7" s="29" t="n">
        <f aca="false" t="array" ref="F7:F7">SUM(IF(YEAR('[2]Pricing Summary'!$AB$12:$AB$250)=YEAR($A7),'[2]Pricing Summary'!$AK$12:$AK$248))/12</f>
        <v>48.8403899847144</v>
      </c>
      <c r="G7" s="29" t="n">
        <f aca="false">VLOOKUP(B7,'[2]Pricing Summary'!P$18:Q$30,2)</f>
        <v>4.80083861166924</v>
      </c>
      <c r="H7" s="30" t="n">
        <f aca="false">F7/G7</f>
        <v>10.1733038611212</v>
      </c>
      <c r="I7" s="30" t="n">
        <v>14.25</v>
      </c>
      <c r="J7" s="31" t="n">
        <f aca="false">H7-I7</f>
        <v>-4.07669613887881</v>
      </c>
      <c r="K7" s="32" t="n">
        <f aca="false">E7*24*H7/10000</f>
        <v>13.8317451534448</v>
      </c>
      <c r="L7" s="33" t="n">
        <v>14</v>
      </c>
      <c r="M7" s="34" t="n">
        <f aca="false">L7/K7</f>
        <v>1.01216439752819</v>
      </c>
      <c r="N7" s="35" t="n">
        <v>14</v>
      </c>
      <c r="O7" s="3"/>
      <c r="P7" s="36"/>
      <c r="Q7" s="37"/>
      <c r="R7" s="36"/>
      <c r="S7" s="38"/>
      <c r="T7" s="3"/>
      <c r="U7" s="3"/>
    </row>
    <row r="8" customFormat="false" ht="12.75" hidden="false" customHeight="false" outlineLevel="0" collapsed="false">
      <c r="A8" s="24" t="n">
        <v>37622</v>
      </c>
      <c r="B8" s="39" t="s">
        <v>22</v>
      </c>
      <c r="C8" s="40" t="n">
        <f aca="false" t="array" ref="C8:C8">SUM(IF(YEAR([1]EnergyCurve!$D$30:$D$300)=YEAR($A8),[1]EnergyCurve!$O$30:$O$300))+SUM(IF(YEAR([1]EnergyCurve!$D$30:$D$300)=YEAR($A8),[1]EnergyCurve!$P$30:$P$300))+SUM(IF(YEAR([1]EnergyCurve!$D$30:$D$300)=YEAR($A8),[1]EnergyCurve!$Q$30:$Q$300))+SUM(IF(YEAR([1]EnergyCurve!$D$30:$D$300)=YEAR($A8),[1]EnergyCurve!$R$30:$R$300))+SUM(IF(YEAR([1]OperatingCurve!$D$30:$D$300)=YEAR($A8),[1]OperatingCurve!$O$30:$O$300))</f>
        <v>3441592.27001953</v>
      </c>
      <c r="D8" s="41" t="n">
        <f aca="false" t="array" ref="D8:D8">SUM(IF(YEAR('[2]Pricing Summary'!$AB$12:$AB$250)=YEAR($A8),'[2]Pricing Summary'!$AO$12:$AO$248))</f>
        <v>7920.99409304614</v>
      </c>
      <c r="E8" s="42" t="n">
        <f aca="false">C8/D8</f>
        <v>434.489942751114</v>
      </c>
      <c r="F8" s="43" t="n">
        <f aca="false" t="array" ref="F8:F8">SUM(IF(YEAR('[2]Pricing Summary'!$AB$12:$AB$250)=YEAR($A8),'[2]Pricing Summary'!$AK$12:$AK$248))/12</f>
        <v>47.1107611195593</v>
      </c>
      <c r="G8" s="43" t="n">
        <f aca="false">VLOOKUP(B8,'[2]Pricing Summary'!P$18:Q$30,2)</f>
        <v>4.89857210573311</v>
      </c>
      <c r="H8" s="44" t="n">
        <f aca="false">F8/G8</f>
        <v>9.61724357684204</v>
      </c>
      <c r="I8" s="44" t="n">
        <v>12.03</v>
      </c>
      <c r="J8" s="45" t="n">
        <f aca="false">H8-I8</f>
        <v>-2.41275642315796</v>
      </c>
      <c r="K8" s="46" t="n">
        <f aca="false">E8*24*H8/10000</f>
        <v>10.0286294667015</v>
      </c>
      <c r="L8" s="47" t="n">
        <v>10.5</v>
      </c>
      <c r="M8" s="48" t="n">
        <f aca="false">L8/K8</f>
        <v>1.04700248771416</v>
      </c>
      <c r="N8" s="49" t="n">
        <v>6</v>
      </c>
      <c r="O8" s="3"/>
      <c r="P8" s="36"/>
      <c r="Q8" s="37"/>
      <c r="R8" s="36"/>
      <c r="S8" s="38"/>
      <c r="T8" s="3"/>
      <c r="U8" s="3"/>
    </row>
    <row r="9" customFormat="false" ht="12.75" hidden="false" customHeight="false" outlineLevel="0" collapsed="false">
      <c r="A9" s="24" t="n">
        <v>37987</v>
      </c>
      <c r="B9" s="39" t="s">
        <v>23</v>
      </c>
      <c r="C9" s="40" t="n">
        <f aca="false" t="array" ref="C9:C9">SUM(IF(YEAR([1]EnergyCurve!$D$30:$D$300)=YEAR($A9),[1]EnergyCurve!$O$30:$O$300))+SUM(IF(YEAR([1]EnergyCurve!$D$30:$D$300)=YEAR($A9),[1]EnergyCurve!$P$30:$P$300))+SUM(IF(YEAR([1]EnergyCurve!$D$30:$D$300)=YEAR($A9),[1]EnergyCurve!$Q$30:$Q$300))+SUM(IF(YEAR([1]EnergyCurve!$D$30:$D$300)=YEAR($A9),[1]EnergyCurve!$R$30:$R$300))+SUM(IF(YEAR([1]OperatingCurve!$D$30:$D$300)=YEAR($A9),[1]OperatingCurve!$O$30:$O$300))</f>
        <v>3094183.0390625</v>
      </c>
      <c r="D9" s="41" t="n">
        <f aca="false" t="array" ref="D9:D9">SUM(IF(YEAR('[2]Pricing Summary'!$AB$12:$AB$250)=YEAR($A9),'[2]Pricing Summary'!$AO$12:$AO$248))</f>
        <v>7473.79964005785</v>
      </c>
      <c r="E9" s="42" t="n">
        <f aca="false">C9/D9</f>
        <v>414.004012427412</v>
      </c>
      <c r="F9" s="43" t="n">
        <f aca="false" t="array" ref="F9:F9">SUM(IF(YEAR('[2]Pricing Summary'!$AB$12:$AB$250)=YEAR($A9),'[2]Pricing Summary'!$AK$12:$AK$248))/12</f>
        <v>43.300021100138</v>
      </c>
      <c r="G9" s="43" t="n">
        <f aca="false">VLOOKUP(B9,'[2]Pricing Summary'!P$18:Q$30,2)</f>
        <v>4.91236590261381</v>
      </c>
      <c r="H9" s="44" t="n">
        <f aca="false">F9/G9</f>
        <v>8.81449426987891</v>
      </c>
      <c r="I9" s="44" t="n">
        <v>8.9</v>
      </c>
      <c r="J9" s="45" t="n">
        <f aca="false">H9-I9</f>
        <v>-0.0855057301210902</v>
      </c>
      <c r="K9" s="46" t="n">
        <f aca="false">E9*24*H9/10000</f>
        <v>8.75816638859592</v>
      </c>
      <c r="L9" s="47" t="n">
        <v>9</v>
      </c>
      <c r="M9" s="48" t="n">
        <f aca="false">L9/K9</f>
        <v>1.02761235636251</v>
      </c>
      <c r="N9" s="49" t="n">
        <v>5</v>
      </c>
      <c r="O9" s="3"/>
      <c r="P9" s="36"/>
      <c r="Q9" s="37"/>
      <c r="R9" s="36"/>
      <c r="S9" s="38"/>
      <c r="T9" s="3"/>
      <c r="U9" s="3"/>
    </row>
    <row r="10" customFormat="false" ht="12.75" hidden="false" customHeight="false" outlineLevel="0" collapsed="false">
      <c r="A10" s="24" t="n">
        <v>38353</v>
      </c>
      <c r="B10" s="39" t="s">
        <v>24</v>
      </c>
      <c r="C10" s="40" t="n">
        <f aca="false" t="array" ref="C10:C10">SUM(IF(YEAR([1]EnergyCurve!$D$30:$D$300)=YEAR($A10),[1]EnergyCurve!$O$30:$O$300))+SUM(IF(YEAR([1]EnergyCurve!$D$30:$D$300)=YEAR($A10),[1]EnergyCurve!$P$30:$P$300))+SUM(IF(YEAR([1]EnergyCurve!$D$30:$D$300)=YEAR($A10),[1]EnergyCurve!$Q$30:$Q$300))+SUM(IF(YEAR([1]EnergyCurve!$D$30:$D$300)=YEAR($A10),[1]EnergyCurve!$R$30:$R$300))+SUM(IF(YEAR([1]OperatingCurve!$D$30:$D$300)=YEAR($A10),[1]OperatingCurve!$O$30:$O$300))</f>
        <v>2904198.69091797</v>
      </c>
      <c r="D10" s="41" t="n">
        <f aca="false" t="array" ref="D10:D10">SUM(IF(YEAR('[2]Pricing Summary'!$AB$12:$AB$250)=YEAR($A10),'[2]Pricing Summary'!$AO$12:$AO$248))</f>
        <v>7002.29322950702</v>
      </c>
      <c r="E10" s="42" t="n">
        <f aca="false">C10/D10</f>
        <v>414.749653539207</v>
      </c>
      <c r="F10" s="43" t="n">
        <f aca="false" t="array" ref="F10:F10">SUM(IF(YEAR('[2]Pricing Summary'!$AB$12:$AB$250)=YEAR($A10),'[2]Pricing Summary'!$AK$12:$AK$248))/12</f>
        <v>41.7965865686752</v>
      </c>
      <c r="G10" s="43" t="n">
        <f aca="false">VLOOKUP(B10,'[2]Pricing Summary'!P$18:Q$30,2)</f>
        <v>4.96105178910341</v>
      </c>
      <c r="H10" s="44" t="n">
        <f aca="false">F10/G10</f>
        <v>8.42494461768741</v>
      </c>
      <c r="I10" s="44" t="n">
        <v>9.06</v>
      </c>
      <c r="J10" s="45" t="n">
        <f aca="false">H10-I10</f>
        <v>-0.635055382312595</v>
      </c>
      <c r="K10" s="46" t="n">
        <f aca="false">E10*24*H10/10000</f>
        <v>8.38618286705485</v>
      </c>
      <c r="L10" s="47" t="n">
        <v>9</v>
      </c>
      <c r="M10" s="48" t="n">
        <f aca="false">L10/K10</f>
        <v>1.07319386455983</v>
      </c>
      <c r="N10" s="49" t="n">
        <v>5</v>
      </c>
      <c r="O10" s="3"/>
      <c r="P10" s="36"/>
      <c r="Q10" s="37"/>
      <c r="R10" s="36"/>
      <c r="S10" s="38"/>
      <c r="T10" s="3"/>
      <c r="U10" s="3"/>
    </row>
    <row r="11" customFormat="false" ht="12.75" hidden="false" customHeight="false" outlineLevel="0" collapsed="false">
      <c r="A11" s="24" t="n">
        <v>38718</v>
      </c>
      <c r="B11" s="39" t="s">
        <v>25</v>
      </c>
      <c r="C11" s="40" t="n">
        <f aca="false" t="array" ref="C11:C11">SUM(IF(YEAR([1]EnergyCurve!$D$30:$D$300)=YEAR($A11),[1]EnergyCurve!$O$30:$O$300))+SUM(IF(YEAR([1]EnergyCurve!$D$30:$D$300)=YEAR($A11),[1]EnergyCurve!$P$30:$P$300))+SUM(IF(YEAR([1]EnergyCurve!$D$30:$D$300)=YEAR($A11),[1]EnergyCurve!$Q$30:$Q$300))+SUM(IF(YEAR([1]EnergyCurve!$D$30:$D$300)=YEAR($A11),[1]EnergyCurve!$R$30:$R$300))+SUM(IF(YEAR([1]OperatingCurve!$D$30:$D$300)=YEAR($A11),[1]OperatingCurve!$O$30:$O$300))</f>
        <v>3310295.06347656</v>
      </c>
      <c r="D11" s="41" t="n">
        <f aca="false" t="array" ref="D11:D11">SUM(IF(YEAR('[2]Pricing Summary'!$AB$12:$AB$250)=YEAR($A11),'[2]Pricing Summary'!$AO$12:$AO$248))</f>
        <v>6560.71114542478</v>
      </c>
      <c r="E11" s="42" t="n">
        <f aca="false">C11/D11</f>
        <v>504.563452055811</v>
      </c>
      <c r="F11" s="43" t="n">
        <f aca="false" t="array" ref="F11:F11">SUM(IF(YEAR('[2]Pricing Summary'!$AB$12:$AB$250)=YEAR($A11),'[2]Pricing Summary'!$AK$12:$AK$248))/12</f>
        <v>37.7465984872753</v>
      </c>
      <c r="G11" s="43" t="n">
        <f aca="false">VLOOKUP(B11,'[2]Pricing Summary'!P$18:Q$30,2)</f>
        <v>5.03192996212642</v>
      </c>
      <c r="H11" s="44" t="n">
        <f aca="false">F11/G11</f>
        <v>7.50141571352955</v>
      </c>
      <c r="I11" s="44" t="n">
        <v>7.5</v>
      </c>
      <c r="J11" s="45" t="n">
        <f aca="false">H11-I11</f>
        <v>0.00141571352955339</v>
      </c>
      <c r="K11" s="46" t="n">
        <f aca="false">E11*24*H11/10000</f>
        <v>9.08385649853802</v>
      </c>
      <c r="L11" s="47" t="n">
        <v>9</v>
      </c>
      <c r="M11" s="48" t="n">
        <f aca="false">L11/K11</f>
        <v>0.99076862359599</v>
      </c>
      <c r="N11" s="49" t="n">
        <v>4</v>
      </c>
      <c r="O11" s="3"/>
      <c r="P11" s="36"/>
      <c r="Q11" s="37"/>
      <c r="R11" s="36"/>
      <c r="S11" s="38"/>
      <c r="T11" s="3"/>
      <c r="U11" s="3"/>
    </row>
    <row r="12" customFormat="false" ht="12.75" hidden="false" customHeight="false" outlineLevel="0" collapsed="false">
      <c r="A12" s="24" t="n">
        <v>39083</v>
      </c>
      <c r="B12" s="39" t="s">
        <v>26</v>
      </c>
      <c r="C12" s="40" t="n">
        <f aca="false" t="array" ref="C12:C12">SUM(IF(YEAR([1]EnergyCurve!$D$30:$D$300)=YEAR($A12),[1]EnergyCurve!$O$30:$O$300))+SUM(IF(YEAR([1]EnergyCurve!$D$30:$D$300)=YEAR($A12),[1]EnergyCurve!$P$30:$P$300))+SUM(IF(YEAR([1]EnergyCurve!$D$30:$D$300)=YEAR($A12),[1]EnergyCurve!$Q$30:$Q$300))+SUM(IF(YEAR([1]EnergyCurve!$D$30:$D$300)=YEAR($A12),[1]EnergyCurve!$R$30:$R$300))+SUM(IF(YEAR([1]OperatingCurve!$D$30:$D$300)=YEAR($A12),[1]OperatingCurve!$O$30:$O$300))</f>
        <v>3096332.83007813</v>
      </c>
      <c r="D12" s="41" t="n">
        <f aca="false" t="array" ref="D12:D12">SUM(IF(YEAR('[2]Pricing Summary'!$AB$12:$AB$250)=YEAR($A12),'[2]Pricing Summary'!$AO$12:$AO$248))</f>
        <v>6152.87609008603</v>
      </c>
      <c r="E12" s="42" t="n">
        <f aca="false">C12/D12</f>
        <v>503.233412268315</v>
      </c>
      <c r="F12" s="43" t="n">
        <f aca="false" t="array" ref="F12:F12">SUM(IF(YEAR('[2]Pricing Summary'!$AB$12:$AB$250)=YEAR($A12),'[2]Pricing Summary'!$AK$12:$AK$248))/12</f>
        <v>38.3325697559848</v>
      </c>
      <c r="G12" s="43" t="n">
        <f aca="false">VLOOKUP(B12,'[2]Pricing Summary'!P$18:Q$30,2)</f>
        <v>5.11003662250745</v>
      </c>
      <c r="H12" s="44" t="n">
        <f aca="false">F12/G12</f>
        <v>7.50142759978409</v>
      </c>
      <c r="I12" s="44" t="n">
        <v>7.02</v>
      </c>
      <c r="J12" s="45" t="n">
        <f aca="false">H12-I12</f>
        <v>0.481427599784091</v>
      </c>
      <c r="K12" s="46" t="n">
        <f aca="false">E12*24*H12/10000</f>
        <v>9.05992561901536</v>
      </c>
      <c r="L12" s="47" t="n">
        <v>9</v>
      </c>
      <c r="M12" s="48" t="n">
        <f aca="false">L12/K12</f>
        <v>0.993385638962688</v>
      </c>
      <c r="N12" s="49" t="n">
        <v>4</v>
      </c>
      <c r="O12" s="3"/>
      <c r="P12" s="36"/>
      <c r="Q12" s="37"/>
      <c r="R12" s="36"/>
      <c r="S12" s="38"/>
      <c r="T12" s="3"/>
      <c r="U12" s="3"/>
    </row>
    <row r="13" customFormat="false" ht="12.75" hidden="false" customHeight="false" outlineLevel="0" collapsed="false">
      <c r="A13" s="24" t="n">
        <v>39448</v>
      </c>
      <c r="B13" s="39" t="s">
        <v>27</v>
      </c>
      <c r="C13" s="40" t="n">
        <f aca="false" t="array" ref="C13:C13">SUM(IF(YEAR([1]EnergyCurve!$D$30:$D$300)=YEAR($A13),[1]EnergyCurve!$O$30:$O$300))+SUM(IF(YEAR([1]EnergyCurve!$D$30:$D$300)=YEAR($A13),[1]EnergyCurve!$P$30:$P$300))+SUM(IF(YEAR([1]EnergyCurve!$D$30:$D$300)=YEAR($A13),[1]EnergyCurve!$Q$30:$Q$300))+SUM(IF(YEAR([1]EnergyCurve!$D$30:$D$300)=YEAR($A13),[1]EnergyCurve!$R$30:$R$300))+SUM(IF(YEAR([1]OperatingCurve!$D$30:$D$300)=YEAR($A13),[1]OperatingCurve!$O$30:$O$300))</f>
        <v>2907687.83349609</v>
      </c>
      <c r="D13" s="41" t="n">
        <f aca="false" t="array" ref="D13:D13">SUM(IF(YEAR('[2]Pricing Summary'!$AB$12:$AB$250)=YEAR($A13),'[2]Pricing Summary'!$AO$12:$AO$248))</f>
        <v>5779.26266114684</v>
      </c>
      <c r="E13" s="42" t="n">
        <f aca="false">C13/D13</f>
        <v>503.124361009591</v>
      </c>
      <c r="F13" s="43" t="n">
        <f aca="false" t="array" ref="F13:F13">SUM(IF(YEAR('[2]Pricing Summary'!$AB$12:$AB$250)=YEAR($A13),'[2]Pricing Summary'!$AK$12:$AK$248))/12</f>
        <v>38.3137773411178</v>
      </c>
      <c r="G13" s="43" t="n">
        <f aca="false">VLOOKUP(B13,'[2]Pricing Summary'!P$18:Q$30,2)</f>
        <v>5.10813130810982</v>
      </c>
      <c r="H13" s="44" t="n">
        <f aca="false">F13/G13</f>
        <v>7.50054668334185</v>
      </c>
      <c r="I13" s="44" t="n">
        <v>7.09</v>
      </c>
      <c r="J13" s="45" t="n">
        <f aca="false">H13-I13</f>
        <v>0.410546683341853</v>
      </c>
      <c r="K13" s="46" t="n">
        <f aca="false">E13*24*H13/10000</f>
        <v>9.05689861746955</v>
      </c>
      <c r="L13" s="47" t="n">
        <v>9</v>
      </c>
      <c r="M13" s="48" t="n">
        <f aca="false">L13/K13</f>
        <v>0.993717648847277</v>
      </c>
      <c r="N13" s="49" t="n">
        <v>4</v>
      </c>
      <c r="O13" s="3"/>
      <c r="P13" s="36"/>
      <c r="Q13" s="37"/>
      <c r="R13" s="36"/>
      <c r="S13" s="38"/>
      <c r="T13" s="3"/>
      <c r="U13" s="3"/>
    </row>
    <row r="14" customFormat="false" ht="12.75" hidden="false" customHeight="false" outlineLevel="0" collapsed="false">
      <c r="A14" s="24" t="n">
        <v>39814</v>
      </c>
      <c r="B14" s="39" t="s">
        <v>28</v>
      </c>
      <c r="C14" s="40" t="n">
        <f aca="false" t="array" ref="C14:C14">SUM(IF(YEAR([1]EnergyCurve!$D$30:$D$300)=YEAR($A14),[1]EnergyCurve!$O$30:$O$300))+SUM(IF(YEAR([1]EnergyCurve!$D$30:$D$300)=YEAR($A14),[1]EnergyCurve!$P$30:$P$300))+SUM(IF(YEAR([1]EnergyCurve!$D$30:$D$300)=YEAR($A14),[1]EnergyCurve!$Q$30:$Q$300))+SUM(IF(YEAR([1]EnergyCurve!$D$30:$D$300)=YEAR($A14),[1]EnergyCurve!$R$30:$R$300))+SUM(IF(YEAR([1]OperatingCurve!$D$30:$D$300)=YEAR($A14),[1]OperatingCurve!$O$30:$O$300))</f>
        <v>2710590.20483398</v>
      </c>
      <c r="D14" s="41" t="n">
        <f aca="false" t="array" ref="D14:D14">SUM(IF(YEAR('[2]Pricing Summary'!$AB$12:$AB$250)=YEAR($A14),'[2]Pricing Summary'!$AO$12:$AO$248))</f>
        <v>5388.42380198462</v>
      </c>
      <c r="E14" s="42" t="n">
        <f aca="false">C14/D14</f>
        <v>503.039535204273</v>
      </c>
      <c r="F14" s="43" t="n">
        <f aca="false" t="array" ref="F14:F14">SUM(IF(YEAR('[2]Pricing Summary'!$AB$12:$AB$250)=YEAR($A14),'[2]Pricing Summary'!$AK$12:$AK$248))/12</f>
        <v>38.6863254742674</v>
      </c>
      <c r="G14" s="43" t="n">
        <f aca="false">VLOOKUP(B14,'[2]Pricing Summary'!P$18:Q$30,2)</f>
        <v>5.15669738419346</v>
      </c>
      <c r="H14" s="44" t="n">
        <f aca="false">F14/G14</f>
        <v>7.50215158889302</v>
      </c>
      <c r="I14" s="44" t="n">
        <v>7.1</v>
      </c>
      <c r="J14" s="45" t="n">
        <f aca="false">H14-I14</f>
        <v>0.402151588893021</v>
      </c>
      <c r="K14" s="46" t="n">
        <f aca="false">E14*24*H14/10000</f>
        <v>9.05730923594098</v>
      </c>
      <c r="L14" s="47" t="n">
        <v>9</v>
      </c>
      <c r="M14" s="48" t="n">
        <f aca="false">L14/K14</f>
        <v>0.993672598069903</v>
      </c>
      <c r="N14" s="49" t="n">
        <v>4</v>
      </c>
      <c r="O14" s="3"/>
      <c r="P14" s="36"/>
      <c r="Q14" s="37"/>
      <c r="R14" s="36"/>
      <c r="S14" s="38"/>
      <c r="T14" s="3"/>
      <c r="U14" s="3"/>
    </row>
    <row r="15" customFormat="false" ht="12.75" hidden="false" customHeight="false" outlineLevel="0" collapsed="false">
      <c r="A15" s="24" t="n">
        <v>40179</v>
      </c>
      <c r="B15" s="39" t="s">
        <v>29</v>
      </c>
      <c r="C15" s="40" t="n">
        <f aca="false" t="array" ref="C15:C15">SUM(IF(YEAR([1]EnergyCurve!$D$30:$D$300)=YEAR($A15),[1]EnergyCurve!$O$30:$O$300))+SUM(IF(YEAR([1]EnergyCurve!$D$30:$D$300)=YEAR($A15),[1]EnergyCurve!$P$30:$P$300))+SUM(IF(YEAR([1]EnergyCurve!$D$30:$D$300)=YEAR($A15),[1]EnergyCurve!$Q$30:$Q$300))+SUM(IF(YEAR([1]EnergyCurve!$D$30:$D$300)=YEAR($A15),[1]EnergyCurve!$R$30:$R$300))+SUM(IF(YEAR([1]OperatingCurve!$D$30:$D$300)=YEAR($A15),[1]OperatingCurve!$O$30:$O$300))</f>
        <v>2556403.03466797</v>
      </c>
      <c r="D15" s="41" t="n">
        <f aca="false" t="array" ref="D15:D15">SUM(IF(YEAR('[2]Pricing Summary'!$AB$12:$AB$250)=YEAR($A15),'[2]Pricing Summary'!$AO$12:$AO$248))</f>
        <v>5028.59638842302</v>
      </c>
      <c r="E15" s="42" t="n">
        <f aca="false">C15/D15</f>
        <v>508.373080121004</v>
      </c>
      <c r="F15" s="43" t="n">
        <f aca="false" t="array" ref="F15:F15">SUM(IF(YEAR('[2]Pricing Summary'!$AB$12:$AB$250)=YEAR($A15),'[2]Pricing Summary'!$AK$12:$AK$248))/12</f>
        <v>39.016511052415</v>
      </c>
      <c r="G15" s="43" t="n">
        <f aca="false">VLOOKUP(B15,'[2]Pricing Summary'!P$18:Q$30,2)</f>
        <v>5.20117618950357</v>
      </c>
      <c r="H15" s="44" t="n">
        <f aca="false">F15/G15</f>
        <v>7.50147844080993</v>
      </c>
      <c r="I15" s="44" t="n">
        <v>7.14</v>
      </c>
      <c r="J15" s="45" t="n">
        <f aca="false">H15-I15</f>
        <v>0.361478440809932</v>
      </c>
      <c r="K15" s="46" t="n">
        <f aca="false">E15*24*H15/10000</f>
        <v>9.15251928099804</v>
      </c>
      <c r="L15" s="47" t="n">
        <v>9</v>
      </c>
      <c r="M15" s="48" t="n">
        <f aca="false">L15/K15</f>
        <v>0.983335814291624</v>
      </c>
      <c r="N15" s="49" t="n">
        <v>4</v>
      </c>
      <c r="O15" s="3"/>
      <c r="P15" s="36"/>
      <c r="Q15" s="37"/>
      <c r="R15" s="36"/>
      <c r="S15" s="38"/>
      <c r="T15" s="3"/>
      <c r="U15" s="3"/>
    </row>
    <row r="16" customFormat="false" ht="12.75" hidden="false" customHeight="false" outlineLevel="0" collapsed="false">
      <c r="A16" s="24" t="n">
        <v>40544</v>
      </c>
      <c r="B16" s="39" t="s">
        <v>30</v>
      </c>
      <c r="C16" s="40" t="n">
        <f aca="false" t="array" ref="C16:C16">SUM(IF(YEAR([1]EnergyCurve!$D$30:$D$300)=YEAR($A16),[1]EnergyCurve!$O$30:$O$300))+SUM(IF(YEAR([1]EnergyCurve!$D$30:$D$300)=YEAR($A16),[1]EnergyCurve!$P$30:$P$300))+SUM(IF(YEAR([1]EnergyCurve!$D$30:$D$300)=YEAR($A16),[1]EnergyCurve!$Q$30:$Q$300))+SUM(IF(YEAR([1]EnergyCurve!$D$30:$D$300)=YEAR($A16),[1]EnergyCurve!$R$30:$R$300))+SUM(IF(YEAR([1]OperatingCurve!$D$30:$D$300)=YEAR($A16),[1]OperatingCurve!$O$30:$O$300))</f>
        <v>2464809.72924805</v>
      </c>
      <c r="D16" s="41" t="n">
        <f aca="false" t="array" ref="D16:D16">SUM(IF(YEAR('[2]Pricing Summary'!$AB$12:$AB$250)=YEAR($A16),'[2]Pricing Summary'!$AO$12:$AO$248))</f>
        <v>4685.89192436926</v>
      </c>
      <c r="E16" s="42" t="n">
        <f aca="false">C16/D16</f>
        <v>526.006525338251</v>
      </c>
      <c r="F16" s="43" t="n">
        <f aca="false" t="array" ref="F16:F16">SUM(IF(YEAR('[2]Pricing Summary'!$AB$12:$AB$250)=YEAR($A16),'[2]Pricing Summary'!$AK$12:$AK$248))/12</f>
        <v>33.69</v>
      </c>
      <c r="G16" s="43" t="n">
        <f aca="false">VLOOKUP(B16,'[2]Pricing Summary'!P$18:Q$30,2)</f>
        <v>5.32882116122086</v>
      </c>
      <c r="H16" s="44" t="n">
        <f aca="false">F16/G16</f>
        <v>6.32222380536438</v>
      </c>
      <c r="I16" s="44" t="n">
        <v>7.11</v>
      </c>
      <c r="J16" s="45" t="n">
        <f aca="false">H16-I16</f>
        <v>-0.787776194635618</v>
      </c>
      <c r="K16" s="46" t="n">
        <f aca="false">E16*24*H16/10000</f>
        <v>7.98127434304919</v>
      </c>
      <c r="L16" s="47" t="n">
        <v>1</v>
      </c>
      <c r="M16" s="48" t="n">
        <f aca="false">L16/K16</f>
        <v>0.12529327486041</v>
      </c>
      <c r="N16" s="49" t="n">
        <v>0</v>
      </c>
      <c r="O16" s="3"/>
      <c r="P16" s="36"/>
      <c r="Q16" s="37"/>
      <c r="R16" s="36"/>
      <c r="S16" s="38"/>
      <c r="T16" s="3"/>
      <c r="U16" s="3"/>
    </row>
    <row r="17" customFormat="false" ht="12.75" hidden="false" customHeight="false" outlineLevel="0" collapsed="false">
      <c r="A17" s="24" t="n">
        <v>40909</v>
      </c>
      <c r="B17" s="39" t="s">
        <v>31</v>
      </c>
      <c r="C17" s="40" t="n">
        <f aca="false" t="array" ref="C17:C17">SUM(IF(YEAR([1]EnergyCurve!$D$30:$D$300)=YEAR($A17),[1]EnergyCurve!$O$30:$O$300))+SUM(IF(YEAR([1]EnergyCurve!$D$30:$D$300)=YEAR($A17),[1]EnergyCurve!$P$30:$P$300))+SUM(IF(YEAR([1]EnergyCurve!$D$30:$D$300)=YEAR($A17),[1]EnergyCurve!$Q$30:$Q$300))+SUM(IF(YEAR([1]EnergyCurve!$D$30:$D$300)=YEAR($A17),[1]EnergyCurve!$R$30:$R$300))+SUM(IF(YEAR([1]OperatingCurve!$D$30:$D$300)=YEAR($A17),[1]OperatingCurve!$O$30:$O$300))</f>
        <v>2307979.01196289</v>
      </c>
      <c r="D17" s="41" t="n">
        <f aca="false" t="array" ref="D17:D17">SUM(IF(YEAR('[2]Pricing Summary'!$AB$12:$AB$250)=YEAR($A17),'[2]Pricing Summary'!$AO$12:$AO$248))</f>
        <v>4386.55730834916</v>
      </c>
      <c r="E17" s="42" t="n">
        <f aca="false">C17/D17</f>
        <v>526.14814984179</v>
      </c>
      <c r="F17" s="43" t="n">
        <f aca="false" t="array" ref="F17:F17">SUM(IF(YEAR('[2]Pricing Summary'!$AB$12:$AB$250)=YEAR($A17),'[2]Pricing Summary'!$AK$12:$AK$248))/12</f>
        <v>33.69</v>
      </c>
      <c r="G17" s="43" t="n">
        <f aca="false">VLOOKUP(B17,'[2]Pricing Summary'!P$18:Q$30,2)</f>
        <v>5.40645741577815</v>
      </c>
      <c r="H17" s="44" t="n">
        <f aca="false">F17/G17</f>
        <v>6.23143722572926</v>
      </c>
      <c r="I17" s="44" t="n">
        <v>7.08</v>
      </c>
      <c r="J17" s="45" t="n">
        <f aca="false">H17-I17</f>
        <v>-0.848562774270737</v>
      </c>
      <c r="K17" s="46" t="n">
        <f aca="false">E17*24*H17/10000</f>
        <v>7.8687820012145</v>
      </c>
      <c r="L17" s="47" t="n">
        <v>1</v>
      </c>
      <c r="M17" s="48" t="n">
        <f aca="false">L17/K17</f>
        <v>0.127084471249255</v>
      </c>
      <c r="N17" s="49" t="n">
        <v>0</v>
      </c>
      <c r="O17" s="3"/>
      <c r="P17" s="36"/>
      <c r="Q17" s="37"/>
      <c r="R17" s="36"/>
      <c r="S17" s="38"/>
      <c r="T17" s="3"/>
      <c r="U17" s="3"/>
    </row>
    <row r="18" customFormat="false" ht="12.75" hidden="false" customHeight="false" outlineLevel="0" collapsed="false">
      <c r="A18" s="24" t="n">
        <v>41275</v>
      </c>
      <c r="B18" s="39" t="s">
        <v>32</v>
      </c>
      <c r="C18" s="40" t="n">
        <f aca="false" t="array" ref="C18:C18">SUM(IF(YEAR([1]EnergyCurve!$D$30:$D$300)=YEAR($A18),[1]EnergyCurve!$O$30:$O$300))+SUM(IF(YEAR([1]EnergyCurve!$D$30:$D$300)=YEAR($A18),[1]EnergyCurve!$P$30:$P$300))+SUM(IF(YEAR([1]EnergyCurve!$D$30:$D$300)=YEAR($A18),[1]EnergyCurve!$Q$30:$Q$300))+SUM(IF(YEAR([1]EnergyCurve!$D$30:$D$300)=YEAR($A18),[1]EnergyCurve!$R$30:$R$300))+SUM(IF(YEAR([1]OperatingCurve!$D$30:$D$300)=YEAR($A18),[1]OperatingCurve!$O$30:$O$300))</f>
        <v>2139723.6940918</v>
      </c>
      <c r="D18" s="41" t="n">
        <f aca="false" t="array" ref="D18:D18">SUM(IF(YEAR('[2]Pricing Summary'!$AB$12:$AB$250)=YEAR($A18),'[2]Pricing Summary'!$AO$12:$AO$248))</f>
        <v>4082.84514608901</v>
      </c>
      <c r="E18" s="42" t="n">
        <f aca="false">C18/D18</f>
        <v>524.076622436061</v>
      </c>
      <c r="F18" s="43" t="n">
        <f aca="false" t="array" ref="F18:F18">SUM(IF(YEAR('[2]Pricing Summary'!$AB$12:$AB$250)=YEAR($A18),'[2]Pricing Summary'!$AK$12:$AK$248))/12</f>
        <v>33.69</v>
      </c>
      <c r="G18" s="43" t="n">
        <f aca="false">VLOOKUP(B18,'[2]Pricing Summary'!P$18:Q$30,2)</f>
        <v>5.48451879868811</v>
      </c>
      <c r="H18" s="44" t="n">
        <f aca="false">F18/G18</f>
        <v>6.14274492195352</v>
      </c>
      <c r="I18" s="44" t="n">
        <v>7.04</v>
      </c>
      <c r="J18" s="45" t="n">
        <f aca="false">H18-I18</f>
        <v>-0.897255078046484</v>
      </c>
      <c r="K18" s="46" t="n">
        <f aca="false">E18*24*H18/10000</f>
        <v>7.7262456268408</v>
      </c>
      <c r="L18" s="47" t="n">
        <v>1</v>
      </c>
      <c r="M18" s="48" t="n">
        <f aca="false">L18/K18</f>
        <v>0.129428968259309</v>
      </c>
      <c r="N18" s="49" t="n">
        <v>0</v>
      </c>
      <c r="O18" s="3"/>
      <c r="P18" s="36"/>
      <c r="Q18" s="37"/>
      <c r="R18" s="36"/>
      <c r="S18" s="38"/>
      <c r="T18" s="3"/>
      <c r="U18" s="3"/>
    </row>
    <row r="19" customFormat="false" ht="12.75" hidden="false" customHeight="false" outlineLevel="0" collapsed="false">
      <c r="A19" s="24" t="n">
        <v>41640</v>
      </c>
      <c r="B19" s="39" t="s">
        <v>33</v>
      </c>
      <c r="C19" s="40" t="n">
        <f aca="false" t="array" ref="C19:C19">SUM(IF(YEAR([1]EnergyCurve!$D$30:$D$300)=YEAR($A19),[1]EnergyCurve!$O$30:$O$300))+SUM(IF(YEAR([1]EnergyCurve!$D$30:$D$300)=YEAR($A19),[1]EnergyCurve!$P$30:$P$300))+SUM(IF(YEAR([1]EnergyCurve!$D$30:$D$300)=YEAR($A19),[1]EnergyCurve!$Q$30:$Q$300))+SUM(IF(YEAR([1]EnergyCurve!$D$30:$D$300)=YEAR($A19),[1]EnergyCurve!$R$30:$R$300))+SUM(IF(YEAR([1]OperatingCurve!$D$30:$D$300)=YEAR($A19),[1]OperatingCurve!$O$30:$O$300))</f>
        <v>1995027.63647461</v>
      </c>
      <c r="D19" s="41" t="n">
        <f aca="false" t="array" ref="D19:D19">SUM(IF(YEAR('[2]Pricing Summary'!$AB$12:$AB$250)=YEAR($A19),'[2]Pricing Summary'!$AO$12:$AO$248))</f>
        <v>3807.11181944277</v>
      </c>
      <c r="E19" s="42" t="n">
        <f aca="false">C19/D19</f>
        <v>524.026540614353</v>
      </c>
      <c r="F19" s="43" t="n">
        <f aca="false" t="array" ref="F19:F19">SUM(IF(YEAR('[2]Pricing Summary'!$AB$12:$AB$250)=YEAR($A19),'[2]Pricing Summary'!$AK$12:$AK$248))/12</f>
        <v>33.69</v>
      </c>
      <c r="G19" s="43" t="n">
        <f aca="false">VLOOKUP(B19,'[2]Pricing Summary'!P$18:Q$36,2)</f>
        <v>5.56570336024484</v>
      </c>
      <c r="H19" s="44" t="n">
        <f aca="false">F19/G19</f>
        <v>6.05314329912796</v>
      </c>
      <c r="I19" s="44" t="n">
        <v>7.03</v>
      </c>
      <c r="J19" s="45" t="n">
        <f aca="false">H19-I19</f>
        <v>-0.976856700872044</v>
      </c>
      <c r="K19" s="46" t="n">
        <f aca="false">E19*24*H19/10000</f>
        <v>7.61281858292393</v>
      </c>
      <c r="L19" s="47" t="n">
        <v>1</v>
      </c>
      <c r="M19" s="48" t="n">
        <f aca="false">L19/K19</f>
        <v>0.131357392680166</v>
      </c>
      <c r="N19" s="49" t="n">
        <v>0</v>
      </c>
      <c r="O19" s="3"/>
      <c r="P19" s="36"/>
      <c r="Q19" s="37"/>
      <c r="R19" s="36"/>
      <c r="S19" s="38"/>
      <c r="T19" s="3"/>
      <c r="U19" s="3"/>
    </row>
    <row r="20" customFormat="false" ht="12.75" hidden="false" customHeight="false" outlineLevel="0" collapsed="false">
      <c r="A20" s="24" t="n">
        <v>42005</v>
      </c>
      <c r="B20" s="39" t="s">
        <v>34</v>
      </c>
      <c r="C20" s="40" t="n">
        <f aca="false" t="array" ref="C20:C20">SUM(IF(YEAR([1]EnergyCurve!$D$30:$D$300)=YEAR($A20),[1]EnergyCurve!$O$30:$O$300))+SUM(IF(YEAR([1]EnergyCurve!$D$30:$D$300)=YEAR($A20),[1]EnergyCurve!$P$30:$P$300))+SUM(IF(YEAR([1]EnergyCurve!$D$30:$D$300)=YEAR($A20),[1]EnergyCurve!$Q$30:$Q$300))+SUM(IF(YEAR([1]EnergyCurve!$D$30:$D$300)=YEAR($A20),[1]EnergyCurve!$R$30:$R$300))+SUM(IF(YEAR([1]OperatingCurve!$D$30:$D$300)=YEAR($A20),[1]OperatingCurve!$O$30:$O$300))</f>
        <v>1858945.99731445</v>
      </c>
      <c r="D20" s="41" t="n">
        <f aca="false" t="array" ref="D20:D20">SUM(IF(YEAR('[2]Pricing Summary'!$AB$12:$AB$250)=YEAR($A20),'[2]Pricing Summary'!$AO$12:$AO$248))</f>
        <v>3546.4626675015</v>
      </c>
      <c r="E20" s="42" t="n">
        <f aca="false">C20/D20</f>
        <v>524.169058467515</v>
      </c>
      <c r="F20" s="43" t="n">
        <f aca="false" t="array" ref="F20:F20">SUM(IF(YEAR('[2]Pricing Summary'!$AB$12:$AB$250)=YEAR($A20),'[2]Pricing Summary'!$AK$12:$AK$248))/12</f>
        <v>33.69</v>
      </c>
      <c r="G20" s="43" t="n">
        <f aca="false">VLOOKUP(B20,'[2]Pricing Summary'!P$18:Q$36,2)</f>
        <v>5.65897848058489</v>
      </c>
      <c r="H20" s="44" t="n">
        <f aca="false">F20/G20</f>
        <v>5.95337128698852</v>
      </c>
      <c r="I20" s="44" t="n">
        <v>7</v>
      </c>
      <c r="J20" s="45" t="n">
        <f aca="false">H20-I20</f>
        <v>-1.04662871301148</v>
      </c>
      <c r="K20" s="46" t="n">
        <f aca="false">E20*24*H20/10000</f>
        <v>7.48937525329995</v>
      </c>
      <c r="L20" s="47" t="n">
        <v>1</v>
      </c>
      <c r="M20" s="48" t="n">
        <f aca="false">L20/K20</f>
        <v>0.133522485678546</v>
      </c>
      <c r="N20" s="49" t="n">
        <v>0</v>
      </c>
      <c r="O20" s="3"/>
      <c r="P20" s="36"/>
      <c r="Q20" s="37"/>
      <c r="R20" s="36"/>
      <c r="S20" s="38"/>
      <c r="T20" s="3"/>
      <c r="U20" s="3"/>
    </row>
    <row r="21" customFormat="false" ht="12.75" hidden="false" customHeight="false" outlineLevel="0" collapsed="false">
      <c r="A21" s="24" t="n">
        <v>42370</v>
      </c>
      <c r="B21" s="39" t="s">
        <v>35</v>
      </c>
      <c r="C21" s="40" t="n">
        <f aca="false" t="array" ref="C21:C21">SUM(IF(YEAR([1]EnergyCurve!$D$30:$D$300)=YEAR($A21),[1]EnergyCurve!$O$30:$O$300))+SUM(IF(YEAR([1]EnergyCurve!$D$30:$D$300)=YEAR($A21),[1]EnergyCurve!$P$30:$P$300))+SUM(IF(YEAR([1]EnergyCurve!$D$30:$D$300)=YEAR($A21),[1]EnergyCurve!$Q$30:$Q$300))+SUM(IF(YEAR([1]EnergyCurve!$D$30:$D$300)=YEAR($A21),[1]EnergyCurve!$R$30:$R$300))+SUM(IF(YEAR([1]OperatingCurve!$D$30:$D$300)=YEAR($A21),[1]OperatingCurve!$O$30:$O$300))</f>
        <v>1734069.05126953</v>
      </c>
      <c r="D21" s="41" t="n">
        <f aca="false" t="array" ref="D21:D21">SUM(IF(YEAR('[2]Pricing Summary'!$AB$12:$AB$250)=YEAR($A21),'[2]Pricing Summary'!$AO$12:$AO$248))</f>
        <v>3311.02413403246</v>
      </c>
      <c r="E21" s="42" t="n">
        <f aca="false">C21/D21</f>
        <v>523.725886938078</v>
      </c>
      <c r="F21" s="43" t="n">
        <f aca="false" t="array" ref="F21:F21">SUM(IF(YEAR('[2]Pricing Summary'!$AB$12:$AB$250)=YEAR($A21),'[2]Pricing Summary'!$AK$12:$AK$248))/12</f>
        <v>33.69</v>
      </c>
      <c r="G21" s="43" t="n">
        <f aca="false">VLOOKUP(B21,'[2]Pricing Summary'!P$18:Q$36,2)</f>
        <v>5.80051540641628</v>
      </c>
      <c r="H21" s="44" t="n">
        <f aca="false">F21/G21</f>
        <v>5.80810456304169</v>
      </c>
      <c r="I21" s="44" t="n">
        <v>7</v>
      </c>
      <c r="J21" s="45" t="n">
        <f aca="false">H21-I21</f>
        <v>-1.19189543695831</v>
      </c>
      <c r="K21" s="46" t="n">
        <f aca="false">E21*24*H21/10000</f>
        <v>7.30045131289945</v>
      </c>
      <c r="L21" s="47" t="n">
        <v>0</v>
      </c>
      <c r="M21" s="48" t="n">
        <f aca="false">L21/K21</f>
        <v>0</v>
      </c>
      <c r="N21" s="49" t="n">
        <v>0</v>
      </c>
      <c r="O21" s="3"/>
      <c r="P21" s="36"/>
      <c r="Q21" s="37"/>
      <c r="R21" s="36"/>
      <c r="S21" s="38"/>
      <c r="T21" s="3"/>
      <c r="U21" s="3"/>
    </row>
    <row r="22" customFormat="false" ht="12.75" hidden="false" customHeight="false" outlineLevel="0" collapsed="false">
      <c r="A22" s="24" t="n">
        <v>42736</v>
      </c>
      <c r="B22" s="39" t="s">
        <v>36</v>
      </c>
      <c r="C22" s="40" t="n">
        <f aca="false" t="array" ref="C22:C22">SUM(IF(YEAR([1]EnergyCurve!$D$30:$D$300)=YEAR($A22),[1]EnergyCurve!$O$30:$O$300))+SUM(IF(YEAR([1]EnergyCurve!$D$30:$D$300)=YEAR($A22),[1]EnergyCurve!$P$30:$P$300))+SUM(IF(YEAR([1]EnergyCurve!$D$30:$D$300)=YEAR($A22),[1]EnergyCurve!$Q$30:$Q$300))+SUM(IF(YEAR([1]EnergyCurve!$D$30:$D$300)=YEAR($A22),[1]EnergyCurve!$R$30:$R$300))+SUM(IF(YEAR([1]OperatingCurve!$D$30:$D$300)=YEAR($A22),[1]OperatingCurve!$O$30:$O$300))</f>
        <v>1613216.37036133</v>
      </c>
      <c r="D22" s="41" t="n">
        <f aca="false" t="array" ref="D22:D22">SUM(IF(YEAR('[2]Pricing Summary'!$AB$12:$AB$250)=YEAR($A22),'[2]Pricing Summary'!$AO$12:$AO$248))</f>
        <v>3086.98169631685</v>
      </c>
      <c r="E22" s="42" t="n">
        <f aca="false">C22/D22</f>
        <v>522.586956795402</v>
      </c>
      <c r="F22" s="43" t="n">
        <f aca="false" t="array" ref="F22:F22">SUM(IF(YEAR('[2]Pricing Summary'!$AB$12:$AB$250)=YEAR($A22),'[2]Pricing Summary'!$AK$12:$AK$248))/12</f>
        <v>33.69</v>
      </c>
      <c r="G22" s="43" t="n">
        <f aca="false">VLOOKUP(B22,'[2]Pricing Summary'!P$18:Q$36,2)</f>
        <v>5.91010807362547</v>
      </c>
      <c r="H22" s="44" t="n">
        <f aca="false">F22/G22</f>
        <v>5.700403373391</v>
      </c>
      <c r="I22" s="44" t="n">
        <v>7</v>
      </c>
      <c r="J22" s="45" t="n">
        <f aca="false">H22-I22</f>
        <v>-1.299596626609</v>
      </c>
      <c r="K22" s="46" t="n">
        <f aca="false">E22*24*H22/10000</f>
        <v>7.14949548337594</v>
      </c>
      <c r="L22" s="47" t="n">
        <v>0</v>
      </c>
      <c r="M22" s="48" t="n">
        <f aca="false">L22/K22</f>
        <v>0</v>
      </c>
      <c r="N22" s="49" t="n">
        <v>0</v>
      </c>
      <c r="O22" s="3"/>
      <c r="P22" s="36"/>
      <c r="Q22" s="37"/>
      <c r="R22" s="36"/>
      <c r="S22" s="38"/>
      <c r="T22" s="3"/>
      <c r="U22" s="3"/>
    </row>
    <row r="23" customFormat="false" ht="12.75" hidden="false" customHeight="false" outlineLevel="0" collapsed="false">
      <c r="A23" s="24" t="n">
        <v>43101</v>
      </c>
      <c r="B23" s="39" t="s">
        <v>37</v>
      </c>
      <c r="C23" s="40" t="n">
        <f aca="false" t="array" ref="C23:C23">SUM(IF(YEAR([1]EnergyCurve!$D$30:$D$300)=YEAR($A23),[1]EnergyCurve!$O$30:$O$300))+SUM(IF(YEAR([1]EnergyCurve!$D$30:$D$300)=YEAR($A23),[1]EnergyCurve!$P$30:$P$300))+SUM(IF(YEAR([1]EnergyCurve!$D$30:$D$300)=YEAR($A23),[1]EnergyCurve!$Q$30:$Q$300))+SUM(IF(YEAR([1]EnergyCurve!$D$30:$D$300)=YEAR($A23),[1]EnergyCurve!$R$30:$R$300))+SUM(IF(YEAR([1]OperatingCurve!$D$30:$D$300)=YEAR($A23),[1]OperatingCurve!$O$30:$O$300))</f>
        <v>1509458.546875</v>
      </c>
      <c r="D23" s="41" t="n">
        <f aca="false" t="array" ref="D23:D23">SUM(IF(YEAR('[2]Pricing Summary'!$AB$12:$AB$250)=YEAR($A23),'[2]Pricing Summary'!$AO$12:$AO$248))</f>
        <v>2888.68752262513</v>
      </c>
      <c r="E23" s="42" t="n">
        <f aca="false">C23/D23</f>
        <v>522.541304676409</v>
      </c>
      <c r="F23" s="43" t="n">
        <f aca="false" t="array" ref="F23:F23">SUM(IF(YEAR('[2]Pricing Summary'!$AB$12:$AB$250)=YEAR($A23),'[2]Pricing Summary'!$AK$12:$AK$248))/12</f>
        <v>33.69</v>
      </c>
      <c r="G23" s="43" t="n">
        <f aca="false">VLOOKUP(B23,'[2]Pricing Summary'!P$18:Q$36,2)</f>
        <v>6.00985782731577</v>
      </c>
      <c r="H23" s="44" t="n">
        <f aca="false">F23/G23</f>
        <v>5.60578984861731</v>
      </c>
      <c r="I23" s="44" t="n">
        <v>7</v>
      </c>
      <c r="J23" s="45" t="n">
        <f aca="false">H23-I23</f>
        <v>-1.39421015138269</v>
      </c>
      <c r="K23" s="46" t="n">
        <f aca="false">E23*24*H23/10000</f>
        <v>7.03021617897181</v>
      </c>
      <c r="L23" s="47" t="n">
        <v>0</v>
      </c>
      <c r="M23" s="48" t="n">
        <f aca="false">L23/K23</f>
        <v>0</v>
      </c>
      <c r="N23" s="49" t="n">
        <v>0</v>
      </c>
      <c r="O23" s="3"/>
      <c r="P23" s="36"/>
      <c r="Q23" s="37"/>
      <c r="R23" s="36"/>
      <c r="S23" s="38"/>
      <c r="T23" s="3"/>
      <c r="U23" s="3"/>
    </row>
    <row r="24" customFormat="false" ht="12.75" hidden="false" customHeight="false" outlineLevel="0" collapsed="false">
      <c r="A24" s="24" t="n">
        <v>43466</v>
      </c>
      <c r="B24" s="39" t="s">
        <v>38</v>
      </c>
      <c r="C24" s="40" t="n">
        <f aca="false" t="array" ref="C24:C24">SUM(IF(YEAR([1]EnergyCurve!$D$30:$D$300)=YEAR($A24),[1]EnergyCurve!$O$30:$O$300))+SUM(IF(YEAR([1]EnergyCurve!$D$30:$D$300)=YEAR($A24),[1]EnergyCurve!$P$30:$P$300))+SUM(IF(YEAR([1]EnergyCurve!$D$30:$D$300)=YEAR($A24),[1]EnergyCurve!$Q$30:$Q$300))+SUM(IF(YEAR([1]EnergyCurve!$D$30:$D$300)=YEAR($A24),[1]EnergyCurve!$R$30:$R$300))+SUM(IF(YEAR([1]OperatingCurve!$D$30:$D$300)=YEAR($A24),[1]OperatingCurve!$O$30:$O$300))</f>
        <v>1369234.82495117</v>
      </c>
      <c r="D24" s="41" t="n">
        <f aca="false" t="array" ref="D24:D24">SUM(IF(YEAR('[2]Pricing Summary'!$AB$12:$AB$250)=YEAR($A24),'[2]Pricing Summary'!$AO$12:$AO$248))</f>
        <v>2702.69687301618</v>
      </c>
      <c r="E24" s="42" t="n">
        <f aca="false">C24/D24</f>
        <v>506.617977998813</v>
      </c>
      <c r="F24" s="43" t="n">
        <f aca="false" t="array" ref="F24:F24">SUM(IF(YEAR('[2]Pricing Summary'!$AB$12:$AB$250)=YEAR($A24),'[2]Pricing Summary'!$AK$12:$AK$248))/12</f>
        <v>33.69</v>
      </c>
      <c r="G24" s="43" t="n">
        <f aca="false">VLOOKUP(B24,'[2]Pricing Summary'!P$18:Q$36,2)</f>
        <v>6.10511090402607</v>
      </c>
      <c r="H24" s="44" t="n">
        <f aca="false">F24/G24</f>
        <v>5.5183272719555</v>
      </c>
      <c r="I24" s="44" t="n">
        <v>7</v>
      </c>
      <c r="J24" s="45" t="n">
        <f aca="false">H24-I24</f>
        <v>-1.4816727280445</v>
      </c>
      <c r="K24" s="46" t="n">
        <f aca="false">E24*24*H24/10000</f>
        <v>6.70964113068912</v>
      </c>
      <c r="L24" s="47" t="n">
        <v>0</v>
      </c>
      <c r="M24" s="48" t="n">
        <f aca="false">L24/K24</f>
        <v>0</v>
      </c>
      <c r="N24" s="49" t="n">
        <v>0</v>
      </c>
      <c r="O24" s="3"/>
      <c r="P24" s="36"/>
      <c r="Q24" s="37"/>
      <c r="R24" s="36"/>
      <c r="S24" s="38"/>
      <c r="T24" s="3"/>
      <c r="U24" s="3"/>
    </row>
    <row r="25" customFormat="false" ht="13.5" hidden="false" customHeight="false" outlineLevel="0" collapsed="false">
      <c r="A25" s="24" t="n">
        <v>43831</v>
      </c>
      <c r="B25" s="50" t="s">
        <v>39</v>
      </c>
      <c r="C25" s="51" t="n">
        <f aca="false" t="array" ref="C25:C25">SUM(IF(YEAR([1]EnergyCurve!$D$30:$D$300)=YEAR($A25),[1]EnergyCurve!$O$30:$O$300))+SUM(IF(YEAR([1]EnergyCurve!$D$30:$D$300)=YEAR($A25),[1]EnergyCurve!$P$30:$P$300))+SUM(IF(YEAR([1]EnergyCurve!$D$30:$D$300)=YEAR($A25),[1]EnergyCurve!$Q$30:$Q$300))+SUM(IF(YEAR([1]EnergyCurve!$D$30:$D$300)=YEAR($A25),[1]EnergyCurve!$R$30:$R$300))+SUM(IF(YEAR([1]OperatingCurve!$D$30:$D$300)=YEAR($A25),[1]OperatingCurve!$O$30:$O$300))</f>
        <v>1271173.44848633</v>
      </c>
      <c r="D25" s="52" t="n">
        <f aca="false" t="array" ref="D25:D25">SUM(IF(YEAR('[2]Pricing Summary'!$AB$12:$AB$250)=YEAR($A25),'[2]Pricing Summary'!$AO$12:$AO$248))</f>
        <v>2534.95623868944</v>
      </c>
      <c r="E25" s="53" t="n">
        <f aca="false">C25/D25</f>
        <v>501.457748692151</v>
      </c>
      <c r="F25" s="54" t="n">
        <f aca="false" t="array" ref="F25:F25">SUM(IF(YEAR('[2]Pricing Summary'!$AB$12:$AB$250)=YEAR($A25),'[2]Pricing Summary'!$AK$12:$AK$248))/12</f>
        <v>33.69</v>
      </c>
      <c r="G25" s="54" t="n">
        <f aca="false">VLOOKUP(B25,'[2]Pricing Summary'!P$18:Q$36,2)</f>
        <v>6.19655373895778</v>
      </c>
      <c r="H25" s="55" t="n">
        <f aca="false">F25/G25</f>
        <v>5.43689305689237</v>
      </c>
      <c r="I25" s="55" t="n">
        <v>7</v>
      </c>
      <c r="J25" s="56" t="n">
        <f aca="false">H25-I25</f>
        <v>-1.56310694310763</v>
      </c>
      <c r="K25" s="57" t="n">
        <f aca="false">E25*24*H25/10000</f>
        <v>6.54329316525417</v>
      </c>
      <c r="L25" s="58" t="n">
        <v>0</v>
      </c>
      <c r="M25" s="59" t="n">
        <f aca="false">L25/K25</f>
        <v>0</v>
      </c>
      <c r="N25" s="60" t="n">
        <v>0</v>
      </c>
      <c r="O25" s="3"/>
      <c r="P25" s="36"/>
      <c r="Q25" s="37"/>
      <c r="R25" s="36"/>
      <c r="S25" s="38"/>
      <c r="T25" s="3"/>
      <c r="U25" s="3"/>
    </row>
    <row r="26" customFormat="false" ht="13.5" hidden="false" customHeight="false" outlineLevel="0" collapsed="false">
      <c r="B26" s="16" t="s">
        <v>40</v>
      </c>
      <c r="C26" s="61" t="n">
        <f aca="false">SUM(C7:C25)</f>
        <v>47022860.5041504</v>
      </c>
      <c r="D26" s="18"/>
      <c r="E26" s="18"/>
      <c r="F26" s="18"/>
      <c r="G26" s="18"/>
      <c r="H26" s="18"/>
      <c r="I26" s="18"/>
      <c r="J26" s="18"/>
      <c r="K26" s="62" t="n">
        <f aca="false">SUM(K7:K25)*365</f>
        <v>58336.7915652914</v>
      </c>
      <c r="L26" s="63" t="n">
        <f aca="false">SUM(L7:L25)*365</f>
        <v>33762.5</v>
      </c>
      <c r="M26" s="64" t="n">
        <f aca="false">L26/K26</f>
        <v>0.578751403601148</v>
      </c>
      <c r="N26" s="65"/>
      <c r="O26" s="3"/>
      <c r="P26" s="3"/>
      <c r="Q26" s="66"/>
      <c r="R26" s="23"/>
      <c r="S26" s="65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41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