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<sst xmlns="http://schemas.openxmlformats.org/spreadsheetml/2006/main" count="46" uniqueCount="45">
  <si>
    <t xml:space="preserve">CONFIDENTIAL:  PPA - POWER AND GAS POSITIONS:</t>
  </si>
  <si>
    <t xml:space="preserve">Current to</t>
  </si>
  <si>
    <t xml:space="preserve">Hedgeable</t>
  </si>
  <si>
    <t xml:space="preserve">Current</t>
  </si>
  <si>
    <t xml:space="preserve">AECO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</si>
  <si>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</si>
  <si>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</si>
  <si>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</si>
  <si>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</si>
  <si>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</si>
  <si>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Volume</t>
  </si>
  <si>
    <t xml:space="preserve">Gas Hedges</t>
  </si>
  <si>
    <t xml:space="preserve">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</si>
  <si>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</si>
  <si>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</si>
  <si>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</si>
  <si>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</si>
  <si>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</si>
  <si>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</si>
  <si>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</si>
  <si>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</si>
  <si>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(cont/day)</t>
  </si>
  <si>
    <t xml:space="preserve">(cont/day)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</si>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</sst>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  <numFmt numFmtId="176" formatCode="#,##0;[RED]#,##0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9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7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5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1022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1022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37225</v>
          </cell>
        </row>
        <row r="56">
          <cell r="E56">
            <v>189774.848632813</v>
          </cell>
        </row>
        <row r="57">
          <cell r="A57">
            <v>37226</v>
          </cell>
        </row>
        <row r="57">
          <cell r="E57">
            <v>-114935.198242188</v>
          </cell>
        </row>
        <row r="58">
          <cell r="A58">
            <v>37257</v>
          </cell>
        </row>
        <row r="58">
          <cell r="E58">
            <v>81910.4018554688</v>
          </cell>
        </row>
        <row r="59">
          <cell r="A59">
            <v>37288</v>
          </cell>
        </row>
        <row r="59">
          <cell r="E59">
            <v>71411.1440429688</v>
          </cell>
        </row>
        <row r="60">
          <cell r="A60">
            <v>37316</v>
          </cell>
        </row>
        <row r="60">
          <cell r="E60">
            <v>80904.2620849609</v>
          </cell>
        </row>
        <row r="61">
          <cell r="A61">
            <v>37347</v>
          </cell>
        </row>
        <row r="61">
          <cell r="E61">
            <v>92408.3037109375</v>
          </cell>
        </row>
        <row r="62">
          <cell r="A62">
            <v>37377</v>
          </cell>
        </row>
        <row r="62">
          <cell r="E62">
            <v>98678.9287109375</v>
          </cell>
        </row>
        <row r="63">
          <cell r="A63">
            <v>37408</v>
          </cell>
        </row>
        <row r="63">
          <cell r="E63">
            <v>96172.3061523438</v>
          </cell>
        </row>
        <row r="64">
          <cell r="A64">
            <v>37438</v>
          </cell>
        </row>
        <row r="64">
          <cell r="E64">
            <v>315616.609375</v>
          </cell>
        </row>
        <row r="65">
          <cell r="A65">
            <v>37469</v>
          </cell>
        </row>
        <row r="65">
          <cell r="E65">
            <v>313263.81640625</v>
          </cell>
        </row>
        <row r="66">
          <cell r="A66">
            <v>37500</v>
          </cell>
        </row>
        <row r="66">
          <cell r="E66">
            <v>309012.05078125</v>
          </cell>
        </row>
        <row r="67">
          <cell r="A67">
            <v>37530</v>
          </cell>
        </row>
        <row r="67">
          <cell r="E67">
            <v>114049.319335938</v>
          </cell>
        </row>
        <row r="68">
          <cell r="A68">
            <v>37561</v>
          </cell>
        </row>
        <row r="68">
          <cell r="E68">
            <v>115634.911132813</v>
          </cell>
        </row>
        <row r="69">
          <cell r="A69">
            <v>37591</v>
          </cell>
        </row>
        <row r="69">
          <cell r="E69">
            <v>123258.924316406</v>
          </cell>
        </row>
        <row r="70">
          <cell r="A70">
            <v>37622</v>
          </cell>
        </row>
        <row r="70">
          <cell r="E70">
            <v>432833.06640625</v>
          </cell>
        </row>
        <row r="71">
          <cell r="A71">
            <v>37653</v>
          </cell>
        </row>
        <row r="71">
          <cell r="E71">
            <v>389685.859375</v>
          </cell>
        </row>
        <row r="72">
          <cell r="A72">
            <v>37681</v>
          </cell>
        </row>
        <row r="72">
          <cell r="E72">
            <v>430258.5390625</v>
          </cell>
        </row>
        <row r="73">
          <cell r="A73">
            <v>37712</v>
          </cell>
        </row>
        <row r="73">
          <cell r="E73">
            <v>414487.5703125</v>
          </cell>
        </row>
        <row r="74">
          <cell r="A74">
            <v>37742</v>
          </cell>
        </row>
        <row r="74">
          <cell r="E74">
            <v>427406.29296875</v>
          </cell>
        </row>
        <row r="75">
          <cell r="A75">
            <v>37773</v>
          </cell>
        </row>
        <row r="75">
          <cell r="E75">
            <v>412034.99609375</v>
          </cell>
        </row>
        <row r="76">
          <cell r="A76">
            <v>37803</v>
          </cell>
        </row>
        <row r="76">
          <cell r="E76">
            <v>423907.734375</v>
          </cell>
        </row>
        <row r="77">
          <cell r="A77">
            <v>37834</v>
          </cell>
        </row>
        <row r="77">
          <cell r="E77">
            <v>422466.40625</v>
          </cell>
        </row>
        <row r="78">
          <cell r="A78">
            <v>37865</v>
          </cell>
        </row>
        <row r="78">
          <cell r="E78">
            <v>407582.6875</v>
          </cell>
        </row>
        <row r="79">
          <cell r="A79">
            <v>37895</v>
          </cell>
        </row>
        <row r="79">
          <cell r="E79">
            <v>419736.484375</v>
          </cell>
        </row>
        <row r="80">
          <cell r="A80">
            <v>37926</v>
          </cell>
        </row>
        <row r="80">
          <cell r="E80">
            <v>405092.59375</v>
          </cell>
        </row>
        <row r="81">
          <cell r="A81">
            <v>37956</v>
          </cell>
        </row>
        <row r="81">
          <cell r="E81">
            <v>416984.31640625</v>
          </cell>
        </row>
        <row r="82">
          <cell r="A82">
            <v>37987</v>
          </cell>
        </row>
        <row r="82">
          <cell r="E82">
            <v>280471.41796875</v>
          </cell>
        </row>
        <row r="83">
          <cell r="A83">
            <v>38018</v>
          </cell>
        </row>
        <row r="83">
          <cell r="E83">
            <v>261192.408203125</v>
          </cell>
        </row>
        <row r="84">
          <cell r="A84">
            <v>38047</v>
          </cell>
        </row>
        <row r="84">
          <cell r="E84">
            <v>278217.55859375</v>
          </cell>
        </row>
        <row r="85">
          <cell r="A85">
            <v>38078</v>
          </cell>
        </row>
        <row r="85">
          <cell r="E85">
            <v>268497.595703125</v>
          </cell>
        </row>
        <row r="86">
          <cell r="A86">
            <v>38108</v>
          </cell>
        </row>
        <row r="86">
          <cell r="E86">
            <v>276761.75</v>
          </cell>
        </row>
        <row r="87">
          <cell r="A87">
            <v>38139</v>
          </cell>
        </row>
        <row r="87">
          <cell r="E87">
            <v>266874.5390625</v>
          </cell>
        </row>
        <row r="88">
          <cell r="A88">
            <v>38169</v>
          </cell>
        </row>
        <row r="88">
          <cell r="E88">
            <v>274907.248046875</v>
          </cell>
        </row>
        <row r="89">
          <cell r="A89">
            <v>38200</v>
          </cell>
        </row>
        <row r="89">
          <cell r="E89">
            <v>273896.025390625</v>
          </cell>
        </row>
        <row r="90">
          <cell r="A90">
            <v>38231</v>
          </cell>
        </row>
        <row r="90">
          <cell r="E90">
            <v>263879.83203125</v>
          </cell>
        </row>
        <row r="91">
          <cell r="A91">
            <v>38261</v>
          </cell>
        </row>
        <row r="91">
          <cell r="E91">
            <v>272071.4921875</v>
          </cell>
        </row>
        <row r="92">
          <cell r="A92">
            <v>38292</v>
          </cell>
        </row>
        <row r="92">
          <cell r="E92">
            <v>262172.701171875</v>
          </cell>
        </row>
        <row r="93">
          <cell r="A93">
            <v>38322</v>
          </cell>
        </row>
        <row r="93">
          <cell r="E93">
            <v>269745.361328125</v>
          </cell>
        </row>
        <row r="94">
          <cell r="A94">
            <v>38353</v>
          </cell>
        </row>
        <row r="94">
          <cell r="E94">
            <v>272504.005859375</v>
          </cell>
        </row>
      </sheetData>
      <sheetData sheetId="1">
        <row r="12">
          <cell r="AB12">
            <v>37225</v>
          </cell>
        </row>
        <row r="12">
          <cell r="AK12">
            <v>46.260627039808</v>
          </cell>
        </row>
        <row r="12">
          <cell r="AO12">
            <v>717.300665221471</v>
          </cell>
        </row>
        <row r="13">
          <cell r="AB13">
            <v>37226</v>
          </cell>
        </row>
        <row r="13">
          <cell r="AK13">
            <v>49.9129446252292</v>
          </cell>
        </row>
        <row r="13">
          <cell r="AO13">
            <v>739.293370504012</v>
          </cell>
        </row>
        <row r="14">
          <cell r="AB14">
            <v>37257</v>
          </cell>
        </row>
        <row r="14">
          <cell r="AK14">
            <v>49.3693666415408</v>
          </cell>
        </row>
        <row r="14">
          <cell r="AO14">
            <v>737.530286247267</v>
          </cell>
        </row>
        <row r="15">
          <cell r="AB15">
            <v>37288</v>
          </cell>
        </row>
        <row r="15">
          <cell r="AK15">
            <v>48.9967632470421</v>
          </cell>
        </row>
        <row r="15">
          <cell r="AO15">
            <v>664.824688372869</v>
          </cell>
        </row>
        <row r="16">
          <cell r="AB16">
            <v>37316</v>
          </cell>
        </row>
        <row r="16">
          <cell r="AK16">
            <v>47.4477090405242</v>
          </cell>
        </row>
        <row r="16">
          <cell r="AO16">
            <v>734.455744054279</v>
          </cell>
        </row>
        <row r="17">
          <cell r="P17" t="str">
            <v>Bal 2002</v>
          </cell>
          <cell r="Q17">
            <v>4.23294235216789</v>
          </cell>
        </row>
        <row r="17">
          <cell r="AB17">
            <v>37347</v>
          </cell>
        </row>
        <row r="17">
          <cell r="AK17">
            <v>44.8409090292911</v>
          </cell>
        </row>
        <row r="17">
          <cell r="AO17">
            <v>709.274362755628</v>
          </cell>
        </row>
        <row r="18">
          <cell r="P18" t="str">
            <v>Cal 2003</v>
          </cell>
          <cell r="Q18">
            <v>4.7865883798568</v>
          </cell>
        </row>
        <row r="18">
          <cell r="AB18">
            <v>37377</v>
          </cell>
        </row>
        <row r="18">
          <cell r="AK18">
            <v>44.9035062020565</v>
          </cell>
        </row>
        <row r="18">
          <cell r="AO18">
            <v>731.223892959664</v>
          </cell>
        </row>
        <row r="19">
          <cell r="P19" t="str">
            <v>Cal 2004</v>
          </cell>
          <cell r="Q19">
            <v>4.83928646797263</v>
          </cell>
        </row>
        <row r="19">
          <cell r="AB19">
            <v>37408</v>
          </cell>
        </row>
        <row r="19">
          <cell r="AK19">
            <v>45.4266566563619</v>
          </cell>
        </row>
        <row r="19">
          <cell r="AO19">
            <v>706.071546965892</v>
          </cell>
        </row>
        <row r="20">
          <cell r="P20" t="str">
            <v>Cal 2005</v>
          </cell>
          <cell r="Q20">
            <v>5.03550768608627</v>
          </cell>
        </row>
        <row r="20">
          <cell r="AB20">
            <v>37438</v>
          </cell>
        </row>
        <row r="20">
          <cell r="AK20">
            <v>41.4004910748286</v>
          </cell>
        </row>
        <row r="20">
          <cell r="AO20">
            <v>727.887395281976</v>
          </cell>
        </row>
        <row r="21">
          <cell r="P21" t="str">
            <v>Cal 2006</v>
          </cell>
          <cell r="Q21">
            <v>5.17702458002091</v>
          </cell>
        </row>
        <row r="21">
          <cell r="AB21">
            <v>37469</v>
          </cell>
        </row>
        <row r="21">
          <cell r="AK21">
            <v>42.2375549792738</v>
          </cell>
        </row>
        <row r="21">
          <cell r="AO21">
            <v>726.08564529984</v>
          </cell>
        </row>
        <row r="22">
          <cell r="P22" t="str">
            <v>Cal 2007</v>
          </cell>
          <cell r="Q22">
            <v>5.3177974807172</v>
          </cell>
        </row>
        <row r="22">
          <cell r="AB22">
            <v>37500</v>
          </cell>
        </row>
        <row r="22">
          <cell r="AK22">
            <v>41.6908620390517</v>
          </cell>
        </row>
        <row r="22">
          <cell r="AO22">
            <v>700.962689493531</v>
          </cell>
        </row>
        <row r="23">
          <cell r="P23" t="str">
            <v>Cal 2008</v>
          </cell>
          <cell r="Q23">
            <v>5.45291904348331</v>
          </cell>
        </row>
        <row r="23">
          <cell r="AB23">
            <v>37530</v>
          </cell>
        </row>
        <row r="23">
          <cell r="AK23">
            <v>44.8540793472535</v>
          </cell>
        </row>
        <row r="23">
          <cell r="AO23">
            <v>722.440857227889</v>
          </cell>
        </row>
        <row r="24">
          <cell r="P24" t="str">
            <v>Cal 2009</v>
          </cell>
          <cell r="Q24">
            <v>5.55831367109962</v>
          </cell>
        </row>
        <row r="24">
          <cell r="AB24">
            <v>37561</v>
          </cell>
        </row>
        <row r="24">
          <cell r="AK24">
            <v>48.1664414389408</v>
          </cell>
        </row>
        <row r="24">
          <cell r="AO24">
            <v>697.264049070617</v>
          </cell>
        </row>
        <row r="25">
          <cell r="P25" t="str">
            <v>Cal 2010</v>
          </cell>
          <cell r="Q25">
            <v>5.67371450412726</v>
          </cell>
        </row>
        <row r="25">
          <cell r="AB25">
            <v>37591</v>
          </cell>
        </row>
        <row r="25">
          <cell r="AK25">
            <v>51.2840634486958</v>
          </cell>
        </row>
        <row r="25">
          <cell r="AO25">
            <v>718.491257032139</v>
          </cell>
        </row>
        <row r="26">
          <cell r="P26" t="str">
            <v>Cal 2011</v>
          </cell>
          <cell r="Q26">
            <v>5.9012571791044</v>
          </cell>
        </row>
        <row r="26">
          <cell r="AB26">
            <v>37622</v>
          </cell>
        </row>
        <row r="26">
          <cell r="AK26">
            <v>45.3581800161035</v>
          </cell>
        </row>
        <row r="26">
          <cell r="AO26">
            <v>716.337065426011</v>
          </cell>
        </row>
        <row r="27">
          <cell r="P27" t="str">
            <v>Cal 2012</v>
          </cell>
          <cell r="Q27">
            <v>6.05893926052323</v>
          </cell>
        </row>
        <row r="27">
          <cell r="AB27">
            <v>37653</v>
          </cell>
        </row>
        <row r="27">
          <cell r="AK27">
            <v>44.2211675789246</v>
          </cell>
        </row>
        <row r="27">
          <cell r="AO27">
            <v>645.098059035201</v>
          </cell>
        </row>
        <row r="28">
          <cell r="P28" t="str">
            <v>Cal 2013</v>
          </cell>
          <cell r="Q28">
            <v>6.19654197715992</v>
          </cell>
        </row>
        <row r="28">
          <cell r="AB28">
            <v>37681</v>
          </cell>
        </row>
        <row r="28">
          <cell r="AK28">
            <v>42.726570270674</v>
          </cell>
        </row>
        <row r="28">
          <cell r="AO28">
            <v>711.918018460711</v>
          </cell>
        </row>
        <row r="29">
          <cell r="P29" t="str">
            <v>Cal 2014</v>
          </cell>
          <cell r="Q29">
            <v>6.33809327350629</v>
          </cell>
        </row>
        <row r="29">
          <cell r="AB29">
            <v>37712</v>
          </cell>
        </row>
        <row r="29">
          <cell r="AK29">
            <v>40.8470938072483</v>
          </cell>
        </row>
        <row r="29">
          <cell r="AO29">
            <v>686.686497187561</v>
          </cell>
        </row>
        <row r="30">
          <cell r="P30" t="str">
            <v>Cal 2015</v>
          </cell>
          <cell r="Q30">
            <v>6.43098503471667</v>
          </cell>
        </row>
        <row r="30">
          <cell r="AB30">
            <v>37742</v>
          </cell>
        </row>
        <row r="30">
          <cell r="AK30">
            <v>40.7226311821672</v>
          </cell>
        </row>
        <row r="30">
          <cell r="AO30">
            <v>707.139732163594</v>
          </cell>
        </row>
        <row r="31">
          <cell r="P31" t="str">
            <v>Cal 2016</v>
          </cell>
          <cell r="Q31">
            <v>6.63513138339482</v>
          </cell>
        </row>
        <row r="31">
          <cell r="AB31">
            <v>37773</v>
          </cell>
        </row>
        <row r="31">
          <cell r="AK31">
            <v>41.0208848539082</v>
          </cell>
        </row>
        <row r="31">
          <cell r="AO31">
            <v>681.960916351234</v>
          </cell>
        </row>
        <row r="32">
          <cell r="P32" t="str">
            <v>Cal 2017</v>
          </cell>
          <cell r="Q32">
            <v>6.82364357133789</v>
          </cell>
        </row>
        <row r="32">
          <cell r="AB32">
            <v>37803</v>
          </cell>
        </row>
        <row r="32">
          <cell r="AK32">
            <v>41.3818971415898</v>
          </cell>
        </row>
        <row r="32">
          <cell r="AO32">
            <v>702.153335868495</v>
          </cell>
        </row>
        <row r="33">
          <cell r="P33" t="str">
            <v>Cal 2018</v>
          </cell>
          <cell r="Q33">
            <v>6.99151889260247</v>
          </cell>
        </row>
        <row r="33">
          <cell r="AB33">
            <v>37834</v>
          </cell>
        </row>
        <row r="33">
          <cell r="AK33">
            <v>41.7871190336098</v>
          </cell>
        </row>
        <row r="33">
          <cell r="AO33">
            <v>699.541122534504</v>
          </cell>
        </row>
        <row r="34">
          <cell r="P34" t="str">
            <v>Cal 2019</v>
          </cell>
          <cell r="Q34">
            <v>7.15449433962581</v>
          </cell>
        </row>
        <row r="34">
          <cell r="AB34">
            <v>37865</v>
          </cell>
        </row>
        <row r="34">
          <cell r="AK34">
            <v>41.7615568392145</v>
          </cell>
        </row>
        <row r="34">
          <cell r="AO34">
            <v>674.459040155126</v>
          </cell>
        </row>
        <row r="35">
          <cell r="P35" t="str">
            <v>Cal 2020</v>
          </cell>
          <cell r="Q35">
            <v>7.31299813538448</v>
          </cell>
        </row>
        <row r="35">
          <cell r="AB35">
            <v>37895</v>
          </cell>
        </row>
        <row r="35">
          <cell r="AK35">
            <v>42.0735660267755</v>
          </cell>
        </row>
        <row r="35">
          <cell r="AO35">
            <v>694.250458474052</v>
          </cell>
        </row>
        <row r="36">
          <cell r="P36" t="str">
            <v>Cal 2021</v>
          </cell>
          <cell r="Q36" t="e">
            <v>#VALUE!</v>
          </cell>
        </row>
        <row r="36">
          <cell r="AB36">
            <v>37926</v>
          </cell>
        </row>
        <row r="36">
          <cell r="AK36">
            <v>44.4765320868342</v>
          </cell>
        </row>
        <row r="36">
          <cell r="AO36">
            <v>669.290523891956</v>
          </cell>
        </row>
        <row r="37">
          <cell r="AB37">
            <v>37956</v>
          </cell>
        </row>
        <row r="37">
          <cell r="AK37">
            <v>46.4341609768616</v>
          </cell>
        </row>
        <row r="37">
          <cell r="AO37">
            <v>688.939586018007</v>
          </cell>
        </row>
        <row r="38">
          <cell r="AB38">
            <v>37987</v>
          </cell>
        </row>
        <row r="38">
          <cell r="AK38">
            <v>44.1789954989665</v>
          </cell>
        </row>
        <row r="38">
          <cell r="AO38">
            <v>686.218146213264</v>
          </cell>
        </row>
        <row r="39">
          <cell r="AB39">
            <v>38018</v>
          </cell>
        </row>
        <row r="39">
          <cell r="AK39">
            <v>43.0739197104923</v>
          </cell>
        </row>
        <row r="39">
          <cell r="AO39">
            <v>639.488259332587</v>
          </cell>
        </row>
        <row r="40">
          <cell r="AB40">
            <v>38047</v>
          </cell>
        </row>
        <row r="40">
          <cell r="AK40">
            <v>41.4654558099668</v>
          </cell>
        </row>
        <row r="40">
          <cell r="AO40">
            <v>680.838752352252</v>
          </cell>
        </row>
        <row r="41">
          <cell r="AB41">
            <v>38078</v>
          </cell>
        </row>
        <row r="41">
          <cell r="AK41">
            <v>38.978370145327</v>
          </cell>
        </row>
        <row r="41">
          <cell r="AO41">
            <v>656.197310354557</v>
          </cell>
        </row>
        <row r="42">
          <cell r="AB42">
            <v>38108</v>
          </cell>
        </row>
        <row r="42">
          <cell r="AK42">
            <v>38.9381289931048</v>
          </cell>
        </row>
        <row r="42">
          <cell r="AO42">
            <v>675.221854366328</v>
          </cell>
        </row>
        <row r="43">
          <cell r="AB43">
            <v>38139</v>
          </cell>
        </row>
        <row r="43">
          <cell r="AK43">
            <v>39.6477601354137</v>
          </cell>
        </row>
        <row r="43">
          <cell r="AO43">
            <v>650.690931519281</v>
          </cell>
        </row>
        <row r="44">
          <cell r="AB44">
            <v>38169</v>
          </cell>
        </row>
        <row r="44">
          <cell r="AK44">
            <v>40.0854698777728</v>
          </cell>
        </row>
        <row r="44">
          <cell r="AO44">
            <v>669.460406046892</v>
          </cell>
        </row>
        <row r="45">
          <cell r="AB45">
            <v>38200</v>
          </cell>
        </row>
        <row r="45">
          <cell r="AK45">
            <v>40.6196048467326</v>
          </cell>
        </row>
        <row r="45">
          <cell r="AO45">
            <v>666.478539754588</v>
          </cell>
        </row>
        <row r="46">
          <cell r="AB46">
            <v>38231</v>
          </cell>
        </row>
        <row r="46">
          <cell r="AK46">
            <v>40.5211616569957</v>
          </cell>
        </row>
        <row r="46">
          <cell r="AO46">
            <v>642.127292639839</v>
          </cell>
        </row>
        <row r="47">
          <cell r="AB47">
            <v>38261</v>
          </cell>
        </row>
        <row r="47">
          <cell r="AK47">
            <v>40.4972162605409</v>
          </cell>
        </row>
        <row r="47">
          <cell r="AO47">
            <v>660.507854000063</v>
          </cell>
        </row>
        <row r="48">
          <cell r="AB48">
            <v>38292</v>
          </cell>
        </row>
        <row r="48">
          <cell r="AK48">
            <v>43.3481354745912</v>
          </cell>
        </row>
        <row r="48">
          <cell r="AO48">
            <v>636.385895215776</v>
          </cell>
        </row>
        <row r="49">
          <cell r="AB49">
            <v>38322</v>
          </cell>
        </row>
        <row r="49">
          <cell r="AK49">
            <v>44.9023064959139</v>
          </cell>
        </row>
        <row r="49">
          <cell r="AO49">
            <v>654.759771188147</v>
          </cell>
        </row>
        <row r="50">
          <cell r="AB50">
            <v>38353</v>
          </cell>
        </row>
        <row r="50">
          <cell r="AK50">
            <v>44.244862916735</v>
          </cell>
        </row>
        <row r="50">
          <cell r="AO50">
            <v>651.878044825397</v>
          </cell>
        </row>
        <row r="51">
          <cell r="AB51">
            <v>38384</v>
          </cell>
        </row>
        <row r="51">
          <cell r="AK51">
            <v>43.3030019499083</v>
          </cell>
        </row>
        <row r="51">
          <cell r="AO51">
            <v>586.365601195235</v>
          </cell>
        </row>
        <row r="52">
          <cell r="AB52">
            <v>38412</v>
          </cell>
        </row>
        <row r="52">
          <cell r="AK52">
            <v>41.6548523358668</v>
          </cell>
        </row>
        <row r="52">
          <cell r="AO52">
            <v>646.334037534093</v>
          </cell>
        </row>
        <row r="53">
          <cell r="AB53">
            <v>38443</v>
          </cell>
        </row>
        <row r="53">
          <cell r="AK53">
            <v>39.1362857486465</v>
          </cell>
        </row>
        <row r="53">
          <cell r="AO53">
            <v>622.706119315913</v>
          </cell>
        </row>
        <row r="54">
          <cell r="AB54">
            <v>38473</v>
          </cell>
        </row>
        <row r="54">
          <cell r="AK54">
            <v>39.2105858672883</v>
          </cell>
        </row>
        <row r="54">
          <cell r="AO54">
            <v>640.522715613882</v>
          </cell>
        </row>
        <row r="55">
          <cell r="AB55">
            <v>38504</v>
          </cell>
        </row>
        <row r="55">
          <cell r="AK55">
            <v>39.8519793706786</v>
          </cell>
        </row>
        <row r="55">
          <cell r="AO55">
            <v>617.044121136409</v>
          </cell>
        </row>
        <row r="56">
          <cell r="AB56">
            <v>38534</v>
          </cell>
        </row>
        <row r="56">
          <cell r="AK56">
            <v>40.139837314191</v>
          </cell>
        </row>
        <row r="56">
          <cell r="AO56">
            <v>634.633807603951</v>
          </cell>
        </row>
        <row r="57">
          <cell r="AB57">
            <v>38565</v>
          </cell>
        </row>
        <row r="57">
          <cell r="AK57">
            <v>40.9007524490765</v>
          </cell>
        </row>
        <row r="57">
          <cell r="AO57">
            <v>631.612365759225</v>
          </cell>
        </row>
        <row r="58">
          <cell r="AB58">
            <v>38596</v>
          </cell>
        </row>
        <row r="58">
          <cell r="AK58">
            <v>40.6925742353596</v>
          </cell>
        </row>
        <row r="58">
          <cell r="AO58">
            <v>608.366577211546</v>
          </cell>
        </row>
        <row r="59">
          <cell r="AB59">
            <v>38626</v>
          </cell>
        </row>
        <row r="59">
          <cell r="AK59">
            <v>40.6431214250205</v>
          </cell>
        </row>
        <row r="59">
          <cell r="AO59">
            <v>625.612444032086</v>
          </cell>
        </row>
        <row r="60">
          <cell r="AB60">
            <v>38657</v>
          </cell>
        </row>
        <row r="60">
          <cell r="AK60">
            <v>43.3924434655133</v>
          </cell>
        </row>
        <row r="60">
          <cell r="AO60">
            <v>602.525912755358</v>
          </cell>
        </row>
        <row r="61">
          <cell r="AB61">
            <v>38687</v>
          </cell>
        </row>
        <row r="61">
          <cell r="AK61">
            <v>44.7865807350775</v>
          </cell>
        </row>
        <row r="61">
          <cell r="AO61">
            <v>619.542914417909</v>
          </cell>
        </row>
        <row r="62">
          <cell r="AB62">
            <v>38718</v>
          </cell>
        </row>
        <row r="62">
          <cell r="AK62">
            <v>39.7061516359832</v>
          </cell>
        </row>
        <row r="62">
          <cell r="AO62">
            <v>616.432748805103</v>
          </cell>
        </row>
        <row r="63">
          <cell r="AB63">
            <v>38749</v>
          </cell>
        </row>
        <row r="63">
          <cell r="AK63">
            <v>38.8844070802852</v>
          </cell>
        </row>
        <row r="63">
          <cell r="AO63">
            <v>554.154607788187</v>
          </cell>
        </row>
        <row r="64">
          <cell r="AB64">
            <v>38777</v>
          </cell>
        </row>
        <row r="64">
          <cell r="AK64">
            <v>37.4446674652461</v>
          </cell>
        </row>
        <row r="64">
          <cell r="AO64">
            <v>610.467531839586</v>
          </cell>
        </row>
        <row r="65">
          <cell r="AB65">
            <v>38808</v>
          </cell>
        </row>
        <row r="65">
          <cell r="AK65">
            <v>35.1560329970813</v>
          </cell>
        </row>
        <row r="65">
          <cell r="AO65">
            <v>587.79132332072</v>
          </cell>
        </row>
        <row r="66">
          <cell r="AB66">
            <v>38838</v>
          </cell>
        </row>
        <row r="66">
          <cell r="AK66">
            <v>35.3988935661778</v>
          </cell>
        </row>
        <row r="66">
          <cell r="AO66">
            <v>604.239478144759</v>
          </cell>
        </row>
        <row r="67">
          <cell r="AB67">
            <v>38869</v>
          </cell>
        </row>
        <row r="67">
          <cell r="AK67">
            <v>35.8832262860511</v>
          </cell>
        </row>
        <row r="67">
          <cell r="AO67">
            <v>581.735271153716</v>
          </cell>
        </row>
        <row r="68">
          <cell r="AB68">
            <v>38899</v>
          </cell>
        </row>
        <row r="68">
          <cell r="AK68">
            <v>36.2026700124411</v>
          </cell>
        </row>
        <row r="68">
          <cell r="AO68">
            <v>597.952967147773</v>
          </cell>
        </row>
        <row r="69">
          <cell r="AB69">
            <v>38930</v>
          </cell>
        </row>
        <row r="69">
          <cell r="AK69">
            <v>36.8312648515832</v>
          </cell>
        </row>
        <row r="69">
          <cell r="AO69">
            <v>594.73681037901</v>
          </cell>
        </row>
        <row r="70">
          <cell r="AB70">
            <v>38961</v>
          </cell>
        </row>
        <row r="70">
          <cell r="AK70">
            <v>36.6348613441547</v>
          </cell>
        </row>
        <row r="70">
          <cell r="AO70">
            <v>572.498487438551</v>
          </cell>
        </row>
        <row r="71">
          <cell r="AB71">
            <v>38991</v>
          </cell>
        </row>
        <row r="71">
          <cell r="AK71">
            <v>36.7204630748445</v>
          </cell>
        </row>
        <row r="71">
          <cell r="AO71">
            <v>588.36821449168</v>
          </cell>
        </row>
        <row r="72">
          <cell r="AB72">
            <v>39022</v>
          </cell>
        </row>
        <row r="72">
          <cell r="AK72">
            <v>39.1356190312065</v>
          </cell>
        </row>
        <row r="72">
          <cell r="AO72">
            <v>566.475823590903</v>
          </cell>
        </row>
        <row r="73">
          <cell r="AB73">
            <v>39052</v>
          </cell>
        </row>
        <row r="73">
          <cell r="AK73">
            <v>40.2921755953717</v>
          </cell>
        </row>
        <row r="73">
          <cell r="AO73">
            <v>582.521221570361</v>
          </cell>
        </row>
        <row r="74">
          <cell r="AB74">
            <v>39083</v>
          </cell>
        </row>
        <row r="74">
          <cell r="AK74">
            <v>40.9498388685185</v>
          </cell>
        </row>
        <row r="74">
          <cell r="AO74">
            <v>579.663853973596</v>
          </cell>
        </row>
        <row r="75">
          <cell r="AB75">
            <v>39114</v>
          </cell>
        </row>
        <row r="75">
          <cell r="AK75">
            <v>40.0315031214782</v>
          </cell>
        </row>
        <row r="75">
          <cell r="AO75">
            <v>521.186408311968</v>
          </cell>
        </row>
        <row r="76">
          <cell r="AB76">
            <v>39142</v>
          </cell>
        </row>
        <row r="76">
          <cell r="AK76">
            <v>38.5266912229922</v>
          </cell>
        </row>
        <row r="76">
          <cell r="AO76">
            <v>574.21722699174</v>
          </cell>
        </row>
        <row r="77">
          <cell r="AB77">
            <v>39173</v>
          </cell>
        </row>
        <row r="77">
          <cell r="AK77">
            <v>36.2090801807113</v>
          </cell>
        </row>
        <row r="77">
          <cell r="AO77">
            <v>552.992889546212</v>
          </cell>
        </row>
        <row r="78">
          <cell r="AB78">
            <v>39203</v>
          </cell>
        </row>
        <row r="78">
          <cell r="AK78">
            <v>36.3935187627728</v>
          </cell>
        </row>
        <row r="78">
          <cell r="AO78">
            <v>568.575526055399</v>
          </cell>
        </row>
        <row r="79">
          <cell r="AB79">
            <v>39234</v>
          </cell>
        </row>
        <row r="79">
          <cell r="AK79">
            <v>36.8180069560592</v>
          </cell>
        </row>
        <row r="79">
          <cell r="AO79">
            <v>547.52827728652</v>
          </cell>
        </row>
        <row r="80">
          <cell r="AB80">
            <v>39264</v>
          </cell>
        </row>
        <row r="80">
          <cell r="AK80">
            <v>37.2228652027083</v>
          </cell>
        </row>
        <row r="80">
          <cell r="AO80">
            <v>562.924603895375</v>
          </cell>
        </row>
        <row r="81">
          <cell r="AB81">
            <v>39295</v>
          </cell>
        </row>
        <row r="81">
          <cell r="AK81">
            <v>37.794845298591</v>
          </cell>
        </row>
        <row r="81">
          <cell r="AO81">
            <v>560.049738818103</v>
          </cell>
        </row>
        <row r="82">
          <cell r="AB82">
            <v>39326</v>
          </cell>
        </row>
        <row r="82">
          <cell r="AK82">
            <v>37.5001078284077</v>
          </cell>
        </row>
        <row r="82">
          <cell r="AO82">
            <v>539.271403761577</v>
          </cell>
        </row>
        <row r="83">
          <cell r="AB83">
            <v>39356</v>
          </cell>
        </row>
        <row r="83">
          <cell r="AK83">
            <v>37.7338784468672</v>
          </cell>
        </row>
        <row r="83">
          <cell r="AO83">
            <v>554.387552656218</v>
          </cell>
        </row>
        <row r="84">
          <cell r="AB84">
            <v>39387</v>
          </cell>
        </row>
        <row r="84">
          <cell r="AK84">
            <v>40.1164597425301</v>
          </cell>
        </row>
        <row r="84">
          <cell r="AO84">
            <v>533.788657529488</v>
          </cell>
        </row>
        <row r="85">
          <cell r="AB85">
            <v>39417</v>
          </cell>
        </row>
        <row r="85">
          <cell r="AK85">
            <v>41.27064269812</v>
          </cell>
        </row>
        <row r="85">
          <cell r="AO85">
            <v>548.719633149652</v>
          </cell>
        </row>
        <row r="86">
          <cell r="AB86">
            <v>39448</v>
          </cell>
        </row>
        <row r="86">
          <cell r="AK86">
            <v>41.9587371879742</v>
          </cell>
        </row>
        <row r="86">
          <cell r="AO86">
            <v>545.837456980273</v>
          </cell>
        </row>
        <row r="87">
          <cell r="AB87">
            <v>39479</v>
          </cell>
        </row>
        <row r="87">
          <cell r="AK87">
            <v>41.0612920390635</v>
          </cell>
        </row>
        <row r="87">
          <cell r="AO87">
            <v>508.062499931545</v>
          </cell>
        </row>
        <row r="88">
          <cell r="AB88">
            <v>39508</v>
          </cell>
        </row>
        <row r="88">
          <cell r="AK88">
            <v>39.4513326165504</v>
          </cell>
        </row>
        <row r="88">
          <cell r="AO88">
            <v>540.256514071075</v>
          </cell>
        </row>
        <row r="89">
          <cell r="AB89">
            <v>39539</v>
          </cell>
        </row>
        <row r="89">
          <cell r="AK89">
            <v>37.2929937355354</v>
          </cell>
        </row>
        <row r="89">
          <cell r="AO89">
            <v>520.10833111142</v>
          </cell>
        </row>
        <row r="90">
          <cell r="AB90">
            <v>39569</v>
          </cell>
        </row>
        <row r="90">
          <cell r="AK90">
            <v>37.3472795949114</v>
          </cell>
        </row>
        <row r="90">
          <cell r="AO90">
            <v>534.580235334867</v>
          </cell>
        </row>
        <row r="91">
          <cell r="AB91">
            <v>39600</v>
          </cell>
        </row>
        <row r="91">
          <cell r="AK91">
            <v>37.792863826019</v>
          </cell>
        </row>
        <row r="91">
          <cell r="AO91">
            <v>514.614236963578</v>
          </cell>
        </row>
        <row r="92">
          <cell r="AB92">
            <v>39630</v>
          </cell>
        </row>
        <row r="92">
          <cell r="AK92">
            <v>38.3042268646397</v>
          </cell>
        </row>
        <row r="92">
          <cell r="AO92">
            <v>528.902945411037</v>
          </cell>
        </row>
        <row r="93">
          <cell r="AB93">
            <v>39661</v>
          </cell>
        </row>
        <row r="93">
          <cell r="AK93">
            <v>38.6676730108232</v>
          </cell>
        </row>
        <row r="93">
          <cell r="AO93">
            <v>526.017801657683</v>
          </cell>
        </row>
        <row r="94">
          <cell r="AB94">
            <v>39692</v>
          </cell>
        </row>
        <row r="94">
          <cell r="AK94">
            <v>38.6357275118843</v>
          </cell>
        </row>
        <row r="94">
          <cell r="AO94">
            <v>506.327831723274</v>
          </cell>
        </row>
        <row r="95">
          <cell r="AB95">
            <v>39722</v>
          </cell>
        </row>
        <row r="95">
          <cell r="AK95">
            <v>38.7383683060678</v>
          </cell>
        </row>
        <row r="95">
          <cell r="AO95">
            <v>520.341480889061</v>
          </cell>
        </row>
        <row r="96">
          <cell r="AB96">
            <v>39753</v>
          </cell>
        </row>
        <row r="96">
          <cell r="AK96">
            <v>40.7625941911582</v>
          </cell>
        </row>
        <row r="96">
          <cell r="AO96">
            <v>500.835291394144</v>
          </cell>
        </row>
        <row r="97">
          <cell r="AB97">
            <v>39783</v>
          </cell>
        </row>
        <row r="97">
          <cell r="AK97">
            <v>42.2267869524101</v>
          </cell>
        </row>
        <row r="97">
          <cell r="AO97">
            <v>514.667434741863</v>
          </cell>
        </row>
        <row r="98">
          <cell r="AB98">
            <v>39814</v>
          </cell>
        </row>
        <row r="98">
          <cell r="AK98">
            <v>42.7670293554646</v>
          </cell>
        </row>
        <row r="98">
          <cell r="AO98">
            <v>511.785186636707</v>
          </cell>
        </row>
        <row r="99">
          <cell r="AB99">
            <v>39845</v>
          </cell>
        </row>
        <row r="99">
          <cell r="AK99">
            <v>41.927924293406</v>
          </cell>
        </row>
        <row r="99">
          <cell r="AO99">
            <v>459.849686246535</v>
          </cell>
        </row>
        <row r="100">
          <cell r="AB100">
            <v>39873</v>
          </cell>
        </row>
        <row r="100">
          <cell r="AK100">
            <v>40.4091511873451</v>
          </cell>
        </row>
        <row r="100">
          <cell r="AO100">
            <v>506.302756155269</v>
          </cell>
        </row>
        <row r="101">
          <cell r="AB101">
            <v>39904</v>
          </cell>
        </row>
        <row r="101">
          <cell r="AK101">
            <v>37.832441322932</v>
          </cell>
        </row>
        <row r="101">
          <cell r="AO101">
            <v>487.253759566702</v>
          </cell>
        </row>
        <row r="102">
          <cell r="AB102">
            <v>39934</v>
          </cell>
        </row>
        <row r="102">
          <cell r="AK102">
            <v>37.8285199052761</v>
          </cell>
        </row>
        <row r="102">
          <cell r="AO102">
            <v>500.639827892048</v>
          </cell>
        </row>
        <row r="103">
          <cell r="AB103">
            <v>39965</v>
          </cell>
        </row>
        <row r="103">
          <cell r="AK103">
            <v>38.461606276501</v>
          </cell>
        </row>
        <row r="103">
          <cell r="AO103">
            <v>481.776312264936</v>
          </cell>
        </row>
        <row r="104">
          <cell r="AB104">
            <v>39995</v>
          </cell>
        </row>
        <row r="104">
          <cell r="AK104">
            <v>38.9685135345736</v>
          </cell>
        </row>
        <row r="104">
          <cell r="AO104">
            <v>494.983565969795</v>
          </cell>
        </row>
        <row r="105">
          <cell r="AB105">
            <v>40026</v>
          </cell>
        </row>
        <row r="105">
          <cell r="AK105">
            <v>39.3062018844653</v>
          </cell>
        </row>
        <row r="105">
          <cell r="AO105">
            <v>492.112020714635</v>
          </cell>
        </row>
        <row r="106">
          <cell r="AB106">
            <v>40057</v>
          </cell>
        </row>
        <row r="106">
          <cell r="AK106">
            <v>39.2999498611374</v>
          </cell>
        </row>
        <row r="106">
          <cell r="AO106">
            <v>473.528952177548</v>
          </cell>
        </row>
        <row r="107">
          <cell r="AB107">
            <v>40087</v>
          </cell>
        </row>
        <row r="107">
          <cell r="AK107">
            <v>39.3768843848366</v>
          </cell>
        </row>
        <row r="107">
          <cell r="AO107">
            <v>486.468127995366</v>
          </cell>
        </row>
        <row r="108">
          <cell r="AB108">
            <v>40118</v>
          </cell>
        </row>
        <row r="108">
          <cell r="AK108">
            <v>41.9288307186956</v>
          </cell>
        </row>
        <row r="108">
          <cell r="AO108">
            <v>468.071405818315</v>
          </cell>
        </row>
        <row r="109">
          <cell r="AB109">
            <v>40148</v>
          </cell>
        </row>
        <row r="109">
          <cell r="AK109">
            <v>43.3556586296087</v>
          </cell>
        </row>
        <row r="109">
          <cell r="AO109">
            <v>480.833946321801</v>
          </cell>
        </row>
        <row r="110">
          <cell r="AB110">
            <v>40179</v>
          </cell>
        </row>
        <row r="110">
          <cell r="AK110">
            <v>43.8413711901409</v>
          </cell>
        </row>
        <row r="110">
          <cell r="AO110">
            <v>477.974775056263</v>
          </cell>
        </row>
        <row r="111">
          <cell r="AB111">
            <v>40210</v>
          </cell>
        </row>
        <row r="111">
          <cell r="AK111">
            <v>43.0953714021293</v>
          </cell>
        </row>
        <row r="111">
          <cell r="AO111">
            <v>429.328143102221</v>
          </cell>
        </row>
        <row r="112">
          <cell r="AB112">
            <v>40238</v>
          </cell>
        </row>
        <row r="112">
          <cell r="AK112">
            <v>41.6560496290973</v>
          </cell>
        </row>
        <row r="112">
          <cell r="AO112">
            <v>472.541451452508</v>
          </cell>
        </row>
        <row r="113">
          <cell r="AB113">
            <v>40269</v>
          </cell>
        </row>
        <row r="113">
          <cell r="AK113">
            <v>38.5925949797994</v>
          </cell>
        </row>
        <row r="113">
          <cell r="AO113">
            <v>454.607040697912</v>
          </cell>
        </row>
        <row r="114">
          <cell r="AB114">
            <v>40299</v>
          </cell>
        </row>
        <row r="114">
          <cell r="AK114">
            <v>38.5918764316056</v>
          </cell>
        </row>
        <row r="114">
          <cell r="AO114">
            <v>466.936360202365</v>
          </cell>
        </row>
        <row r="115">
          <cell r="AB115">
            <v>40330</v>
          </cell>
        </row>
        <row r="115">
          <cell r="AK115">
            <v>39.2383541144592</v>
          </cell>
        </row>
        <row r="115">
          <cell r="AO115">
            <v>449.189005776088</v>
          </cell>
        </row>
        <row r="116">
          <cell r="AB116">
            <v>40360</v>
          </cell>
        </row>
        <row r="116">
          <cell r="AK116">
            <v>39.6487367191305</v>
          </cell>
        </row>
        <row r="116">
          <cell r="AO116">
            <v>461.345014195404</v>
          </cell>
        </row>
        <row r="117">
          <cell r="AB117">
            <v>40391</v>
          </cell>
        </row>
        <row r="117">
          <cell r="AK117">
            <v>40.1543603630463</v>
          </cell>
        </row>
        <row r="117">
          <cell r="AO117">
            <v>458.509137486273</v>
          </cell>
        </row>
        <row r="118">
          <cell r="AB118">
            <v>40422</v>
          </cell>
        </row>
        <row r="118">
          <cell r="AK118">
            <v>40.10045674255</v>
          </cell>
        </row>
        <row r="118">
          <cell r="AO118">
            <v>441.044077719661</v>
          </cell>
        </row>
        <row r="119">
          <cell r="AB119">
            <v>40452</v>
          </cell>
        </row>
        <row r="119">
          <cell r="AK119">
            <v>40.100622777235</v>
          </cell>
        </row>
        <row r="119">
          <cell r="AO119">
            <v>452.940633169646</v>
          </cell>
        </row>
        <row r="120">
          <cell r="AB120">
            <v>40483</v>
          </cell>
        </row>
        <row r="120">
          <cell r="AK120">
            <v>42.525042763762</v>
          </cell>
        </row>
        <row r="120">
          <cell r="AO120">
            <v>435.662798186543</v>
          </cell>
        </row>
        <row r="121">
          <cell r="AB121">
            <v>40513</v>
          </cell>
        </row>
        <row r="121">
          <cell r="AK121">
            <v>43.9386882367423</v>
          </cell>
        </row>
        <row r="121">
          <cell r="AO121">
            <v>447.38864567222</v>
          </cell>
        </row>
        <row r="122">
          <cell r="AB122">
            <v>40544</v>
          </cell>
        </row>
        <row r="122">
          <cell r="AK122">
            <v>35.5910488172956</v>
          </cell>
        </row>
        <row r="122">
          <cell r="AO122">
            <v>444.573817554545</v>
          </cell>
        </row>
        <row r="123">
          <cell r="AB123">
            <v>40575</v>
          </cell>
        </row>
        <row r="123">
          <cell r="AK123">
            <v>35.2991965655362</v>
          </cell>
        </row>
        <row r="123">
          <cell r="AO123">
            <v>399.194624984089</v>
          </cell>
        </row>
        <row r="124">
          <cell r="AB124">
            <v>40603</v>
          </cell>
        </row>
        <row r="124">
          <cell r="AK124">
            <v>34.1900083568776</v>
          </cell>
        </row>
        <row r="124">
          <cell r="AO124">
            <v>439.229611554213</v>
          </cell>
        </row>
        <row r="125">
          <cell r="AB125">
            <v>40634</v>
          </cell>
        </row>
        <row r="125">
          <cell r="AK125">
            <v>31.8728189494105</v>
          </cell>
        </row>
        <row r="125">
          <cell r="AO125">
            <v>422.415093002859</v>
          </cell>
        </row>
        <row r="126">
          <cell r="AB126">
            <v>40664</v>
          </cell>
        </row>
        <row r="126">
          <cell r="AK126">
            <v>31.5470535536679</v>
          </cell>
        </row>
        <row r="126">
          <cell r="AO126">
            <v>433.723075934618</v>
          </cell>
        </row>
        <row r="127">
          <cell r="AB127">
            <v>40695</v>
          </cell>
        </row>
        <row r="127">
          <cell r="AK127">
            <v>32.445397034678</v>
          </cell>
        </row>
        <row r="127">
          <cell r="AO127">
            <v>417.095554686559</v>
          </cell>
        </row>
        <row r="128">
          <cell r="AB128">
            <v>40725</v>
          </cell>
        </row>
        <row r="128">
          <cell r="AK128">
            <v>32.3013617969696</v>
          </cell>
        </row>
        <row r="128">
          <cell r="AO128">
            <v>428.236694778288</v>
          </cell>
        </row>
        <row r="129">
          <cell r="AB129">
            <v>40756</v>
          </cell>
        </row>
        <row r="129">
          <cell r="AK129">
            <v>33.3014477239454</v>
          </cell>
        </row>
        <row r="129">
          <cell r="AO129">
            <v>425.456579462376</v>
          </cell>
        </row>
        <row r="130">
          <cell r="AB130">
            <v>40787</v>
          </cell>
        </row>
        <row r="130">
          <cell r="AK130">
            <v>32.9192694754317</v>
          </cell>
        </row>
        <row r="130">
          <cell r="AO130">
            <v>409.110767106625</v>
          </cell>
        </row>
        <row r="131">
          <cell r="AB131">
            <v>40817</v>
          </cell>
        </row>
        <row r="131">
          <cell r="AK131">
            <v>32.9544731821311</v>
          </cell>
        </row>
        <row r="131">
          <cell r="AO131">
            <v>420.002483584614</v>
          </cell>
        </row>
        <row r="132">
          <cell r="AB132">
            <v>40848</v>
          </cell>
        </row>
        <row r="132">
          <cell r="AK132">
            <v>35.1972086302894</v>
          </cell>
        </row>
        <row r="132">
          <cell r="AO132">
            <v>404.009954729998</v>
          </cell>
        </row>
        <row r="133">
          <cell r="AB133">
            <v>40878</v>
          </cell>
        </row>
        <row r="133">
          <cell r="AK133">
            <v>36.3113265455714</v>
          </cell>
        </row>
        <row r="133">
          <cell r="AO133">
            <v>415.142290419931</v>
          </cell>
        </row>
        <row r="134">
          <cell r="AB134">
            <v>40909</v>
          </cell>
        </row>
        <row r="134">
          <cell r="AK134">
            <v>35.5910488172956</v>
          </cell>
        </row>
        <row r="134">
          <cell r="AO134">
            <v>412.804898005193</v>
          </cell>
        </row>
        <row r="135">
          <cell r="AB135">
            <v>40940</v>
          </cell>
        </row>
        <row r="135">
          <cell r="AK135">
            <v>35.3540569001694</v>
          </cell>
        </row>
        <row r="135">
          <cell r="AO135">
            <v>384.113589613951</v>
          </cell>
        </row>
        <row r="136">
          <cell r="AB136">
            <v>40969</v>
          </cell>
        </row>
        <row r="136">
          <cell r="AK136">
            <v>34.1467024564889</v>
          </cell>
        </row>
        <row r="136">
          <cell r="AO136">
            <v>408.303082907385</v>
          </cell>
        </row>
        <row r="137">
          <cell r="AB137">
            <v>41000</v>
          </cell>
        </row>
        <row r="137">
          <cell r="AK137">
            <v>31.6218518710687</v>
          </cell>
        </row>
        <row r="137">
          <cell r="AO137">
            <v>392.954058747395</v>
          </cell>
        </row>
        <row r="138">
          <cell r="AB138">
            <v>41030</v>
          </cell>
        </row>
        <row r="138">
          <cell r="AK138">
            <v>31.8318109680788</v>
          </cell>
        </row>
        <row r="138">
          <cell r="AO138">
            <v>403.756312719515</v>
          </cell>
        </row>
        <row r="139">
          <cell r="AB139">
            <v>41061</v>
          </cell>
        </row>
        <row r="139">
          <cell r="AK139">
            <v>32.4028735785382</v>
          </cell>
        </row>
        <row r="139">
          <cell r="AO139">
            <v>388.568388388197</v>
          </cell>
        </row>
        <row r="140">
          <cell r="AB140">
            <v>41091</v>
          </cell>
        </row>
        <row r="140">
          <cell r="AK140">
            <v>32.3430678806325</v>
          </cell>
        </row>
        <row r="140">
          <cell r="AO140">
            <v>399.239987449179</v>
          </cell>
        </row>
        <row r="141">
          <cell r="AB141">
            <v>41122</v>
          </cell>
        </row>
        <row r="141">
          <cell r="AK141">
            <v>33.3014477239454</v>
          </cell>
        </row>
        <row r="141">
          <cell r="AO141">
            <v>396.956510528616</v>
          </cell>
        </row>
        <row r="142">
          <cell r="AB142">
            <v>41153</v>
          </cell>
        </row>
        <row r="142">
          <cell r="AK142">
            <v>32.5709174174907</v>
          </cell>
        </row>
        <row r="142">
          <cell r="AO142">
            <v>382.009807805922</v>
          </cell>
        </row>
        <row r="143">
          <cell r="AB143">
            <v>41183</v>
          </cell>
        </row>
        <row r="143">
          <cell r="AK143">
            <v>33.2918190368426</v>
          </cell>
        </row>
        <row r="143">
          <cell r="AO143">
            <v>392.486319406292</v>
          </cell>
        </row>
        <row r="144">
          <cell r="AB144">
            <v>41214</v>
          </cell>
        </row>
        <row r="144">
          <cell r="AK144">
            <v>35.1972086302894</v>
          </cell>
        </row>
        <row r="144">
          <cell r="AO144">
            <v>377.698388037654</v>
          </cell>
        </row>
        <row r="145">
          <cell r="AB145">
            <v>41244</v>
          </cell>
        </row>
        <row r="145">
          <cell r="AK145">
            <v>35.9860811382534</v>
          </cell>
        </row>
        <row r="145">
          <cell r="AO145">
            <v>388.046852497673</v>
          </cell>
        </row>
        <row r="146">
          <cell r="AB146">
            <v>41275</v>
          </cell>
        </row>
        <row r="146">
          <cell r="AK146">
            <v>35.9123090903079</v>
          </cell>
        </row>
        <row r="146">
          <cell r="AO146">
            <v>385.80253699268</v>
          </cell>
        </row>
        <row r="147">
          <cell r="AB147">
            <v>41306</v>
          </cell>
        </row>
        <row r="147">
          <cell r="AK147">
            <v>35.2991965655362</v>
          </cell>
        </row>
        <row r="147">
          <cell r="AO147">
            <v>346.612652083489</v>
          </cell>
        </row>
        <row r="148">
          <cell r="AB148">
            <v>41334</v>
          </cell>
        </row>
        <row r="148">
          <cell r="AK148">
            <v>33.843561153768</v>
          </cell>
        </row>
        <row r="148">
          <cell r="AO148">
            <v>381.553137571457</v>
          </cell>
        </row>
        <row r="149">
          <cell r="AB149">
            <v>41365</v>
          </cell>
        </row>
        <row r="149">
          <cell r="AK149">
            <v>31.9146467958008</v>
          </cell>
        </row>
        <row r="149">
          <cell r="AO149">
            <v>367.154175811674</v>
          </cell>
        </row>
        <row r="150">
          <cell r="AB150">
            <v>41395</v>
          </cell>
        </row>
        <row r="150">
          <cell r="AK150">
            <v>31.8318109680788</v>
          </cell>
        </row>
        <row r="150">
          <cell r="AO150">
            <v>377.190147463251</v>
          </cell>
        </row>
        <row r="151">
          <cell r="AB151">
            <v>41426</v>
          </cell>
        </row>
        <row r="151">
          <cell r="AK151">
            <v>32.1052093855595</v>
          </cell>
        </row>
        <row r="151">
          <cell r="AO151">
            <v>362.946665791565</v>
          </cell>
        </row>
        <row r="152">
          <cell r="AB152">
            <v>41456</v>
          </cell>
        </row>
        <row r="152">
          <cell r="AK152">
            <v>32.6350104662733</v>
          </cell>
        </row>
        <row r="152">
          <cell r="AO152">
            <v>372.85820722684</v>
          </cell>
        </row>
        <row r="153">
          <cell r="AB153">
            <v>41487</v>
          </cell>
        </row>
        <row r="153">
          <cell r="AK153">
            <v>33.259267296176</v>
          </cell>
        </row>
        <row r="153">
          <cell r="AO153">
            <v>370.66865475319</v>
          </cell>
        </row>
        <row r="154">
          <cell r="AB154">
            <v>41518</v>
          </cell>
        </row>
        <row r="154">
          <cell r="AK154">
            <v>32.6144614247333</v>
          </cell>
        </row>
        <row r="154">
          <cell r="AO154">
            <v>356.657850386586</v>
          </cell>
        </row>
        <row r="155">
          <cell r="AB155">
            <v>41548</v>
          </cell>
        </row>
        <row r="155">
          <cell r="AK155">
            <v>33.2918190368426</v>
          </cell>
        </row>
        <row r="155">
          <cell r="AO155">
            <v>366.383694747028</v>
          </cell>
        </row>
        <row r="156">
          <cell r="AB156">
            <v>41579</v>
          </cell>
        </row>
        <row r="156">
          <cell r="AK156">
            <v>35.1506514760166</v>
          </cell>
        </row>
        <row r="156">
          <cell r="AO156">
            <v>352.525952845937</v>
          </cell>
        </row>
        <row r="157">
          <cell r="AB157">
            <v>41609</v>
          </cell>
        </row>
        <row r="157">
          <cell r="AK157">
            <v>36.0325447678702</v>
          </cell>
        </row>
        <row r="157">
          <cell r="AO157">
            <v>362.129976407264</v>
          </cell>
        </row>
        <row r="158">
          <cell r="AB158">
            <v>41640</v>
          </cell>
        </row>
        <row r="158">
          <cell r="AK158">
            <v>35.9123090903079</v>
          </cell>
        </row>
        <row r="158">
          <cell r="AO158">
            <v>359.980244996274</v>
          </cell>
        </row>
        <row r="159">
          <cell r="AB159">
            <v>41671</v>
          </cell>
        </row>
        <row r="159">
          <cell r="AK159">
            <v>35.2991965655362</v>
          </cell>
        </row>
        <row r="159">
          <cell r="AO159">
            <v>323.366122436899</v>
          </cell>
        </row>
        <row r="160">
          <cell r="AB160">
            <v>41699</v>
          </cell>
        </row>
        <row r="160">
          <cell r="AK160">
            <v>33.843561153768</v>
          </cell>
        </row>
        <row r="160">
          <cell r="AO160">
            <v>355.911189051443</v>
          </cell>
        </row>
        <row r="161">
          <cell r="AB161">
            <v>41730</v>
          </cell>
        </row>
        <row r="161">
          <cell r="AK161">
            <v>31.9146467958008</v>
          </cell>
        </row>
        <row r="161">
          <cell r="AO161">
            <v>342.428144214486</v>
          </cell>
        </row>
        <row r="162">
          <cell r="AB162">
            <v>41760</v>
          </cell>
        </row>
        <row r="162">
          <cell r="AK162">
            <v>31.7911313374487</v>
          </cell>
        </row>
        <row r="162">
          <cell r="AO162">
            <v>351.735081234315</v>
          </cell>
        </row>
        <row r="163">
          <cell r="AB163">
            <v>41791</v>
          </cell>
        </row>
        <row r="163">
          <cell r="AK163">
            <v>32.1477328416993</v>
          </cell>
        </row>
        <row r="163">
          <cell r="AO163">
            <v>338.401697148072</v>
          </cell>
        </row>
        <row r="164">
          <cell r="AB164">
            <v>41821</v>
          </cell>
        </row>
        <row r="164">
          <cell r="AK164">
            <v>32.6350104662733</v>
          </cell>
        </row>
        <row r="164">
          <cell r="AO164">
            <v>347.590422621755</v>
          </cell>
        </row>
        <row r="165">
          <cell r="AB165">
            <v>41852</v>
          </cell>
        </row>
        <row r="165">
          <cell r="AK165">
            <v>32.9640043017902</v>
          </cell>
        </row>
        <row r="165">
          <cell r="AO165">
            <v>345.496188413334</v>
          </cell>
        </row>
        <row r="166">
          <cell r="AB166">
            <v>41883</v>
          </cell>
        </row>
        <row r="166">
          <cell r="AK166">
            <v>32.9192694754317</v>
          </cell>
        </row>
        <row r="166">
          <cell r="AO166">
            <v>332.386650461316</v>
          </cell>
        </row>
        <row r="167">
          <cell r="AB167">
            <v>41913</v>
          </cell>
        </row>
        <row r="167">
          <cell r="AK167">
            <v>33.2918190368426</v>
          </cell>
        </row>
        <row r="167">
          <cell r="AO167">
            <v>341.399049443438</v>
          </cell>
        </row>
        <row r="168">
          <cell r="AB168">
            <v>41944</v>
          </cell>
        </row>
        <row r="168">
          <cell r="AK168">
            <v>34.8247513961065</v>
          </cell>
        </row>
        <row r="168">
          <cell r="AO168">
            <v>328.436684189596</v>
          </cell>
        </row>
        <row r="169">
          <cell r="AB169">
            <v>41974</v>
          </cell>
        </row>
        <row r="169">
          <cell r="AK169">
            <v>36.3577901751882</v>
          </cell>
        </row>
        <row r="169">
          <cell r="AO169">
            <v>337.333468587511</v>
          </cell>
        </row>
        <row r="170">
          <cell r="AB170">
            <v>42005</v>
          </cell>
        </row>
        <row r="170">
          <cell r="AK170">
            <v>35.8664147655919</v>
          </cell>
        </row>
        <row r="170">
          <cell r="AO170">
            <v>335.27945888319</v>
          </cell>
        </row>
        <row r="171">
          <cell r="AB171">
            <v>42036</v>
          </cell>
        </row>
        <row r="171">
          <cell r="AK171">
            <v>35.2991965655362</v>
          </cell>
        </row>
        <row r="171">
          <cell r="AO171">
            <v>301.133699854843</v>
          </cell>
        </row>
        <row r="172">
          <cell r="AB172">
            <v>42064</v>
          </cell>
        </row>
        <row r="172">
          <cell r="AK172">
            <v>33.8868670541567</v>
          </cell>
        </row>
        <row r="172">
          <cell r="AO172">
            <v>331.392770380937</v>
          </cell>
        </row>
        <row r="173">
          <cell r="AB173">
            <v>42095</v>
          </cell>
        </row>
        <row r="173">
          <cell r="AK173">
            <v>31.9146467958008</v>
          </cell>
        </row>
        <row r="173">
          <cell r="AO173">
            <v>318.790413557838</v>
          </cell>
        </row>
        <row r="174">
          <cell r="AB174">
            <v>42125</v>
          </cell>
        </row>
        <row r="174">
          <cell r="AK174">
            <v>31.5063739230377</v>
          </cell>
        </row>
        <row r="174">
          <cell r="AO174">
            <v>327.405444398388</v>
          </cell>
        </row>
        <row r="175">
          <cell r="AB175">
            <v>42156</v>
          </cell>
        </row>
        <row r="175">
          <cell r="AK175">
            <v>32.445397034678</v>
          </cell>
        </row>
        <row r="175">
          <cell r="AO175">
            <v>314.946773564824</v>
          </cell>
        </row>
        <row r="176">
          <cell r="AB176">
            <v>42186</v>
          </cell>
        </row>
        <row r="176">
          <cell r="AK176">
            <v>32.6767165499363</v>
          </cell>
        </row>
        <row r="176">
          <cell r="AO176">
            <v>323.449772643094</v>
          </cell>
        </row>
        <row r="177">
          <cell r="AB177">
            <v>42217</v>
          </cell>
        </row>
        <row r="177">
          <cell r="AK177">
            <v>32.9640043017902</v>
          </cell>
        </row>
        <row r="177">
          <cell r="AO177">
            <v>321.4516494637</v>
          </cell>
        </row>
        <row r="178">
          <cell r="AB178">
            <v>42248</v>
          </cell>
        </row>
        <row r="178">
          <cell r="AK178">
            <v>32.9192694754317</v>
          </cell>
        </row>
        <row r="178">
          <cell r="AO178">
            <v>309.207772811568</v>
          </cell>
        </row>
        <row r="179">
          <cell r="AB179">
            <v>42278</v>
          </cell>
        </row>
        <row r="179">
          <cell r="AK179">
            <v>33.2496508050037</v>
          </cell>
        </row>
        <row r="179">
          <cell r="AO179">
            <v>317.543747469743</v>
          </cell>
        </row>
        <row r="180">
          <cell r="AB180">
            <v>42309</v>
          </cell>
        </row>
        <row r="180">
          <cell r="AK180">
            <v>34.8713085503794</v>
          </cell>
        </row>
        <row r="180">
          <cell r="AO180">
            <v>305.441016319771</v>
          </cell>
        </row>
        <row r="181">
          <cell r="AB181">
            <v>42339</v>
          </cell>
        </row>
        <row r="181">
          <cell r="AK181">
            <v>36.3577901751882</v>
          </cell>
        </row>
        <row r="181">
          <cell r="AO181">
            <v>313.667530754887</v>
          </cell>
        </row>
        <row r="182">
          <cell r="AB182">
            <v>42370</v>
          </cell>
        </row>
        <row r="182">
          <cell r="AK182">
            <v>35.5451544925795</v>
          </cell>
        </row>
        <row r="182">
          <cell r="AO182">
            <v>311.709794256467</v>
          </cell>
        </row>
        <row r="183">
          <cell r="AB183">
            <v>42401</v>
          </cell>
        </row>
        <row r="183">
          <cell r="AK183">
            <v>35.3540569001694</v>
          </cell>
        </row>
        <row r="183">
          <cell r="AO183">
            <v>289.872455410231</v>
          </cell>
        </row>
        <row r="184">
          <cell r="AB184">
            <v>42430</v>
          </cell>
        </row>
        <row r="184">
          <cell r="AK184">
            <v>34.1900083568776</v>
          </cell>
        </row>
        <row r="184">
          <cell r="AO184">
            <v>307.943876116439</v>
          </cell>
        </row>
        <row r="185">
          <cell r="AB185">
            <v>42461</v>
          </cell>
        </row>
        <row r="185">
          <cell r="AK185">
            <v>31.8728189494105</v>
          </cell>
        </row>
        <row r="185">
          <cell r="AO185">
            <v>296.188418882242</v>
          </cell>
        </row>
        <row r="186">
          <cell r="AB186">
            <v>42491</v>
          </cell>
        </row>
        <row r="186">
          <cell r="AK186">
            <v>31.5470535536679</v>
          </cell>
        </row>
        <row r="186">
          <cell r="AO186">
            <v>304.14661830264</v>
          </cell>
        </row>
        <row r="187">
          <cell r="AB187">
            <v>42522</v>
          </cell>
        </row>
        <row r="187">
          <cell r="AK187">
            <v>32.445397034678</v>
          </cell>
        </row>
        <row r="187">
          <cell r="AO187">
            <v>292.528742444108</v>
          </cell>
        </row>
        <row r="188">
          <cell r="AB188">
            <v>42552</v>
          </cell>
        </row>
        <row r="188">
          <cell r="AK188">
            <v>32.3013617969696</v>
          </cell>
        </row>
        <row r="188">
          <cell r="AO188">
            <v>300.381037488615</v>
          </cell>
        </row>
        <row r="189">
          <cell r="AB189">
            <v>42583</v>
          </cell>
        </row>
        <row r="189">
          <cell r="AK189">
            <v>33.3014477239454</v>
          </cell>
        </row>
        <row r="189">
          <cell r="AO189">
            <v>298.479517240488</v>
          </cell>
        </row>
        <row r="190">
          <cell r="AB190">
            <v>42614</v>
          </cell>
        </row>
        <row r="190">
          <cell r="AK190">
            <v>32.9192694754317</v>
          </cell>
        </row>
        <row r="190">
          <cell r="AO190">
            <v>287.067200713636</v>
          </cell>
        </row>
        <row r="191">
          <cell r="AB191">
            <v>42644</v>
          </cell>
        </row>
        <row r="191">
          <cell r="AK191">
            <v>32.9544731821311</v>
          </cell>
        </row>
        <row r="191">
          <cell r="AO191">
            <v>294.761685310409</v>
          </cell>
        </row>
        <row r="192">
          <cell r="AB192">
            <v>42675</v>
          </cell>
        </row>
        <row r="192">
          <cell r="AK192">
            <v>35.1972086302894</v>
          </cell>
        </row>
        <row r="192">
          <cell r="AO192">
            <v>283.57344057803</v>
          </cell>
        </row>
        <row r="193">
          <cell r="AB193">
            <v>42705</v>
          </cell>
        </row>
        <row r="193">
          <cell r="AK193">
            <v>36.3113265455714</v>
          </cell>
        </row>
        <row r="193">
          <cell r="AO193">
            <v>291.379782728725</v>
          </cell>
        </row>
        <row r="194">
          <cell r="AB194">
            <v>42736</v>
          </cell>
        </row>
        <row r="194">
          <cell r="AK194">
            <v>35.5910488172956</v>
          </cell>
        </row>
        <row r="194">
          <cell r="AO194">
            <v>289.737702227917</v>
          </cell>
        </row>
        <row r="195">
          <cell r="AB195">
            <v>42767</v>
          </cell>
        </row>
        <row r="195">
          <cell r="AK195">
            <v>35.2991965655362</v>
          </cell>
        </row>
        <row r="195">
          <cell r="AO195">
            <v>260.354462162666</v>
          </cell>
        </row>
        <row r="196">
          <cell r="AB196">
            <v>42795</v>
          </cell>
        </row>
        <row r="196">
          <cell r="AK196">
            <v>34.1900083568776</v>
          </cell>
        </row>
        <row r="196">
          <cell r="AO196">
            <v>286.634294351851</v>
          </cell>
        </row>
        <row r="197">
          <cell r="AB197">
            <v>42826</v>
          </cell>
        </row>
        <row r="197">
          <cell r="AK197">
            <v>31.5800240246784</v>
          </cell>
        </row>
        <row r="197">
          <cell r="AO197">
            <v>275.867713442183</v>
          </cell>
        </row>
        <row r="198">
          <cell r="AB198">
            <v>42856</v>
          </cell>
        </row>
        <row r="198">
          <cell r="AK198">
            <v>31.8318109680788</v>
          </cell>
        </row>
        <row r="198">
          <cell r="AO198">
            <v>283.455614277257</v>
          </cell>
        </row>
        <row r="199">
          <cell r="AB199">
            <v>42887</v>
          </cell>
        </row>
        <row r="199">
          <cell r="AK199">
            <v>32.445397034678</v>
          </cell>
        </row>
        <row r="199">
          <cell r="AO199">
            <v>272.805976413435</v>
          </cell>
        </row>
        <row r="200">
          <cell r="AB200">
            <v>42917</v>
          </cell>
        </row>
        <row r="200">
          <cell r="AK200">
            <v>32.3013617969696</v>
          </cell>
        </row>
        <row r="200">
          <cell r="AO200">
            <v>280.307140055167</v>
          </cell>
        </row>
        <row r="201">
          <cell r="AB201">
            <v>42948</v>
          </cell>
        </row>
        <row r="201">
          <cell r="AK201">
            <v>33.3014477239454</v>
          </cell>
        </row>
        <row r="201">
          <cell r="AO201">
            <v>278.718600215978</v>
          </cell>
        </row>
        <row r="202">
          <cell r="AB202">
            <v>42979</v>
          </cell>
        </row>
        <row r="202">
          <cell r="AK202">
            <v>32.8757254681891</v>
          </cell>
        </row>
        <row r="202">
          <cell r="AO202">
            <v>268.243295269985</v>
          </cell>
        </row>
        <row r="203">
          <cell r="AB203">
            <v>43009</v>
          </cell>
        </row>
        <row r="203">
          <cell r="AK203">
            <v>32.99664141397</v>
          </cell>
        </row>
        <row r="203">
          <cell r="AO203">
            <v>275.615261576847</v>
          </cell>
        </row>
        <row r="204">
          <cell r="AB204">
            <v>43040</v>
          </cell>
        </row>
        <row r="204">
          <cell r="AK204">
            <v>35.1972086302894</v>
          </cell>
        </row>
        <row r="204">
          <cell r="AO204">
            <v>265.25420529903</v>
          </cell>
        </row>
        <row r="205">
          <cell r="AB205">
            <v>43070</v>
          </cell>
        </row>
        <row r="205">
          <cell r="AK205">
            <v>35.9860811382534</v>
          </cell>
        </row>
        <row r="205">
          <cell r="AO205">
            <v>272.541572053957</v>
          </cell>
        </row>
        <row r="206">
          <cell r="AB206">
            <v>43101</v>
          </cell>
        </row>
        <row r="206">
          <cell r="AK206">
            <v>35.9123090903079</v>
          </cell>
        </row>
        <row r="206">
          <cell r="AO206">
            <v>270.990824888397</v>
          </cell>
        </row>
        <row r="207">
          <cell r="AB207">
            <v>43132</v>
          </cell>
        </row>
        <row r="207">
          <cell r="AK207">
            <v>35.2991965655362</v>
          </cell>
        </row>
        <row r="207">
          <cell r="AO207">
            <v>243.496086953202</v>
          </cell>
        </row>
        <row r="208">
          <cell r="AB208">
            <v>43160</v>
          </cell>
        </row>
        <row r="208">
          <cell r="AK208">
            <v>34.1467024564889</v>
          </cell>
        </row>
        <row r="208">
          <cell r="AO208">
            <v>268.06029705829</v>
          </cell>
        </row>
        <row r="209">
          <cell r="AB209">
            <v>43191</v>
          </cell>
        </row>
        <row r="209">
          <cell r="AK209">
            <v>31.6218518710687</v>
          </cell>
        </row>
        <row r="209">
          <cell r="AO209">
            <v>257.977505121686</v>
          </cell>
        </row>
        <row r="210">
          <cell r="AB210">
            <v>43221</v>
          </cell>
        </row>
        <row r="210">
          <cell r="AK210">
            <v>31.8318109680788</v>
          </cell>
        </row>
        <row r="210">
          <cell r="AO210">
            <v>265.05905482661</v>
          </cell>
        </row>
        <row r="211">
          <cell r="AB211">
            <v>43252</v>
          </cell>
        </row>
        <row r="211">
          <cell r="AK211">
            <v>32.4028735785382</v>
          </cell>
        </row>
        <row r="211">
          <cell r="AO211">
            <v>255.086856505104</v>
          </cell>
        </row>
        <row r="212">
          <cell r="AB212">
            <v>43282</v>
          </cell>
        </row>
        <row r="212">
          <cell r="AK212">
            <v>32.3430678806325</v>
          </cell>
        </row>
        <row r="212">
          <cell r="AO212">
            <v>262.086699329102</v>
          </cell>
        </row>
        <row r="213">
          <cell r="AB213">
            <v>43313</v>
          </cell>
        </row>
        <row r="213">
          <cell r="AK213">
            <v>33.3014477239454</v>
          </cell>
        </row>
        <row r="213">
          <cell r="AO213">
            <v>260.587158595828</v>
          </cell>
        </row>
        <row r="214">
          <cell r="AB214">
            <v>43344</v>
          </cell>
        </row>
        <row r="214">
          <cell r="AK214">
            <v>32.5709174174907</v>
          </cell>
        </row>
        <row r="214">
          <cell r="AO214">
            <v>250.779802026866</v>
          </cell>
        </row>
        <row r="215">
          <cell r="AB215">
            <v>43374</v>
          </cell>
        </row>
        <row r="215">
          <cell r="AK215">
            <v>33.2918190368426</v>
          </cell>
        </row>
        <row r="215">
          <cell r="AO215">
            <v>257.657959091506</v>
          </cell>
        </row>
        <row r="216">
          <cell r="AB216">
            <v>43405</v>
          </cell>
        </row>
        <row r="216">
          <cell r="AK216">
            <v>35.1972086302894</v>
          </cell>
        </row>
        <row r="216">
          <cell r="AO216">
            <v>247.958614289625</v>
          </cell>
        </row>
        <row r="217">
          <cell r="AB217">
            <v>43435</v>
          </cell>
        </row>
        <row r="217">
          <cell r="AK217">
            <v>35.9860811382534</v>
          </cell>
        </row>
        <row r="217">
          <cell r="AO217">
            <v>254.757102766631</v>
          </cell>
        </row>
        <row r="218">
          <cell r="AB218">
            <v>43466</v>
          </cell>
        </row>
        <row r="218">
          <cell r="AK218">
            <v>35.9123090903079</v>
          </cell>
        </row>
        <row r="218">
          <cell r="AO218">
            <v>253.293690093524</v>
          </cell>
        </row>
        <row r="219">
          <cell r="AB219">
            <v>43497</v>
          </cell>
        </row>
        <row r="219">
          <cell r="AK219">
            <v>35.2991965655362</v>
          </cell>
        </row>
        <row r="219">
          <cell r="AO219">
            <v>227.582656100239</v>
          </cell>
        </row>
        <row r="220">
          <cell r="AB220">
            <v>43525</v>
          </cell>
        </row>
        <row r="220">
          <cell r="AK220">
            <v>33.843561153768</v>
          </cell>
        </row>
        <row r="220">
          <cell r="AO220">
            <v>250.528454029598</v>
          </cell>
        </row>
        <row r="221">
          <cell r="AB221">
            <v>43556</v>
          </cell>
        </row>
        <row r="221">
          <cell r="AK221">
            <v>31.9146467958008</v>
          </cell>
        </row>
        <row r="221">
          <cell r="AO221">
            <v>241.092126194736</v>
          </cell>
        </row>
        <row r="222">
          <cell r="AB222">
            <v>43586</v>
          </cell>
        </row>
        <row r="222">
          <cell r="AK222">
            <v>31.8318109680788</v>
          </cell>
        </row>
        <row r="222">
          <cell r="AO222">
            <v>247.696835213423</v>
          </cell>
        </row>
        <row r="223">
          <cell r="AB223">
            <v>43617</v>
          </cell>
        </row>
        <row r="223">
          <cell r="AK223">
            <v>32.1052093855595</v>
          </cell>
        </row>
        <row r="223">
          <cell r="AO223">
            <v>238.365018420833</v>
          </cell>
        </row>
        <row r="224">
          <cell r="AB224">
            <v>43647</v>
          </cell>
        </row>
        <row r="224">
          <cell r="AK224">
            <v>32.6350104662733</v>
          </cell>
        </row>
        <row r="224">
          <cell r="AO224">
            <v>244.892815820973</v>
          </cell>
        </row>
        <row r="225">
          <cell r="AB225">
            <v>43678</v>
          </cell>
        </row>
        <row r="225">
          <cell r="AK225">
            <v>33.259267296176</v>
          </cell>
        </row>
        <row r="225">
          <cell r="AO225">
            <v>243.478331347431</v>
          </cell>
        </row>
        <row r="226">
          <cell r="AB226">
            <v>43709</v>
          </cell>
        </row>
        <row r="226">
          <cell r="AK226">
            <v>32.6144614247333</v>
          </cell>
        </row>
        <row r="226">
          <cell r="AO226">
            <v>234.302265865806</v>
          </cell>
        </row>
        <row r="227">
          <cell r="AB227">
            <v>43739</v>
          </cell>
        </row>
        <row r="227">
          <cell r="AK227">
            <v>33.2918190368426</v>
          </cell>
        </row>
        <row r="227">
          <cell r="AO227">
            <v>240.715536716483</v>
          </cell>
        </row>
        <row r="228">
          <cell r="AB228">
            <v>43770</v>
          </cell>
        </row>
        <row r="228">
          <cell r="AK228">
            <v>35.1506514760166</v>
          </cell>
        </row>
        <row r="228">
          <cell r="AO228">
            <v>231.641510624106</v>
          </cell>
        </row>
        <row r="229">
          <cell r="AB229">
            <v>43800</v>
          </cell>
        </row>
        <row r="229">
          <cell r="AK229">
            <v>36.0325447678702</v>
          </cell>
        </row>
        <row r="229">
          <cell r="AO229">
            <v>237.979811639712</v>
          </cell>
        </row>
        <row r="230">
          <cell r="AB230">
            <v>43831</v>
          </cell>
        </row>
        <row r="230">
          <cell r="AK230">
            <v>35.9123090903079</v>
          </cell>
        </row>
        <row r="230">
          <cell r="AO230">
            <v>236.599831797749</v>
          </cell>
        </row>
        <row r="231">
          <cell r="AB231">
            <v>43862</v>
          </cell>
        </row>
        <row r="231">
          <cell r="AK231">
            <v>35.3060541073653</v>
          </cell>
        </row>
        <row r="231">
          <cell r="AO231">
            <v>220.126368139945</v>
          </cell>
        </row>
        <row r="232">
          <cell r="AB232">
            <v>43891</v>
          </cell>
        </row>
        <row r="232">
          <cell r="AK232">
            <v>33.8868670541567</v>
          </cell>
        </row>
        <row r="232">
          <cell r="AO232">
            <v>233.948507325028</v>
          </cell>
        </row>
        <row r="233">
          <cell r="AB233">
            <v>43922</v>
          </cell>
        </row>
        <row r="233">
          <cell r="AK233">
            <v>31.9146467958008</v>
          </cell>
        </row>
        <row r="233">
          <cell r="AO233">
            <v>225.124527082468</v>
          </cell>
        </row>
        <row r="234">
          <cell r="AB234">
            <v>43952</v>
          </cell>
        </row>
        <row r="234">
          <cell r="AK234">
            <v>31.5063739230377</v>
          </cell>
        </row>
        <row r="234">
          <cell r="AO234">
            <v>231.27932432762</v>
          </cell>
        </row>
        <row r="235">
          <cell r="AB235">
            <v>43983</v>
          </cell>
        </row>
        <row r="235">
          <cell r="AK235">
            <v>32.445397034678</v>
          </cell>
        </row>
        <row r="235">
          <cell r="AO235">
            <v>222.554018155939</v>
          </cell>
        </row>
        <row r="236">
          <cell r="AB236">
            <v>44013</v>
          </cell>
        </row>
        <row r="236">
          <cell r="AK236">
            <v>32.6767165499363</v>
          </cell>
        </row>
        <row r="236">
          <cell r="AO236">
            <v>228.636483008949</v>
          </cell>
        </row>
        <row r="237">
          <cell r="AB237">
            <v>44044</v>
          </cell>
        </row>
        <row r="237">
          <cell r="AK237">
            <v>32.9640043017902</v>
          </cell>
        </row>
        <row r="237">
          <cell r="AO237">
            <v>227.30342849845</v>
          </cell>
        </row>
        <row r="238">
          <cell r="AB238">
            <v>44075</v>
          </cell>
        </row>
        <row r="238">
          <cell r="AK238">
            <v>32.9192694754317</v>
          </cell>
        </row>
        <row r="238">
          <cell r="AO238">
            <v>218.72515198373</v>
          </cell>
        </row>
        <row r="239">
          <cell r="AB239">
            <v>44105</v>
          </cell>
        </row>
        <row r="239">
          <cell r="AK239">
            <v>33.2496508050037</v>
          </cell>
        </row>
        <row r="239">
          <cell r="AO239">
            <v>224.699925657251</v>
          </cell>
        </row>
        <row r="240">
          <cell r="AB240">
            <v>44136</v>
          </cell>
        </row>
        <row r="240">
          <cell r="AK240">
            <v>34.8713085503794</v>
          </cell>
        </row>
        <row r="240">
          <cell r="AO240">
            <v>216.217959584514</v>
          </cell>
        </row>
        <row r="241">
          <cell r="AB241">
            <v>44166</v>
          </cell>
        </row>
        <row r="241">
          <cell r="AK241">
            <v>36.3577901751882</v>
          </cell>
        </row>
        <row r="241">
          <cell r="AO241">
            <v>222.122248776785</v>
          </cell>
        </row>
        <row r="242">
          <cell r="AB242">
            <v>44197</v>
          </cell>
        </row>
        <row r="242">
          <cell r="AK242">
            <v>36.3577901751882</v>
          </cell>
        </row>
        <row r="242">
          <cell r="AO242">
            <v>220.822113748395</v>
          </cell>
        </row>
        <row r="243">
          <cell r="AB243">
            <v>44228</v>
          </cell>
        </row>
        <row r="243">
          <cell r="AK243">
            <v>36.3577901751882</v>
          </cell>
        </row>
        <row r="243">
          <cell r="AO243">
            <v>219.642183870863</v>
          </cell>
        </row>
        <row r="244">
          <cell r="AB244">
            <v>44256</v>
          </cell>
        </row>
        <row r="244">
          <cell r="AK244">
            <v>36.3577901751882</v>
          </cell>
        </row>
        <row r="244">
          <cell r="AO244">
            <v>218.365849121334</v>
          </cell>
        </row>
        <row r="245">
          <cell r="AB245">
            <v>44287</v>
          </cell>
        </row>
        <row r="245">
          <cell r="AK245">
            <v>36.3577901751882</v>
          </cell>
        </row>
        <row r="245">
          <cell r="AO245">
            <v>217.122248998841</v>
          </cell>
        </row>
        <row r="246">
          <cell r="AB246">
            <v>44317</v>
          </cell>
        </row>
        <row r="246">
          <cell r="AK246">
            <v>36.3577901751882</v>
          </cell>
        </row>
        <row r="246">
          <cell r="AO246">
            <v>215.851226874558</v>
          </cell>
        </row>
        <row r="247">
          <cell r="AB247">
            <v>44348</v>
          </cell>
        </row>
        <row r="247">
          <cell r="AK247">
            <v>36.3577901751882</v>
          </cell>
        </row>
        <row r="247">
          <cell r="AO247">
            <v>214.62001825974</v>
          </cell>
        </row>
        <row r="248">
          <cell r="AB248">
            <v>44378</v>
          </cell>
        </row>
        <row r="248">
          <cell r="AK248">
            <v>36.3577901751882</v>
          </cell>
        </row>
        <row r="248">
          <cell r="AO248">
            <v>213.361725969853</v>
          </cell>
        </row>
        <row r="249">
          <cell r="AB249">
            <v>44409</v>
          </cell>
        </row>
        <row r="250">
          <cell r="AB250">
            <v>44440</v>
          </cell>
        </row>
      </sheetData>
      <sheetData sheetId="2">
        <row r="12">
          <cell r="A12">
            <v>37225</v>
          </cell>
        </row>
        <row r="12">
          <cell r="D12">
            <v>1.03684871</v>
          </cell>
        </row>
        <row r="13">
          <cell r="A13">
            <v>37226</v>
          </cell>
        </row>
        <row r="13">
          <cell r="D13">
            <v>1.06870445</v>
          </cell>
        </row>
        <row r="14">
          <cell r="A14">
            <v>37257</v>
          </cell>
        </row>
        <row r="14">
          <cell r="D14">
            <v>-15.3916208505539</v>
          </cell>
        </row>
        <row r="15">
          <cell r="A15">
            <v>37288</v>
          </cell>
        </row>
        <row r="15">
          <cell r="D15">
            <v>-13.8777786748336</v>
          </cell>
        </row>
        <row r="16">
          <cell r="A16">
            <v>37316</v>
          </cell>
        </row>
        <row r="16">
          <cell r="D16">
            <v>-15.3355686824014</v>
          </cell>
        </row>
        <row r="17">
          <cell r="A17">
            <v>37347</v>
          </cell>
        </row>
        <row r="17">
          <cell r="D17">
            <v>-14.8134651168794</v>
          </cell>
        </row>
        <row r="18">
          <cell r="A18">
            <v>37377</v>
          </cell>
        </row>
        <row r="18">
          <cell r="D18">
            <v>-15.2764645168397</v>
          </cell>
        </row>
        <row r="19">
          <cell r="A19">
            <v>37408</v>
          </cell>
        </row>
        <row r="19">
          <cell r="D19">
            <v>-14.7547864483614</v>
          </cell>
        </row>
        <row r="20">
          <cell r="A20">
            <v>37438</v>
          </cell>
        </row>
        <row r="20">
          <cell r="D20">
            <v>-228.033898733264</v>
          </cell>
        </row>
        <row r="21">
          <cell r="A21">
            <v>37469</v>
          </cell>
        </row>
        <row r="21">
          <cell r="D21">
            <v>-227.474817932549</v>
          </cell>
        </row>
        <row r="22">
          <cell r="A22">
            <v>37500</v>
          </cell>
        </row>
        <row r="22">
          <cell r="D22">
            <v>-219.592857123082</v>
          </cell>
        </row>
        <row r="23">
          <cell r="A23">
            <v>37530</v>
          </cell>
        </row>
        <row r="23">
          <cell r="D23">
            <v>-15.1081978640629</v>
          </cell>
        </row>
        <row r="24">
          <cell r="A24">
            <v>37561</v>
          </cell>
        </row>
        <row r="24">
          <cell r="D24">
            <v>-14.5831069854497</v>
          </cell>
        </row>
        <row r="25">
          <cell r="A25">
            <v>37591</v>
          </cell>
        </row>
        <row r="25">
          <cell r="D25">
            <v>-15.028331778703</v>
          </cell>
        </row>
        <row r="26">
          <cell r="A26">
            <v>37622</v>
          </cell>
        </row>
        <row r="26">
          <cell r="D26">
            <v>-369.56525666</v>
          </cell>
        </row>
        <row r="27">
          <cell r="A27">
            <v>37653</v>
          </cell>
        </row>
        <row r="27">
          <cell r="D27">
            <v>-332.74584304</v>
          </cell>
        </row>
        <row r="28">
          <cell r="A28">
            <v>37681</v>
          </cell>
        </row>
        <row r="28">
          <cell r="D28">
            <v>-367.31740006</v>
          </cell>
        </row>
        <row r="29">
          <cell r="A29">
            <v>37712</v>
          </cell>
        </row>
        <row r="29">
          <cell r="D29">
            <v>-354.28530638</v>
          </cell>
        </row>
        <row r="30">
          <cell r="A30">
            <v>37742</v>
          </cell>
        </row>
        <row r="30">
          <cell r="D30">
            <v>-364.88484202</v>
          </cell>
        </row>
        <row r="31">
          <cell r="A31">
            <v>37773</v>
          </cell>
        </row>
        <row r="31">
          <cell r="D31">
            <v>-351.87786972</v>
          </cell>
        </row>
        <row r="32">
          <cell r="A32">
            <v>37803</v>
          </cell>
        </row>
        <row r="32">
          <cell r="D32">
            <v>-362.34443198</v>
          </cell>
        </row>
        <row r="33">
          <cell r="A33">
            <v>37834</v>
          </cell>
        </row>
        <row r="33">
          <cell r="D33">
            <v>-361.01289401</v>
          </cell>
        </row>
        <row r="34">
          <cell r="A34">
            <v>37865</v>
          </cell>
        </row>
        <row r="34">
          <cell r="D34">
            <v>-348.05275439</v>
          </cell>
        </row>
        <row r="35">
          <cell r="A35">
            <v>37895</v>
          </cell>
        </row>
        <row r="35">
          <cell r="D35">
            <v>-358.31472428</v>
          </cell>
        </row>
        <row r="36">
          <cell r="A36">
            <v>37926</v>
          </cell>
        </row>
        <row r="36">
          <cell r="D36">
            <v>-345.41464265</v>
          </cell>
        </row>
        <row r="37">
          <cell r="A37">
            <v>37956</v>
          </cell>
        </row>
        <row r="37">
          <cell r="D37">
            <v>-355.60202981</v>
          </cell>
        </row>
        <row r="38">
          <cell r="A38">
            <v>37987</v>
          </cell>
        </row>
        <row r="38">
          <cell r="D38">
            <v>-200.76728602</v>
          </cell>
        </row>
        <row r="39">
          <cell r="A39">
            <v>38018</v>
          </cell>
        </row>
        <row r="39">
          <cell r="D39">
            <v>-187.0660022</v>
          </cell>
        </row>
        <row r="40">
          <cell r="A40">
            <v>38047</v>
          </cell>
        </row>
        <row r="40">
          <cell r="D40">
            <v>-199.2081441</v>
          </cell>
        </row>
        <row r="41">
          <cell r="A41">
            <v>38078</v>
          </cell>
        </row>
        <row r="41">
          <cell r="D41">
            <v>-191.9863337</v>
          </cell>
        </row>
        <row r="42">
          <cell r="A42">
            <v>38108</v>
          </cell>
        </row>
        <row r="42">
          <cell r="D42">
            <v>-197.57951065</v>
          </cell>
        </row>
        <row r="43">
          <cell r="A43">
            <v>38139</v>
          </cell>
        </row>
        <row r="43">
          <cell r="D43">
            <v>-190.38914818</v>
          </cell>
        </row>
        <row r="44">
          <cell r="A44">
            <v>38169</v>
          </cell>
        </row>
        <row r="44">
          <cell r="D44">
            <v>-195.90832464</v>
          </cell>
        </row>
        <row r="45">
          <cell r="A45">
            <v>38200</v>
          </cell>
        </row>
        <row r="45">
          <cell r="D45">
            <v>-195.04315573</v>
          </cell>
        </row>
        <row r="46">
          <cell r="A46">
            <v>38231</v>
          </cell>
        </row>
        <row r="46">
          <cell r="D46">
            <v>-187.90405411</v>
          </cell>
        </row>
        <row r="47">
          <cell r="A47">
            <v>38261</v>
          </cell>
        </row>
        <row r="47">
          <cell r="D47">
            <v>-193.31034199</v>
          </cell>
        </row>
        <row r="48">
          <cell r="A48">
            <v>38292</v>
          </cell>
        </row>
        <row r="48">
          <cell r="D48">
            <v>-186.23667637</v>
          </cell>
        </row>
        <row r="49">
          <cell r="A49">
            <v>38322</v>
          </cell>
        </row>
        <row r="49">
          <cell r="D49">
            <v>-191.63957175</v>
          </cell>
        </row>
        <row r="50">
          <cell r="A50">
            <v>38353</v>
          </cell>
        </row>
        <row r="50">
          <cell r="D50">
            <v>-190.80135199</v>
          </cell>
        </row>
        <row r="51">
          <cell r="A51">
            <v>38384</v>
          </cell>
        </row>
        <row r="51">
          <cell r="D51">
            <v>-171.57384104</v>
          </cell>
        </row>
        <row r="52">
          <cell r="A52">
            <v>38412</v>
          </cell>
        </row>
        <row r="52">
          <cell r="D52">
            <v>-189.18850482</v>
          </cell>
        </row>
        <row r="53">
          <cell r="A53">
            <v>38443</v>
          </cell>
        </row>
        <row r="53">
          <cell r="D53">
            <v>-182.25686598</v>
          </cell>
        </row>
        <row r="54">
          <cell r="A54">
            <v>38473</v>
          </cell>
        </row>
        <row r="54">
          <cell r="D54">
            <v>-187.49756746</v>
          </cell>
        </row>
        <row r="55">
          <cell r="A55">
            <v>38504</v>
          </cell>
        </row>
        <row r="55">
          <cell r="D55">
            <v>-180.60910195</v>
          </cell>
        </row>
        <row r="56">
          <cell r="A56">
            <v>38534</v>
          </cell>
        </row>
        <row r="56">
          <cell r="D56">
            <v>-185.7837317</v>
          </cell>
        </row>
        <row r="57">
          <cell r="A57">
            <v>38565</v>
          </cell>
        </row>
        <row r="57">
          <cell r="D57">
            <v>-184.9042867</v>
          </cell>
        </row>
        <row r="58">
          <cell r="A58">
            <v>38596</v>
          </cell>
        </row>
        <row r="58">
          <cell r="D58">
            <v>-178.08318233</v>
          </cell>
        </row>
        <row r="59">
          <cell r="A59">
            <v>38626</v>
          </cell>
        </row>
        <row r="59">
          <cell r="D59">
            <v>-183.15766587</v>
          </cell>
        </row>
        <row r="60">
          <cell r="A60">
            <v>38657</v>
          </cell>
        </row>
        <row r="60">
          <cell r="D60">
            <v>-176.38267417</v>
          </cell>
        </row>
        <row r="61">
          <cell r="A61">
            <v>38687</v>
          </cell>
        </row>
        <row r="61">
          <cell r="D61">
            <v>-181.39047361</v>
          </cell>
        </row>
        <row r="62">
          <cell r="A62">
            <v>38718</v>
          </cell>
        </row>
        <row r="62">
          <cell r="D62">
            <v>-180.484808</v>
          </cell>
        </row>
        <row r="63">
          <cell r="A63">
            <v>38749</v>
          </cell>
        </row>
        <row r="63">
          <cell r="D63">
            <v>-162.19604576</v>
          </cell>
        </row>
        <row r="64">
          <cell r="A64">
            <v>38777</v>
          </cell>
        </row>
        <row r="64">
          <cell r="D64">
            <v>-178.74755164</v>
          </cell>
        </row>
        <row r="65">
          <cell r="A65">
            <v>38808</v>
          </cell>
        </row>
        <row r="65">
          <cell r="D65">
            <v>-172.09147578</v>
          </cell>
        </row>
        <row r="66">
          <cell r="A66">
            <v>38838</v>
          </cell>
        </row>
        <row r="66">
          <cell r="D66">
            <v>-176.93345936</v>
          </cell>
        </row>
        <row r="67">
          <cell r="A67">
            <v>38869</v>
          </cell>
        </row>
        <row r="67">
          <cell r="D67">
            <v>-170.32727264</v>
          </cell>
        </row>
        <row r="68">
          <cell r="A68">
            <v>38899</v>
          </cell>
        </row>
        <row r="68">
          <cell r="D68">
            <v>-175.10205034</v>
          </cell>
        </row>
        <row r="69">
          <cell r="A69">
            <v>38930</v>
          </cell>
        </row>
        <row r="69">
          <cell r="D69">
            <v>-174.16499884</v>
          </cell>
        </row>
        <row r="70">
          <cell r="A70">
            <v>38961</v>
          </cell>
        </row>
        <row r="70">
          <cell r="D70">
            <v>-167.6359748</v>
          </cell>
        </row>
        <row r="71">
          <cell r="A71">
            <v>38991</v>
          </cell>
        </row>
        <row r="71">
          <cell r="D71">
            <v>-172.3092483</v>
          </cell>
        </row>
        <row r="72">
          <cell r="A72">
            <v>39022</v>
          </cell>
        </row>
        <row r="72">
          <cell r="D72">
            <v>-165.88027512</v>
          </cell>
        </row>
        <row r="73">
          <cell r="A73">
            <v>39052</v>
          </cell>
        </row>
        <row r="73">
          <cell r="D73">
            <v>-170.60323826</v>
          </cell>
        </row>
        <row r="74">
          <cell r="A74">
            <v>39083</v>
          </cell>
        </row>
        <row r="74">
          <cell r="D74">
            <v>-169.76900724</v>
          </cell>
        </row>
        <row r="75">
          <cell r="A75">
            <v>39114</v>
          </cell>
        </row>
        <row r="75">
          <cell r="D75">
            <v>-152.5854057</v>
          </cell>
        </row>
        <row r="76">
          <cell r="A76">
            <v>39142</v>
          </cell>
        </row>
        <row r="76">
          <cell r="D76">
            <v>-168.17874206</v>
          </cell>
        </row>
        <row r="77">
          <cell r="A77">
            <v>39173</v>
          </cell>
        </row>
        <row r="77">
          <cell r="D77">
            <v>-161.94382274</v>
          </cell>
        </row>
        <row r="78">
          <cell r="A78">
            <v>39203</v>
          </cell>
        </row>
        <row r="78">
          <cell r="D78">
            <v>-166.53141232</v>
          </cell>
        </row>
        <row r="79">
          <cell r="A79">
            <v>39234</v>
          </cell>
        </row>
        <row r="79">
          <cell r="D79">
            <v>-160.34820508</v>
          </cell>
        </row>
        <row r="80">
          <cell r="A80">
            <v>39264</v>
          </cell>
        </row>
        <row r="80">
          <cell r="D80">
            <v>-164.88128104</v>
          </cell>
        </row>
        <row r="81">
          <cell r="A81">
            <v>39295</v>
          </cell>
        </row>
        <row r="81">
          <cell r="D81">
            <v>-164.04174766</v>
          </cell>
        </row>
        <row r="82">
          <cell r="A82">
            <v>39326</v>
          </cell>
        </row>
        <row r="82">
          <cell r="D82">
            <v>-157.93708056</v>
          </cell>
        </row>
        <row r="83">
          <cell r="A83">
            <v>39356</v>
          </cell>
        </row>
        <row r="83">
          <cell r="D83">
            <v>-162.3881651</v>
          </cell>
        </row>
        <row r="84">
          <cell r="A84">
            <v>39387</v>
          </cell>
        </row>
        <row r="84">
          <cell r="D84">
            <v>-156.33591526</v>
          </cell>
        </row>
        <row r="85">
          <cell r="A85">
            <v>39417</v>
          </cell>
        </row>
        <row r="85">
          <cell r="D85">
            <v>-160.7328023</v>
          </cell>
        </row>
        <row r="86">
          <cell r="A86">
            <v>39448</v>
          </cell>
        </row>
        <row r="86">
          <cell r="D86">
            <v>-159.89099882</v>
          </cell>
        </row>
        <row r="87">
          <cell r="A87">
            <v>39479</v>
          </cell>
        </row>
        <row r="87">
          <cell r="D87">
            <v>-148.78767246</v>
          </cell>
        </row>
        <row r="88">
          <cell r="A88">
            <v>39508</v>
          </cell>
        </row>
        <row r="88">
          <cell r="D88">
            <v>-158.26088404</v>
          </cell>
        </row>
        <row r="89">
          <cell r="A89">
            <v>39539</v>
          </cell>
        </row>
        <row r="89">
          <cell r="D89">
            <v>-152.34032478</v>
          </cell>
        </row>
        <row r="90">
          <cell r="A90">
            <v>39569</v>
          </cell>
        </row>
        <row r="90">
          <cell r="D90">
            <v>-156.60282092</v>
          </cell>
        </row>
        <row r="91">
          <cell r="A91">
            <v>39600</v>
          </cell>
        </row>
        <row r="91">
          <cell r="D91">
            <v>-150.7355052</v>
          </cell>
        </row>
        <row r="92">
          <cell r="A92">
            <v>39630</v>
          </cell>
        </row>
        <row r="92">
          <cell r="D92">
            <v>-154.94436048</v>
          </cell>
        </row>
        <row r="93">
          <cell r="A93">
            <v>39661</v>
          </cell>
        </row>
        <row r="93">
          <cell r="D93">
            <v>-154.10150826</v>
          </cell>
        </row>
        <row r="94">
          <cell r="A94">
            <v>39692</v>
          </cell>
        </row>
        <row r="94">
          <cell r="D94">
            <v>-148.31487482</v>
          </cell>
        </row>
        <row r="95">
          <cell r="A95">
            <v>39722</v>
          </cell>
        </row>
        <row r="95">
          <cell r="D95">
            <v>-152.44317942</v>
          </cell>
        </row>
        <row r="96">
          <cell r="A96">
            <v>39753</v>
          </cell>
        </row>
        <row r="96">
          <cell r="D96">
            <v>-146.7102728</v>
          </cell>
        </row>
        <row r="97">
          <cell r="A97">
            <v>39783</v>
          </cell>
        </row>
        <row r="97">
          <cell r="D97">
            <v>-150.78541604</v>
          </cell>
        </row>
        <row r="98">
          <cell r="A98">
            <v>39814</v>
          </cell>
        </row>
        <row r="98">
          <cell r="D98">
            <v>-149.94328356</v>
          </cell>
        </row>
        <row r="99">
          <cell r="A99">
            <v>39845</v>
          </cell>
        </row>
        <row r="99">
          <cell r="D99">
            <v>-134.67227116</v>
          </cell>
        </row>
        <row r="100">
          <cell r="A100">
            <v>39873</v>
          </cell>
        </row>
        <row r="100">
          <cell r="D100">
            <v>-148.34136268</v>
          </cell>
        </row>
        <row r="101">
          <cell r="A101">
            <v>39904</v>
          </cell>
        </row>
        <row r="101">
          <cell r="D101">
            <v>-142.74214094</v>
          </cell>
        </row>
        <row r="102">
          <cell r="A102">
            <v>39934</v>
          </cell>
        </row>
        <row r="102">
          <cell r="D102">
            <v>-146.68660706</v>
          </cell>
        </row>
        <row r="103">
          <cell r="A103">
            <v>39965</v>
          </cell>
        </row>
        <row r="103">
          <cell r="D103">
            <v>-141.14163196</v>
          </cell>
        </row>
        <row r="104">
          <cell r="A104">
            <v>39995</v>
          </cell>
        </row>
        <row r="104">
          <cell r="D104">
            <v>-145.03370406</v>
          </cell>
        </row>
        <row r="105">
          <cell r="A105">
            <v>40026</v>
          </cell>
        </row>
        <row r="105">
          <cell r="D105">
            <v>-144.19452964</v>
          </cell>
        </row>
        <row r="106">
          <cell r="A106">
            <v>40057</v>
          </cell>
        </row>
        <row r="106">
          <cell r="D106">
            <v>-138.73158712</v>
          </cell>
        </row>
        <row r="107">
          <cell r="A107">
            <v>40087</v>
          </cell>
        </row>
        <row r="107">
          <cell r="D107">
            <v>-142.54509948</v>
          </cell>
        </row>
        <row r="108">
          <cell r="A108">
            <v>40118</v>
          </cell>
        </row>
        <row r="108">
          <cell r="D108">
            <v>-137.13667226</v>
          </cell>
        </row>
        <row r="109">
          <cell r="A109">
            <v>40148</v>
          </cell>
        </row>
        <row r="109">
          <cell r="D109">
            <v>-140.89841472</v>
          </cell>
        </row>
        <row r="110">
          <cell r="A110">
            <v>40179</v>
          </cell>
        </row>
        <row r="110">
          <cell r="D110">
            <v>-140.06273834</v>
          </cell>
        </row>
        <row r="111">
          <cell r="A111">
            <v>40210</v>
          </cell>
        </row>
        <row r="111">
          <cell r="D111">
            <v>-125.75423742</v>
          </cell>
        </row>
        <row r="112">
          <cell r="A112">
            <v>40238</v>
          </cell>
        </row>
        <row r="112">
          <cell r="D112">
            <v>-138.4746258</v>
          </cell>
        </row>
        <row r="113">
          <cell r="A113">
            <v>40269</v>
          </cell>
        </row>
        <row r="113">
          <cell r="D113">
            <v>-133.20147316</v>
          </cell>
        </row>
        <row r="114">
          <cell r="A114">
            <v>40299</v>
          </cell>
        </row>
        <row r="114">
          <cell r="D114">
            <v>-136.8362184</v>
          </cell>
        </row>
        <row r="115">
          <cell r="A115">
            <v>40330</v>
          </cell>
        </row>
        <row r="115">
          <cell r="D115">
            <v>-131.61780968</v>
          </cell>
        </row>
        <row r="116">
          <cell r="A116">
            <v>40360</v>
          </cell>
        </row>
        <row r="116">
          <cell r="D116">
            <v>-135.20173968</v>
          </cell>
        </row>
        <row r="117">
          <cell r="A117">
            <v>40391</v>
          </cell>
        </row>
        <row r="117">
          <cell r="D117">
            <v>-134.372714</v>
          </cell>
        </row>
        <row r="118">
          <cell r="A118">
            <v>40422</v>
          </cell>
        </row>
        <row r="118">
          <cell r="D118">
            <v>-129.23693272</v>
          </cell>
        </row>
        <row r="119">
          <cell r="A119">
            <v>40452</v>
          </cell>
        </row>
        <row r="119">
          <cell r="D119">
            <v>-132.74478</v>
          </cell>
        </row>
        <row r="120">
          <cell r="A120">
            <v>40483</v>
          </cell>
        </row>
        <row r="120">
          <cell r="D120">
            <v>-127.66380634</v>
          </cell>
        </row>
        <row r="121">
          <cell r="A121">
            <v>40513</v>
          </cell>
        </row>
        <row r="121">
          <cell r="D121">
            <v>-131.1215878</v>
          </cell>
        </row>
        <row r="122">
          <cell r="A122">
            <v>40544</v>
          </cell>
        </row>
        <row r="122">
          <cell r="D122">
            <v>-43.74310315</v>
          </cell>
        </row>
        <row r="123">
          <cell r="A123">
            <v>40575</v>
          </cell>
        </row>
        <row r="123">
          <cell r="D123">
            <v>-39.26075838</v>
          </cell>
        </row>
        <row r="124">
          <cell r="A124">
            <v>40603</v>
          </cell>
        </row>
        <row r="124">
          <cell r="D124">
            <v>-43.2185268</v>
          </cell>
        </row>
        <row r="125">
          <cell r="A125">
            <v>40634</v>
          </cell>
        </row>
        <row r="125">
          <cell r="D125">
            <v>-41.55831251</v>
          </cell>
        </row>
        <row r="126">
          <cell r="A126">
            <v>40664</v>
          </cell>
        </row>
        <row r="126">
          <cell r="D126">
            <v>-42.6779887</v>
          </cell>
        </row>
        <row r="127">
          <cell r="A127">
            <v>40695</v>
          </cell>
        </row>
        <row r="127">
          <cell r="D127">
            <v>-41.03615828</v>
          </cell>
        </row>
        <row r="128">
          <cell r="A128">
            <v>40725</v>
          </cell>
        </row>
        <row r="128">
          <cell r="D128">
            <v>-42.13940105</v>
          </cell>
        </row>
        <row r="129">
          <cell r="A129">
            <v>40756</v>
          </cell>
        </row>
        <row r="129">
          <cell r="D129">
            <v>-41.86647177</v>
          </cell>
        </row>
        <row r="130">
          <cell r="A130">
            <v>40787</v>
          </cell>
        </row>
        <row r="130">
          <cell r="D130">
            <v>-40.25233988</v>
          </cell>
        </row>
        <row r="131">
          <cell r="A131">
            <v>40817</v>
          </cell>
        </row>
        <row r="131">
          <cell r="D131">
            <v>-41.33101198</v>
          </cell>
        </row>
        <row r="132">
          <cell r="A132">
            <v>40848</v>
          </cell>
        </row>
        <row r="132">
          <cell r="D132">
            <v>-39.75149221</v>
          </cell>
        </row>
        <row r="133">
          <cell r="A133">
            <v>40878</v>
          </cell>
        </row>
        <row r="133">
          <cell r="D133">
            <v>-40.85348238</v>
          </cell>
        </row>
        <row r="134">
          <cell r="A134">
            <v>40909</v>
          </cell>
        </row>
        <row r="134">
          <cell r="D134">
            <v>-40.62373787</v>
          </cell>
        </row>
        <row r="135">
          <cell r="A135">
            <v>40940</v>
          </cell>
        </row>
        <row r="135">
          <cell r="D135">
            <v>-37.78864435</v>
          </cell>
        </row>
        <row r="136">
          <cell r="A136">
            <v>40969</v>
          </cell>
        </row>
        <row r="136">
          <cell r="D136">
            <v>-40.18124402</v>
          </cell>
        </row>
        <row r="137">
          <cell r="A137">
            <v>41000</v>
          </cell>
        </row>
        <row r="137">
          <cell r="D137">
            <v>-38.66491748</v>
          </cell>
        </row>
        <row r="138">
          <cell r="A138">
            <v>41030</v>
          </cell>
        </row>
        <row r="138">
          <cell r="D138">
            <v>-39.73432309</v>
          </cell>
        </row>
        <row r="139">
          <cell r="A139">
            <v>41061</v>
          </cell>
        </row>
        <row r="139">
          <cell r="D139">
            <v>-38.23387958</v>
          </cell>
        </row>
        <row r="140">
          <cell r="A140">
            <v>41091</v>
          </cell>
        </row>
        <row r="140">
          <cell r="D140">
            <v>-39.29038638</v>
          </cell>
        </row>
        <row r="141">
          <cell r="A141">
            <v>41122</v>
          </cell>
        </row>
        <row r="141">
          <cell r="D141">
            <v>-39.0659266</v>
          </cell>
        </row>
        <row r="142">
          <cell r="A142">
            <v>41153</v>
          </cell>
        </row>
        <row r="142">
          <cell r="D142">
            <v>-37.58926641</v>
          </cell>
        </row>
        <row r="143">
          <cell r="A143">
            <v>41183</v>
          </cell>
        </row>
        <row r="143">
          <cell r="D143">
            <v>-38.62651232</v>
          </cell>
        </row>
        <row r="144">
          <cell r="A144">
            <v>41214</v>
          </cell>
        </row>
        <row r="144">
          <cell r="D144">
            <v>-37.16550688</v>
          </cell>
        </row>
        <row r="145">
          <cell r="A145">
            <v>41244</v>
          </cell>
        </row>
        <row r="145">
          <cell r="D145">
            <v>-38.1901101</v>
          </cell>
        </row>
        <row r="146">
          <cell r="A146">
            <v>41275</v>
          </cell>
        </row>
        <row r="146">
          <cell r="D146">
            <v>-37.96948948</v>
          </cell>
        </row>
        <row r="147">
          <cell r="A147">
            <v>41306</v>
          </cell>
        </row>
        <row r="147">
          <cell r="D147">
            <v>-34.09645863</v>
          </cell>
        </row>
        <row r="148">
          <cell r="A148">
            <v>41334</v>
          </cell>
        </row>
        <row r="148">
          <cell r="D148">
            <v>-37.55175945</v>
          </cell>
        </row>
        <row r="149">
          <cell r="A149">
            <v>41365</v>
          </cell>
        </row>
        <row r="149">
          <cell r="D149">
            <v>-36.12910821</v>
          </cell>
        </row>
        <row r="150">
          <cell r="A150">
            <v>41395</v>
          </cell>
        </row>
        <row r="150">
          <cell r="D150">
            <v>-37.12285527</v>
          </cell>
        </row>
        <row r="151">
          <cell r="A151">
            <v>41426</v>
          </cell>
        </row>
        <row r="151">
          <cell r="D151">
            <v>-35.71553595</v>
          </cell>
        </row>
        <row r="152">
          <cell r="A152">
            <v>41456</v>
          </cell>
        </row>
        <row r="152">
          <cell r="D152">
            <v>-36.69699562</v>
          </cell>
        </row>
        <row r="153">
          <cell r="A153">
            <v>41487</v>
          </cell>
        </row>
        <row r="153">
          <cell r="D153">
            <v>-36.48174449</v>
          </cell>
        </row>
        <row r="154">
          <cell r="A154">
            <v>41518</v>
          </cell>
        </row>
        <row r="154">
          <cell r="D154">
            <v>-35.09737041</v>
          </cell>
        </row>
        <row r="155">
          <cell r="A155">
            <v>41548</v>
          </cell>
        </row>
        <row r="155">
          <cell r="D155">
            <v>-36.06049165</v>
          </cell>
        </row>
        <row r="156">
          <cell r="A156">
            <v>41579</v>
          </cell>
        </row>
        <row r="156">
          <cell r="D156">
            <v>-34.69121225</v>
          </cell>
        </row>
        <row r="157">
          <cell r="A157">
            <v>41609</v>
          </cell>
        </row>
        <row r="157">
          <cell r="D157">
            <v>-35.6423025</v>
          </cell>
        </row>
        <row r="158">
          <cell r="A158">
            <v>41640</v>
          </cell>
        </row>
        <row r="158">
          <cell r="D158">
            <v>-35.43095639</v>
          </cell>
        </row>
        <row r="159">
          <cell r="A159">
            <v>41671</v>
          </cell>
        </row>
        <row r="159">
          <cell r="D159">
            <v>-31.8119779</v>
          </cell>
        </row>
        <row r="160">
          <cell r="A160">
            <v>41699</v>
          </cell>
        </row>
        <row r="160">
          <cell r="D160">
            <v>-35.03091075</v>
          </cell>
        </row>
        <row r="161">
          <cell r="A161">
            <v>41730</v>
          </cell>
        </row>
        <row r="161">
          <cell r="D161">
            <v>-33.6985852</v>
          </cell>
        </row>
        <row r="162">
          <cell r="A162">
            <v>41760</v>
          </cell>
        </row>
        <row r="162">
          <cell r="D162">
            <v>-34.62033306</v>
          </cell>
        </row>
        <row r="163">
          <cell r="A163">
            <v>41791</v>
          </cell>
        </row>
        <row r="163">
          <cell r="D163">
            <v>-33.30276833</v>
          </cell>
        </row>
        <row r="164">
          <cell r="A164">
            <v>41821</v>
          </cell>
        </row>
        <row r="164">
          <cell r="D164">
            <v>-34.21283993</v>
          </cell>
        </row>
        <row r="165">
          <cell r="A165">
            <v>41852</v>
          </cell>
        </row>
        <row r="165">
          <cell r="D165">
            <v>-34.0069369</v>
          </cell>
        </row>
        <row r="166">
          <cell r="A166">
            <v>41883</v>
          </cell>
        </row>
        <row r="166">
          <cell r="D166">
            <v>-32.71145065</v>
          </cell>
        </row>
        <row r="167">
          <cell r="A167">
            <v>41913</v>
          </cell>
        </row>
        <row r="167">
          <cell r="D167">
            <v>-33.60410476</v>
          </cell>
        </row>
        <row r="168">
          <cell r="A168">
            <v>41944</v>
          </cell>
        </row>
        <row r="168">
          <cell r="D168">
            <v>-32.32313507</v>
          </cell>
        </row>
        <row r="169">
          <cell r="A169">
            <v>41974</v>
          </cell>
        </row>
        <row r="169">
          <cell r="D169">
            <v>-33.20436823</v>
          </cell>
        </row>
        <row r="170">
          <cell r="A170">
            <v>42005</v>
          </cell>
        </row>
        <row r="170">
          <cell r="D170">
            <v>-33.00241089</v>
          </cell>
        </row>
        <row r="171">
          <cell r="A171">
            <v>42036</v>
          </cell>
        </row>
        <row r="171">
          <cell r="D171">
            <v>-29.6269394</v>
          </cell>
        </row>
        <row r="172">
          <cell r="A172">
            <v>42064</v>
          </cell>
        </row>
        <row r="172">
          <cell r="D172">
            <v>-32.62025316</v>
          </cell>
        </row>
        <row r="173">
          <cell r="A173">
            <v>42095</v>
          </cell>
        </row>
        <row r="173">
          <cell r="D173">
            <v>-31.37479519</v>
          </cell>
        </row>
        <row r="174">
          <cell r="A174">
            <v>42125</v>
          </cell>
        </row>
        <row r="174">
          <cell r="D174">
            <v>-32.22819336</v>
          </cell>
        </row>
        <row r="175">
          <cell r="A175">
            <v>42156</v>
          </cell>
        </row>
        <row r="175">
          <cell r="D175">
            <v>-30.99690952</v>
          </cell>
        </row>
        <row r="176">
          <cell r="A176">
            <v>42186</v>
          </cell>
        </row>
        <row r="176">
          <cell r="D176">
            <v>-31.83923903</v>
          </cell>
        </row>
        <row r="177">
          <cell r="A177">
            <v>42217</v>
          </cell>
        </row>
        <row r="177">
          <cell r="D177">
            <v>-31.64276438</v>
          </cell>
        </row>
        <row r="178">
          <cell r="A178">
            <v>42248</v>
          </cell>
        </row>
        <row r="178">
          <cell r="D178">
            <v>-30.43267008</v>
          </cell>
        </row>
        <row r="179">
          <cell r="A179">
            <v>42278</v>
          </cell>
        </row>
        <row r="179">
          <cell r="D179">
            <v>-31.25849683</v>
          </cell>
        </row>
        <row r="180">
          <cell r="A180">
            <v>42309</v>
          </cell>
        </row>
        <row r="180">
          <cell r="D180">
            <v>-30.06232709</v>
          </cell>
        </row>
        <row r="181">
          <cell r="A181">
            <v>42339</v>
          </cell>
        </row>
        <row r="181">
          <cell r="D181">
            <v>-30.8773381</v>
          </cell>
        </row>
        <row r="182">
          <cell r="A182">
            <v>42370</v>
          </cell>
        </row>
        <row r="182">
          <cell r="D182">
            <v>0</v>
          </cell>
        </row>
        <row r="183">
          <cell r="A183">
            <v>42401</v>
          </cell>
        </row>
        <row r="183">
          <cell r="D183">
            <v>0</v>
          </cell>
        </row>
        <row r="184">
          <cell r="A184">
            <v>42430</v>
          </cell>
        </row>
        <row r="184">
          <cell r="D184">
            <v>0</v>
          </cell>
        </row>
        <row r="185">
          <cell r="A185">
            <v>42461</v>
          </cell>
        </row>
        <row r="185">
          <cell r="D185">
            <v>0</v>
          </cell>
        </row>
        <row r="186">
          <cell r="A186">
            <v>42491</v>
          </cell>
        </row>
        <row r="186">
          <cell r="D186">
            <v>0</v>
          </cell>
        </row>
        <row r="187">
          <cell r="A187">
            <v>42522</v>
          </cell>
        </row>
        <row r="187">
          <cell r="D187">
            <v>0</v>
          </cell>
        </row>
        <row r="188">
          <cell r="A188">
            <v>42552</v>
          </cell>
        </row>
        <row r="188">
          <cell r="D188">
            <v>0</v>
          </cell>
        </row>
        <row r="200">
          <cell r="A200">
            <v>37225</v>
          </cell>
        </row>
        <row r="200">
          <cell r="D200">
            <v>0.01042569</v>
          </cell>
        </row>
        <row r="201">
          <cell r="A201">
            <v>37226</v>
          </cell>
        </row>
        <row r="201">
          <cell r="D201">
            <v>0.010746</v>
          </cell>
        </row>
        <row r="202">
          <cell r="A202">
            <v>37257</v>
          </cell>
        </row>
        <row r="202">
          <cell r="D202">
            <v>-23.10867054</v>
          </cell>
        </row>
        <row r="203">
          <cell r="A203">
            <v>37288</v>
          </cell>
        </row>
        <row r="203">
          <cell r="D203">
            <v>-20.82409465</v>
          </cell>
        </row>
        <row r="204">
          <cell r="A204">
            <v>37316</v>
          </cell>
        </row>
        <row r="204">
          <cell r="D204">
            <v>-23.00928538</v>
          </cell>
        </row>
        <row r="205">
          <cell r="A205">
            <v>37347</v>
          </cell>
        </row>
        <row r="205">
          <cell r="D205">
            <v>-66.65331761</v>
          </cell>
        </row>
        <row r="206">
          <cell r="A206">
            <v>37377</v>
          </cell>
        </row>
        <row r="206">
          <cell r="D206">
            <v>-68.72057609</v>
          </cell>
        </row>
        <row r="207">
          <cell r="A207">
            <v>37408</v>
          </cell>
        </row>
        <row r="207">
          <cell r="D207">
            <v>-66.35097678</v>
          </cell>
        </row>
        <row r="208">
          <cell r="A208">
            <v>37438</v>
          </cell>
        </row>
        <row r="208">
          <cell r="D208">
            <v>-68.40623418</v>
          </cell>
        </row>
        <row r="209">
          <cell r="A209">
            <v>37469</v>
          </cell>
        </row>
        <row r="209">
          <cell r="D209">
            <v>-68.23768628</v>
          </cell>
        </row>
        <row r="210">
          <cell r="A210">
            <v>37500</v>
          </cell>
        </row>
        <row r="210">
          <cell r="D210">
            <v>-65.87230504</v>
          </cell>
        </row>
        <row r="211">
          <cell r="A211">
            <v>37530</v>
          </cell>
        </row>
        <row r="211">
          <cell r="D211">
            <v>-67.89719537</v>
          </cell>
        </row>
        <row r="212">
          <cell r="A212">
            <v>37561</v>
          </cell>
        </row>
        <row r="212">
          <cell r="D212">
            <v>-211.14473349</v>
          </cell>
        </row>
        <row r="213">
          <cell r="A213">
            <v>37591</v>
          </cell>
        </row>
        <row r="213">
          <cell r="D213">
            <v>-217.59563348</v>
          </cell>
        </row>
        <row r="214">
          <cell r="A214">
            <v>37622</v>
          </cell>
        </row>
        <row r="214">
          <cell r="D214">
            <v>-403.9782158</v>
          </cell>
        </row>
        <row r="215">
          <cell r="A215">
            <v>37653</v>
          </cell>
        </row>
        <row r="215">
          <cell r="D215">
            <v>-363.73027377</v>
          </cell>
        </row>
        <row r="216">
          <cell r="A216">
            <v>37681</v>
          </cell>
        </row>
        <row r="216">
          <cell r="D216">
            <v>-401.5210446</v>
          </cell>
        </row>
        <row r="217">
          <cell r="A217">
            <v>37712</v>
          </cell>
        </row>
        <row r="217">
          <cell r="D217">
            <v>-344.24483208</v>
          </cell>
        </row>
        <row r="218">
          <cell r="A218">
            <v>37742</v>
          </cell>
        </row>
        <row r="218">
          <cell r="D218">
            <v>-354.54397608</v>
          </cell>
        </row>
        <row r="219">
          <cell r="A219">
            <v>37773</v>
          </cell>
        </row>
        <row r="219">
          <cell r="D219">
            <v>-341.9056224</v>
          </cell>
        </row>
        <row r="220">
          <cell r="A220">
            <v>37803</v>
          </cell>
        </row>
        <row r="220">
          <cell r="D220">
            <v>-352.07556146</v>
          </cell>
        </row>
        <row r="221">
          <cell r="A221">
            <v>37834</v>
          </cell>
        </row>
        <row r="221">
          <cell r="D221">
            <v>-350.78175936</v>
          </cell>
        </row>
        <row r="222">
          <cell r="A222">
            <v>37865</v>
          </cell>
        </row>
        <row r="222">
          <cell r="D222">
            <v>-338.18891112</v>
          </cell>
        </row>
        <row r="223">
          <cell r="A223">
            <v>37895</v>
          </cell>
        </row>
        <row r="223">
          <cell r="D223">
            <v>-348.16005597</v>
          </cell>
        </row>
        <row r="224">
          <cell r="A224">
            <v>37926</v>
          </cell>
        </row>
        <row r="224">
          <cell r="D224">
            <v>-419.53195466</v>
          </cell>
        </row>
        <row r="225">
          <cell r="A225">
            <v>37956</v>
          </cell>
        </row>
        <row r="225">
          <cell r="D225">
            <v>-431.90529934</v>
          </cell>
        </row>
        <row r="226">
          <cell r="A226">
            <v>37987</v>
          </cell>
        </row>
        <row r="226">
          <cell r="D226">
            <v>-186.42676559</v>
          </cell>
        </row>
        <row r="227">
          <cell r="A227">
            <v>38018</v>
          </cell>
        </row>
        <row r="227">
          <cell r="D227">
            <v>-173.7041449</v>
          </cell>
        </row>
        <row r="228">
          <cell r="A228">
            <v>38047</v>
          </cell>
        </row>
        <row r="228">
          <cell r="D228">
            <v>-184.97899095</v>
          </cell>
        </row>
        <row r="229">
          <cell r="A229">
            <v>38078</v>
          </cell>
        </row>
        <row r="229">
          <cell r="D229">
            <v>-178.27302415</v>
          </cell>
        </row>
        <row r="230">
          <cell r="A230">
            <v>38108</v>
          </cell>
        </row>
        <row r="230">
          <cell r="D230">
            <v>-183.46668845</v>
          </cell>
        </row>
        <row r="231">
          <cell r="A231">
            <v>38139</v>
          </cell>
        </row>
        <row r="231">
          <cell r="D231">
            <v>-176.78992331</v>
          </cell>
        </row>
        <row r="232">
          <cell r="A232">
            <v>38169</v>
          </cell>
        </row>
        <row r="232">
          <cell r="D232">
            <v>-181.91487288</v>
          </cell>
        </row>
        <row r="233">
          <cell r="A233">
            <v>38200</v>
          </cell>
        </row>
        <row r="233">
          <cell r="D233">
            <v>-181.11150176</v>
          </cell>
        </row>
        <row r="234">
          <cell r="A234">
            <v>38231</v>
          </cell>
        </row>
        <row r="234">
          <cell r="D234">
            <v>-174.48233597</v>
          </cell>
        </row>
        <row r="235">
          <cell r="A235">
            <v>38261</v>
          </cell>
        </row>
        <row r="235">
          <cell r="D235">
            <v>-179.50246043</v>
          </cell>
        </row>
        <row r="236">
          <cell r="A236">
            <v>38292</v>
          </cell>
        </row>
        <row r="236">
          <cell r="D236">
            <v>-172.93405664</v>
          </cell>
        </row>
        <row r="237">
          <cell r="A237">
            <v>38322</v>
          </cell>
        </row>
        <row r="237">
          <cell r="D237">
            <v>-177.9510309</v>
          </cell>
        </row>
        <row r="238">
          <cell r="A238">
            <v>38353</v>
          </cell>
        </row>
        <row r="238">
          <cell r="D238">
            <v>-163.54401598</v>
          </cell>
        </row>
        <row r="239">
          <cell r="A239">
            <v>38384</v>
          </cell>
        </row>
        <row r="239">
          <cell r="D239">
            <v>-147.06329232</v>
          </cell>
        </row>
        <row r="240">
          <cell r="A240">
            <v>38412</v>
          </cell>
        </row>
        <row r="240">
          <cell r="D240">
            <v>-162.16157556</v>
          </cell>
        </row>
        <row r="241">
          <cell r="A241">
            <v>38443</v>
          </cell>
        </row>
        <row r="241">
          <cell r="D241">
            <v>-156.22017084</v>
          </cell>
        </row>
        <row r="242">
          <cell r="A242">
            <v>38473</v>
          </cell>
        </row>
        <row r="242">
          <cell r="D242">
            <v>-160.71220068</v>
          </cell>
        </row>
        <row r="243">
          <cell r="A243">
            <v>38504</v>
          </cell>
        </row>
        <row r="243">
          <cell r="D243">
            <v>-154.80780166</v>
          </cell>
        </row>
        <row r="244">
          <cell r="A244">
            <v>38534</v>
          </cell>
        </row>
        <row r="244">
          <cell r="D244">
            <v>-159.2431986</v>
          </cell>
        </row>
        <row r="245">
          <cell r="A245">
            <v>38565</v>
          </cell>
        </row>
        <row r="245">
          <cell r="D245">
            <v>-158.4893886</v>
          </cell>
        </row>
        <row r="246">
          <cell r="A246">
            <v>38596</v>
          </cell>
        </row>
        <row r="246">
          <cell r="D246">
            <v>-152.6427277</v>
          </cell>
        </row>
        <row r="247">
          <cell r="A247">
            <v>38626</v>
          </cell>
        </row>
        <row r="247">
          <cell r="D247">
            <v>-156.99228502</v>
          </cell>
        </row>
        <row r="248">
          <cell r="A248">
            <v>38657</v>
          </cell>
        </row>
        <row r="248">
          <cell r="D248">
            <v>-138.58638686</v>
          </cell>
        </row>
        <row r="249">
          <cell r="A249">
            <v>38687</v>
          </cell>
        </row>
        <row r="249">
          <cell r="D249">
            <v>-142.52108642</v>
          </cell>
        </row>
        <row r="250">
          <cell r="A250">
            <v>38718</v>
          </cell>
        </row>
        <row r="250">
          <cell r="D250">
            <v>-116.02594799</v>
          </cell>
        </row>
        <row r="251">
          <cell r="A251">
            <v>38749</v>
          </cell>
        </row>
        <row r="251">
          <cell r="D251">
            <v>-104.26888655</v>
          </cell>
        </row>
        <row r="252">
          <cell r="A252">
            <v>38777</v>
          </cell>
        </row>
        <row r="252">
          <cell r="D252">
            <v>-114.90914034</v>
          </cell>
        </row>
        <row r="253">
          <cell r="A253">
            <v>38808</v>
          </cell>
        </row>
        <row r="253">
          <cell r="D253">
            <v>-110.63023442</v>
          </cell>
        </row>
        <row r="254">
          <cell r="A254">
            <v>38838</v>
          </cell>
        </row>
        <row r="254">
          <cell r="D254">
            <v>-113.74293817</v>
          </cell>
        </row>
        <row r="255">
          <cell r="A255">
            <v>38869</v>
          </cell>
        </row>
        <row r="255">
          <cell r="D255">
            <v>-109.49610384</v>
          </cell>
        </row>
        <row r="256">
          <cell r="A256">
            <v>38899</v>
          </cell>
        </row>
        <row r="256">
          <cell r="D256">
            <v>-112.5656038</v>
          </cell>
        </row>
        <row r="257">
          <cell r="A257">
            <v>38930</v>
          </cell>
        </row>
        <row r="257">
          <cell r="D257">
            <v>-111.96321354</v>
          </cell>
        </row>
        <row r="258">
          <cell r="A258">
            <v>38961</v>
          </cell>
        </row>
        <row r="258">
          <cell r="D258">
            <v>-107.7659838</v>
          </cell>
        </row>
        <row r="259">
          <cell r="A259">
            <v>38991</v>
          </cell>
        </row>
        <row r="259">
          <cell r="D259">
            <v>-110.77023104</v>
          </cell>
        </row>
        <row r="260">
          <cell r="A260">
            <v>39022</v>
          </cell>
        </row>
        <row r="260">
          <cell r="D260">
            <v>-106.63731973</v>
          </cell>
        </row>
        <row r="261">
          <cell r="A261">
            <v>39052</v>
          </cell>
        </row>
        <row r="261">
          <cell r="D261">
            <v>-109.67351032</v>
          </cell>
        </row>
        <row r="262">
          <cell r="A262">
            <v>39083</v>
          </cell>
        </row>
        <row r="262">
          <cell r="D262">
            <v>-97.01086128</v>
          </cell>
        </row>
        <row r="263">
          <cell r="A263">
            <v>39114</v>
          </cell>
        </row>
        <row r="263">
          <cell r="D263">
            <v>-87.19166041</v>
          </cell>
        </row>
        <row r="264">
          <cell r="A264">
            <v>39142</v>
          </cell>
        </row>
        <row r="264">
          <cell r="D264">
            <v>-96.10213832</v>
          </cell>
        </row>
        <row r="265">
          <cell r="A265">
            <v>39173</v>
          </cell>
        </row>
        <row r="265">
          <cell r="D265">
            <v>-92.53932728</v>
          </cell>
        </row>
        <row r="266">
          <cell r="A266">
            <v>39203</v>
          </cell>
        </row>
        <row r="266">
          <cell r="D266">
            <v>-95.16080704</v>
          </cell>
        </row>
        <row r="267">
          <cell r="A267">
            <v>39234</v>
          </cell>
        </row>
        <row r="267">
          <cell r="D267">
            <v>-91.62754577</v>
          </cell>
        </row>
        <row r="268">
          <cell r="A268">
            <v>39264</v>
          </cell>
        </row>
        <row r="268">
          <cell r="D268">
            <v>-94.21787489</v>
          </cell>
        </row>
        <row r="269">
          <cell r="A269">
            <v>39295</v>
          </cell>
        </row>
        <row r="269">
          <cell r="D269">
            <v>-93.73814152</v>
          </cell>
        </row>
        <row r="270">
          <cell r="A270">
            <v>39326</v>
          </cell>
        </row>
        <row r="270">
          <cell r="D270">
            <v>-90.24976033</v>
          </cell>
        </row>
        <row r="271">
          <cell r="A271">
            <v>39356</v>
          </cell>
        </row>
        <row r="271">
          <cell r="D271">
            <v>-92.79323721</v>
          </cell>
        </row>
        <row r="272">
          <cell r="A272">
            <v>39387</v>
          </cell>
        </row>
        <row r="272">
          <cell r="D272">
            <v>-89.33480872</v>
          </cell>
        </row>
        <row r="273">
          <cell r="A273">
            <v>39417</v>
          </cell>
        </row>
        <row r="273">
          <cell r="D273">
            <v>-91.84731561</v>
          </cell>
        </row>
        <row r="274">
          <cell r="A274">
            <v>39448</v>
          </cell>
        </row>
        <row r="274">
          <cell r="D274">
            <v>-91.36628503</v>
          </cell>
        </row>
        <row r="275">
          <cell r="A275">
            <v>39479</v>
          </cell>
        </row>
        <row r="275">
          <cell r="D275">
            <v>-85.02152711</v>
          </cell>
        </row>
        <row r="276">
          <cell r="A276">
            <v>39508</v>
          </cell>
        </row>
        <row r="276">
          <cell r="D276">
            <v>-90.43479088</v>
          </cell>
        </row>
        <row r="277">
          <cell r="A277">
            <v>39539</v>
          </cell>
        </row>
        <row r="277">
          <cell r="D277">
            <v>-87.05161417</v>
          </cell>
        </row>
        <row r="278">
          <cell r="A278">
            <v>39569</v>
          </cell>
        </row>
        <row r="278">
          <cell r="D278">
            <v>-89.48732624</v>
          </cell>
        </row>
        <row r="279">
          <cell r="A279">
            <v>39600</v>
          </cell>
        </row>
        <row r="279">
          <cell r="D279">
            <v>-86.1345744</v>
          </cell>
        </row>
        <row r="280">
          <cell r="A280">
            <v>39630</v>
          </cell>
        </row>
        <row r="280">
          <cell r="D280">
            <v>-88.53963457</v>
          </cell>
        </row>
        <row r="281">
          <cell r="A281">
            <v>39661</v>
          </cell>
        </row>
        <row r="281">
          <cell r="D281">
            <v>-88.05800473</v>
          </cell>
        </row>
        <row r="282">
          <cell r="A282">
            <v>39692</v>
          </cell>
        </row>
        <row r="282">
          <cell r="D282">
            <v>-84.75135703</v>
          </cell>
        </row>
        <row r="283">
          <cell r="A283">
            <v>39722</v>
          </cell>
        </row>
        <row r="283">
          <cell r="D283">
            <v>-87.11038825</v>
          </cell>
        </row>
        <row r="284">
          <cell r="A284">
            <v>39753</v>
          </cell>
        </row>
        <row r="284">
          <cell r="D284">
            <v>-83.83444159</v>
          </cell>
        </row>
        <row r="285">
          <cell r="A285">
            <v>39783</v>
          </cell>
        </row>
        <row r="285">
          <cell r="D285">
            <v>-86.16309489</v>
          </cell>
        </row>
        <row r="286">
          <cell r="A286">
            <v>39814</v>
          </cell>
        </row>
        <row r="286">
          <cell r="D286">
            <v>-85.68187632</v>
          </cell>
        </row>
        <row r="287">
          <cell r="A287">
            <v>39845</v>
          </cell>
        </row>
        <row r="287">
          <cell r="D287">
            <v>-76.95558353</v>
          </cell>
        </row>
        <row r="288">
          <cell r="A288">
            <v>39873</v>
          </cell>
        </row>
        <row r="288">
          <cell r="D288">
            <v>-84.76649296</v>
          </cell>
        </row>
        <row r="289">
          <cell r="A289">
            <v>39904</v>
          </cell>
        </row>
        <row r="289">
          <cell r="D289">
            <v>-81.56693769</v>
          </cell>
        </row>
        <row r="290">
          <cell r="A290">
            <v>39934</v>
          </cell>
        </row>
        <row r="290">
          <cell r="D290">
            <v>-83.82091832</v>
          </cell>
        </row>
        <row r="291">
          <cell r="A291">
            <v>39965</v>
          </cell>
        </row>
        <row r="291">
          <cell r="D291">
            <v>-80.65236111</v>
          </cell>
        </row>
        <row r="292">
          <cell r="A292">
            <v>39995</v>
          </cell>
        </row>
        <row r="292">
          <cell r="D292">
            <v>-82.87640232</v>
          </cell>
        </row>
        <row r="293">
          <cell r="A293">
            <v>40026</v>
          </cell>
        </row>
        <row r="293">
          <cell r="D293">
            <v>-82.39687408</v>
          </cell>
        </row>
        <row r="294">
          <cell r="A294">
            <v>40057</v>
          </cell>
        </row>
        <row r="294">
          <cell r="D294">
            <v>-79.27519264</v>
          </cell>
        </row>
        <row r="295">
          <cell r="A295">
            <v>40087</v>
          </cell>
        </row>
        <row r="295">
          <cell r="D295">
            <v>-81.45434256</v>
          </cell>
        </row>
        <row r="296">
          <cell r="A296">
            <v>40118</v>
          </cell>
        </row>
        <row r="296">
          <cell r="D296">
            <v>-78.36381272</v>
          </cell>
        </row>
        <row r="297">
          <cell r="A297">
            <v>40148</v>
          </cell>
        </row>
        <row r="297">
          <cell r="D297">
            <v>-80.51337983</v>
          </cell>
        </row>
        <row r="298">
          <cell r="A298">
            <v>40179</v>
          </cell>
        </row>
        <row r="298">
          <cell r="D298">
            <v>-80.03585048</v>
          </cell>
        </row>
        <row r="299">
          <cell r="A299">
            <v>40210</v>
          </cell>
        </row>
        <row r="299">
          <cell r="D299">
            <v>-71.85956424</v>
          </cell>
        </row>
        <row r="300">
          <cell r="A300">
            <v>40238</v>
          </cell>
        </row>
        <row r="300">
          <cell r="D300">
            <v>-79.1283576</v>
          </cell>
        </row>
        <row r="301">
          <cell r="A301">
            <v>40269</v>
          </cell>
        </row>
        <row r="301">
          <cell r="D301">
            <v>-76.11512751</v>
          </cell>
        </row>
        <row r="302">
          <cell r="A302">
            <v>40299</v>
          </cell>
        </row>
        <row r="302">
          <cell r="D302">
            <v>-78.19212481</v>
          </cell>
        </row>
        <row r="303">
          <cell r="A303">
            <v>40330</v>
          </cell>
        </row>
        <row r="303">
          <cell r="D303">
            <v>-75.21017696</v>
          </cell>
        </row>
        <row r="304">
          <cell r="A304">
            <v>40360</v>
          </cell>
        </row>
        <row r="304">
          <cell r="D304">
            <v>-77.25813697</v>
          </cell>
        </row>
        <row r="305">
          <cell r="A305">
            <v>40391</v>
          </cell>
        </row>
        <row r="305">
          <cell r="D305">
            <v>-76.784408</v>
          </cell>
        </row>
        <row r="306">
          <cell r="A306">
            <v>40422</v>
          </cell>
        </row>
        <row r="306">
          <cell r="D306">
            <v>-73.84967583</v>
          </cell>
        </row>
        <row r="307">
          <cell r="A307">
            <v>40452</v>
          </cell>
        </row>
        <row r="307">
          <cell r="D307">
            <v>-75.85415999</v>
          </cell>
        </row>
        <row r="308">
          <cell r="A308">
            <v>40483</v>
          </cell>
        </row>
        <row r="308">
          <cell r="D308">
            <v>-72.95074648</v>
          </cell>
        </row>
        <row r="309">
          <cell r="A309">
            <v>40513</v>
          </cell>
        </row>
        <row r="309">
          <cell r="D309">
            <v>-74.92662161</v>
          </cell>
        </row>
        <row r="310">
          <cell r="A310">
            <v>40544</v>
          </cell>
        </row>
        <row r="310">
          <cell r="D310">
            <v>0</v>
          </cell>
        </row>
        <row r="311">
          <cell r="A311">
            <v>40575</v>
          </cell>
        </row>
        <row r="311">
          <cell r="D311">
            <v>0</v>
          </cell>
        </row>
        <row r="312">
          <cell r="A312">
            <v>40603</v>
          </cell>
        </row>
        <row r="312">
          <cell r="D312">
            <v>0</v>
          </cell>
        </row>
        <row r="313">
          <cell r="A313">
            <v>40634</v>
          </cell>
        </row>
        <row r="313">
          <cell r="D313">
            <v>0</v>
          </cell>
        </row>
        <row r="314">
          <cell r="A314">
            <v>40664</v>
          </cell>
        </row>
        <row r="314">
          <cell r="D314">
            <v>0</v>
          </cell>
        </row>
        <row r="315">
          <cell r="A315">
            <v>40695</v>
          </cell>
        </row>
        <row r="315">
          <cell r="D315">
            <v>0</v>
          </cell>
        </row>
        <row r="316">
          <cell r="A316">
            <v>40725</v>
          </cell>
        </row>
        <row r="316">
          <cell r="D316">
            <v>0</v>
          </cell>
        </row>
        <row r="329">
          <cell r="A329">
            <v>37225</v>
          </cell>
        </row>
        <row r="329">
          <cell r="D329">
            <v>-205.906508976211</v>
          </cell>
        </row>
        <row r="330">
          <cell r="A330">
            <v>37226</v>
          </cell>
        </row>
        <row r="330">
          <cell r="D330">
            <v>0.421385633998</v>
          </cell>
        </row>
        <row r="331">
          <cell r="A331">
            <v>37257</v>
          </cell>
        </row>
        <row r="331">
          <cell r="D331">
            <v>26.019873509938</v>
          </cell>
        </row>
        <row r="332">
          <cell r="A332">
            <v>37288</v>
          </cell>
        </row>
        <row r="332">
          <cell r="D332">
            <v>23.447489508142</v>
          </cell>
        </row>
        <row r="333">
          <cell r="A333">
            <v>37316</v>
          </cell>
        </row>
        <row r="333">
          <cell r="D333">
            <v>25.907967967644</v>
          </cell>
        </row>
        <row r="334">
          <cell r="A334">
            <v>37347</v>
          </cell>
        </row>
        <row r="334">
          <cell r="D334">
            <v>25.0167412208</v>
          </cell>
        </row>
        <row r="335">
          <cell r="A335">
            <v>37377</v>
          </cell>
        </row>
        <row r="335">
          <cell r="D335">
            <v>25.792637673264</v>
          </cell>
        </row>
        <row r="336">
          <cell r="A336">
            <v>37408</v>
          </cell>
        </row>
        <row r="336">
          <cell r="D336">
            <v>24.903264813742</v>
          </cell>
        </row>
        <row r="337">
          <cell r="A337">
            <v>37438</v>
          </cell>
        </row>
        <row r="337">
          <cell r="D337">
            <v>-4.725955257996</v>
          </cell>
        </row>
        <row r="338">
          <cell r="A338">
            <v>37469</v>
          </cell>
        </row>
        <row r="338">
          <cell r="D338">
            <v>-4.714310833624</v>
          </cell>
        </row>
        <row r="339">
          <cell r="A339">
            <v>37500</v>
          </cell>
        </row>
        <row r="339">
          <cell r="D339">
            <v>-4.55089463605</v>
          </cell>
        </row>
        <row r="340">
          <cell r="A340">
            <v>37530</v>
          </cell>
        </row>
        <row r="340">
          <cell r="D340">
            <v>25.483601237262</v>
          </cell>
        </row>
        <row r="341">
          <cell r="A341">
            <v>37561</v>
          </cell>
        </row>
        <row r="341">
          <cell r="D341">
            <v>24.59425832822</v>
          </cell>
        </row>
        <row r="342">
          <cell r="A342">
            <v>37591</v>
          </cell>
        </row>
        <row r="342">
          <cell r="D342">
            <v>25.34566284201</v>
          </cell>
        </row>
        <row r="343">
          <cell r="A343">
            <v>37622</v>
          </cell>
        </row>
        <row r="343">
          <cell r="D343">
            <v>23.636939961418</v>
          </cell>
        </row>
        <row r="344">
          <cell r="A344">
            <v>37653</v>
          </cell>
        </row>
        <row r="344">
          <cell r="D344">
            <v>21.282015485724</v>
          </cell>
        </row>
        <row r="345">
          <cell r="A345">
            <v>37681</v>
          </cell>
        </row>
        <row r="345">
          <cell r="D345">
            <v>23.493169809634</v>
          </cell>
        </row>
        <row r="346">
          <cell r="A346">
            <v>37712</v>
          </cell>
        </row>
        <row r="346">
          <cell r="D346">
            <v>22.659653107266</v>
          </cell>
        </row>
        <row r="347">
          <cell r="A347">
            <v>37742</v>
          </cell>
        </row>
        <row r="347">
          <cell r="D347">
            <v>23.337586392386</v>
          </cell>
        </row>
        <row r="348">
          <cell r="A348">
            <v>37773</v>
          </cell>
        </row>
        <row r="348">
          <cell r="D348">
            <v>22.505676410056</v>
          </cell>
        </row>
        <row r="349">
          <cell r="A349">
            <v>37803</v>
          </cell>
        </row>
        <row r="349">
          <cell r="D349">
            <v>23.175104886738</v>
          </cell>
        </row>
        <row r="350">
          <cell r="A350">
            <v>37834</v>
          </cell>
        </row>
        <row r="350">
          <cell r="D350">
            <v>23.08994135084</v>
          </cell>
        </row>
        <row r="351">
          <cell r="A351">
            <v>37865</v>
          </cell>
        </row>
        <row r="351">
          <cell r="D351">
            <v>22.261026729284</v>
          </cell>
        </row>
        <row r="352">
          <cell r="A352">
            <v>37895</v>
          </cell>
        </row>
        <row r="352">
          <cell r="D352">
            <v>22.91736971804</v>
          </cell>
        </row>
        <row r="353">
          <cell r="A353">
            <v>37926</v>
          </cell>
        </row>
        <row r="353">
          <cell r="D353">
            <v>22.092296349802</v>
          </cell>
        </row>
        <row r="354">
          <cell r="A354">
            <v>37956</v>
          </cell>
        </row>
        <row r="354">
          <cell r="D354">
            <v>22.743869127504</v>
          </cell>
        </row>
        <row r="355">
          <cell r="A355">
            <v>37987</v>
          </cell>
        </row>
        <row r="355">
          <cell r="D355">
            <v>7.894038706204</v>
          </cell>
        </row>
        <row r="356">
          <cell r="A356">
            <v>38018</v>
          </cell>
        </row>
        <row r="356">
          <cell r="D356">
            <v>7.355313157486</v>
          </cell>
        </row>
        <row r="357">
          <cell r="A357">
            <v>38047</v>
          </cell>
        </row>
        <row r="357">
          <cell r="D357">
            <v>7.83273426292</v>
          </cell>
        </row>
        <row r="358">
          <cell r="A358">
            <v>38078</v>
          </cell>
        </row>
        <row r="358">
          <cell r="D358">
            <v>7.548777392114</v>
          </cell>
        </row>
        <row r="359">
          <cell r="A359">
            <v>38108</v>
          </cell>
        </row>
        <row r="359">
          <cell r="D359">
            <v>7.768697454406</v>
          </cell>
        </row>
        <row r="360">
          <cell r="A360">
            <v>38139</v>
          </cell>
        </row>
        <row r="360">
          <cell r="D360">
            <v>7.485977092958</v>
          </cell>
        </row>
        <row r="361">
          <cell r="A361">
            <v>38169</v>
          </cell>
        </row>
        <row r="361">
          <cell r="D361">
            <v>7.702987513508</v>
          </cell>
        </row>
        <row r="362">
          <cell r="A362">
            <v>38200</v>
          </cell>
        </row>
        <row r="362">
          <cell r="D362">
            <v>7.668969644588</v>
          </cell>
        </row>
        <row r="363">
          <cell r="A363">
            <v>38231</v>
          </cell>
        </row>
        <row r="363">
          <cell r="D363">
            <v>7.38826482723</v>
          </cell>
        </row>
        <row r="364">
          <cell r="A364">
            <v>38261</v>
          </cell>
        </row>
        <row r="364">
          <cell r="D364">
            <v>7.600836529776</v>
          </cell>
        </row>
        <row r="365">
          <cell r="A365">
            <v>38292</v>
          </cell>
        </row>
        <row r="365">
          <cell r="D365">
            <v>7.322704619776</v>
          </cell>
        </row>
        <row r="366">
          <cell r="A366">
            <v>38322</v>
          </cell>
        </row>
        <row r="366">
          <cell r="D366">
            <v>7.535142938428</v>
          </cell>
        </row>
        <row r="367">
          <cell r="A367">
            <v>38353</v>
          </cell>
        </row>
        <row r="367">
          <cell r="D367">
            <v>7.502184681474</v>
          </cell>
        </row>
        <row r="368">
          <cell r="A368">
            <v>38384</v>
          </cell>
        </row>
        <row r="368">
          <cell r="D368">
            <v>6.746171499662</v>
          </cell>
        </row>
        <row r="369">
          <cell r="A369">
            <v>38412</v>
          </cell>
        </row>
        <row r="369">
          <cell r="D369">
            <v>7.438768577702</v>
          </cell>
        </row>
        <row r="370">
          <cell r="A370">
            <v>38443</v>
          </cell>
        </row>
        <row r="370">
          <cell r="D370">
            <v>7.16622106739</v>
          </cell>
        </row>
        <row r="371">
          <cell r="A371">
            <v>38473</v>
          </cell>
        </row>
        <row r="371">
          <cell r="D371">
            <v>7.37228202844</v>
          </cell>
        </row>
        <row r="372">
          <cell r="A372">
            <v>38504</v>
          </cell>
        </row>
        <row r="372">
          <cell r="D372">
            <v>7.101432056362</v>
          </cell>
        </row>
        <row r="373">
          <cell r="A373">
            <v>38534</v>
          </cell>
        </row>
        <row r="373">
          <cell r="D373">
            <v>7.304895126046</v>
          </cell>
        </row>
        <row r="374">
          <cell r="A374">
            <v>38565</v>
          </cell>
        </row>
        <row r="374">
          <cell r="D374">
            <v>7.270315922576</v>
          </cell>
        </row>
        <row r="375">
          <cell r="A375">
            <v>38596</v>
          </cell>
        </row>
        <row r="375">
          <cell r="D375">
            <v>7.002114539686</v>
          </cell>
        </row>
        <row r="376">
          <cell r="A376">
            <v>38626</v>
          </cell>
        </row>
        <row r="376">
          <cell r="D376">
            <v>7.20163992688</v>
          </cell>
        </row>
        <row r="377">
          <cell r="A377">
            <v>38657</v>
          </cell>
        </row>
        <row r="377">
          <cell r="D377">
            <v>6.935251675912</v>
          </cell>
        </row>
        <row r="378">
          <cell r="A378">
            <v>38687</v>
          </cell>
        </row>
        <row r="378">
          <cell r="D378">
            <v>7.132155088142</v>
          </cell>
        </row>
        <row r="379">
          <cell r="A379">
            <v>38718</v>
          </cell>
        </row>
        <row r="379">
          <cell r="D379">
            <v>7.096544905744</v>
          </cell>
        </row>
        <row r="380">
          <cell r="A380">
            <v>38749</v>
          </cell>
        </row>
        <row r="380">
          <cell r="D380">
            <v>6.377442704962</v>
          </cell>
        </row>
        <row r="381">
          <cell r="A381">
            <v>38777</v>
          </cell>
        </row>
        <row r="381">
          <cell r="D381">
            <v>7.028237111392</v>
          </cell>
        </row>
        <row r="382">
          <cell r="A382">
            <v>38808</v>
          </cell>
        </row>
        <row r="382">
          <cell r="D382">
            <v>6.766524556862</v>
          </cell>
        </row>
        <row r="383">
          <cell r="A383">
            <v>38838</v>
          </cell>
        </row>
        <row r="383">
          <cell r="D383">
            <v>6.956908195062</v>
          </cell>
        </row>
        <row r="384">
          <cell r="A384">
            <v>38869</v>
          </cell>
        </row>
        <row r="384">
          <cell r="D384">
            <v>6.697157245324</v>
          </cell>
        </row>
        <row r="385">
          <cell r="A385">
            <v>38899</v>
          </cell>
        </row>
        <row r="385">
          <cell r="D385">
            <v>6.88489838869</v>
          </cell>
        </row>
        <row r="386">
          <cell r="A386">
            <v>38930</v>
          </cell>
        </row>
        <row r="386">
          <cell r="D386">
            <v>6.848054123302</v>
          </cell>
        </row>
        <row r="387">
          <cell r="A387">
            <v>38961</v>
          </cell>
        </row>
        <row r="387">
          <cell r="D387">
            <v>6.591337166666</v>
          </cell>
        </row>
        <row r="388">
          <cell r="A388">
            <v>38991</v>
          </cell>
        </row>
        <row r="388">
          <cell r="D388">
            <v>6.77508722849</v>
          </cell>
        </row>
        <row r="389">
          <cell r="A389">
            <v>39022</v>
          </cell>
        </row>
        <row r="389">
          <cell r="D389">
            <v>6.522304201056</v>
          </cell>
        </row>
        <row r="390">
          <cell r="A390">
            <v>39052</v>
          </cell>
        </row>
        <row r="390">
          <cell r="D390">
            <v>6.708008029366</v>
          </cell>
        </row>
        <row r="391">
          <cell r="A391">
            <v>39083</v>
          </cell>
        </row>
        <row r="391">
          <cell r="D391">
            <v>5.296141113158</v>
          </cell>
        </row>
        <row r="392">
          <cell r="A392">
            <v>39114</v>
          </cell>
        </row>
        <row r="392">
          <cell r="D392">
            <v>4.760078730792</v>
          </cell>
        </row>
        <row r="393">
          <cell r="A393">
            <v>39142</v>
          </cell>
        </row>
        <row r="393">
          <cell r="D393">
            <v>5.246530948526</v>
          </cell>
        </row>
        <row r="394">
          <cell r="A394">
            <v>39173</v>
          </cell>
        </row>
        <row r="394">
          <cell r="D394">
            <v>5.05202540395</v>
          </cell>
        </row>
        <row r="395">
          <cell r="A395">
            <v>39203</v>
          </cell>
        </row>
        <row r="395">
          <cell r="D395">
            <v>5.195140588022</v>
          </cell>
        </row>
        <row r="396">
          <cell r="A396">
            <v>39234</v>
          </cell>
        </row>
        <row r="396">
          <cell r="D396">
            <v>5.002248265392</v>
          </cell>
        </row>
        <row r="397">
          <cell r="A397">
            <v>39264</v>
          </cell>
        </row>
        <row r="397">
          <cell r="D397">
            <v>5.143662821402</v>
          </cell>
        </row>
        <row r="398">
          <cell r="A398">
            <v>39295</v>
          </cell>
        </row>
        <row r="398">
          <cell r="D398">
            <v>5.11747260521</v>
          </cell>
        </row>
        <row r="399">
          <cell r="A399">
            <v>39326</v>
          </cell>
        </row>
        <row r="399">
          <cell r="D399">
            <v>4.92703044036</v>
          </cell>
        </row>
        <row r="400">
          <cell r="A400">
            <v>39356</v>
          </cell>
        </row>
        <row r="400">
          <cell r="D400">
            <v>5.065887177988</v>
          </cell>
        </row>
        <row r="401">
          <cell r="A401">
            <v>39387</v>
          </cell>
        </row>
        <row r="401">
          <cell r="D401">
            <v>4.877080224044</v>
          </cell>
        </row>
        <row r="402">
          <cell r="A402">
            <v>39417</v>
          </cell>
        </row>
        <row r="402">
          <cell r="D402">
            <v>5.014246219164</v>
          </cell>
        </row>
        <row r="403">
          <cell r="A403">
            <v>39448</v>
          </cell>
        </row>
        <row r="403">
          <cell r="D403">
            <v>4.987985183356</v>
          </cell>
        </row>
        <row r="404">
          <cell r="A404">
            <v>39479</v>
          </cell>
        </row>
        <row r="404">
          <cell r="D404">
            <v>4.641604034088</v>
          </cell>
        </row>
        <row r="405">
          <cell r="A405">
            <v>39508</v>
          </cell>
        </row>
        <row r="405">
          <cell r="D405">
            <v>4.937131865288</v>
          </cell>
        </row>
        <row r="406">
          <cell r="A406">
            <v>39539</v>
          </cell>
        </row>
        <row r="406">
          <cell r="D406">
            <v>4.752433150444</v>
          </cell>
        </row>
        <row r="407">
          <cell r="A407">
            <v>39569</v>
          </cell>
        </row>
        <row r="407">
          <cell r="D407">
            <v>4.885406656522</v>
          </cell>
        </row>
        <row r="408">
          <cell r="A408">
            <v>39600</v>
          </cell>
        </row>
        <row r="408">
          <cell r="D408">
            <v>4.702368932744</v>
          </cell>
        </row>
        <row r="409">
          <cell r="A409">
            <v>39630</v>
          </cell>
        </row>
        <row r="409">
          <cell r="D409">
            <v>4.83366906001</v>
          </cell>
        </row>
        <row r="410">
          <cell r="A410">
            <v>39661</v>
          </cell>
        </row>
        <row r="410">
          <cell r="D410">
            <v>4.807375306146</v>
          </cell>
        </row>
        <row r="411">
          <cell r="A411">
            <v>39692</v>
          </cell>
        </row>
        <row r="411">
          <cell r="D411">
            <v>4.626854560048</v>
          </cell>
        </row>
        <row r="412">
          <cell r="A412">
            <v>39722</v>
          </cell>
        </row>
        <row r="412">
          <cell r="D412">
            <v>4.755641813608</v>
          </cell>
        </row>
        <row r="413">
          <cell r="A413">
            <v>39753</v>
          </cell>
        </row>
        <row r="413">
          <cell r="D413">
            <v>4.576797138074</v>
          </cell>
        </row>
        <row r="414">
          <cell r="A414">
            <v>39783</v>
          </cell>
        </row>
        <row r="414">
          <cell r="D414">
            <v>4.703925969106</v>
          </cell>
        </row>
        <row r="415">
          <cell r="A415">
            <v>39814</v>
          </cell>
        </row>
        <row r="415">
          <cell r="D415">
            <v>4.677654659146</v>
          </cell>
        </row>
        <row r="416">
          <cell r="A416">
            <v>39845</v>
          </cell>
        </row>
        <row r="416">
          <cell r="D416">
            <v>4.201257717958</v>
          </cell>
        </row>
        <row r="417">
          <cell r="A417">
            <v>39873</v>
          </cell>
        </row>
        <row r="417">
          <cell r="D417">
            <v>4.62768089</v>
          </cell>
        </row>
        <row r="418">
          <cell r="A418">
            <v>39904</v>
          </cell>
        </row>
        <row r="418">
          <cell r="D418">
            <v>4.453006667158</v>
          </cell>
        </row>
        <row r="419">
          <cell r="A419">
            <v>39934</v>
          </cell>
        </row>
        <row r="419">
          <cell r="D419">
            <v>4.57605886822</v>
          </cell>
        </row>
        <row r="420">
          <cell r="A420">
            <v>39965</v>
          </cell>
        </row>
        <row r="420">
          <cell r="D420">
            <v>4.4030769328</v>
          </cell>
        </row>
        <row r="421">
          <cell r="A421">
            <v>39995</v>
          </cell>
        </row>
        <row r="421">
          <cell r="D421">
            <v>4.524494633806</v>
          </cell>
        </row>
        <row r="422">
          <cell r="A422">
            <v>40026</v>
          </cell>
        </row>
        <row r="422">
          <cell r="D422">
            <v>4.49831562061</v>
          </cell>
        </row>
        <row r="423">
          <cell r="A423">
            <v>40057</v>
          </cell>
        </row>
        <row r="423">
          <cell r="D423">
            <v>4.327892783102</v>
          </cell>
        </row>
        <row r="424">
          <cell r="A424">
            <v>40087</v>
          </cell>
        </row>
        <row r="424">
          <cell r="D424">
            <v>4.446859729214</v>
          </cell>
        </row>
        <row r="425">
          <cell r="A425">
            <v>40118</v>
          </cell>
        </row>
        <row r="425">
          <cell r="D425">
            <v>4.278137567158</v>
          </cell>
        </row>
        <row r="426">
          <cell r="A426">
            <v>40148</v>
          </cell>
        </row>
        <row r="426">
          <cell r="D426">
            <v>4.395489490504</v>
          </cell>
        </row>
        <row r="427">
          <cell r="A427">
            <v>40179</v>
          </cell>
        </row>
        <row r="427">
          <cell r="D427">
            <v>4.369419597522</v>
          </cell>
        </row>
        <row r="428">
          <cell r="A428">
            <v>40210</v>
          </cell>
        </row>
        <row r="428">
          <cell r="D428">
            <v>3.92304931102</v>
          </cell>
        </row>
        <row r="429">
          <cell r="A429">
            <v>40238</v>
          </cell>
        </row>
        <row r="429">
          <cell r="D429">
            <v>4.31987658452</v>
          </cell>
        </row>
        <row r="430">
          <cell r="A430">
            <v>40269</v>
          </cell>
        </row>
        <row r="430">
          <cell r="D430">
            <v>4.155374464052</v>
          </cell>
        </row>
        <row r="431">
          <cell r="A431">
            <v>40299</v>
          </cell>
        </row>
        <row r="431">
          <cell r="D431">
            <v>4.268764564442</v>
          </cell>
        </row>
        <row r="432">
          <cell r="A432">
            <v>40330</v>
          </cell>
        </row>
        <row r="432">
          <cell r="D432">
            <v>4.105970246882</v>
          </cell>
        </row>
        <row r="433">
          <cell r="A433">
            <v>40360</v>
          </cell>
        </row>
        <row r="433">
          <cell r="D433">
            <v>4.217775104382</v>
          </cell>
        </row>
        <row r="434">
          <cell r="A434">
            <v>40391</v>
          </cell>
        </row>
        <row r="434">
          <cell r="D434">
            <v>4.19191268482</v>
          </cell>
        </row>
        <row r="435">
          <cell r="A435">
            <v>40422</v>
          </cell>
        </row>
        <row r="435">
          <cell r="D435">
            <v>4.031696032574</v>
          </cell>
        </row>
        <row r="436">
          <cell r="A436">
            <v>40452</v>
          </cell>
        </row>
        <row r="436">
          <cell r="D436">
            <v>4.141127390358</v>
          </cell>
        </row>
        <row r="437">
          <cell r="A437">
            <v>40483</v>
          </cell>
        </row>
        <row r="437">
          <cell r="D437">
            <v>3.9826205314</v>
          </cell>
        </row>
        <row r="438">
          <cell r="A438">
            <v>40513</v>
          </cell>
        </row>
        <row r="438">
          <cell r="D438">
            <v>4.090490037998</v>
          </cell>
        </row>
        <row r="439">
          <cell r="A439">
            <v>40544</v>
          </cell>
        </row>
        <row r="439">
          <cell r="D439">
            <v>0</v>
          </cell>
        </row>
        <row r="440">
          <cell r="A440">
            <v>40575</v>
          </cell>
        </row>
        <row r="440">
          <cell r="D440">
            <v>0</v>
          </cell>
        </row>
        <row r="441">
          <cell r="A441">
            <v>40603</v>
          </cell>
        </row>
        <row r="441">
          <cell r="D441">
            <v>0</v>
          </cell>
        </row>
        <row r="442">
          <cell r="A442">
            <v>40634</v>
          </cell>
        </row>
        <row r="442">
          <cell r="D442">
            <v>0</v>
          </cell>
        </row>
        <row r="443">
          <cell r="A443">
            <v>40664</v>
          </cell>
        </row>
        <row r="443">
          <cell r="D443">
            <v>0</v>
          </cell>
        </row>
        <row r="444">
          <cell r="A444">
            <v>40695</v>
          </cell>
        </row>
        <row r="444">
          <cell r="D444">
            <v>0</v>
          </cell>
        </row>
        <row r="445">
          <cell r="A445">
            <v>40725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37214</v>
          </cell>
        </row>
        <row r="30">
          <cell r="O30">
            <v>4318.185546875</v>
          </cell>
          <cell r="P30">
            <v>1993.35656738281</v>
          </cell>
          <cell r="Q30">
            <v>0</v>
          </cell>
          <cell r="R30">
            <v>0</v>
          </cell>
        </row>
        <row r="31">
          <cell r="D31">
            <v>37215</v>
          </cell>
        </row>
        <row r="31">
          <cell r="O31">
            <v>4329.91650390625</v>
          </cell>
          <cell r="P31">
            <v>1999.70397949219</v>
          </cell>
          <cell r="Q31">
            <v>0</v>
          </cell>
          <cell r="R31">
            <v>0</v>
          </cell>
        </row>
        <row r="32">
          <cell r="D32">
            <v>37216</v>
          </cell>
        </row>
        <row r="32">
          <cell r="O32">
            <v>0</v>
          </cell>
          <cell r="P32">
            <v>0</v>
          </cell>
          <cell r="Q32">
            <v>0</v>
          </cell>
          <cell r="R32">
            <v>0</v>
          </cell>
        </row>
        <row r="33">
          <cell r="D33">
            <v>37217</v>
          </cell>
        </row>
        <row r="33">
          <cell r="O33">
            <v>0</v>
          </cell>
          <cell r="P33">
            <v>0</v>
          </cell>
          <cell r="Q33">
            <v>0</v>
          </cell>
          <cell r="R33">
            <v>0</v>
          </cell>
        </row>
        <row r="34">
          <cell r="D34">
            <v>37225</v>
          </cell>
        </row>
        <row r="34">
          <cell r="O34">
            <v>30781.845703125</v>
          </cell>
          <cell r="P34">
            <v>20764.57421875</v>
          </cell>
          <cell r="Q34">
            <v>4727.478515625</v>
          </cell>
          <cell r="R34">
            <v>8592.666015625</v>
          </cell>
        </row>
        <row r="35">
          <cell r="D35">
            <v>37226</v>
          </cell>
        </row>
        <row r="35">
          <cell r="O35">
            <v>-47448.74609375</v>
          </cell>
          <cell r="P35">
            <v>-41081.8984375</v>
          </cell>
          <cell r="Q35">
            <v>-10959.427734375</v>
          </cell>
          <cell r="R35">
            <v>-15445.1259765625</v>
          </cell>
        </row>
        <row r="36">
          <cell r="D36">
            <v>37257</v>
          </cell>
        </row>
        <row r="36">
          <cell r="O36">
            <v>-1788.01721191406</v>
          </cell>
          <cell r="P36">
            <v>64123.34765625</v>
          </cell>
          <cell r="Q36">
            <v>-324.860229492188</v>
          </cell>
          <cell r="R36">
            <v>19899.931640625</v>
          </cell>
        </row>
        <row r="37">
          <cell r="D37">
            <v>37288</v>
          </cell>
        </row>
        <row r="37">
          <cell r="O37">
            <v>-1834.7197265625</v>
          </cell>
          <cell r="P37">
            <v>57716.046875</v>
          </cell>
          <cell r="Q37">
            <v>-372.13134765625</v>
          </cell>
          <cell r="R37">
            <v>15901.9482421875</v>
          </cell>
        </row>
        <row r="38">
          <cell r="D38">
            <v>37316</v>
          </cell>
        </row>
        <row r="38">
          <cell r="O38">
            <v>-2058.451171875</v>
          </cell>
          <cell r="P38">
            <v>63616.80078125</v>
          </cell>
          <cell r="Q38">
            <v>-482.249633789063</v>
          </cell>
          <cell r="R38">
            <v>19828.162109375</v>
          </cell>
        </row>
        <row r="39">
          <cell r="D39">
            <v>37347</v>
          </cell>
        </row>
        <row r="39">
          <cell r="O39">
            <v>14651.1728515625</v>
          </cell>
          <cell r="P39">
            <v>59664.1796875</v>
          </cell>
          <cell r="Q39">
            <v>2645.8720703125</v>
          </cell>
          <cell r="R39">
            <v>15447.0791015625</v>
          </cell>
        </row>
        <row r="40">
          <cell r="D40">
            <v>37377</v>
          </cell>
        </row>
        <row r="40">
          <cell r="O40">
            <v>14976.765625</v>
          </cell>
          <cell r="P40">
            <v>61819.6640625</v>
          </cell>
          <cell r="Q40">
            <v>2672.4384765625</v>
          </cell>
          <cell r="R40">
            <v>19210.060546875</v>
          </cell>
        </row>
        <row r="41">
          <cell r="D41">
            <v>37408</v>
          </cell>
        </row>
        <row r="41">
          <cell r="O41">
            <v>13741.4814453125</v>
          </cell>
          <cell r="P41">
            <v>59790.90234375</v>
          </cell>
          <cell r="Q41">
            <v>3371.19775390625</v>
          </cell>
          <cell r="R41">
            <v>19268.724609375</v>
          </cell>
        </row>
        <row r="42">
          <cell r="D42">
            <v>37438</v>
          </cell>
        </row>
        <row r="42">
          <cell r="O42">
            <v>117474.4453125</v>
          </cell>
          <cell r="P42">
            <v>134016.96875</v>
          </cell>
          <cell r="Q42">
            <v>21424.33203125</v>
          </cell>
          <cell r="R42">
            <v>42700.86328125</v>
          </cell>
        </row>
        <row r="43">
          <cell r="D43">
            <v>37469</v>
          </cell>
        </row>
        <row r="43">
          <cell r="O43">
            <v>117957.875</v>
          </cell>
          <cell r="P43">
            <v>134146.03125</v>
          </cell>
          <cell r="Q43">
            <v>26901.1015625</v>
          </cell>
          <cell r="R43">
            <v>34258.80859375</v>
          </cell>
        </row>
        <row r="44">
          <cell r="D44">
            <v>37500</v>
          </cell>
        </row>
        <row r="44">
          <cell r="O44">
            <v>106971.7265625</v>
          </cell>
          <cell r="P44">
            <v>129360.09375</v>
          </cell>
          <cell r="Q44">
            <v>21456.38671875</v>
          </cell>
          <cell r="R44">
            <v>51223.84375</v>
          </cell>
        </row>
        <row r="45">
          <cell r="D45">
            <v>37530</v>
          </cell>
        </row>
        <row r="45">
          <cell r="O45">
            <v>24942.19921875</v>
          </cell>
          <cell r="P45">
            <v>67775.875</v>
          </cell>
          <cell r="Q45">
            <v>4322.3505859375</v>
          </cell>
          <cell r="R45">
            <v>17008.89453125</v>
          </cell>
        </row>
        <row r="46">
          <cell r="D46">
            <v>37561</v>
          </cell>
        </row>
        <row r="46">
          <cell r="O46">
            <v>22624.7265625</v>
          </cell>
          <cell r="P46">
            <v>65898.8359375</v>
          </cell>
          <cell r="Q46">
            <v>5680.4970703125</v>
          </cell>
          <cell r="R46">
            <v>21430.8515625</v>
          </cell>
        </row>
        <row r="47">
          <cell r="D47">
            <v>37591</v>
          </cell>
        </row>
        <row r="47">
          <cell r="O47">
            <v>24411.09375</v>
          </cell>
          <cell r="P47">
            <v>68321.15625</v>
          </cell>
          <cell r="Q47">
            <v>4651.83642578125</v>
          </cell>
          <cell r="R47">
            <v>25874.837890625</v>
          </cell>
        </row>
        <row r="48">
          <cell r="D48">
            <v>37622</v>
          </cell>
        </row>
        <row r="48">
          <cell r="O48">
            <v>204399.484375</v>
          </cell>
          <cell r="P48">
            <v>144554</v>
          </cell>
          <cell r="Q48">
            <v>37313.6015625</v>
          </cell>
          <cell r="R48">
            <v>46565.98046875</v>
          </cell>
        </row>
        <row r="49">
          <cell r="D49">
            <v>37653</v>
          </cell>
        </row>
        <row r="49">
          <cell r="O49">
            <v>185198.703125</v>
          </cell>
          <cell r="P49">
            <v>130140.8125</v>
          </cell>
          <cell r="Q49">
            <v>37173.171875</v>
          </cell>
          <cell r="R49">
            <v>37173.171875</v>
          </cell>
        </row>
        <row r="50">
          <cell r="D50">
            <v>37681</v>
          </cell>
        </row>
        <row r="50">
          <cell r="O50">
            <v>193887.78125</v>
          </cell>
          <cell r="P50">
            <v>143673.734375</v>
          </cell>
          <cell r="Q50">
            <v>46348.51171875</v>
          </cell>
          <cell r="R50">
            <v>46348.51171875</v>
          </cell>
        </row>
        <row r="51">
          <cell r="D51">
            <v>37712</v>
          </cell>
        </row>
        <row r="51">
          <cell r="O51">
            <v>202532.609375</v>
          </cell>
          <cell r="P51">
            <v>138020.75</v>
          </cell>
          <cell r="Q51">
            <v>36967.10546875</v>
          </cell>
          <cell r="R51">
            <v>36967.10546875</v>
          </cell>
        </row>
        <row r="52">
          <cell r="D52">
            <v>37742</v>
          </cell>
        </row>
        <row r="52">
          <cell r="O52">
            <v>192648.4375</v>
          </cell>
          <cell r="P52">
            <v>142695.21875</v>
          </cell>
          <cell r="Q52">
            <v>46052.125</v>
          </cell>
          <cell r="R52">
            <v>46010.51171875</v>
          </cell>
        </row>
        <row r="53">
          <cell r="D53">
            <v>37773</v>
          </cell>
        </row>
        <row r="53">
          <cell r="O53">
            <v>191919.5625</v>
          </cell>
          <cell r="P53">
            <v>137557.140625</v>
          </cell>
          <cell r="Q53">
            <v>36692.57421875</v>
          </cell>
          <cell r="R53">
            <v>45865.71875</v>
          </cell>
        </row>
        <row r="54">
          <cell r="D54">
            <v>37803</v>
          </cell>
        </row>
        <row r="54">
          <cell r="O54">
            <v>200224.078125</v>
          </cell>
          <cell r="P54">
            <v>141533.328125</v>
          </cell>
          <cell r="Q54">
            <v>36527.05078125</v>
          </cell>
          <cell r="R54">
            <v>45623.27734375</v>
          </cell>
        </row>
        <row r="55">
          <cell r="D55">
            <v>37834</v>
          </cell>
        </row>
        <row r="55">
          <cell r="O55">
            <v>190423.796875</v>
          </cell>
          <cell r="P55">
            <v>141033.421875</v>
          </cell>
          <cell r="Q55">
            <v>45504.59375</v>
          </cell>
          <cell r="R55">
            <v>45504.59375</v>
          </cell>
        </row>
        <row r="56">
          <cell r="D56">
            <v>37865</v>
          </cell>
        </row>
        <row r="56">
          <cell r="O56">
            <v>189978.09375</v>
          </cell>
          <cell r="P56">
            <v>136035.234375</v>
          </cell>
          <cell r="Q56">
            <v>36270.23046875</v>
          </cell>
          <cell r="R56">
            <v>45299.12890625</v>
          </cell>
        </row>
        <row r="57">
          <cell r="D57">
            <v>37895</v>
          </cell>
        </row>
        <row r="57">
          <cell r="O57">
            <v>207072.359375</v>
          </cell>
          <cell r="P57">
            <v>140478.703125</v>
          </cell>
          <cell r="Q57">
            <v>36085.26953125</v>
          </cell>
          <cell r="R57">
            <v>36100.15234375</v>
          </cell>
        </row>
        <row r="58">
          <cell r="D58">
            <v>37926</v>
          </cell>
        </row>
        <row r="58">
          <cell r="O58">
            <v>170765.46875</v>
          </cell>
          <cell r="P58">
            <v>135233.03125</v>
          </cell>
          <cell r="Q58">
            <v>45056.8125</v>
          </cell>
          <cell r="R58">
            <v>54037.28125</v>
          </cell>
        </row>
        <row r="59">
          <cell r="D59">
            <v>37956</v>
          </cell>
        </row>
        <row r="59">
          <cell r="O59">
            <v>197023.796875</v>
          </cell>
          <cell r="P59">
            <v>139197.65625</v>
          </cell>
          <cell r="Q59">
            <v>35905.1640625</v>
          </cell>
          <cell r="R59">
            <v>44857.69921875</v>
          </cell>
        </row>
        <row r="60">
          <cell r="D60">
            <v>37987</v>
          </cell>
        </row>
        <row r="60">
          <cell r="O60">
            <v>126379.03125</v>
          </cell>
          <cell r="P60">
            <v>93690.0390625</v>
          </cell>
          <cell r="Q60">
            <v>30215.421875</v>
          </cell>
          <cell r="R60">
            <v>30186.92578125</v>
          </cell>
        </row>
        <row r="61">
          <cell r="D61">
            <v>38018</v>
          </cell>
        </row>
        <row r="61">
          <cell r="O61">
            <v>119814.4921875</v>
          </cell>
          <cell r="P61">
            <v>87258.6015625</v>
          </cell>
          <cell r="Q61">
            <v>24053.029296875</v>
          </cell>
          <cell r="R61">
            <v>30066.28515625</v>
          </cell>
        </row>
        <row r="62">
          <cell r="D62">
            <v>38047</v>
          </cell>
        </row>
        <row r="62">
          <cell r="O62">
            <v>137314.453125</v>
          </cell>
          <cell r="P62">
            <v>92943.4375</v>
          </cell>
          <cell r="Q62">
            <v>23979.833984375</v>
          </cell>
          <cell r="R62">
            <v>23979.833984375</v>
          </cell>
        </row>
        <row r="63">
          <cell r="D63">
            <v>38078</v>
          </cell>
        </row>
        <row r="63">
          <cell r="O63">
            <v>131178.921875</v>
          </cell>
          <cell r="P63">
            <v>89429.96875</v>
          </cell>
          <cell r="Q63">
            <v>23937.087890625</v>
          </cell>
          <cell r="R63">
            <v>23951.6171875</v>
          </cell>
        </row>
        <row r="64">
          <cell r="D64">
            <v>38108</v>
          </cell>
        </row>
        <row r="64">
          <cell r="O64">
            <v>118766.296875</v>
          </cell>
          <cell r="P64">
            <v>92425.75</v>
          </cell>
          <cell r="Q64">
            <v>29818.04296875</v>
          </cell>
          <cell r="R64">
            <v>35751.66015625</v>
          </cell>
        </row>
        <row r="65">
          <cell r="D65">
            <v>38139</v>
          </cell>
        </row>
        <row r="65">
          <cell r="O65">
            <v>130245.125</v>
          </cell>
          <cell r="P65">
            <v>89133.4375</v>
          </cell>
          <cell r="Q65">
            <v>23747.98828125</v>
          </cell>
          <cell r="R65">
            <v>23747.98828125</v>
          </cell>
        </row>
        <row r="66">
          <cell r="D66">
            <v>38169</v>
          </cell>
        </row>
        <row r="66">
          <cell r="O66">
            <v>123928.9921875</v>
          </cell>
          <cell r="P66">
            <v>91800.4921875</v>
          </cell>
          <cell r="Q66">
            <v>29597.986328125</v>
          </cell>
          <cell r="R66">
            <v>29579.77734375</v>
          </cell>
        </row>
        <row r="67">
          <cell r="D67">
            <v>38200</v>
          </cell>
        </row>
        <row r="67">
          <cell r="O67">
            <v>129382.6015625</v>
          </cell>
          <cell r="P67">
            <v>91440.3828125</v>
          </cell>
          <cell r="Q67">
            <v>23589.353515625</v>
          </cell>
          <cell r="R67">
            <v>29483.6875</v>
          </cell>
        </row>
        <row r="68">
          <cell r="D68">
            <v>38231</v>
          </cell>
        </row>
        <row r="68">
          <cell r="O68">
            <v>122964.15625</v>
          </cell>
          <cell r="P68">
            <v>88091.9296875</v>
          </cell>
          <cell r="Q68">
            <v>23483.201171875</v>
          </cell>
          <cell r="R68">
            <v>29340.544921875</v>
          </cell>
        </row>
        <row r="69">
          <cell r="D69">
            <v>38261</v>
          </cell>
        </row>
        <row r="69">
          <cell r="O69">
            <v>122529.375</v>
          </cell>
          <cell r="P69">
            <v>91057.5859375</v>
          </cell>
          <cell r="Q69">
            <v>29242.265625</v>
          </cell>
          <cell r="R69">
            <v>29242.265625</v>
          </cell>
        </row>
        <row r="70">
          <cell r="D70">
            <v>38292</v>
          </cell>
        </row>
        <row r="70">
          <cell r="O70">
            <v>122197.6640625</v>
          </cell>
          <cell r="P70">
            <v>87504.53125</v>
          </cell>
          <cell r="Q70">
            <v>23325.78515625</v>
          </cell>
          <cell r="R70">
            <v>29144.720703125</v>
          </cell>
        </row>
        <row r="71">
          <cell r="D71">
            <v>38322</v>
          </cell>
        </row>
        <row r="71">
          <cell r="O71">
            <v>133291.4375</v>
          </cell>
          <cell r="P71">
            <v>90013.5</v>
          </cell>
          <cell r="Q71">
            <v>17415.15234375</v>
          </cell>
          <cell r="R71">
            <v>29025.271484375</v>
          </cell>
        </row>
        <row r="72">
          <cell r="D72">
            <v>38353</v>
          </cell>
        </row>
        <row r="72">
          <cell r="O72">
            <v>122950.3203125</v>
          </cell>
          <cell r="P72">
            <v>90917.5546875</v>
          </cell>
          <cell r="Q72">
            <v>23454.775390625</v>
          </cell>
          <cell r="R72">
            <v>35181.35546875</v>
          </cell>
        </row>
        <row r="73">
          <cell r="D73">
            <v>38384</v>
          </cell>
        </row>
        <row r="73">
          <cell r="O73">
            <v>116595.7421875</v>
          </cell>
          <cell r="P73">
            <v>81785.5546875</v>
          </cell>
          <cell r="Q73">
            <v>23357.962890625</v>
          </cell>
          <cell r="R73">
            <v>23357.962890625</v>
          </cell>
        </row>
        <row r="74">
          <cell r="D74">
            <v>38412</v>
          </cell>
        </row>
        <row r="74">
          <cell r="O74">
            <v>133459.609375</v>
          </cell>
          <cell r="P74">
            <v>90127.1015625</v>
          </cell>
          <cell r="Q74">
            <v>23251.21875</v>
          </cell>
          <cell r="R74">
            <v>23251.21875</v>
          </cell>
        </row>
        <row r="75">
          <cell r="D75">
            <v>38443</v>
          </cell>
        </row>
        <row r="75">
          <cell r="O75">
            <v>121316.03125</v>
          </cell>
          <cell r="P75">
            <v>86471.234375</v>
          </cell>
          <cell r="Q75">
            <v>28940.6953125</v>
          </cell>
          <cell r="R75">
            <v>23152.556640625</v>
          </cell>
        </row>
        <row r="76">
          <cell r="D76">
            <v>38473</v>
          </cell>
        </row>
        <row r="76">
          <cell r="O76">
            <v>120765.3046875</v>
          </cell>
          <cell r="P76">
            <v>89301.4765625</v>
          </cell>
          <cell r="Q76">
            <v>23046.421875</v>
          </cell>
          <cell r="R76">
            <v>34558.75390625</v>
          </cell>
        </row>
        <row r="77">
          <cell r="D77">
            <v>38504</v>
          </cell>
        </row>
        <row r="77">
          <cell r="O77">
            <v>125930</v>
          </cell>
          <cell r="P77">
            <v>86024.796875</v>
          </cell>
          <cell r="Q77">
            <v>22938.484375</v>
          </cell>
          <cell r="R77">
            <v>22938.484375</v>
          </cell>
        </row>
        <row r="78">
          <cell r="D78">
            <v>38534</v>
          </cell>
        </row>
        <row r="78">
          <cell r="O78">
            <v>113895.734375</v>
          </cell>
          <cell r="P78">
            <v>88450.296875</v>
          </cell>
          <cell r="Q78">
            <v>28530.125</v>
          </cell>
          <cell r="R78">
            <v>34224.91015625</v>
          </cell>
        </row>
        <row r="79">
          <cell r="D79">
            <v>38565</v>
          </cell>
        </row>
        <row r="79">
          <cell r="O79">
            <v>130393.421875</v>
          </cell>
          <cell r="P79">
            <v>88034.609375</v>
          </cell>
          <cell r="Q79">
            <v>22719.69921875</v>
          </cell>
          <cell r="R79">
            <v>22719.69921875</v>
          </cell>
        </row>
        <row r="80">
          <cell r="D80">
            <v>38596</v>
          </cell>
        </row>
        <row r="80">
          <cell r="O80">
            <v>118478.5703125</v>
          </cell>
          <cell r="P80">
            <v>84773.53125</v>
          </cell>
          <cell r="Q80">
            <v>22608.125</v>
          </cell>
          <cell r="R80">
            <v>28249.9609375</v>
          </cell>
        </row>
        <row r="81">
          <cell r="D81">
            <v>38626</v>
          </cell>
        </row>
        <row r="81">
          <cell r="O81">
            <v>117605.0625</v>
          </cell>
          <cell r="P81">
            <v>87337.84375</v>
          </cell>
          <cell r="Q81">
            <v>28055.75390625</v>
          </cell>
          <cell r="R81">
            <v>28055.75390625</v>
          </cell>
        </row>
        <row r="82">
          <cell r="D82">
            <v>38657</v>
          </cell>
        </row>
        <row r="82">
          <cell r="O82">
            <v>117300.28125</v>
          </cell>
          <cell r="P82">
            <v>83994.265625</v>
          </cell>
          <cell r="Q82">
            <v>22390.22265625</v>
          </cell>
          <cell r="R82">
            <v>27975.951171875</v>
          </cell>
        </row>
        <row r="83">
          <cell r="D83">
            <v>38687</v>
          </cell>
        </row>
        <row r="83">
          <cell r="O83">
            <v>116762.9140625</v>
          </cell>
          <cell r="P83">
            <v>86359.4453125</v>
          </cell>
          <cell r="Q83">
            <v>27846.869140625</v>
          </cell>
          <cell r="R83">
            <v>27837.634765625</v>
          </cell>
        </row>
        <row r="84">
          <cell r="D84">
            <v>38718</v>
          </cell>
        </row>
        <row r="84">
          <cell r="O84">
            <v>136996.109375</v>
          </cell>
          <cell r="P84">
            <v>101274.6484375</v>
          </cell>
          <cell r="Q84">
            <v>26128.123046875</v>
          </cell>
          <cell r="R84">
            <v>39183.77734375</v>
          </cell>
        </row>
        <row r="85">
          <cell r="D85">
            <v>38749</v>
          </cell>
        </row>
        <row r="85">
          <cell r="O85">
            <v>129846.078125</v>
          </cell>
          <cell r="P85">
            <v>91051.46875</v>
          </cell>
          <cell r="Q85">
            <v>26005.8828125</v>
          </cell>
          <cell r="R85">
            <v>26005.8828125</v>
          </cell>
        </row>
        <row r="86">
          <cell r="D86">
            <v>38777</v>
          </cell>
        </row>
        <row r="86">
          <cell r="O86">
            <v>148536.703125</v>
          </cell>
          <cell r="P86">
            <v>100277.296875</v>
          </cell>
          <cell r="Q86">
            <v>25871.037109375</v>
          </cell>
          <cell r="R86">
            <v>25871.037109375</v>
          </cell>
        </row>
        <row r="87">
          <cell r="D87">
            <v>38808</v>
          </cell>
        </row>
        <row r="87">
          <cell r="O87">
            <v>128509.0390625</v>
          </cell>
          <cell r="P87">
            <v>96150.265625</v>
          </cell>
          <cell r="Q87">
            <v>32180.0546875</v>
          </cell>
          <cell r="R87">
            <v>32180.0546875</v>
          </cell>
        </row>
        <row r="88">
          <cell r="D88">
            <v>38838</v>
          </cell>
        </row>
        <row r="88">
          <cell r="O88">
            <v>140633.640625</v>
          </cell>
          <cell r="P88">
            <v>99235.8203125</v>
          </cell>
          <cell r="Q88">
            <v>25610.787109375</v>
          </cell>
          <cell r="R88">
            <v>32003.224609375</v>
          </cell>
        </row>
        <row r="89">
          <cell r="D89">
            <v>38869</v>
          </cell>
        </row>
        <row r="89">
          <cell r="O89">
            <v>139910.0625</v>
          </cell>
          <cell r="P89">
            <v>95547.1875</v>
          </cell>
          <cell r="Q89">
            <v>25477.873046875</v>
          </cell>
          <cell r="R89">
            <v>25477.873046875</v>
          </cell>
        </row>
        <row r="90">
          <cell r="D90">
            <v>38899</v>
          </cell>
        </row>
        <row r="90">
          <cell r="O90">
            <v>126904.6875</v>
          </cell>
          <cell r="P90">
            <v>98359</v>
          </cell>
          <cell r="Q90">
            <v>31717.55859375</v>
          </cell>
          <cell r="R90">
            <v>38062.8984375</v>
          </cell>
        </row>
        <row r="91">
          <cell r="D91">
            <v>38930</v>
          </cell>
        </row>
        <row r="91">
          <cell r="O91">
            <v>145170.1875</v>
          </cell>
          <cell r="P91">
            <v>97843.3359375</v>
          </cell>
          <cell r="Q91">
            <v>25248.203125</v>
          </cell>
          <cell r="R91">
            <v>25248.203125</v>
          </cell>
        </row>
        <row r="92">
          <cell r="D92">
            <v>38961</v>
          </cell>
        </row>
        <row r="92">
          <cell r="O92">
            <v>125595.390625</v>
          </cell>
          <cell r="P92">
            <v>94204.203125</v>
          </cell>
          <cell r="Q92">
            <v>31400.439453125</v>
          </cell>
          <cell r="R92">
            <v>31399.498046875</v>
          </cell>
        </row>
        <row r="93">
          <cell r="D93">
            <v>38991</v>
          </cell>
        </row>
        <row r="93">
          <cell r="O93">
            <v>137493.21875</v>
          </cell>
          <cell r="P93">
            <v>97265.359375</v>
          </cell>
          <cell r="Q93">
            <v>24999.2578125</v>
          </cell>
          <cell r="R93">
            <v>31248.97265625</v>
          </cell>
        </row>
        <row r="94">
          <cell r="D94">
            <v>39022</v>
          </cell>
        </row>
        <row r="94">
          <cell r="O94">
            <v>130623.46875</v>
          </cell>
          <cell r="P94">
            <v>93307.421875</v>
          </cell>
          <cell r="Q94">
            <v>24881.251953125</v>
          </cell>
          <cell r="R94">
            <v>31101.447265625</v>
          </cell>
        </row>
        <row r="95">
          <cell r="D95">
            <v>39052</v>
          </cell>
        </row>
        <row r="95">
          <cell r="O95">
            <v>123800.625</v>
          </cell>
          <cell r="P95">
            <v>95949.5625</v>
          </cell>
          <cell r="Q95">
            <v>30950.7265625</v>
          </cell>
          <cell r="R95">
            <v>37140.7578125</v>
          </cell>
        </row>
        <row r="96">
          <cell r="D96">
            <v>39083</v>
          </cell>
        </row>
        <row r="96">
          <cell r="O96">
            <v>135647.796875</v>
          </cell>
          <cell r="P96">
            <v>95571.9296875</v>
          </cell>
          <cell r="Q96">
            <v>24663.458984375</v>
          </cell>
          <cell r="R96">
            <v>30828.927734375</v>
          </cell>
        </row>
        <row r="97">
          <cell r="D97">
            <v>39114</v>
          </cell>
        </row>
        <row r="97">
          <cell r="O97">
            <v>122770.5703125</v>
          </cell>
          <cell r="P97">
            <v>85939.390625</v>
          </cell>
          <cell r="Q97">
            <v>24554.11328125</v>
          </cell>
          <cell r="R97">
            <v>24554.11328125</v>
          </cell>
        </row>
        <row r="98">
          <cell r="D98">
            <v>39142</v>
          </cell>
        </row>
        <row r="98">
          <cell r="O98">
            <v>134367.984375</v>
          </cell>
          <cell r="P98">
            <v>94668.3515625</v>
          </cell>
          <cell r="Q98">
            <v>30538.1796875</v>
          </cell>
          <cell r="R98">
            <v>24430.54296875</v>
          </cell>
        </row>
        <row r="99">
          <cell r="D99">
            <v>39173</v>
          </cell>
        </row>
        <row r="99">
          <cell r="O99">
            <v>127641.1484375</v>
          </cell>
          <cell r="P99">
            <v>90792.359375</v>
          </cell>
          <cell r="Q99">
            <v>24312.599609375</v>
          </cell>
          <cell r="R99">
            <v>30390.75</v>
          </cell>
        </row>
        <row r="100">
          <cell r="D100">
            <v>39203</v>
          </cell>
        </row>
        <row r="100">
          <cell r="O100">
            <v>133043.40625</v>
          </cell>
          <cell r="P100">
            <v>93735.125</v>
          </cell>
          <cell r="Q100">
            <v>24189.7109375</v>
          </cell>
          <cell r="R100">
            <v>30237.138671875</v>
          </cell>
        </row>
        <row r="101">
          <cell r="D101">
            <v>39234</v>
          </cell>
        </row>
        <row r="101">
          <cell r="O101">
            <v>126380.484375</v>
          </cell>
          <cell r="P101">
            <v>90271.7734375</v>
          </cell>
          <cell r="Q101">
            <v>30090.591796875</v>
          </cell>
          <cell r="R101">
            <v>24072.47265625</v>
          </cell>
        </row>
        <row r="102">
          <cell r="D102">
            <v>39264</v>
          </cell>
        </row>
        <row r="102">
          <cell r="O102">
            <v>125725.078125</v>
          </cell>
          <cell r="P102">
            <v>92797.078125</v>
          </cell>
          <cell r="Q102">
            <v>23947.6328125</v>
          </cell>
          <cell r="R102">
            <v>35921.44921875</v>
          </cell>
        </row>
        <row r="103">
          <cell r="D103">
            <v>39295</v>
          </cell>
        </row>
        <row r="103">
          <cell r="O103">
            <v>137006.171875</v>
          </cell>
          <cell r="P103">
            <v>92330.25</v>
          </cell>
          <cell r="Q103">
            <v>23827.16015625</v>
          </cell>
          <cell r="R103">
            <v>23827.16015625</v>
          </cell>
        </row>
        <row r="104">
          <cell r="D104">
            <v>39326</v>
          </cell>
        </row>
        <row r="104">
          <cell r="O104">
            <v>112591.515625</v>
          </cell>
          <cell r="P104">
            <v>88888.046875</v>
          </cell>
          <cell r="Q104">
            <v>29629.34765625</v>
          </cell>
          <cell r="R104">
            <v>35555.21484375</v>
          </cell>
        </row>
        <row r="105">
          <cell r="D105">
            <v>39356</v>
          </cell>
        </row>
        <row r="105">
          <cell r="O105">
            <v>135596.421875</v>
          </cell>
          <cell r="P105">
            <v>91748.671875</v>
          </cell>
          <cell r="Q105">
            <v>23581.986328125</v>
          </cell>
          <cell r="R105">
            <v>23581.986328125</v>
          </cell>
        </row>
        <row r="106">
          <cell r="D106">
            <v>39387</v>
          </cell>
        </row>
        <row r="106">
          <cell r="O106">
            <v>123178.8671875</v>
          </cell>
          <cell r="P106">
            <v>87984.90625</v>
          </cell>
          <cell r="Q106">
            <v>23462.642578125</v>
          </cell>
          <cell r="R106">
            <v>29328.302734375</v>
          </cell>
        </row>
        <row r="107">
          <cell r="D107">
            <v>39417</v>
          </cell>
        </row>
        <row r="107">
          <cell r="O107">
            <v>116700.8125</v>
          </cell>
          <cell r="P107">
            <v>90443.1328125</v>
          </cell>
          <cell r="Q107">
            <v>29175.203125</v>
          </cell>
          <cell r="R107">
            <v>35010.24609375</v>
          </cell>
        </row>
        <row r="108">
          <cell r="D108">
            <v>39448</v>
          </cell>
        </row>
        <row r="108">
          <cell r="O108">
            <v>131352.625</v>
          </cell>
          <cell r="P108">
            <v>92543.8984375</v>
          </cell>
          <cell r="Q108">
            <v>23882.296875</v>
          </cell>
          <cell r="R108">
            <v>29852.87109375</v>
          </cell>
        </row>
        <row r="109">
          <cell r="D109">
            <v>39479</v>
          </cell>
        </row>
        <row r="109">
          <cell r="O109">
            <v>124758.453125</v>
          </cell>
          <cell r="P109">
            <v>86142.7421875</v>
          </cell>
          <cell r="Q109">
            <v>23763.515625</v>
          </cell>
          <cell r="R109">
            <v>23763.515625</v>
          </cell>
        </row>
        <row r="110">
          <cell r="D110">
            <v>39508</v>
          </cell>
        </row>
        <row r="110">
          <cell r="O110">
            <v>124091.71875</v>
          </cell>
          <cell r="P110">
            <v>91591.5078125</v>
          </cell>
          <cell r="Q110">
            <v>29545.6484375</v>
          </cell>
          <cell r="R110">
            <v>29545.6484375</v>
          </cell>
        </row>
        <row r="111">
          <cell r="D111">
            <v>39539</v>
          </cell>
        </row>
        <row r="111">
          <cell r="O111">
            <v>129324.8046875</v>
          </cell>
          <cell r="P111">
            <v>87808.6015625</v>
          </cell>
          <cell r="Q111">
            <v>23513.6015625</v>
          </cell>
          <cell r="R111">
            <v>23513.6015625</v>
          </cell>
        </row>
        <row r="112">
          <cell r="D112">
            <v>39569</v>
          </cell>
        </row>
        <row r="112">
          <cell r="O112">
            <v>122775.4453125</v>
          </cell>
          <cell r="P112">
            <v>90619.96875</v>
          </cell>
          <cell r="Q112">
            <v>29232.248046875</v>
          </cell>
          <cell r="R112">
            <v>29232.248046875</v>
          </cell>
        </row>
        <row r="113">
          <cell r="D113">
            <v>39600</v>
          </cell>
        </row>
        <row r="113">
          <cell r="O113">
            <v>122138.234375</v>
          </cell>
          <cell r="P113">
            <v>87241.59375</v>
          </cell>
          <cell r="Q113">
            <v>23264.42578125</v>
          </cell>
          <cell r="R113">
            <v>29080.53125</v>
          </cell>
        </row>
        <row r="114">
          <cell r="D114">
            <v>39630</v>
          </cell>
        </row>
        <row r="114">
          <cell r="O114">
            <v>127251.4453125</v>
          </cell>
          <cell r="P114">
            <v>89654.4296875</v>
          </cell>
          <cell r="Q114">
            <v>23136.625</v>
          </cell>
          <cell r="R114">
            <v>28920.783203125</v>
          </cell>
        </row>
        <row r="115">
          <cell r="D115">
            <v>39661</v>
          </cell>
        </row>
        <row r="115">
          <cell r="O115">
            <v>120804.5703125</v>
          </cell>
          <cell r="P115">
            <v>89165.2734375</v>
          </cell>
          <cell r="Q115">
            <v>28762.9921875</v>
          </cell>
          <cell r="R115">
            <v>28762.9921875</v>
          </cell>
        </row>
        <row r="116">
          <cell r="D116">
            <v>39692</v>
          </cell>
        </row>
        <row r="116">
          <cell r="O116">
            <v>120155.296875</v>
          </cell>
          <cell r="P116">
            <v>85825.203125</v>
          </cell>
          <cell r="Q116">
            <v>22886.72265625</v>
          </cell>
          <cell r="R116">
            <v>28608.404296875</v>
          </cell>
        </row>
        <row r="117">
          <cell r="D117">
            <v>39722</v>
          </cell>
        </row>
        <row r="117">
          <cell r="O117">
            <v>130868.6171875</v>
          </cell>
          <cell r="P117">
            <v>88549.6953125</v>
          </cell>
          <cell r="Q117">
            <v>22759.759765625</v>
          </cell>
          <cell r="R117">
            <v>22759.759765625</v>
          </cell>
        </row>
        <row r="118">
          <cell r="D118">
            <v>39753</v>
          </cell>
        </row>
        <row r="118">
          <cell r="O118">
            <v>107518.0078125</v>
          </cell>
          <cell r="P118">
            <v>84882.640625</v>
          </cell>
          <cell r="Q118">
            <v>28294.212890625</v>
          </cell>
          <cell r="R118">
            <v>33953.0546875</v>
          </cell>
        </row>
        <row r="119">
          <cell r="D119">
            <v>39783</v>
          </cell>
        </row>
        <row r="119">
          <cell r="O119">
            <v>123809.4765625</v>
          </cell>
          <cell r="P119">
            <v>87229.40625</v>
          </cell>
          <cell r="Q119">
            <v>22510.814453125</v>
          </cell>
          <cell r="R119">
            <v>28138.517578125</v>
          </cell>
        </row>
        <row r="120">
          <cell r="D120">
            <v>39814</v>
          </cell>
        </row>
        <row r="120">
          <cell r="O120">
            <v>117507.7109375</v>
          </cell>
          <cell r="P120">
            <v>86731.890625</v>
          </cell>
          <cell r="Q120">
            <v>27978.02734375</v>
          </cell>
          <cell r="R120">
            <v>27978.02734375</v>
          </cell>
        </row>
        <row r="121">
          <cell r="D121">
            <v>39845</v>
          </cell>
        </row>
        <row r="121">
          <cell r="O121">
            <v>111339.53125</v>
          </cell>
          <cell r="P121">
            <v>77937.671875</v>
          </cell>
          <cell r="Q121">
            <v>22267.90625</v>
          </cell>
          <cell r="R121">
            <v>22267.90625</v>
          </cell>
        </row>
        <row r="122">
          <cell r="D122">
            <v>39873</v>
          </cell>
        </row>
        <row r="122">
          <cell r="O122">
            <v>121780.765625</v>
          </cell>
          <cell r="P122">
            <v>85800.078125</v>
          </cell>
          <cell r="Q122">
            <v>22141.95703125</v>
          </cell>
          <cell r="R122">
            <v>27677.447265625</v>
          </cell>
        </row>
        <row r="123">
          <cell r="D123">
            <v>39904</v>
          </cell>
        </row>
        <row r="123">
          <cell r="O123">
            <v>121106.625</v>
          </cell>
          <cell r="P123">
            <v>82228.640625</v>
          </cell>
          <cell r="Q123">
            <v>22019.38671875</v>
          </cell>
          <cell r="R123">
            <v>22019.38671875</v>
          </cell>
        </row>
        <row r="124">
          <cell r="D124">
            <v>39934</v>
          </cell>
        </row>
        <row r="124">
          <cell r="O124">
            <v>109456.28125</v>
          </cell>
          <cell r="P124">
            <v>84828.6171875</v>
          </cell>
          <cell r="Q124">
            <v>27364.0703125</v>
          </cell>
          <cell r="R124">
            <v>32836.8828125</v>
          </cell>
        </row>
        <row r="125">
          <cell r="D125">
            <v>39965</v>
          </cell>
        </row>
        <row r="125">
          <cell r="O125">
            <v>119737.140625</v>
          </cell>
          <cell r="P125">
            <v>81638.953125</v>
          </cell>
          <cell r="Q125">
            <v>21770.388671875</v>
          </cell>
          <cell r="R125">
            <v>21770.388671875</v>
          </cell>
        </row>
        <row r="126">
          <cell r="D126">
            <v>39995</v>
          </cell>
        </row>
        <row r="126">
          <cell r="O126">
            <v>124452.890625</v>
          </cell>
          <cell r="P126">
            <v>83870.4296875</v>
          </cell>
          <cell r="Q126">
            <v>16232.9853515625</v>
          </cell>
          <cell r="R126">
            <v>27054.9765625</v>
          </cell>
        </row>
        <row r="127">
          <cell r="D127">
            <v>40026</v>
          </cell>
        </row>
        <row r="127">
          <cell r="O127">
            <v>112971.828125</v>
          </cell>
          <cell r="P127">
            <v>83383.96875</v>
          </cell>
          <cell r="Q127">
            <v>26898.0546875</v>
          </cell>
          <cell r="R127">
            <v>26898.0546875</v>
          </cell>
        </row>
        <row r="128">
          <cell r="D128">
            <v>40057</v>
          </cell>
        </row>
        <row r="128">
          <cell r="O128">
            <v>112326.5625</v>
          </cell>
          <cell r="P128">
            <v>80233.25</v>
          </cell>
          <cell r="Q128">
            <v>21395.53515625</v>
          </cell>
          <cell r="R128">
            <v>26744.41796875</v>
          </cell>
        </row>
        <row r="129">
          <cell r="D129">
            <v>40087</v>
          </cell>
        </row>
        <row r="129">
          <cell r="O129">
            <v>116977.6640625</v>
          </cell>
          <cell r="P129">
            <v>82748.40625</v>
          </cell>
          <cell r="Q129">
            <v>26585.83203125</v>
          </cell>
          <cell r="R129">
            <v>21268.666015625</v>
          </cell>
        </row>
        <row r="130">
          <cell r="D130">
            <v>40118</v>
          </cell>
        </row>
        <row r="130">
          <cell r="O130">
            <v>105737.609375</v>
          </cell>
          <cell r="P130">
            <v>79303.203125</v>
          </cell>
          <cell r="Q130">
            <v>21147.521484375</v>
          </cell>
          <cell r="R130">
            <v>31721.283203125</v>
          </cell>
        </row>
        <row r="131">
          <cell r="D131">
            <v>40148</v>
          </cell>
        </row>
        <row r="131">
          <cell r="O131">
            <v>115623.390625</v>
          </cell>
          <cell r="P131">
            <v>81461.9296875</v>
          </cell>
          <cell r="Q131">
            <v>21022.435546875</v>
          </cell>
          <cell r="R131">
            <v>26278.04296875</v>
          </cell>
        </row>
        <row r="132">
          <cell r="D132">
            <v>40179</v>
          </cell>
        </row>
        <row r="132">
          <cell r="O132">
            <v>104062.875</v>
          </cell>
          <cell r="P132">
            <v>80648.7265625</v>
          </cell>
          <cell r="Q132">
            <v>26015.71875</v>
          </cell>
          <cell r="R132">
            <v>31218.86328125</v>
          </cell>
        </row>
        <row r="133">
          <cell r="D133">
            <v>40210</v>
          </cell>
        </row>
        <row r="133">
          <cell r="O133">
            <v>103497.90625</v>
          </cell>
          <cell r="P133">
            <v>72448.53125</v>
          </cell>
          <cell r="Q133">
            <v>20699.58203125</v>
          </cell>
          <cell r="R133">
            <v>20699.58203125</v>
          </cell>
        </row>
        <row r="134">
          <cell r="D134">
            <v>40238</v>
          </cell>
        </row>
        <row r="134">
          <cell r="O134">
            <v>118312.890625</v>
          </cell>
          <cell r="P134">
            <v>79732.59375</v>
          </cell>
          <cell r="Q134">
            <v>20576.154296875</v>
          </cell>
          <cell r="R134">
            <v>20576.154296875</v>
          </cell>
        </row>
        <row r="135">
          <cell r="D135">
            <v>40269</v>
          </cell>
        </row>
        <row r="135">
          <cell r="O135">
            <v>114721.5390625</v>
          </cell>
          <cell r="P135">
            <v>77893.3203125</v>
          </cell>
          <cell r="Q135">
            <v>20858.4609375</v>
          </cell>
          <cell r="R135">
            <v>20858.4609375</v>
          </cell>
        </row>
        <row r="136">
          <cell r="D136">
            <v>40299</v>
          </cell>
        </row>
        <row r="136">
          <cell r="O136">
            <v>103656.7421875</v>
          </cell>
          <cell r="P136">
            <v>80333.96875</v>
          </cell>
          <cell r="Q136">
            <v>25914.185546875</v>
          </cell>
          <cell r="R136">
            <v>31097.021484375</v>
          </cell>
        </row>
        <row r="137">
          <cell r="D137">
            <v>40330</v>
          </cell>
        </row>
        <row r="137">
          <cell r="O137">
            <v>113350.4921875</v>
          </cell>
          <cell r="P137">
            <v>77284.421875</v>
          </cell>
          <cell r="Q137">
            <v>20609.1796875</v>
          </cell>
          <cell r="R137">
            <v>20609.1796875</v>
          </cell>
        </row>
        <row r="138">
          <cell r="D138">
            <v>40360</v>
          </cell>
        </row>
        <row r="138">
          <cell r="O138">
            <v>107525.3984375</v>
          </cell>
          <cell r="P138">
            <v>79363.984375</v>
          </cell>
          <cell r="Q138">
            <v>25601.28515625</v>
          </cell>
          <cell r="R138">
            <v>25601.28515625</v>
          </cell>
        </row>
        <row r="139">
          <cell r="D139">
            <v>40391</v>
          </cell>
        </row>
        <row r="139">
          <cell r="O139">
            <v>111956.890625</v>
          </cell>
          <cell r="P139">
            <v>78878.71875</v>
          </cell>
          <cell r="Q139">
            <v>20355.798828125</v>
          </cell>
          <cell r="R139">
            <v>25444.748046875</v>
          </cell>
        </row>
        <row r="140">
          <cell r="D140">
            <v>40422</v>
          </cell>
        </row>
        <row r="140">
          <cell r="O140">
            <v>106222.0625</v>
          </cell>
          <cell r="P140">
            <v>75872.8984375</v>
          </cell>
          <cell r="Q140">
            <v>20232.7734375</v>
          </cell>
          <cell r="R140">
            <v>25290.966796875</v>
          </cell>
        </row>
        <row r="141">
          <cell r="D141">
            <v>40452</v>
          </cell>
        </row>
        <row r="141">
          <cell r="O141">
            <v>105552.1953125</v>
          </cell>
          <cell r="P141">
            <v>78221.7109375</v>
          </cell>
          <cell r="Q141">
            <v>25131.474609375</v>
          </cell>
          <cell r="R141">
            <v>25131.474609375</v>
          </cell>
        </row>
        <row r="142">
          <cell r="D142">
            <v>40483</v>
          </cell>
        </row>
        <row r="142">
          <cell r="O142">
            <v>104919.0234375</v>
          </cell>
          <cell r="P142">
            <v>74942.15625</v>
          </cell>
          <cell r="Q142">
            <v>19984.576171875</v>
          </cell>
          <cell r="R142">
            <v>24980.720703125</v>
          </cell>
        </row>
        <row r="143">
          <cell r="D143">
            <v>40513</v>
          </cell>
        </row>
        <row r="143">
          <cell r="O143">
            <v>114187.7734375</v>
          </cell>
          <cell r="P143">
            <v>76952.6328125</v>
          </cell>
          <cell r="Q143">
            <v>14894.0576171875</v>
          </cell>
          <cell r="R143">
            <v>24823.4296875</v>
          </cell>
        </row>
        <row r="144">
          <cell r="D144">
            <v>40544</v>
          </cell>
        </row>
        <row r="144">
          <cell r="O144">
            <v>107403.3359375</v>
          </cell>
          <cell r="P144">
            <v>79273.890625</v>
          </cell>
          <cell r="Q144">
            <v>20457.779296875</v>
          </cell>
          <cell r="R144">
            <v>30686.66796875</v>
          </cell>
        </row>
        <row r="145">
          <cell r="D145">
            <v>40575</v>
          </cell>
        </row>
        <row r="145">
          <cell r="O145">
            <v>101701.7421875</v>
          </cell>
          <cell r="P145">
            <v>71191.21875</v>
          </cell>
          <cell r="Q145">
            <v>20340.34765625</v>
          </cell>
          <cell r="R145">
            <v>20340.34765625</v>
          </cell>
        </row>
        <row r="146">
          <cell r="D146">
            <v>40603</v>
          </cell>
        </row>
        <row r="146">
          <cell r="O146">
            <v>116210.6875</v>
          </cell>
          <cell r="P146">
            <v>78315.8984375</v>
          </cell>
          <cell r="Q146">
            <v>20210.5546875</v>
          </cell>
          <cell r="R146">
            <v>20210.5546875</v>
          </cell>
        </row>
        <row r="147">
          <cell r="D147">
            <v>40634</v>
          </cell>
        </row>
        <row r="147">
          <cell r="O147">
            <v>105444.3828125</v>
          </cell>
          <cell r="P147">
            <v>75003.59375</v>
          </cell>
          <cell r="Q147">
            <v>25105.806640625</v>
          </cell>
          <cell r="R147">
            <v>20084.64453125</v>
          </cell>
        </row>
        <row r="148">
          <cell r="D148">
            <v>40664</v>
          </cell>
        </row>
        <row r="148">
          <cell r="O148">
            <v>104768.21875</v>
          </cell>
          <cell r="P148">
            <v>77328.921875</v>
          </cell>
          <cell r="Q148">
            <v>19955.8515625</v>
          </cell>
          <cell r="R148">
            <v>29933.775390625</v>
          </cell>
        </row>
        <row r="149">
          <cell r="D149">
            <v>40695</v>
          </cell>
        </row>
        <row r="149">
          <cell r="O149">
            <v>109073.046875</v>
          </cell>
          <cell r="P149">
            <v>74367.984375</v>
          </cell>
          <cell r="Q149">
            <v>19831.462890625</v>
          </cell>
          <cell r="R149">
            <v>19831.462890625</v>
          </cell>
        </row>
        <row r="150">
          <cell r="D150">
            <v>40725</v>
          </cell>
        </row>
        <row r="150">
          <cell r="O150">
            <v>98505.2890625</v>
          </cell>
          <cell r="P150">
            <v>76341.6015625</v>
          </cell>
          <cell r="Q150">
            <v>24626.322265625</v>
          </cell>
          <cell r="R150">
            <v>29551.5859375</v>
          </cell>
        </row>
        <row r="151">
          <cell r="D151">
            <v>40756</v>
          </cell>
        </row>
        <row r="151">
          <cell r="O151">
            <v>112550.8671875</v>
          </cell>
          <cell r="P151">
            <v>75849.5</v>
          </cell>
          <cell r="Q151">
            <v>19574.064453125</v>
          </cell>
          <cell r="R151">
            <v>19574.064453125</v>
          </cell>
        </row>
        <row r="152">
          <cell r="D152">
            <v>40787</v>
          </cell>
        </row>
        <row r="152">
          <cell r="O152">
            <v>102136.96875</v>
          </cell>
          <cell r="P152">
            <v>72954.984375</v>
          </cell>
          <cell r="Q152">
            <v>19454.66015625</v>
          </cell>
          <cell r="R152">
            <v>24318.326171875</v>
          </cell>
        </row>
        <row r="153">
          <cell r="D153">
            <v>40817</v>
          </cell>
        </row>
        <row r="153">
          <cell r="O153">
            <v>101545.1328125</v>
          </cell>
          <cell r="P153">
            <v>75252.1953125</v>
          </cell>
          <cell r="Q153">
            <v>24177.412109375</v>
          </cell>
          <cell r="R153">
            <v>24177.412109375</v>
          </cell>
        </row>
        <row r="154">
          <cell r="D154">
            <v>40848</v>
          </cell>
        </row>
        <row r="154">
          <cell r="O154">
            <v>100992.859375</v>
          </cell>
          <cell r="P154">
            <v>72137.7578125</v>
          </cell>
          <cell r="Q154">
            <v>19236.734375</v>
          </cell>
          <cell r="R154">
            <v>24045.91796875</v>
          </cell>
        </row>
        <row r="155">
          <cell r="D155">
            <v>40878</v>
          </cell>
        </row>
        <row r="155">
          <cell r="O155">
            <v>100428.6796875</v>
          </cell>
          <cell r="P155">
            <v>74125.921875</v>
          </cell>
          <cell r="Q155">
            <v>23911.58984375</v>
          </cell>
          <cell r="R155">
            <v>23911.58984375</v>
          </cell>
        </row>
        <row r="156">
          <cell r="D156">
            <v>40909</v>
          </cell>
        </row>
        <row r="156">
          <cell r="O156">
            <v>99857.1171875</v>
          </cell>
          <cell r="P156">
            <v>73704.0625</v>
          </cell>
          <cell r="Q156">
            <v>19020.404296875</v>
          </cell>
          <cell r="R156">
            <v>28530.60546875</v>
          </cell>
        </row>
        <row r="157">
          <cell r="D157">
            <v>40940</v>
          </cell>
        </row>
        <row r="157">
          <cell r="O157">
            <v>99328.5</v>
          </cell>
          <cell r="P157">
            <v>68583.96875</v>
          </cell>
          <cell r="Q157">
            <v>18919.71484375</v>
          </cell>
          <cell r="R157">
            <v>18919.71484375</v>
          </cell>
        </row>
        <row r="158">
          <cell r="D158">
            <v>40969</v>
          </cell>
        </row>
        <row r="158">
          <cell r="O158">
            <v>103465.96875</v>
          </cell>
          <cell r="P158">
            <v>72896.4765625</v>
          </cell>
          <cell r="Q158">
            <v>23514.9921875</v>
          </cell>
          <cell r="R158">
            <v>18811.994140625</v>
          </cell>
        </row>
        <row r="159">
          <cell r="D159">
            <v>41000</v>
          </cell>
        </row>
        <row r="159">
          <cell r="O159">
            <v>98222.0234375</v>
          </cell>
          <cell r="P159">
            <v>69866.265625</v>
          </cell>
          <cell r="Q159">
            <v>18708.95703125</v>
          </cell>
          <cell r="R159">
            <v>23386.1953125</v>
          </cell>
        </row>
        <row r="160">
          <cell r="D160">
            <v>41030</v>
          </cell>
        </row>
        <row r="160">
          <cell r="O160">
            <v>102313.15625</v>
          </cell>
          <cell r="P160">
            <v>72084.2734375</v>
          </cell>
          <cell r="Q160">
            <v>18602.392578125</v>
          </cell>
          <cell r="R160">
            <v>23252.990234375</v>
          </cell>
        </row>
        <row r="161">
          <cell r="D161">
            <v>41061</v>
          </cell>
        </row>
        <row r="161">
          <cell r="O161">
            <v>97127.5078125</v>
          </cell>
          <cell r="P161">
            <v>69376.796875</v>
          </cell>
          <cell r="Q161">
            <v>23125.59765625</v>
          </cell>
          <cell r="R161">
            <v>18500.478515625</v>
          </cell>
        </row>
        <row r="162">
          <cell r="D162">
            <v>41091</v>
          </cell>
        </row>
        <row r="162">
          <cell r="O162">
            <v>96567.2734375</v>
          </cell>
          <cell r="P162">
            <v>71275.8515625</v>
          </cell>
          <cell r="Q162">
            <v>18393.767578125</v>
          </cell>
          <cell r="R162">
            <v>27590.650390625</v>
          </cell>
        </row>
        <row r="163">
          <cell r="D163">
            <v>41122</v>
          </cell>
        </row>
        <row r="163">
          <cell r="O163">
            <v>105165.078125</v>
          </cell>
          <cell r="P163">
            <v>70872.1171875</v>
          </cell>
          <cell r="Q163">
            <v>18289.578125</v>
          </cell>
          <cell r="R163">
            <v>18289.578125</v>
          </cell>
        </row>
        <row r="164">
          <cell r="D164">
            <v>41153</v>
          </cell>
        </row>
        <row r="164">
          <cell r="O164">
            <v>86382.1015625</v>
          </cell>
          <cell r="P164">
            <v>68196.390625</v>
          </cell>
          <cell r="Q164">
            <v>22732.130859375</v>
          </cell>
          <cell r="R164">
            <v>27278.55859375</v>
          </cell>
        </row>
        <row r="165">
          <cell r="D165">
            <v>41183</v>
          </cell>
        </row>
        <row r="165">
          <cell r="O165">
            <v>103970.390625</v>
          </cell>
          <cell r="P165">
            <v>70349.5390625</v>
          </cell>
          <cell r="Q165">
            <v>18081.806640625</v>
          </cell>
          <cell r="R165">
            <v>18081.806640625</v>
          </cell>
        </row>
        <row r="166">
          <cell r="D166">
            <v>41214</v>
          </cell>
        </row>
        <row r="166">
          <cell r="O166">
            <v>94399.109375</v>
          </cell>
          <cell r="P166">
            <v>67427.9375</v>
          </cell>
          <cell r="Q166">
            <v>17980.783203125</v>
          </cell>
          <cell r="R166">
            <v>22475.978515625</v>
          </cell>
        </row>
        <row r="167">
          <cell r="D167">
            <v>41244</v>
          </cell>
        </row>
        <row r="167">
          <cell r="O167">
            <v>89385.890625</v>
          </cell>
          <cell r="P167">
            <v>69274.0625</v>
          </cell>
          <cell r="Q167">
            <v>22346.47265625</v>
          </cell>
          <cell r="R167">
            <v>26815.767578125</v>
          </cell>
        </row>
        <row r="168">
          <cell r="D168">
            <v>41275</v>
          </cell>
        </row>
        <row r="168">
          <cell r="O168">
            <v>97388.5234375</v>
          </cell>
          <cell r="P168">
            <v>68614.640625</v>
          </cell>
          <cell r="Q168">
            <v>17707.00390625</v>
          </cell>
          <cell r="R168">
            <v>22133.755859375</v>
          </cell>
        </row>
        <row r="169">
          <cell r="D169">
            <v>41306</v>
          </cell>
        </row>
        <row r="169">
          <cell r="O169">
            <v>88070.2109375</v>
          </cell>
          <cell r="P169">
            <v>61649.14453125</v>
          </cell>
          <cell r="Q169">
            <v>17614.04296875</v>
          </cell>
          <cell r="R169">
            <v>17614.04296875</v>
          </cell>
        </row>
        <row r="170">
          <cell r="D170">
            <v>41334</v>
          </cell>
        </row>
        <row r="170">
          <cell r="O170">
            <v>91930.8203125</v>
          </cell>
          <cell r="P170">
            <v>67853.703125</v>
          </cell>
          <cell r="Q170">
            <v>21888.291015625</v>
          </cell>
          <cell r="R170">
            <v>21888.291015625</v>
          </cell>
        </row>
        <row r="171">
          <cell r="D171">
            <v>41365</v>
          </cell>
        </row>
        <row r="171">
          <cell r="O171">
            <v>95769.09375</v>
          </cell>
          <cell r="P171">
            <v>65025.0390625</v>
          </cell>
          <cell r="Q171">
            <v>17412.5625</v>
          </cell>
          <cell r="R171">
            <v>17412.5625</v>
          </cell>
        </row>
        <row r="172">
          <cell r="D172">
            <v>41395</v>
          </cell>
        </row>
        <row r="172">
          <cell r="O172">
            <v>95208.9609375</v>
          </cell>
          <cell r="P172">
            <v>67079.046875</v>
          </cell>
          <cell r="Q172">
            <v>17310.720703125</v>
          </cell>
          <cell r="R172">
            <v>21638.400390625</v>
          </cell>
        </row>
        <row r="173">
          <cell r="D173">
            <v>41426</v>
          </cell>
        </row>
        <row r="173">
          <cell r="O173">
            <v>86064.6640625</v>
          </cell>
          <cell r="P173">
            <v>64548.5</v>
          </cell>
          <cell r="Q173">
            <v>21516.166015625</v>
          </cell>
          <cell r="R173">
            <v>21516.166015625</v>
          </cell>
        </row>
        <row r="174">
          <cell r="D174">
            <v>41456</v>
          </cell>
        </row>
        <row r="174">
          <cell r="O174">
            <v>94112.734375</v>
          </cell>
          <cell r="P174">
            <v>66306.6953125</v>
          </cell>
          <cell r="Q174">
            <v>17111.40625</v>
          </cell>
          <cell r="R174">
            <v>21389.2578125</v>
          </cell>
        </row>
        <row r="175">
          <cell r="D175">
            <v>41487</v>
          </cell>
        </row>
        <row r="175">
          <cell r="O175">
            <v>93563.203125</v>
          </cell>
          <cell r="P175">
            <v>65919.5234375</v>
          </cell>
          <cell r="Q175">
            <v>21264.365234375</v>
          </cell>
          <cell r="R175">
            <v>17011.4921875</v>
          </cell>
        </row>
        <row r="176">
          <cell r="D176">
            <v>41518</v>
          </cell>
        </row>
        <row r="176">
          <cell r="O176">
            <v>84567.6640625</v>
          </cell>
          <cell r="P176">
            <v>63425.75</v>
          </cell>
          <cell r="Q176">
            <v>16913.533203125</v>
          </cell>
          <cell r="R176">
            <v>25370.298828125</v>
          </cell>
        </row>
        <row r="177">
          <cell r="D177">
            <v>41548</v>
          </cell>
        </row>
        <row r="177">
          <cell r="O177">
            <v>96677.78125</v>
          </cell>
          <cell r="P177">
            <v>65415.12890625</v>
          </cell>
          <cell r="Q177">
            <v>16813.52734375</v>
          </cell>
          <cell r="R177">
            <v>16813.52734375</v>
          </cell>
        </row>
        <row r="178">
          <cell r="D178">
            <v>41579</v>
          </cell>
        </row>
        <row r="178">
          <cell r="O178">
            <v>83583.4765625</v>
          </cell>
          <cell r="P178">
            <v>62687.609375</v>
          </cell>
          <cell r="Q178">
            <v>20895.869140625</v>
          </cell>
          <cell r="R178">
            <v>20895.869140625</v>
          </cell>
        </row>
        <row r="179">
          <cell r="D179">
            <v>41609</v>
          </cell>
        </row>
        <row r="179">
          <cell r="O179">
            <v>87245.75</v>
          </cell>
          <cell r="P179">
            <v>64395.66796875</v>
          </cell>
          <cell r="Q179">
            <v>16618.23828125</v>
          </cell>
          <cell r="R179">
            <v>24927.357421875</v>
          </cell>
        </row>
        <row r="180">
          <cell r="D180">
            <v>41640</v>
          </cell>
        </row>
        <row r="180">
          <cell r="O180">
            <v>90854.140625</v>
          </cell>
          <cell r="P180">
            <v>64010.8671875</v>
          </cell>
          <cell r="Q180">
            <v>16518.935546875</v>
          </cell>
          <cell r="R180">
            <v>20648.66796875</v>
          </cell>
        </row>
        <row r="181">
          <cell r="D181">
            <v>41671</v>
          </cell>
        </row>
        <row r="181">
          <cell r="O181">
            <v>82149.6484375</v>
          </cell>
          <cell r="P181">
            <v>57504.7578125</v>
          </cell>
          <cell r="Q181">
            <v>16429.9296875</v>
          </cell>
          <cell r="R181">
            <v>16429.9296875</v>
          </cell>
        </row>
        <row r="182">
          <cell r="D182">
            <v>41699</v>
          </cell>
        </row>
        <row r="182">
          <cell r="O182">
            <v>85741.671875</v>
          </cell>
          <cell r="P182">
            <v>63285.51953125</v>
          </cell>
          <cell r="Q182">
            <v>20414.68359375</v>
          </cell>
          <cell r="R182">
            <v>20414.68359375</v>
          </cell>
        </row>
        <row r="183">
          <cell r="D183">
            <v>41730</v>
          </cell>
        </row>
        <row r="183">
          <cell r="O183">
            <v>89303.9765625</v>
          </cell>
          <cell r="P183">
            <v>60635.375</v>
          </cell>
          <cell r="Q183">
            <v>16237.0869140625</v>
          </cell>
          <cell r="R183">
            <v>16237.0869140625</v>
          </cell>
        </row>
        <row r="184">
          <cell r="D184">
            <v>41760</v>
          </cell>
        </row>
        <row r="184">
          <cell r="O184">
            <v>84731.0234375</v>
          </cell>
          <cell r="P184">
            <v>62539.5625</v>
          </cell>
          <cell r="Q184">
            <v>20174.052734375</v>
          </cell>
          <cell r="R184">
            <v>20174.052734375</v>
          </cell>
        </row>
        <row r="185">
          <cell r="D185">
            <v>41791</v>
          </cell>
        </row>
        <row r="185">
          <cell r="O185">
            <v>84241.9921875</v>
          </cell>
          <cell r="P185">
            <v>60172.8515625</v>
          </cell>
          <cell r="Q185">
            <v>16046.09375</v>
          </cell>
          <cell r="R185">
            <v>20057.6171875</v>
          </cell>
        </row>
        <row r="186">
          <cell r="D186">
            <v>41821</v>
          </cell>
        </row>
        <row r="186">
          <cell r="O186">
            <v>87719.4453125</v>
          </cell>
          <cell r="P186">
            <v>61802.3359375</v>
          </cell>
          <cell r="Q186">
            <v>15948.990234375</v>
          </cell>
          <cell r="R186">
            <v>19936.23828125</v>
          </cell>
        </row>
        <row r="187">
          <cell r="D187">
            <v>41852</v>
          </cell>
        </row>
        <row r="187">
          <cell r="O187">
            <v>83228.53125</v>
          </cell>
          <cell r="P187">
            <v>61430.578125</v>
          </cell>
          <cell r="Q187">
            <v>19816.318359375</v>
          </cell>
          <cell r="R187">
            <v>19816.318359375</v>
          </cell>
        </row>
        <row r="188">
          <cell r="D188">
            <v>41883</v>
          </cell>
        </row>
        <row r="188">
          <cell r="O188">
            <v>82738.9296875</v>
          </cell>
          <cell r="P188">
            <v>59099.234375</v>
          </cell>
          <cell r="Q188">
            <v>15759.7958984375</v>
          </cell>
          <cell r="R188">
            <v>19699.744140625</v>
          </cell>
        </row>
        <row r="189">
          <cell r="D189">
            <v>41913</v>
          </cell>
        </row>
        <row r="189">
          <cell r="O189">
            <v>90069.1875</v>
          </cell>
          <cell r="P189">
            <v>60943.55078125</v>
          </cell>
          <cell r="Q189">
            <v>15664.2060546875</v>
          </cell>
          <cell r="R189">
            <v>15664.2060546875</v>
          </cell>
        </row>
        <row r="190">
          <cell r="D190">
            <v>41944</v>
          </cell>
        </row>
        <row r="190">
          <cell r="O190">
            <v>73963.578125</v>
          </cell>
          <cell r="P190">
            <v>58392.296875</v>
          </cell>
          <cell r="Q190">
            <v>19464.099609375</v>
          </cell>
          <cell r="R190">
            <v>23356.919921875</v>
          </cell>
        </row>
        <row r="191">
          <cell r="D191">
            <v>41974</v>
          </cell>
        </row>
        <row r="191">
          <cell r="O191">
            <v>85126.796875</v>
          </cell>
          <cell r="P191">
            <v>59975.6953125</v>
          </cell>
          <cell r="Q191">
            <v>15477.599609375</v>
          </cell>
          <cell r="R191">
            <v>19347</v>
          </cell>
        </row>
        <row r="192">
          <cell r="D192">
            <v>42005</v>
          </cell>
        </row>
        <row r="192">
          <cell r="O192">
            <v>76911.7734375</v>
          </cell>
          <cell r="P192">
            <v>59606.625</v>
          </cell>
          <cell r="Q192">
            <v>19227.943359375</v>
          </cell>
          <cell r="R192">
            <v>23073.53125</v>
          </cell>
        </row>
        <row r="193">
          <cell r="D193">
            <v>42036</v>
          </cell>
        </row>
        <row r="193">
          <cell r="O193">
            <v>72662.421875</v>
          </cell>
          <cell r="P193">
            <v>53540.734375</v>
          </cell>
          <cell r="Q193">
            <v>15297.3525390625</v>
          </cell>
          <cell r="R193">
            <v>19121.689453125</v>
          </cell>
        </row>
        <row r="194">
          <cell r="D194">
            <v>42064</v>
          </cell>
        </row>
        <row r="194">
          <cell r="O194">
            <v>83624.03125</v>
          </cell>
          <cell r="P194">
            <v>58916.9296875</v>
          </cell>
          <cell r="Q194">
            <v>15204.369140625</v>
          </cell>
          <cell r="R194">
            <v>19005.4609375</v>
          </cell>
        </row>
        <row r="195">
          <cell r="D195">
            <v>42095</v>
          </cell>
        </row>
        <row r="195">
          <cell r="O195">
            <v>79346.4921875</v>
          </cell>
          <cell r="P195">
            <v>56439.9140625</v>
          </cell>
          <cell r="Q195">
            <v>15113.6171875</v>
          </cell>
          <cell r="R195">
            <v>18892.021484375</v>
          </cell>
        </row>
        <row r="196">
          <cell r="D196">
            <v>42125</v>
          </cell>
        </row>
        <row r="196">
          <cell r="O196">
            <v>75099.234375</v>
          </cell>
          <cell r="P196">
            <v>58201.91015625</v>
          </cell>
          <cell r="Q196">
            <v>18774.80859375</v>
          </cell>
          <cell r="R196">
            <v>22529.76953125</v>
          </cell>
        </row>
        <row r="197">
          <cell r="D197">
            <v>42156</v>
          </cell>
        </row>
        <row r="197">
          <cell r="O197">
            <v>82120.2734375</v>
          </cell>
          <cell r="P197">
            <v>55991.09375</v>
          </cell>
          <cell r="Q197">
            <v>14930.958984375</v>
          </cell>
          <cell r="R197">
            <v>14930.958984375</v>
          </cell>
        </row>
        <row r="198">
          <cell r="D198">
            <v>42186</v>
          </cell>
        </row>
        <row r="198">
          <cell r="O198">
            <v>85322.4921875</v>
          </cell>
          <cell r="P198">
            <v>57499.94140625</v>
          </cell>
          <cell r="Q198">
            <v>11129.0205078125</v>
          </cell>
          <cell r="R198">
            <v>18548.3671875</v>
          </cell>
        </row>
        <row r="199">
          <cell r="D199">
            <v>42217</v>
          </cell>
        </row>
        <row r="199">
          <cell r="O199">
            <v>77422.7109375</v>
          </cell>
          <cell r="P199">
            <v>57145.3359375</v>
          </cell>
          <cell r="Q199">
            <v>18433.978515625</v>
          </cell>
          <cell r="R199">
            <v>18433.978515625</v>
          </cell>
        </row>
        <row r="200">
          <cell r="D200">
            <v>42248</v>
          </cell>
        </row>
        <row r="200">
          <cell r="O200">
            <v>76955.78125</v>
          </cell>
          <cell r="P200">
            <v>54968.4140625</v>
          </cell>
          <cell r="Q200">
            <v>14658.2431640625</v>
          </cell>
          <cell r="R200">
            <v>18322.8046875</v>
          </cell>
        </row>
        <row r="201">
          <cell r="D201">
            <v>42278</v>
          </cell>
        </row>
        <row r="201">
          <cell r="O201">
            <v>76475.3203125</v>
          </cell>
          <cell r="P201">
            <v>56673.6796875</v>
          </cell>
          <cell r="Q201">
            <v>18208.408203125</v>
          </cell>
          <cell r="R201">
            <v>18208.408203125</v>
          </cell>
        </row>
        <row r="202">
          <cell r="D202">
            <v>42309</v>
          </cell>
        </row>
        <row r="202">
          <cell r="O202">
            <v>68776.46875</v>
          </cell>
          <cell r="P202">
            <v>54297.2109375</v>
          </cell>
          <cell r="Q202">
            <v>14479.2568359375</v>
          </cell>
          <cell r="R202">
            <v>25338.69921875</v>
          </cell>
        </row>
        <row r="203">
          <cell r="D203">
            <v>42339</v>
          </cell>
        </row>
        <row r="203">
          <cell r="O203">
            <v>79140.75</v>
          </cell>
          <cell r="P203">
            <v>55758.2578125</v>
          </cell>
          <cell r="Q203">
            <v>14389.2275390625</v>
          </cell>
          <cell r="R203">
            <v>17986.53515625</v>
          </cell>
        </row>
        <row r="204">
          <cell r="D204">
            <v>42370</v>
          </cell>
        </row>
        <row r="204">
          <cell r="O204">
            <v>67662.4609375</v>
          </cell>
          <cell r="P204">
            <v>55198.32421875</v>
          </cell>
          <cell r="Q204">
            <v>17805.91015625</v>
          </cell>
          <cell r="R204">
            <v>24928.275390625</v>
          </cell>
        </row>
        <row r="205">
          <cell r="D205">
            <v>42401</v>
          </cell>
        </row>
        <row r="205">
          <cell r="O205">
            <v>73070.484375</v>
          </cell>
          <cell r="P205">
            <v>52919.58203125</v>
          </cell>
          <cell r="Q205">
            <v>14614.09765625</v>
          </cell>
          <cell r="R205">
            <v>18154.57421875</v>
          </cell>
        </row>
        <row r="206">
          <cell r="D206">
            <v>42430</v>
          </cell>
        </row>
        <row r="206">
          <cell r="O206">
            <v>77401.234375</v>
          </cell>
          <cell r="P206">
            <v>54532.6875</v>
          </cell>
          <cell r="Q206">
            <v>14072.951171875</v>
          </cell>
          <cell r="R206">
            <v>17591.189453125</v>
          </cell>
        </row>
        <row r="207">
          <cell r="D207">
            <v>42461</v>
          </cell>
        </row>
        <row r="207">
          <cell r="O207">
            <v>73431.015625</v>
          </cell>
          <cell r="P207">
            <v>52232.17578125</v>
          </cell>
          <cell r="Q207">
            <v>17483.57421875</v>
          </cell>
          <cell r="R207">
            <v>13986.859375</v>
          </cell>
        </row>
        <row r="208">
          <cell r="D208">
            <v>42491</v>
          </cell>
        </row>
        <row r="208">
          <cell r="O208">
            <v>72969.796875</v>
          </cell>
          <cell r="P208">
            <v>53858.65625</v>
          </cell>
          <cell r="Q208">
            <v>13899.0087890625</v>
          </cell>
          <cell r="R208">
            <v>20848.513671875</v>
          </cell>
        </row>
        <row r="209">
          <cell r="D209">
            <v>42522</v>
          </cell>
        </row>
        <row r="209">
          <cell r="O209">
            <v>75978.96875</v>
          </cell>
          <cell r="P209">
            <v>51803.84375</v>
          </cell>
          <cell r="Q209">
            <v>13814.3583984375</v>
          </cell>
          <cell r="R209">
            <v>13814.3583984375</v>
          </cell>
        </row>
        <row r="210">
          <cell r="D210">
            <v>42552</v>
          </cell>
        </row>
        <row r="210">
          <cell r="O210">
            <v>68629.0234375</v>
          </cell>
          <cell r="P210">
            <v>53187.4921875</v>
          </cell>
          <cell r="Q210">
            <v>17157.255859375</v>
          </cell>
          <cell r="R210">
            <v>20588.70703125</v>
          </cell>
        </row>
        <row r="211">
          <cell r="D211">
            <v>42583</v>
          </cell>
        </row>
        <row r="211">
          <cell r="O211">
            <v>78428.7578125</v>
          </cell>
          <cell r="P211">
            <v>52854.1640625</v>
          </cell>
          <cell r="Q211">
            <v>13639.783203125</v>
          </cell>
          <cell r="R211">
            <v>13639.783203125</v>
          </cell>
        </row>
        <row r="212">
          <cell r="D212">
            <v>42614</v>
          </cell>
        </row>
        <row r="212">
          <cell r="O212">
            <v>71181.140625</v>
          </cell>
          <cell r="P212">
            <v>50843.671875</v>
          </cell>
          <cell r="Q212">
            <v>13558.3125</v>
          </cell>
          <cell r="R212">
            <v>16947.890625</v>
          </cell>
        </row>
        <row r="213">
          <cell r="D213">
            <v>42644</v>
          </cell>
        </row>
        <row r="213">
          <cell r="O213">
            <v>67400.375</v>
          </cell>
          <cell r="P213">
            <v>52445.921875</v>
          </cell>
          <cell r="Q213">
            <v>16850.09375</v>
          </cell>
          <cell r="R213">
            <v>20220.11328125</v>
          </cell>
        </row>
        <row r="214">
          <cell r="D214">
            <v>42675</v>
          </cell>
        </row>
        <row r="214">
          <cell r="O214">
            <v>67033.015625</v>
          </cell>
          <cell r="P214">
            <v>50274.76171875</v>
          </cell>
          <cell r="Q214">
            <v>13406.6025390625</v>
          </cell>
          <cell r="R214">
            <v>20109.904296875</v>
          </cell>
        </row>
        <row r="215">
          <cell r="D215">
            <v>42705</v>
          </cell>
        </row>
        <row r="215">
          <cell r="O215">
            <v>69991.21875</v>
          </cell>
          <cell r="P215">
            <v>51660.1796875</v>
          </cell>
          <cell r="Q215">
            <v>16664.576171875</v>
          </cell>
          <cell r="R215">
            <v>16664.576171875</v>
          </cell>
        </row>
        <row r="216">
          <cell r="D216">
            <v>42736</v>
          </cell>
        </row>
        <row r="216">
          <cell r="O216">
            <v>66279.2109375</v>
          </cell>
          <cell r="P216">
            <v>51366.3828125</v>
          </cell>
          <cell r="Q216">
            <v>13255.841796875</v>
          </cell>
          <cell r="R216">
            <v>23197.72265625</v>
          </cell>
        </row>
        <row r="217">
          <cell r="D217">
            <v>42767</v>
          </cell>
        </row>
        <row r="217">
          <cell r="O217">
            <v>62644.10546875</v>
          </cell>
          <cell r="P217">
            <v>46158.8125</v>
          </cell>
          <cell r="Q217">
            <v>13188.232421875</v>
          </cell>
          <cell r="R217">
            <v>16485.291015625</v>
          </cell>
        </row>
        <row r="218">
          <cell r="D218">
            <v>42795</v>
          </cell>
        </row>
        <row r="218">
          <cell r="O218">
            <v>75403.9140625</v>
          </cell>
          <cell r="P218">
            <v>50815.6796875</v>
          </cell>
          <cell r="Q218">
            <v>13113.7236328125</v>
          </cell>
          <cell r="R218">
            <v>13113.7236328125</v>
          </cell>
        </row>
        <row r="219">
          <cell r="D219">
            <v>42826</v>
          </cell>
        </row>
        <row r="219">
          <cell r="O219">
            <v>61946.421875</v>
          </cell>
          <cell r="P219">
            <v>48701.296875</v>
          </cell>
          <cell r="Q219">
            <v>16301.6904296875</v>
          </cell>
          <cell r="R219">
            <v>19562.02734375</v>
          </cell>
        </row>
        <row r="220">
          <cell r="D220">
            <v>42856</v>
          </cell>
        </row>
        <row r="220">
          <cell r="O220">
            <v>71324.8828125</v>
          </cell>
          <cell r="P220">
            <v>50251.62109375</v>
          </cell>
          <cell r="Q220">
            <v>12968.16015625</v>
          </cell>
          <cell r="R220">
            <v>16210.2001953125</v>
          </cell>
        </row>
        <row r="221">
          <cell r="D221">
            <v>42887</v>
          </cell>
        </row>
        <row r="221">
          <cell r="O221">
            <v>70938.921875</v>
          </cell>
          <cell r="P221">
            <v>48367.4453125</v>
          </cell>
          <cell r="Q221">
            <v>12897.9853515625</v>
          </cell>
          <cell r="R221">
            <v>12897.9853515625</v>
          </cell>
        </row>
        <row r="222">
          <cell r="D222">
            <v>42917</v>
          </cell>
        </row>
        <row r="222">
          <cell r="O222">
            <v>64119.91015625</v>
          </cell>
          <cell r="P222">
            <v>49692.9296875</v>
          </cell>
          <cell r="Q222">
            <v>16029.9775390625</v>
          </cell>
          <cell r="R222">
            <v>19235.97265625</v>
          </cell>
        </row>
        <row r="223">
          <cell r="D223">
            <v>42948</v>
          </cell>
        </row>
        <row r="223">
          <cell r="O223">
            <v>73321.3359375</v>
          </cell>
          <cell r="P223">
            <v>49412.2109375</v>
          </cell>
          <cell r="Q223">
            <v>12751.537109375</v>
          </cell>
          <cell r="R223">
            <v>12751.537109375</v>
          </cell>
        </row>
        <row r="224">
          <cell r="D224">
            <v>42979</v>
          </cell>
        </row>
        <row r="224">
          <cell r="O224">
            <v>63404.40625</v>
          </cell>
          <cell r="P224">
            <v>47553.3046875</v>
          </cell>
          <cell r="Q224">
            <v>15851.1015625</v>
          </cell>
          <cell r="R224">
            <v>15851.1015625</v>
          </cell>
        </row>
        <row r="225">
          <cell r="D225">
            <v>43009</v>
          </cell>
        </row>
        <row r="225">
          <cell r="O225">
            <v>66197.9296875</v>
          </cell>
          <cell r="P225">
            <v>49057.3984375</v>
          </cell>
          <cell r="Q225">
            <v>12609.1298828125</v>
          </cell>
          <cell r="R225">
            <v>18913.6953125</v>
          </cell>
        </row>
        <row r="226">
          <cell r="D226">
            <v>43040</v>
          </cell>
        </row>
        <row r="226">
          <cell r="O226">
            <v>65833.6328125</v>
          </cell>
          <cell r="P226">
            <v>47024.0234375</v>
          </cell>
          <cell r="Q226">
            <v>9404.8046875</v>
          </cell>
          <cell r="R226">
            <v>18809.609375</v>
          </cell>
        </row>
        <row r="227">
          <cell r="D227">
            <v>43070</v>
          </cell>
        </row>
        <row r="227">
          <cell r="O227">
            <v>62343.3671875</v>
          </cell>
          <cell r="P227">
            <v>48316.109375</v>
          </cell>
          <cell r="Q227">
            <v>15585.841796875</v>
          </cell>
          <cell r="R227">
            <v>18703.009765625</v>
          </cell>
        </row>
        <row r="228">
          <cell r="D228">
            <v>43101</v>
          </cell>
        </row>
        <row r="228">
          <cell r="O228">
            <v>65086.19140625</v>
          </cell>
          <cell r="P228">
            <v>48039.8046875</v>
          </cell>
          <cell r="Q228">
            <v>12397.3701171875</v>
          </cell>
          <cell r="R228">
            <v>18596.0546875</v>
          </cell>
        </row>
        <row r="229">
          <cell r="D229">
            <v>43132</v>
          </cell>
        </row>
        <row r="229">
          <cell r="O229">
            <v>58584.265625</v>
          </cell>
          <cell r="P229">
            <v>43167.3515625</v>
          </cell>
          <cell r="Q229">
            <v>12333.529296875</v>
          </cell>
          <cell r="R229">
            <v>15416.912109375</v>
          </cell>
        </row>
        <row r="230">
          <cell r="D230">
            <v>43160</v>
          </cell>
        </row>
        <row r="230">
          <cell r="O230">
            <v>64380.16796875</v>
          </cell>
          <cell r="P230">
            <v>47518.6953125</v>
          </cell>
          <cell r="Q230">
            <v>15328.611328125</v>
          </cell>
          <cell r="R230">
            <v>15328.611328125</v>
          </cell>
        </row>
        <row r="231">
          <cell r="D231">
            <v>43191</v>
          </cell>
        </row>
        <row r="231">
          <cell r="O231">
            <v>64025.98046875</v>
          </cell>
          <cell r="P231">
            <v>45542.2890625</v>
          </cell>
          <cell r="Q231">
            <v>12195.4248046875</v>
          </cell>
          <cell r="R231">
            <v>15244.28125</v>
          </cell>
        </row>
        <row r="232">
          <cell r="D232">
            <v>43221</v>
          </cell>
        </row>
        <row r="232">
          <cell r="O232">
            <v>66691.625</v>
          </cell>
          <cell r="P232">
            <v>46987.28515625</v>
          </cell>
          <cell r="Q232">
            <v>12125.7509765625</v>
          </cell>
          <cell r="R232">
            <v>15157.1884765625</v>
          </cell>
        </row>
        <row r="233">
          <cell r="D233">
            <v>43252</v>
          </cell>
        </row>
        <row r="233">
          <cell r="O233">
            <v>63310.90234375</v>
          </cell>
          <cell r="P233">
            <v>45222.0703125</v>
          </cell>
          <cell r="Q233">
            <v>15074.0234375</v>
          </cell>
          <cell r="R233">
            <v>12059.21875</v>
          </cell>
        </row>
        <row r="234">
          <cell r="D234">
            <v>43282</v>
          </cell>
        </row>
        <row r="234">
          <cell r="O234">
            <v>62945.6484375</v>
          </cell>
          <cell r="P234">
            <v>46459.8828125</v>
          </cell>
          <cell r="Q234">
            <v>11989.6474609375</v>
          </cell>
          <cell r="R234">
            <v>17984.470703125</v>
          </cell>
        </row>
        <row r="235">
          <cell r="D235">
            <v>43313</v>
          </cell>
        </row>
        <row r="235">
          <cell r="O235">
            <v>68550.5234375</v>
          </cell>
          <cell r="P235">
            <v>46197.09375</v>
          </cell>
          <cell r="Q235">
            <v>11921.830078125</v>
          </cell>
          <cell r="R235">
            <v>11921.830078125</v>
          </cell>
        </row>
        <row r="236">
          <cell r="D236">
            <v>43344</v>
          </cell>
        </row>
        <row r="236">
          <cell r="O236">
            <v>56307.91015625</v>
          </cell>
          <cell r="P236">
            <v>44453.61328125</v>
          </cell>
          <cell r="Q236">
            <v>14817.87109375</v>
          </cell>
          <cell r="R236">
            <v>17781.4453125</v>
          </cell>
        </row>
        <row r="237">
          <cell r="D237">
            <v>43374</v>
          </cell>
        </row>
        <row r="237">
          <cell r="O237">
            <v>64827.7265625</v>
          </cell>
          <cell r="P237">
            <v>45858.25</v>
          </cell>
          <cell r="Q237">
            <v>11786.859375</v>
          </cell>
          <cell r="R237">
            <v>14733.57421875</v>
          </cell>
        </row>
        <row r="238">
          <cell r="D238">
            <v>43405</v>
          </cell>
        </row>
        <row r="238">
          <cell r="O238">
            <v>61537.2109375</v>
          </cell>
          <cell r="P238">
            <v>43955.1484375</v>
          </cell>
          <cell r="Q238">
            <v>11721.373046875</v>
          </cell>
          <cell r="R238">
            <v>14651.716796875</v>
          </cell>
        </row>
        <row r="239">
          <cell r="D239">
            <v>43435</v>
          </cell>
        </row>
        <row r="239">
          <cell r="O239">
            <v>58271.55078125</v>
          </cell>
          <cell r="P239">
            <v>45160.453125</v>
          </cell>
          <cell r="Q239">
            <v>14567.8876953125</v>
          </cell>
          <cell r="R239">
            <v>17481.46484375</v>
          </cell>
        </row>
        <row r="240">
          <cell r="D240">
            <v>43466</v>
          </cell>
        </row>
        <row r="240">
          <cell r="O240">
            <v>59008.65234375</v>
          </cell>
          <cell r="P240">
            <v>43554.0078125</v>
          </cell>
          <cell r="Q240">
            <v>11239.7431640625</v>
          </cell>
          <cell r="R240">
            <v>16859.615234375</v>
          </cell>
        </row>
        <row r="241">
          <cell r="D241">
            <v>43497</v>
          </cell>
        </row>
        <row r="241">
          <cell r="O241">
            <v>53111.23046875</v>
          </cell>
          <cell r="P241">
            <v>39134.58984375</v>
          </cell>
          <cell r="Q241">
            <v>11181.3115234375</v>
          </cell>
          <cell r="R241">
            <v>13976.6396484375</v>
          </cell>
        </row>
        <row r="242">
          <cell r="D242">
            <v>43525</v>
          </cell>
        </row>
        <row r="242">
          <cell r="O242">
            <v>58360.9921875</v>
          </cell>
          <cell r="P242">
            <v>43075.96875</v>
          </cell>
          <cell r="Q242">
            <v>13895.4736328125</v>
          </cell>
          <cell r="R242">
            <v>13895.4736328125</v>
          </cell>
        </row>
        <row r="243">
          <cell r="D243">
            <v>43556</v>
          </cell>
        </row>
        <row r="243">
          <cell r="O243">
            <v>58038.32421875</v>
          </cell>
          <cell r="P243">
            <v>41283.2109375</v>
          </cell>
          <cell r="Q243">
            <v>11054.9189453125</v>
          </cell>
          <cell r="R243">
            <v>13818.6484375</v>
          </cell>
        </row>
        <row r="244">
          <cell r="D244">
            <v>43586</v>
          </cell>
        </row>
        <row r="244">
          <cell r="O244">
            <v>60451.375</v>
          </cell>
          <cell r="P244">
            <v>42590.73828125</v>
          </cell>
          <cell r="Q244">
            <v>10991.1591796875</v>
          </cell>
          <cell r="R244">
            <v>13738.9482421875</v>
          </cell>
        </row>
        <row r="245">
          <cell r="D245">
            <v>43617</v>
          </cell>
        </row>
        <row r="245">
          <cell r="O245">
            <v>54650.1328125</v>
          </cell>
          <cell r="P245">
            <v>40987.6015625</v>
          </cell>
          <cell r="Q245">
            <v>13662.533203125</v>
          </cell>
          <cell r="R245">
            <v>13662.533203125</v>
          </cell>
        </row>
        <row r="246">
          <cell r="D246">
            <v>43647</v>
          </cell>
        </row>
        <row r="246">
          <cell r="O246">
            <v>59766.4140625</v>
          </cell>
          <cell r="P246">
            <v>42108.15234375</v>
          </cell>
          <cell r="Q246">
            <v>10866.6201171875</v>
          </cell>
          <cell r="R246">
            <v>13583.275390625</v>
          </cell>
        </row>
        <row r="247">
          <cell r="D247">
            <v>43678</v>
          </cell>
        </row>
        <row r="247">
          <cell r="O247">
            <v>59423.8125</v>
          </cell>
          <cell r="P247">
            <v>41866.78125</v>
          </cell>
          <cell r="Q247">
            <v>13505.412109375</v>
          </cell>
          <cell r="R247">
            <v>10804.330078125</v>
          </cell>
        </row>
        <row r="248">
          <cell r="D248">
            <v>43709</v>
          </cell>
        </row>
        <row r="248">
          <cell r="O248">
            <v>53716.5</v>
          </cell>
          <cell r="P248">
            <v>40287.375</v>
          </cell>
          <cell r="Q248">
            <v>10743.2998046875</v>
          </cell>
          <cell r="R248">
            <v>16114.9501953125</v>
          </cell>
        </row>
        <row r="249">
          <cell r="D249">
            <v>43739</v>
          </cell>
        </row>
        <row r="249">
          <cell r="O249">
            <v>58746.01171875</v>
          </cell>
          <cell r="P249">
            <v>41556.125</v>
          </cell>
          <cell r="Q249">
            <v>10681.0927734375</v>
          </cell>
          <cell r="R249">
            <v>13351.3662109375</v>
          </cell>
        </row>
        <row r="250">
          <cell r="D250">
            <v>43770</v>
          </cell>
        </row>
        <row r="250">
          <cell r="O250">
            <v>50449.3984375</v>
          </cell>
          <cell r="P250">
            <v>39828.47265625</v>
          </cell>
          <cell r="Q250">
            <v>13276.1572265625</v>
          </cell>
          <cell r="R250">
            <v>15931.388671875</v>
          </cell>
        </row>
        <row r="251">
          <cell r="D251">
            <v>43800</v>
          </cell>
        </row>
        <row r="251">
          <cell r="O251">
            <v>55439.22265625</v>
          </cell>
          <cell r="P251">
            <v>40919.42578125</v>
          </cell>
          <cell r="Q251">
            <v>10559.8525390625</v>
          </cell>
          <cell r="R251">
            <v>15839.7783203125</v>
          </cell>
        </row>
        <row r="252">
          <cell r="D252">
            <v>43831</v>
          </cell>
        </row>
        <row r="252">
          <cell r="O252">
            <v>53625.98828125</v>
          </cell>
          <cell r="P252">
            <v>39581.08984375</v>
          </cell>
          <cell r="Q252">
            <v>10214.4736328125</v>
          </cell>
          <cell r="R252">
            <v>15321.7109375</v>
          </cell>
        </row>
        <row r="253">
          <cell r="D253">
            <v>43862</v>
          </cell>
        </row>
        <row r="253">
          <cell r="O253">
            <v>48253.8359375</v>
          </cell>
          <cell r="P253">
            <v>36825.29296875</v>
          </cell>
          <cell r="Q253">
            <v>12698.3779296875</v>
          </cell>
          <cell r="R253">
            <v>12698.3779296875</v>
          </cell>
        </row>
        <row r="254">
          <cell r="D254">
            <v>43891</v>
          </cell>
        </row>
        <row r="254">
          <cell r="O254">
            <v>55549.484375</v>
          </cell>
          <cell r="P254">
            <v>39137.13671875</v>
          </cell>
          <cell r="Q254">
            <v>10099.90625</v>
          </cell>
          <cell r="R254">
            <v>12624.8828125</v>
          </cell>
        </row>
        <row r="255">
          <cell r="D255">
            <v>43922</v>
          </cell>
        </row>
        <row r="255">
          <cell r="O255">
            <v>52725.9609375</v>
          </cell>
          <cell r="P255">
            <v>37504.4765625</v>
          </cell>
          <cell r="Q255">
            <v>10043.0400390625</v>
          </cell>
          <cell r="R255">
            <v>12553.7998046875</v>
          </cell>
        </row>
        <row r="256">
          <cell r="D256">
            <v>43952</v>
          </cell>
        </row>
        <row r="256">
          <cell r="O256">
            <v>49920.296875</v>
          </cell>
          <cell r="P256">
            <v>38688.23046875</v>
          </cell>
          <cell r="Q256">
            <v>12480.07421875</v>
          </cell>
          <cell r="R256">
            <v>14976.08984375</v>
          </cell>
        </row>
        <row r="257">
          <cell r="D257">
            <v>43983</v>
          </cell>
        </row>
        <row r="257">
          <cell r="O257">
            <v>54605.44921875</v>
          </cell>
          <cell r="P257">
            <v>37230.9921875</v>
          </cell>
          <cell r="Q257">
            <v>9928.263671875</v>
          </cell>
          <cell r="R257">
            <v>9928.263671875</v>
          </cell>
        </row>
        <row r="258">
          <cell r="D258">
            <v>44013</v>
          </cell>
        </row>
        <row r="258">
          <cell r="O258">
            <v>56754.62890625</v>
          </cell>
          <cell r="P258">
            <v>38247.6875</v>
          </cell>
          <cell r="Q258">
            <v>7402.77783203125</v>
          </cell>
          <cell r="R258">
            <v>12337.962890625</v>
          </cell>
        </row>
        <row r="259">
          <cell r="D259">
            <v>44044</v>
          </cell>
        </row>
        <row r="259">
          <cell r="O259">
            <v>51518.35546875</v>
          </cell>
          <cell r="P259">
            <v>38025.453125</v>
          </cell>
          <cell r="Q259">
            <v>12266.2744140625</v>
          </cell>
          <cell r="R259">
            <v>12266.2744140625</v>
          </cell>
        </row>
        <row r="260">
          <cell r="D260">
            <v>44075</v>
          </cell>
        </row>
        <row r="260">
          <cell r="O260">
            <v>51225.83984375</v>
          </cell>
          <cell r="P260">
            <v>36589.8828125</v>
          </cell>
          <cell r="Q260">
            <v>9757.302734375</v>
          </cell>
          <cell r="R260">
            <v>12196.62890625</v>
          </cell>
        </row>
        <row r="261">
          <cell r="D261">
            <v>44105</v>
          </cell>
        </row>
        <row r="261">
          <cell r="O261">
            <v>50925.12890625</v>
          </cell>
          <cell r="P261">
            <v>37739.16015625</v>
          </cell>
          <cell r="Q261">
            <v>12125.03125</v>
          </cell>
          <cell r="R261">
            <v>12125.03125</v>
          </cell>
        </row>
        <row r="262">
          <cell r="D262">
            <v>44136</v>
          </cell>
        </row>
        <row r="262">
          <cell r="O262">
            <v>45815.4453125</v>
          </cell>
          <cell r="P262">
            <v>36170.0859375</v>
          </cell>
          <cell r="Q262">
            <v>9645.357421875</v>
          </cell>
          <cell r="R262">
            <v>16879.375</v>
          </cell>
        </row>
        <row r="263">
          <cell r="D263">
            <v>44166</v>
          </cell>
        </row>
        <row r="263">
          <cell r="O263">
            <v>52740.265625</v>
          </cell>
          <cell r="P263">
            <v>37157.9140625</v>
          </cell>
          <cell r="Q263">
            <v>9589.1396484375</v>
          </cell>
          <cell r="R263">
            <v>11986.4248046875</v>
          </cell>
        </row>
        <row r="264">
          <cell r="D264">
            <v>44197</v>
          </cell>
        </row>
        <row r="264">
          <cell r="O264">
            <v>0</v>
          </cell>
          <cell r="P264">
            <v>0</v>
          </cell>
          <cell r="Q264">
            <v>0</v>
          </cell>
          <cell r="R264">
            <v>0</v>
          </cell>
        </row>
        <row r="265">
          <cell r="D265">
            <v>44228</v>
          </cell>
        </row>
        <row r="265">
          <cell r="O265">
            <v>0</v>
          </cell>
          <cell r="P265">
            <v>0</v>
          </cell>
          <cell r="Q265">
            <v>0</v>
          </cell>
          <cell r="R265">
            <v>0</v>
          </cell>
        </row>
        <row r="266">
          <cell r="D266">
            <v>44256</v>
          </cell>
        </row>
        <row r="266">
          <cell r="O266">
            <v>0</v>
          </cell>
          <cell r="P266">
            <v>0</v>
          </cell>
          <cell r="Q266">
            <v>0</v>
          </cell>
          <cell r="R266">
            <v>0</v>
          </cell>
        </row>
        <row r="267">
          <cell r="D267">
            <v>44287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44317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44348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44378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44409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44440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44470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44501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44531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44562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44593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44621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44652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44682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44713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44743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44774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44805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44835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44866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44896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44927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44958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44986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45017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45047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45078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45108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45139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45170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45200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45231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45261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45292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37214</v>
          </cell>
        </row>
        <row r="30">
          <cell r="O30">
            <v>178.661468505859</v>
          </cell>
        </row>
        <row r="31">
          <cell r="D31">
            <v>37215</v>
          </cell>
        </row>
        <row r="31">
          <cell r="O31">
            <v>178.661468505859</v>
          </cell>
        </row>
        <row r="32">
          <cell r="D32">
            <v>37216</v>
          </cell>
        </row>
        <row r="32">
          <cell r="O32">
            <v>0</v>
          </cell>
        </row>
        <row r="33">
          <cell r="D33">
            <v>37217</v>
          </cell>
        </row>
        <row r="33">
          <cell r="O33">
            <v>0</v>
          </cell>
        </row>
        <row r="34">
          <cell r="D34">
            <v>37225</v>
          </cell>
        </row>
        <row r="34">
          <cell r="O34">
            <v>1250.63037109375</v>
          </cell>
        </row>
        <row r="35">
          <cell r="D35">
            <v>37226</v>
          </cell>
        </row>
        <row r="35">
          <cell r="O35">
            <v>3564.2822265625</v>
          </cell>
        </row>
        <row r="36">
          <cell r="D36">
            <v>37257</v>
          </cell>
        </row>
        <row r="36">
          <cell r="O36">
            <v>-7370.49560546875</v>
          </cell>
        </row>
        <row r="37">
          <cell r="D37">
            <v>37288</v>
          </cell>
        </row>
        <row r="37">
          <cell r="O37">
            <v>-6687.10205078125</v>
          </cell>
        </row>
        <row r="38">
          <cell r="D38">
            <v>37316</v>
          </cell>
        </row>
        <row r="38">
          <cell r="O38">
            <v>-7006.8603515625</v>
          </cell>
        </row>
        <row r="39">
          <cell r="D39">
            <v>37347</v>
          </cell>
        </row>
        <row r="39">
          <cell r="O39">
            <v>-7322.98095703125</v>
          </cell>
        </row>
        <row r="40">
          <cell r="D40">
            <v>37377</v>
          </cell>
        </row>
        <row r="40">
          <cell r="O40">
            <v>-7306.0810546875</v>
          </cell>
        </row>
        <row r="41">
          <cell r="D41">
            <v>37408</v>
          </cell>
        </row>
        <row r="41">
          <cell r="O41">
            <v>-6626.0859375</v>
          </cell>
        </row>
        <row r="42">
          <cell r="D42">
            <v>37438</v>
          </cell>
        </row>
        <row r="42">
          <cell r="O42">
            <v>-7271.2822265625</v>
          </cell>
        </row>
        <row r="43">
          <cell r="D43">
            <v>37469</v>
          </cell>
        </row>
        <row r="43">
          <cell r="O43">
            <v>-7251.8515625</v>
          </cell>
        </row>
        <row r="44">
          <cell r="D44">
            <v>37500</v>
          </cell>
        </row>
        <row r="44">
          <cell r="O44">
            <v>-6576.97900390625</v>
          </cell>
        </row>
        <row r="45">
          <cell r="D45">
            <v>37530</v>
          </cell>
        </row>
        <row r="45">
          <cell r="O45">
            <v>-7542.81005859375</v>
          </cell>
        </row>
        <row r="46">
          <cell r="D46">
            <v>37561</v>
          </cell>
        </row>
        <row r="46">
          <cell r="O46">
            <v>-6541.7138671875</v>
          </cell>
        </row>
        <row r="47">
          <cell r="D47">
            <v>37591</v>
          </cell>
        </row>
        <row r="47">
          <cell r="O47">
            <v>-6846.85888671875</v>
          </cell>
        </row>
        <row r="48">
          <cell r="D48">
            <v>37622</v>
          </cell>
        </row>
        <row r="48">
          <cell r="O48">
            <v>-7150.83056640625</v>
          </cell>
        </row>
        <row r="49">
          <cell r="D49">
            <v>37653</v>
          </cell>
        </row>
        <row r="49">
          <cell r="O49">
            <v>-6481.60107421875</v>
          </cell>
        </row>
        <row r="50">
          <cell r="D50">
            <v>37681</v>
          </cell>
        </row>
        <row r="50">
          <cell r="O50">
            <v>-6782.9130859375</v>
          </cell>
        </row>
        <row r="51">
          <cell r="D51">
            <v>37712</v>
          </cell>
        </row>
        <row r="51">
          <cell r="O51">
            <v>-7082.30615234375</v>
          </cell>
        </row>
        <row r="52">
          <cell r="D52">
            <v>37742</v>
          </cell>
        </row>
        <row r="52">
          <cell r="O52">
            <v>-6737.37060546875</v>
          </cell>
        </row>
        <row r="53">
          <cell r="D53">
            <v>37773</v>
          </cell>
        </row>
        <row r="53">
          <cell r="O53">
            <v>-6712.29833984375</v>
          </cell>
        </row>
        <row r="54">
          <cell r="D54">
            <v>37803</v>
          </cell>
        </row>
        <row r="54">
          <cell r="O54">
            <v>-7006.79736328125</v>
          </cell>
        </row>
        <row r="55">
          <cell r="D55">
            <v>37834</v>
          </cell>
        </row>
        <row r="55">
          <cell r="O55">
            <v>-6662.203125</v>
          </cell>
        </row>
        <row r="56">
          <cell r="D56">
            <v>37865</v>
          </cell>
        </row>
        <row r="56">
          <cell r="O56">
            <v>-6638.17919921875</v>
          </cell>
        </row>
        <row r="57">
          <cell r="D57">
            <v>37895</v>
          </cell>
        </row>
        <row r="57">
          <cell r="O57">
            <v>-7242.29296875</v>
          </cell>
        </row>
        <row r="58">
          <cell r="D58">
            <v>37926</v>
          </cell>
        </row>
        <row r="58">
          <cell r="O58">
            <v>-5961.94580078125</v>
          </cell>
        </row>
        <row r="59">
          <cell r="D59">
            <v>37956</v>
          </cell>
        </row>
        <row r="59">
          <cell r="O59">
            <v>-6873.59228515625</v>
          </cell>
        </row>
        <row r="60">
          <cell r="D60">
            <v>37987</v>
          </cell>
        </row>
        <row r="60">
          <cell r="O60">
            <v>-6536.6025390625</v>
          </cell>
        </row>
        <row r="61">
          <cell r="D61">
            <v>38018</v>
          </cell>
        </row>
        <row r="61">
          <cell r="O61">
            <v>-6202.46142578125</v>
          </cell>
        </row>
        <row r="62">
          <cell r="D62">
            <v>38047</v>
          </cell>
        </row>
        <row r="62">
          <cell r="O62">
            <v>-7101.4033203125</v>
          </cell>
        </row>
        <row r="63">
          <cell r="D63">
            <v>38078</v>
          </cell>
        </row>
        <row r="63">
          <cell r="O63">
            <v>-6764.94384765625</v>
          </cell>
        </row>
        <row r="64">
          <cell r="D64">
            <v>38108</v>
          </cell>
        </row>
        <row r="64">
          <cell r="O64">
            <v>-6123.5888671875</v>
          </cell>
        </row>
        <row r="65">
          <cell r="D65">
            <v>38139</v>
          </cell>
        </row>
        <row r="65">
          <cell r="O65">
            <v>-6706.5830078125</v>
          </cell>
        </row>
        <row r="66">
          <cell r="D66">
            <v>38169</v>
          </cell>
        </row>
        <row r="66">
          <cell r="O66">
            <v>-6375.2021484375</v>
          </cell>
        </row>
        <row r="67">
          <cell r="D67">
            <v>38200</v>
          </cell>
        </row>
        <row r="67">
          <cell r="O67">
            <v>-6646.7685546875</v>
          </cell>
        </row>
        <row r="68">
          <cell r="D68">
            <v>38231</v>
          </cell>
        </row>
        <row r="68">
          <cell r="O68">
            <v>-6317.65966796875</v>
          </cell>
        </row>
        <row r="69">
          <cell r="D69">
            <v>38261</v>
          </cell>
        </row>
        <row r="69">
          <cell r="O69">
            <v>-6291.30029296875</v>
          </cell>
        </row>
        <row r="70">
          <cell r="D70">
            <v>38292</v>
          </cell>
        </row>
        <row r="70">
          <cell r="O70">
            <v>-6263.17822265625</v>
          </cell>
        </row>
        <row r="71">
          <cell r="D71">
            <v>38322</v>
          </cell>
        </row>
        <row r="71">
          <cell r="O71">
            <v>-6829.59765625</v>
          </cell>
        </row>
        <row r="72">
          <cell r="D72">
            <v>38353</v>
          </cell>
        </row>
        <row r="72">
          <cell r="O72">
            <v>-6208.05322265625</v>
          </cell>
        </row>
        <row r="73">
          <cell r="D73">
            <v>38384</v>
          </cell>
        </row>
        <row r="73">
          <cell r="O73">
            <v>-5888.46533203125</v>
          </cell>
        </row>
        <row r="74">
          <cell r="D74">
            <v>38412</v>
          </cell>
        </row>
        <row r="74">
          <cell r="O74">
            <v>-6741.01220703125</v>
          </cell>
        </row>
        <row r="75">
          <cell r="D75">
            <v>38443</v>
          </cell>
        </row>
        <row r="75">
          <cell r="O75">
            <v>-6128.41748046875</v>
          </cell>
        </row>
        <row r="76">
          <cell r="D76">
            <v>38473</v>
          </cell>
        </row>
        <row r="76">
          <cell r="O76">
            <v>-6099.0693359375</v>
          </cell>
        </row>
        <row r="77">
          <cell r="D77">
            <v>38504</v>
          </cell>
        </row>
        <row r="77">
          <cell r="O77">
            <v>-6359.51513671875</v>
          </cell>
        </row>
        <row r="78">
          <cell r="D78">
            <v>38534</v>
          </cell>
        </row>
        <row r="78">
          <cell r="O78">
            <v>-5756.6044921875</v>
          </cell>
        </row>
        <row r="79">
          <cell r="D79">
            <v>38565</v>
          </cell>
        </row>
        <row r="79">
          <cell r="O79">
            <v>-6585.28369140625</v>
          </cell>
        </row>
        <row r="80">
          <cell r="D80">
            <v>38596</v>
          </cell>
        </row>
        <row r="80">
          <cell r="O80">
            <v>-5985.3720703125</v>
          </cell>
        </row>
        <row r="81">
          <cell r="D81">
            <v>38626</v>
          </cell>
        </row>
        <row r="81">
          <cell r="O81">
            <v>-5956.044921875</v>
          </cell>
        </row>
        <row r="82">
          <cell r="D82">
            <v>38657</v>
          </cell>
        </row>
        <row r="82">
          <cell r="O82">
            <v>-5927.5029296875</v>
          </cell>
        </row>
        <row r="83">
          <cell r="D83">
            <v>38687</v>
          </cell>
        </row>
        <row r="83">
          <cell r="O83">
            <v>-5895.9287109375</v>
          </cell>
        </row>
        <row r="84">
          <cell r="D84">
            <v>38718</v>
          </cell>
        </row>
        <row r="84">
          <cell r="O84">
            <v>-5868.03076171875</v>
          </cell>
        </row>
        <row r="85">
          <cell r="D85">
            <v>38749</v>
          </cell>
        </row>
        <row r="85">
          <cell r="O85">
            <v>-5562.8232421875</v>
          </cell>
        </row>
        <row r="86">
          <cell r="D86">
            <v>38777</v>
          </cell>
        </row>
        <row r="86">
          <cell r="O86">
            <v>-6364.2666015625</v>
          </cell>
        </row>
        <row r="87">
          <cell r="D87">
            <v>38808</v>
          </cell>
        </row>
        <row r="87">
          <cell r="O87">
            <v>-5508.119140625</v>
          </cell>
        </row>
        <row r="88">
          <cell r="D88">
            <v>38838</v>
          </cell>
        </row>
        <row r="88">
          <cell r="O88">
            <v>-6025.03125</v>
          </cell>
        </row>
        <row r="89">
          <cell r="D89">
            <v>38869</v>
          </cell>
        </row>
        <row r="89">
          <cell r="O89">
            <v>-5990.96337890625</v>
          </cell>
        </row>
        <row r="90">
          <cell r="D90">
            <v>38899</v>
          </cell>
        </row>
        <row r="90">
          <cell r="O90">
            <v>-5419.93603515625</v>
          </cell>
        </row>
        <row r="91">
          <cell r="D91">
            <v>38930</v>
          </cell>
        </row>
        <row r="91">
          <cell r="O91">
            <v>-6198.0908203125</v>
          </cell>
        </row>
        <row r="92">
          <cell r="D92">
            <v>38961</v>
          </cell>
        </row>
        <row r="92">
          <cell r="O92">
            <v>-5363.27587890625</v>
          </cell>
        </row>
        <row r="93">
          <cell r="D93">
            <v>38991</v>
          </cell>
        </row>
        <row r="93">
          <cell r="O93">
            <v>-5868.2177734375</v>
          </cell>
        </row>
        <row r="94">
          <cell r="D94">
            <v>39022</v>
          </cell>
        </row>
        <row r="94">
          <cell r="O94">
            <v>-5575.09814453125</v>
          </cell>
        </row>
        <row r="95">
          <cell r="D95">
            <v>39052</v>
          </cell>
        </row>
        <row r="95">
          <cell r="O95">
            <v>-5282.7841796875</v>
          </cell>
        </row>
        <row r="96">
          <cell r="D96">
            <v>39083</v>
          </cell>
        </row>
        <row r="96">
          <cell r="O96">
            <v>-5783.36083984375</v>
          </cell>
        </row>
        <row r="97">
          <cell r="D97">
            <v>39114</v>
          </cell>
        </row>
        <row r="97">
          <cell r="O97">
            <v>-5234.0732421875</v>
          </cell>
        </row>
        <row r="98">
          <cell r="D98">
            <v>39142</v>
          </cell>
        </row>
        <row r="98">
          <cell r="O98">
            <v>-5729.72607421875</v>
          </cell>
        </row>
        <row r="99">
          <cell r="D99">
            <v>39173</v>
          </cell>
        </row>
        <row r="99">
          <cell r="O99">
            <v>-5441.8837890625</v>
          </cell>
        </row>
        <row r="100">
          <cell r="D100">
            <v>39203</v>
          </cell>
        </row>
        <row r="100">
          <cell r="O100">
            <v>-5672.291015625</v>
          </cell>
        </row>
        <row r="101">
          <cell r="D101">
            <v>39234</v>
          </cell>
        </row>
        <row r="101">
          <cell r="O101">
            <v>-5386.12890625</v>
          </cell>
        </row>
        <row r="102">
          <cell r="D102">
            <v>39264</v>
          </cell>
        </row>
        <row r="102">
          <cell r="O102">
            <v>-5360.435546875</v>
          </cell>
        </row>
        <row r="103">
          <cell r="D103">
            <v>39295</v>
          </cell>
        </row>
        <row r="103">
          <cell r="O103">
            <v>-5837.93896484375</v>
          </cell>
        </row>
        <row r="104">
          <cell r="D104">
            <v>39326</v>
          </cell>
        </row>
        <row r="104">
          <cell r="O104">
            <v>-4802.58056640625</v>
          </cell>
        </row>
        <row r="105">
          <cell r="D105">
            <v>39356</v>
          </cell>
        </row>
        <row r="105">
          <cell r="O105">
            <v>-5781.5732421875</v>
          </cell>
        </row>
        <row r="106">
          <cell r="D106">
            <v>39387</v>
          </cell>
        </row>
        <row r="106">
          <cell r="O106">
            <v>-5252.189453125</v>
          </cell>
        </row>
        <row r="107">
          <cell r="D107">
            <v>39417</v>
          </cell>
        </row>
        <row r="107">
          <cell r="O107">
            <v>-4975.01318359375</v>
          </cell>
        </row>
        <row r="108">
          <cell r="D108">
            <v>39448</v>
          </cell>
        </row>
        <row r="108">
          <cell r="O108">
            <v>-5444.5869140625</v>
          </cell>
        </row>
        <row r="109">
          <cell r="D109">
            <v>39479</v>
          </cell>
        </row>
        <row r="109">
          <cell r="O109">
            <v>-5171.32861328125</v>
          </cell>
        </row>
        <row r="110">
          <cell r="D110">
            <v>39508</v>
          </cell>
        </row>
        <row r="110">
          <cell r="O110">
            <v>-5143.76806640625</v>
          </cell>
        </row>
        <row r="111">
          <cell r="D111">
            <v>39539</v>
          </cell>
        </row>
        <row r="111">
          <cell r="O111">
            <v>-5360.76318359375</v>
          </cell>
        </row>
        <row r="112">
          <cell r="D112">
            <v>39569</v>
          </cell>
        </row>
        <row r="112">
          <cell r="O112">
            <v>-5090.41357421875</v>
          </cell>
        </row>
        <row r="113">
          <cell r="D113">
            <v>39600</v>
          </cell>
        </row>
        <row r="113">
          <cell r="O113">
            <v>-5061.95458984375</v>
          </cell>
        </row>
        <row r="114">
          <cell r="D114">
            <v>39630</v>
          </cell>
        </row>
        <row r="114">
          <cell r="O114">
            <v>-5275.0498046875</v>
          </cell>
        </row>
        <row r="115">
          <cell r="D115">
            <v>39661</v>
          </cell>
        </row>
        <row r="115">
          <cell r="O115">
            <v>-5006.818359375</v>
          </cell>
        </row>
        <row r="116">
          <cell r="D116">
            <v>39692</v>
          </cell>
        </row>
        <row r="116">
          <cell r="O116">
            <v>-4981.03271484375</v>
          </cell>
        </row>
        <row r="117">
          <cell r="D117">
            <v>39722</v>
          </cell>
        </row>
        <row r="117">
          <cell r="O117">
            <v>-5425.23291015625</v>
          </cell>
        </row>
        <row r="118">
          <cell r="D118">
            <v>39753</v>
          </cell>
        </row>
        <row r="118">
          <cell r="O118">
            <v>-4459.1982421875</v>
          </cell>
        </row>
        <row r="119">
          <cell r="D119">
            <v>39783</v>
          </cell>
        </row>
        <row r="119">
          <cell r="O119">
            <v>-5131.6337890625</v>
          </cell>
        </row>
        <row r="120">
          <cell r="D120">
            <v>39814</v>
          </cell>
        </row>
        <row r="120">
          <cell r="O120">
            <v>-4872.61962890625</v>
          </cell>
        </row>
        <row r="121">
          <cell r="D121">
            <v>39845</v>
          </cell>
        </row>
        <row r="121">
          <cell r="O121">
            <v>-4616.9140625</v>
          </cell>
        </row>
        <row r="122">
          <cell r="D122">
            <v>39873</v>
          </cell>
        </row>
        <row r="122">
          <cell r="O122">
            <v>-5048.85400390625</v>
          </cell>
        </row>
        <row r="123">
          <cell r="D123">
            <v>39904</v>
          </cell>
        </row>
        <row r="123">
          <cell r="O123">
            <v>-5020.97705078125</v>
          </cell>
        </row>
        <row r="124">
          <cell r="D124">
            <v>39934</v>
          </cell>
        </row>
        <row r="124">
          <cell r="O124">
            <v>-4540.0400390625</v>
          </cell>
        </row>
        <row r="125">
          <cell r="D125">
            <v>39965</v>
          </cell>
        </row>
        <row r="125">
          <cell r="O125">
            <v>-4964.34326171875</v>
          </cell>
        </row>
        <row r="126">
          <cell r="D126">
            <v>39995</v>
          </cell>
        </row>
        <row r="126">
          <cell r="O126">
            <v>-4935.59130859375</v>
          </cell>
        </row>
        <row r="127">
          <cell r="D127">
            <v>40026</v>
          </cell>
        </row>
        <row r="127">
          <cell r="O127">
            <v>-4682.93701171875</v>
          </cell>
        </row>
        <row r="128">
          <cell r="D128">
            <v>40057</v>
          </cell>
        </row>
        <row r="128">
          <cell r="O128">
            <v>-4657.30224609375</v>
          </cell>
        </row>
        <row r="129">
          <cell r="D129">
            <v>40087</v>
          </cell>
        </row>
        <row r="129">
          <cell r="O129">
            <v>-4851.3193359375</v>
          </cell>
        </row>
        <row r="130">
          <cell r="D130">
            <v>40118</v>
          </cell>
        </row>
        <row r="130">
          <cell r="O130">
            <v>-4384.2373046875</v>
          </cell>
        </row>
        <row r="131">
          <cell r="D131">
            <v>40148</v>
          </cell>
        </row>
        <row r="131">
          <cell r="O131">
            <v>-4793.10693359375</v>
          </cell>
        </row>
        <row r="132">
          <cell r="D132">
            <v>40179</v>
          </cell>
        </row>
        <row r="132">
          <cell r="O132">
            <v>-4333.88427734375</v>
          </cell>
        </row>
        <row r="133">
          <cell r="D133">
            <v>40210</v>
          </cell>
        </row>
        <row r="133">
          <cell r="O133">
            <v>-4310.42138671875</v>
          </cell>
        </row>
        <row r="134">
          <cell r="D134">
            <v>40238</v>
          </cell>
        </row>
        <row r="134">
          <cell r="O134">
            <v>-4925.21923828125</v>
          </cell>
        </row>
        <row r="135">
          <cell r="D135">
            <v>40269</v>
          </cell>
        </row>
        <row r="135">
          <cell r="O135">
            <v>-4683.48974609375</v>
          </cell>
        </row>
        <row r="136">
          <cell r="D136">
            <v>40299</v>
          </cell>
        </row>
        <row r="136">
          <cell r="O136">
            <v>-4231.83251953125</v>
          </cell>
        </row>
        <row r="137">
          <cell r="D137">
            <v>40330</v>
          </cell>
        </row>
        <row r="137">
          <cell r="O137">
            <v>-4626.57763671875</v>
          </cell>
        </row>
        <row r="138">
          <cell r="D138">
            <v>40360</v>
          </cell>
        </row>
        <row r="138">
          <cell r="O138">
            <v>-4390.91796875</v>
          </cell>
        </row>
        <row r="139">
          <cell r="D139">
            <v>40391</v>
          </cell>
        </row>
        <row r="139">
          <cell r="O139">
            <v>-4569.81787109375</v>
          </cell>
        </row>
        <row r="140">
          <cell r="D140">
            <v>40422</v>
          </cell>
        </row>
        <row r="140">
          <cell r="O140">
            <v>-4336.8095703125</v>
          </cell>
        </row>
        <row r="141">
          <cell r="D141">
            <v>40452</v>
          </cell>
        </row>
        <row r="141">
          <cell r="O141">
            <v>-4311.5556640625</v>
          </cell>
        </row>
        <row r="142">
          <cell r="D142">
            <v>40483</v>
          </cell>
        </row>
        <row r="142">
          <cell r="O142">
            <v>-4283.7314453125</v>
          </cell>
        </row>
        <row r="143">
          <cell r="D143">
            <v>40513</v>
          </cell>
        </row>
        <row r="143">
          <cell r="O143">
            <v>-4662.2314453125</v>
          </cell>
        </row>
        <row r="144">
          <cell r="D144">
            <v>40544</v>
          </cell>
        </row>
        <row r="144">
          <cell r="O144">
            <v>-4229.95361328125</v>
          </cell>
        </row>
        <row r="145">
          <cell r="D145">
            <v>40575</v>
          </cell>
        </row>
        <row r="145">
          <cell r="O145">
            <v>-4005.453125</v>
          </cell>
        </row>
        <row r="146">
          <cell r="D146">
            <v>40603</v>
          </cell>
        </row>
        <row r="146">
          <cell r="O146">
            <v>-4576.94189453125</v>
          </cell>
        </row>
        <row r="147">
          <cell r="D147">
            <v>40634</v>
          </cell>
        </row>
        <row r="147">
          <cell r="O147">
            <v>-4153.939453125</v>
          </cell>
        </row>
        <row r="148">
          <cell r="D148">
            <v>40664</v>
          </cell>
        </row>
        <row r="148">
          <cell r="O148">
            <v>-4126.39501953125</v>
          </cell>
        </row>
        <row r="149">
          <cell r="D149">
            <v>40695</v>
          </cell>
        </row>
        <row r="149">
          <cell r="O149">
            <v>-4294.9892578125</v>
          </cell>
        </row>
        <row r="150">
          <cell r="D150">
            <v>40725</v>
          </cell>
        </row>
        <row r="150">
          <cell r="O150">
            <v>-3881.66845703125</v>
          </cell>
        </row>
        <row r="151">
          <cell r="D151">
            <v>40756</v>
          </cell>
        </row>
        <row r="151">
          <cell r="O151">
            <v>-4432.05029296875</v>
          </cell>
        </row>
        <row r="152">
          <cell r="D152">
            <v>40787</v>
          </cell>
        </row>
        <row r="152">
          <cell r="O152">
            <v>-4022.2041015625</v>
          </cell>
        </row>
        <row r="153">
          <cell r="D153">
            <v>40817</v>
          </cell>
        </row>
        <row r="153">
          <cell r="O153">
            <v>-3997.86181640625</v>
          </cell>
        </row>
        <row r="154">
          <cell r="D154">
            <v>40848</v>
          </cell>
        </row>
        <row r="154">
          <cell r="O154">
            <v>-3976.14233398438</v>
          </cell>
        </row>
        <row r="155">
          <cell r="D155">
            <v>40878</v>
          </cell>
        </row>
        <row r="155">
          <cell r="O155">
            <v>-3952.33129882813</v>
          </cell>
        </row>
        <row r="156">
          <cell r="D156">
            <v>40909</v>
          </cell>
        </row>
        <row r="156">
          <cell r="O156">
            <v>-3931.47631835938</v>
          </cell>
        </row>
        <row r="157">
          <cell r="D157">
            <v>40940</v>
          </cell>
        </row>
        <row r="157">
          <cell r="O157">
            <v>-3910.6865234375</v>
          </cell>
        </row>
        <row r="158">
          <cell r="D158">
            <v>40969</v>
          </cell>
        </row>
        <row r="158">
          <cell r="O158">
            <v>-4074.45092773438</v>
          </cell>
        </row>
        <row r="159">
          <cell r="D159">
            <v>41000</v>
          </cell>
        </row>
        <row r="159">
          <cell r="O159">
            <v>-3867.17016601563</v>
          </cell>
        </row>
        <row r="160">
          <cell r="D160">
            <v>41030</v>
          </cell>
        </row>
        <row r="160">
          <cell r="O160">
            <v>-4028.26977539063</v>
          </cell>
        </row>
        <row r="161">
          <cell r="D161">
            <v>41061</v>
          </cell>
        </row>
        <row r="161">
          <cell r="O161">
            <v>-3822.53247070313</v>
          </cell>
        </row>
        <row r="162">
          <cell r="D162">
            <v>41091</v>
          </cell>
        </row>
        <row r="162">
          <cell r="O162">
            <v>-3802.08935546875</v>
          </cell>
        </row>
        <row r="163">
          <cell r="D163">
            <v>41122</v>
          </cell>
        </row>
        <row r="163">
          <cell r="O163">
            <v>-4138.03515625</v>
          </cell>
        </row>
        <row r="164">
          <cell r="D164">
            <v>41153</v>
          </cell>
        </row>
        <row r="164">
          <cell r="O164">
            <v>-3402.54077148438</v>
          </cell>
        </row>
        <row r="165">
          <cell r="D165">
            <v>41183</v>
          </cell>
        </row>
        <row r="165">
          <cell r="O165">
            <v>-4093.64331054688</v>
          </cell>
        </row>
        <row r="166">
          <cell r="D166">
            <v>41214</v>
          </cell>
        </row>
        <row r="166">
          <cell r="O166">
            <v>-3716.81372070313</v>
          </cell>
        </row>
        <row r="167">
          <cell r="D167">
            <v>41244</v>
          </cell>
        </row>
        <row r="167">
          <cell r="O167">
            <v>-3518.70581054688</v>
          </cell>
        </row>
        <row r="168">
          <cell r="D168">
            <v>41275</v>
          </cell>
        </row>
        <row r="168">
          <cell r="O168">
            <v>-3848.87670898438</v>
          </cell>
        </row>
        <row r="169">
          <cell r="D169">
            <v>41306</v>
          </cell>
        </row>
        <row r="169">
          <cell r="O169">
            <v>-3480.62866210938</v>
          </cell>
        </row>
        <row r="170">
          <cell r="D170">
            <v>41334</v>
          </cell>
        </row>
        <row r="170">
          <cell r="O170">
            <v>-3634.76977539063</v>
          </cell>
        </row>
        <row r="171">
          <cell r="D171">
            <v>41365</v>
          </cell>
        </row>
        <row r="171">
          <cell r="O171">
            <v>-3784.94262695313</v>
          </cell>
        </row>
        <row r="172">
          <cell r="D172">
            <v>41395</v>
          </cell>
        </row>
        <row r="172">
          <cell r="O172">
            <v>-3762.82861328125</v>
          </cell>
        </row>
        <row r="173">
          <cell r="D173">
            <v>41426</v>
          </cell>
        </row>
        <row r="173">
          <cell r="O173">
            <v>-3400.72265625</v>
          </cell>
        </row>
        <row r="174">
          <cell r="D174">
            <v>41456</v>
          </cell>
        </row>
        <row r="174">
          <cell r="O174">
            <v>-3719.548828125</v>
          </cell>
        </row>
        <row r="175">
          <cell r="D175">
            <v>41487</v>
          </cell>
        </row>
        <row r="175">
          <cell r="O175">
            <v>-3696.26513671875</v>
          </cell>
        </row>
        <row r="176">
          <cell r="D176">
            <v>41518</v>
          </cell>
        </row>
        <row r="176">
          <cell r="O176">
            <v>-3342.34643554688</v>
          </cell>
        </row>
        <row r="177">
          <cell r="D177">
            <v>41548</v>
          </cell>
        </row>
        <row r="177">
          <cell r="O177">
            <v>-3820.9951171875</v>
          </cell>
        </row>
        <row r="178">
          <cell r="D178">
            <v>41579</v>
          </cell>
        </row>
        <row r="178">
          <cell r="O178">
            <v>-3304.20263671875</v>
          </cell>
        </row>
        <row r="179">
          <cell r="D179">
            <v>41609</v>
          </cell>
        </row>
        <row r="179">
          <cell r="O179">
            <v>-3447.50805664063</v>
          </cell>
        </row>
        <row r="180">
          <cell r="D180">
            <v>41640</v>
          </cell>
        </row>
        <row r="180">
          <cell r="O180">
            <v>-3590.89331054688</v>
          </cell>
        </row>
        <row r="181">
          <cell r="D181">
            <v>41671</v>
          </cell>
        </row>
        <row r="181">
          <cell r="O181">
            <v>-3246.87768554688</v>
          </cell>
        </row>
        <row r="182">
          <cell r="D182">
            <v>41699</v>
          </cell>
        </row>
        <row r="182">
          <cell r="O182">
            <v>-3388.869140625</v>
          </cell>
        </row>
        <row r="183">
          <cell r="D183">
            <v>41730</v>
          </cell>
        </row>
        <row r="183">
          <cell r="O183">
            <v>-3529.6875</v>
          </cell>
        </row>
        <row r="184">
          <cell r="D184">
            <v>41760</v>
          </cell>
        </row>
        <row r="184">
          <cell r="O184">
            <v>-3349.69799804688</v>
          </cell>
        </row>
        <row r="185">
          <cell r="D185">
            <v>41791</v>
          </cell>
        </row>
        <row r="185">
          <cell r="O185">
            <v>-3328.92553710938</v>
          </cell>
        </row>
        <row r="186">
          <cell r="D186">
            <v>41821</v>
          </cell>
        </row>
        <row r="186">
          <cell r="O186">
            <v>-3467.12329101563</v>
          </cell>
        </row>
        <row r="187">
          <cell r="D187">
            <v>41852</v>
          </cell>
        </row>
        <row r="187">
          <cell r="O187">
            <v>-3288.9150390625</v>
          </cell>
        </row>
        <row r="188">
          <cell r="D188">
            <v>41883</v>
          </cell>
        </row>
        <row r="188">
          <cell r="O188">
            <v>-3270.30712890625</v>
          </cell>
        </row>
        <row r="189">
          <cell r="D189">
            <v>41913</v>
          </cell>
        </row>
        <row r="189">
          <cell r="O189">
            <v>-3560.06225585938</v>
          </cell>
        </row>
        <row r="190">
          <cell r="D190">
            <v>41944</v>
          </cell>
        </row>
        <row r="190">
          <cell r="O190">
            <v>-2924.7880859375</v>
          </cell>
        </row>
        <row r="191">
          <cell r="D191">
            <v>41974</v>
          </cell>
        </row>
        <row r="191">
          <cell r="O191">
            <v>-3364.00341796875</v>
          </cell>
        </row>
        <row r="192">
          <cell r="D192">
            <v>42005</v>
          </cell>
        </row>
        <row r="192">
          <cell r="O192">
            <v>-3040.73657226563</v>
          </cell>
        </row>
        <row r="193">
          <cell r="D193">
            <v>42036</v>
          </cell>
        </row>
        <row r="193">
          <cell r="O193">
            <v>-2872.75415039063</v>
          </cell>
        </row>
        <row r="194">
          <cell r="D194">
            <v>42064</v>
          </cell>
        </row>
        <row r="194">
          <cell r="O194">
            <v>-3304.67211914063</v>
          </cell>
        </row>
        <row r="195">
          <cell r="D195">
            <v>42095</v>
          </cell>
        </row>
        <row r="195">
          <cell r="O195">
            <v>-3136.35131835938</v>
          </cell>
        </row>
        <row r="196">
          <cell r="D196">
            <v>42125</v>
          </cell>
        </row>
        <row r="196">
          <cell r="O196">
            <v>-2969.82006835938</v>
          </cell>
        </row>
        <row r="197">
          <cell r="D197">
            <v>42156</v>
          </cell>
        </row>
        <row r="197">
          <cell r="O197">
            <v>-3246.03076171875</v>
          </cell>
        </row>
        <row r="198">
          <cell r="D198">
            <v>42186</v>
          </cell>
        </row>
        <row r="198">
          <cell r="O198">
            <v>-3225.99194335938</v>
          </cell>
        </row>
        <row r="199">
          <cell r="D199">
            <v>42217</v>
          </cell>
        </row>
        <row r="199">
          <cell r="O199">
            <v>-3059.69287109375</v>
          </cell>
        </row>
        <row r="200">
          <cell r="D200">
            <v>42248</v>
          </cell>
        </row>
        <row r="200">
          <cell r="O200">
            <v>-3041.9453125</v>
          </cell>
        </row>
        <row r="201">
          <cell r="D201">
            <v>42278</v>
          </cell>
        </row>
        <row r="201">
          <cell r="O201">
            <v>-3023.65795898438</v>
          </cell>
        </row>
        <row r="202">
          <cell r="D202">
            <v>42309</v>
          </cell>
        </row>
        <row r="202">
          <cell r="O202">
            <v>-2718.66259765625</v>
          </cell>
        </row>
        <row r="203">
          <cell r="D203">
            <v>42339</v>
          </cell>
        </row>
        <row r="203">
          <cell r="O203">
            <v>-3127.65893554688</v>
          </cell>
        </row>
        <row r="204">
          <cell r="D204">
            <v>42370</v>
          </cell>
        </row>
        <row r="204">
          <cell r="O204">
            <v>-2685.90698242188</v>
          </cell>
        </row>
        <row r="205">
          <cell r="D205">
            <v>42401</v>
          </cell>
        </row>
        <row r="205">
          <cell r="O205">
            <v>-2809.56518554688</v>
          </cell>
        </row>
        <row r="206">
          <cell r="D206">
            <v>42430</v>
          </cell>
        </row>
        <row r="206">
          <cell r="O206">
            <v>-3071.1279296875</v>
          </cell>
        </row>
        <row r="207">
          <cell r="D207">
            <v>42461</v>
          </cell>
        </row>
        <row r="207">
          <cell r="O207">
            <v>-2914.2841796875</v>
          </cell>
        </row>
        <row r="208">
          <cell r="D208">
            <v>42491</v>
          </cell>
        </row>
        <row r="208">
          <cell r="O208">
            <v>-2895.33227539063</v>
          </cell>
        </row>
        <row r="209">
          <cell r="D209">
            <v>42522</v>
          </cell>
        </row>
        <row r="209">
          <cell r="O209">
            <v>-3014.0546875</v>
          </cell>
        </row>
        <row r="210">
          <cell r="D210">
            <v>42552</v>
          </cell>
        </row>
        <row r="210">
          <cell r="O210">
            <v>-2724.38891601563</v>
          </cell>
        </row>
        <row r="211">
          <cell r="D211">
            <v>42583</v>
          </cell>
        </row>
        <row r="211">
          <cell r="O211">
            <v>-3111.27197265625</v>
          </cell>
        </row>
        <row r="212">
          <cell r="D212">
            <v>42614</v>
          </cell>
        </row>
        <row r="212">
          <cell r="O212">
            <v>-2824.01293945313</v>
          </cell>
        </row>
        <row r="213">
          <cell r="D213">
            <v>42644</v>
          </cell>
        </row>
        <row r="213">
          <cell r="O213">
            <v>-2673.47900390625</v>
          </cell>
        </row>
        <row r="214">
          <cell r="D214">
            <v>42675</v>
          </cell>
        </row>
        <row r="214">
          <cell r="O214">
            <v>-2658.91284179688</v>
          </cell>
        </row>
        <row r="215">
          <cell r="D215">
            <v>42705</v>
          </cell>
        </row>
        <row r="215">
          <cell r="O215">
            <v>-2775.11694335938</v>
          </cell>
        </row>
        <row r="216">
          <cell r="D216">
            <v>42736</v>
          </cell>
        </row>
        <row r="216">
          <cell r="O216">
            <v>-2629.0244140625</v>
          </cell>
        </row>
        <row r="217">
          <cell r="D217">
            <v>42767</v>
          </cell>
        </row>
        <row r="217">
          <cell r="O217">
            <v>-2484.83959960938</v>
          </cell>
        </row>
        <row r="218">
          <cell r="D218">
            <v>42795</v>
          </cell>
        </row>
        <row r="218">
          <cell r="O218">
            <v>-2990.97631835938</v>
          </cell>
        </row>
        <row r="219">
          <cell r="D219">
            <v>42826</v>
          </cell>
        </row>
        <row r="219">
          <cell r="O219">
            <v>-2458.18994140625</v>
          </cell>
        </row>
        <row r="220">
          <cell r="D220">
            <v>42856</v>
          </cell>
        </row>
        <row r="220">
          <cell r="O220">
            <v>-2829.189453125</v>
          </cell>
        </row>
        <row r="221">
          <cell r="D221">
            <v>42887</v>
          </cell>
        </row>
        <row r="221">
          <cell r="O221">
            <v>-2812.14233398438</v>
          </cell>
        </row>
        <row r="222">
          <cell r="D222">
            <v>42917</v>
          </cell>
        </row>
        <row r="222">
          <cell r="O222">
            <v>-2543.40649414063</v>
          </cell>
        </row>
        <row r="223">
          <cell r="D223">
            <v>42948</v>
          </cell>
        </row>
        <row r="223">
          <cell r="O223">
            <v>-2907.798828125</v>
          </cell>
        </row>
        <row r="224">
          <cell r="D224">
            <v>42979</v>
          </cell>
        </row>
        <row r="224">
          <cell r="O224">
            <v>-2515.55688476563</v>
          </cell>
        </row>
        <row r="225">
          <cell r="D225">
            <v>43009</v>
          </cell>
        </row>
        <row r="225">
          <cell r="O225">
            <v>-2625.85131835938</v>
          </cell>
        </row>
        <row r="226">
          <cell r="D226">
            <v>43040</v>
          </cell>
        </row>
        <row r="226">
          <cell r="O226">
            <v>-2611.40625</v>
          </cell>
        </row>
        <row r="227">
          <cell r="D227">
            <v>43070</v>
          </cell>
        </row>
        <row r="227">
          <cell r="O227">
            <v>-2472.45092773438</v>
          </cell>
        </row>
        <row r="228">
          <cell r="D228">
            <v>43101</v>
          </cell>
        </row>
        <row r="228">
          <cell r="O228">
            <v>-2581.76904296875</v>
          </cell>
        </row>
        <row r="229">
          <cell r="D229">
            <v>43132</v>
          </cell>
        </row>
        <row r="229">
          <cell r="O229">
            <v>-2323.8623046875</v>
          </cell>
        </row>
        <row r="230">
          <cell r="D230">
            <v>43160</v>
          </cell>
        </row>
        <row r="230">
          <cell r="O230">
            <v>-2554.30541992188</v>
          </cell>
        </row>
        <row r="231">
          <cell r="D231">
            <v>43191</v>
          </cell>
        </row>
        <row r="231">
          <cell r="O231">
            <v>-2539.72973632813</v>
          </cell>
        </row>
        <row r="232">
          <cell r="D232">
            <v>43221</v>
          </cell>
        </row>
        <row r="232">
          <cell r="O232">
            <v>-2645.47436523438</v>
          </cell>
        </row>
        <row r="233">
          <cell r="D233">
            <v>43252</v>
          </cell>
        </row>
        <row r="233">
          <cell r="O233">
            <v>-2510.32788085938</v>
          </cell>
        </row>
        <row r="234">
          <cell r="D234">
            <v>43282</v>
          </cell>
        </row>
        <row r="234">
          <cell r="O234">
            <v>-2496.89233398438</v>
          </cell>
        </row>
        <row r="235">
          <cell r="D235">
            <v>43313</v>
          </cell>
        </row>
        <row r="235">
          <cell r="O235">
            <v>-2717.525390625</v>
          </cell>
        </row>
        <row r="236">
          <cell r="D236">
            <v>43344</v>
          </cell>
        </row>
        <row r="236">
          <cell r="O236">
            <v>-2234.5341796875</v>
          </cell>
        </row>
        <row r="237">
          <cell r="D237">
            <v>43374</v>
          </cell>
        </row>
        <row r="237">
          <cell r="O237">
            <v>-2571.56640625</v>
          </cell>
        </row>
        <row r="238">
          <cell r="D238">
            <v>43405</v>
          </cell>
        </row>
        <row r="238">
          <cell r="O238">
            <v>-2441.04443359375</v>
          </cell>
        </row>
        <row r="239">
          <cell r="D239">
            <v>43435</v>
          </cell>
        </row>
        <row r="239">
          <cell r="O239">
            <v>-2311.0234375</v>
          </cell>
        </row>
        <row r="240">
          <cell r="D240">
            <v>43466</v>
          </cell>
        </row>
        <row r="240">
          <cell r="O240">
            <v>-2413.07641601563</v>
          </cell>
        </row>
        <row r="241">
          <cell r="D241">
            <v>43497</v>
          </cell>
        </row>
        <row r="241">
          <cell r="O241">
            <v>-2171.9140625</v>
          </cell>
        </row>
        <row r="242">
          <cell r="D242">
            <v>43525</v>
          </cell>
        </row>
        <row r="242">
          <cell r="O242">
            <v>-2387.60791015625</v>
          </cell>
        </row>
        <row r="243">
          <cell r="D243">
            <v>43556</v>
          </cell>
        </row>
        <row r="243">
          <cell r="O243">
            <v>-2373.41137695313</v>
          </cell>
        </row>
        <row r="244">
          <cell r="D244">
            <v>43586</v>
          </cell>
        </row>
        <row r="244">
          <cell r="O244">
            <v>-2472.095703125</v>
          </cell>
        </row>
        <row r="245">
          <cell r="D245">
            <v>43617</v>
          </cell>
        </row>
        <row r="245">
          <cell r="O245">
            <v>-2234.392578125</v>
          </cell>
        </row>
        <row r="246">
          <cell r="D246">
            <v>43647</v>
          </cell>
        </row>
        <row r="246">
          <cell r="O246">
            <v>-2444.09545898438</v>
          </cell>
        </row>
        <row r="247">
          <cell r="D247">
            <v>43678</v>
          </cell>
        </row>
        <row r="247">
          <cell r="O247">
            <v>-2429.06225585938</v>
          </cell>
        </row>
        <row r="248">
          <cell r="D248">
            <v>43709</v>
          </cell>
        </row>
        <row r="248">
          <cell r="O248">
            <v>-2196.69921875</v>
          </cell>
        </row>
        <row r="249">
          <cell r="D249">
            <v>43739</v>
          </cell>
        </row>
        <row r="249">
          <cell r="O249">
            <v>-2402.3828125</v>
          </cell>
        </row>
        <row r="250">
          <cell r="D250">
            <v>43770</v>
          </cell>
        </row>
        <row r="250">
          <cell r="O250">
            <v>-2063.5400390625</v>
          </cell>
        </row>
        <row r="251">
          <cell r="D251">
            <v>43800</v>
          </cell>
        </row>
        <row r="251">
          <cell r="O251">
            <v>-2266.68237304688</v>
          </cell>
        </row>
        <row r="252">
          <cell r="D252">
            <v>43831</v>
          </cell>
        </row>
        <row r="252">
          <cell r="O252">
            <v>-2253.9541015625</v>
          </cell>
        </row>
        <row r="253">
          <cell r="D253">
            <v>43862</v>
          </cell>
        </row>
        <row r="253">
          <cell r="O253">
            <v>-2028.59411621094</v>
          </cell>
        </row>
        <row r="254">
          <cell r="D254">
            <v>43891</v>
          </cell>
        </row>
        <row r="254">
          <cell r="O254">
            <v>-2334.81079101563</v>
          </cell>
        </row>
        <row r="255">
          <cell r="D255">
            <v>43922</v>
          </cell>
        </row>
        <row r="255">
          <cell r="O255">
            <v>-2216.13940429688</v>
          </cell>
        </row>
        <row r="256">
          <cell r="D256">
            <v>43952</v>
          </cell>
        </row>
        <row r="257">
          <cell r="D257">
            <v>43983</v>
          </cell>
        </row>
        <row r="258">
          <cell r="D258">
            <v>44013</v>
          </cell>
        </row>
        <row r="259">
          <cell r="D259">
            <v>44044</v>
          </cell>
        </row>
        <row r="260">
          <cell r="D260">
            <v>44075</v>
          </cell>
        </row>
        <row r="261">
          <cell r="D261">
            <v>44105</v>
          </cell>
        </row>
        <row r="262">
          <cell r="D262">
            <v>44136</v>
          </cell>
        </row>
        <row r="263">
          <cell r="D263">
            <v>44166</v>
          </cell>
        </row>
        <row r="264">
          <cell r="D264">
            <v>44197</v>
          </cell>
        </row>
        <row r="265">
          <cell r="D265">
            <v>44228</v>
          </cell>
        </row>
        <row r="266">
          <cell r="D266">
            <v>44256</v>
          </cell>
        </row>
        <row r="267">
          <cell r="D267">
            <v>44287</v>
          </cell>
        </row>
        <row r="268">
          <cell r="D268">
            <v>44317</v>
          </cell>
        </row>
        <row r="269">
          <cell r="D269">
            <v>44348</v>
          </cell>
        </row>
        <row r="270">
          <cell r="D270">
            <v>44378</v>
          </cell>
        </row>
        <row r="271">
          <cell r="D271">
            <v>44409</v>
          </cell>
        </row>
        <row r="272">
          <cell r="D272">
            <v>44440</v>
          </cell>
        </row>
        <row r="273">
          <cell r="D273">
            <v>44470</v>
          </cell>
        </row>
        <row r="274">
          <cell r="D274">
            <v>44501</v>
          </cell>
        </row>
        <row r="275">
          <cell r="D275">
            <v>44531</v>
          </cell>
        </row>
        <row r="276">
          <cell r="D276">
            <v>44562</v>
          </cell>
        </row>
        <row r="277">
          <cell r="D277">
            <v>44593</v>
          </cell>
        </row>
        <row r="278">
          <cell r="D278">
            <v>44621</v>
          </cell>
        </row>
        <row r="279">
          <cell r="D279">
            <v>44652</v>
          </cell>
        </row>
        <row r="280">
          <cell r="D280">
            <v>44682</v>
          </cell>
        </row>
        <row r="281">
          <cell r="D281">
            <v>44713</v>
          </cell>
        </row>
        <row r="282">
          <cell r="D282">
            <v>44743</v>
          </cell>
        </row>
        <row r="283">
          <cell r="D283">
            <v>44774</v>
          </cell>
        </row>
        <row r="284">
          <cell r="D284">
            <v>44805</v>
          </cell>
        </row>
        <row r="285">
          <cell r="D285">
            <v>44835</v>
          </cell>
        </row>
        <row r="286">
          <cell r="D286">
            <v>44866</v>
          </cell>
        </row>
        <row r="287">
          <cell r="D287">
            <v>44896</v>
          </cell>
        </row>
        <row r="288">
          <cell r="D288">
            <v>44927</v>
          </cell>
        </row>
        <row r="289">
          <cell r="D289">
            <v>44958</v>
          </cell>
        </row>
        <row r="290">
          <cell r="D290">
            <v>44986</v>
          </cell>
        </row>
        <row r="291">
          <cell r="D291">
            <v>45017</v>
          </cell>
        </row>
        <row r="292">
          <cell r="D292">
            <v>45047</v>
          </cell>
        </row>
        <row r="293">
          <cell r="D293">
            <v>45078</v>
          </cell>
        </row>
        <row r="294">
          <cell r="D294">
            <v>45108</v>
          </cell>
        </row>
        <row r="295">
          <cell r="D295">
            <v>45139</v>
          </cell>
        </row>
        <row r="296">
          <cell r="D296">
            <v>45170</v>
          </cell>
        </row>
        <row r="297">
          <cell r="D297">
            <v>45200</v>
          </cell>
        </row>
        <row r="298">
          <cell r="D298">
            <v>45231</v>
          </cell>
        </row>
        <row r="299">
          <cell r="D299">
            <v>45261</v>
          </cell>
        </row>
        <row r="300">
          <cell r="D300">
            <v>45292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3.28"/>
    <col collapsed="false" customWidth="true" hidden="true" outlineLevel="0" max="4" min="4" style="0" width="7.85"/>
    <col collapsed="false" customWidth="true" hidden="false" outlineLevel="0" max="5" min="5" style="0" width="11.56"/>
    <col collapsed="false" customWidth="true" hidden="false" outlineLevel="0" max="6" min="6" style="0" width="11.7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4.41"/>
    <col collapsed="false" customWidth="true" hidden="false" outlineLevel="0" max="10" min="10" style="0" width="9.99"/>
    <col collapsed="false" customWidth="true" hidden="false" outlineLevel="0" max="11" min="11" style="0" width="10.85"/>
    <col collapsed="false" customWidth="true" hidden="false" outlineLevel="0" max="12" min="12" style="0" width="12.42"/>
    <col collapsed="false" customWidth="true" hidden="false" outlineLevel="0" max="13" min="13" style="0" width="10.41"/>
    <col collapsed="false" customWidth="true" hidden="false" outlineLevel="0" max="15" min="14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9" t="s">
        <v>2</v>
      </c>
      <c r="L4" s="9" t="s">
        <v>3</v>
      </c>
      <c r="M4" s="10"/>
      <c r="N4" s="11" t="s">
        <v>4</v>
      </c>
      <c r="O4" s="3"/>
      <c r="P4" s="12"/>
      <c r="Q4" s="12"/>
      <c r="R4" s="12"/>
      <c r="S4" s="12"/>
      <c r="T4" s="3"/>
      <c r="U4" s="3"/>
    </row>
    <row r="5" customFormat="false" ht="12.75" hidden="false" customHeight="false" outlineLevel="0" collapsed="false">
      <c r="B5" s="13"/>
      <c r="C5" s="14"/>
      <c r="D5" s="12"/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7" t="s">
        <v>10</v>
      </c>
      <c r="L5" s="17" t="s">
        <v>11</v>
      </c>
      <c r="M5" s="18"/>
      <c r="N5" s="19" t="s">
        <v>12</v>
      </c>
      <c r="O5" s="12"/>
      <c r="P5" s="12"/>
      <c r="Q5" s="12"/>
      <c r="R5" s="12"/>
      <c r="S5" s="12"/>
      <c r="T5" s="3"/>
      <c r="U5" s="3"/>
    </row>
    <row r="6" customFormat="false" ht="13.5" hidden="false" customHeight="false" outlineLevel="0" collapsed="false">
      <c r="B6" s="20"/>
      <c r="C6" s="21" t="s">
        <v>13</v>
      </c>
      <c r="D6" s="22" t="s">
        <v>14</v>
      </c>
      <c r="E6" s="23" t="s">
        <v>15</v>
      </c>
      <c r="F6" s="24" t="s">
        <v>16</v>
      </c>
      <c r="G6" s="24" t="s">
        <v>17</v>
      </c>
      <c r="H6" s="24" t="s">
        <v>18</v>
      </c>
      <c r="I6" s="24" t="s">
        <v>19</v>
      </c>
      <c r="J6" s="24" t="s">
        <v>20</v>
      </c>
      <c r="K6" s="25" t="s">
        <v>21</v>
      </c>
      <c r="L6" s="25" t="s">
        <v>22</v>
      </c>
      <c r="M6" s="26" t="s">
        <v>23</v>
      </c>
      <c r="N6" s="27" t="s">
        <v>22</v>
      </c>
      <c r="O6" s="12"/>
      <c r="P6" s="12"/>
      <c r="Q6" s="12"/>
      <c r="R6" s="12"/>
      <c r="S6" s="28"/>
      <c r="T6" s="3"/>
      <c r="U6" s="3"/>
    </row>
    <row r="7" customFormat="false" ht="12.75" hidden="false" customHeight="false" outlineLevel="0" collapsed="false">
      <c r="A7" s="29" t="n">
        <v>37257</v>
      </c>
      <c r="B7" s="30" t="s">
        <v>24</v>
      </c>
      <c r="C7" s="31" t="n">
        <f aca="false" t="array" ref="C7:C7">SUM(IF(YEAR([1]TradeSum!$A$56:$A$94)=YEAR($A7),[1]TradeSum!$E$56:$E$94))+SUM(IF(YEAR([2]OperatingCurve!$D$30:$D$300)=YEAR($A7),[2]OperatingCurve!$O$30:$O$300))</f>
        <v>1727969.87634277</v>
      </c>
      <c r="D7" s="32" t="n">
        <f aca="false" t="array" ref="D7:D7">SUM(IF(YEAR('[1]Pricing Summary'!$AB$12:$AB$250)=YEAR($A7),'[1]Pricing Summary'!$AO$12:$AO$248))</f>
        <v>8576.51241476159</v>
      </c>
      <c r="E7" s="33" t="n">
        <f aca="false">C7/D7</f>
        <v>201.476986539267</v>
      </c>
      <c r="F7" s="34" t="n">
        <f aca="false" t="array" ref="F7:F7">SUM(IF(YEAR('[1]Pricing Summary'!$AB$12:$AB$250)=YEAR($A7),'[1]Pricing Summary'!$AK$12:$AK$248))/12</f>
        <v>45.8848669287384</v>
      </c>
      <c r="G7" s="34" t="n">
        <f aca="false">VLOOKUP(B7,'[1]Pricing Summary'!P$17:Q$36,2)</f>
        <v>4.23294235216789</v>
      </c>
      <c r="H7" s="35" t="n">
        <f aca="false">F7/G7</f>
        <v>10.839946096889</v>
      </c>
      <c r="I7" s="35" t="n">
        <v>14.25</v>
      </c>
      <c r="J7" s="36" t="n">
        <f aca="false">H7-I7</f>
        <v>-3.41005390311103</v>
      </c>
      <c r="K7" s="37" t="n">
        <f aca="false">E7*24*H7/10000</f>
        <v>5.24159921723826</v>
      </c>
      <c r="L7" s="37" t="n">
        <f aca="false" t="array" ref="L7:L7">-(SUM(IF(YEAR([1]GasPosn!$A$12:$A$188)=YEAR(A7),[1]GasPosn!$D$12:$D$188))*1.055/D7*24+SUM(IF(YEAR([1]GasPosn!$A$329:$A$445)=YEAR(A7),[1]GasPosn!$D$329:$D$445))/D7*24)</f>
        <v>1.79446495693647</v>
      </c>
      <c r="M7" s="38" t="n">
        <f aca="false">L7/K7</f>
        <v>0.342350661041566</v>
      </c>
      <c r="N7" s="39" t="n">
        <f aca="false" t="array" ref="N7:N7">-(SUM(IF(YEAR([1]GasPosn!$A$200:$A$316)=YEAR(A7),[1]GasPosn!$D$200:$D$316))*1.055/D7*24+SUM(IF(YEAR([1]GasPosn!$A$329:$A$445)=YEAR(A7),[1]GasPosn!$D$329:$D$445))/D7*24)</f>
        <v>2.26254348361178</v>
      </c>
      <c r="O7" s="3"/>
      <c r="P7" s="40"/>
      <c r="Q7" s="41"/>
      <c r="R7" s="40"/>
      <c r="S7" s="42"/>
      <c r="T7" s="3"/>
      <c r="U7" s="3"/>
    </row>
    <row r="8" customFormat="false" ht="12.75" hidden="false" customHeight="false" outlineLevel="0" collapsed="false">
      <c r="A8" s="29" t="n">
        <v>37622</v>
      </c>
      <c r="B8" s="43" t="s">
        <v>25</v>
      </c>
      <c r="C8" s="44" t="n">
        <f aca="false" t="array" ref="C8:C8">SUM(IF(YEAR([1]TradeSum!$A$56:$A$94)=YEAR($A8),[1]TradeSum!$E$56:$E$94))+SUM(IF(YEAR([2]OperatingCurve!$D$30:$D$300)=YEAR($A8),[2]OperatingCurve!$O$30:$O$300))</f>
        <v>4921144.21630859</v>
      </c>
      <c r="D8" s="45" t="n">
        <f aca="false" t="array" ref="D8:D8">SUM(IF(YEAR('[1]Pricing Summary'!$AB$12:$AB$250)=YEAR($A8),'[1]Pricing Summary'!$AO$12:$AO$248))</f>
        <v>8277.77435556645</v>
      </c>
      <c r="E8" s="46" t="n">
        <f aca="false">C8/D8</f>
        <v>594.500889360355</v>
      </c>
      <c r="F8" s="47" t="n">
        <f aca="false" t="array" ref="F8:F8">SUM(IF(YEAR('[1]Pricing Summary'!$AB$12:$AB$250)=YEAR($A8),'[1]Pricing Summary'!$AK$12:$AK$248))/12</f>
        <v>42.7342799844926</v>
      </c>
      <c r="G8" s="47" t="n">
        <f aca="false">VLOOKUP(B8,'[1]Pricing Summary'!P$17:Q$36,2)</f>
        <v>4.7865883798568</v>
      </c>
      <c r="H8" s="48" t="n">
        <f aca="false">F8/G8</f>
        <v>8.92792038779217</v>
      </c>
      <c r="I8" s="48" t="n">
        <v>12.03</v>
      </c>
      <c r="J8" s="49" t="n">
        <f aca="false">H8-I8</f>
        <v>-3.10207961220783</v>
      </c>
      <c r="K8" s="50" t="n">
        <f aca="false">E8*24*H8/10000</f>
        <v>12.7383758656341</v>
      </c>
      <c r="L8" s="50" t="n">
        <f aca="false" t="array" ref="L8:L8">-(SUM(IF(YEAR([1]GasPosn!$A$12:$A$188)=YEAR(A8),[1]GasPosn!$D$12:$D$188))*1.055/D8*24+SUM(IF(YEAR([1]GasPosn!$A$329:$A$445)=YEAR(A8),[1]GasPosn!$D$329:$D$445))/D8*24)</f>
        <v>12.2733029055319</v>
      </c>
      <c r="M8" s="51" t="n">
        <f aca="false">L8/K8</f>
        <v>0.963490403721177</v>
      </c>
      <c r="N8" s="52" t="n">
        <f aca="false" t="array" ref="N8:N8">-(SUM(IF(YEAR([1]GasPosn!$A$200:$A$316)=YEAR(A8),[1]GasPosn!$D$200:$D$316))*1.055/D8*24+SUM(IF(YEAR([1]GasPosn!$A$329:$A$445)=YEAR(A8),[1]GasPosn!$D$329:$D$445))/D8*24)</f>
        <v>12.8212842154688</v>
      </c>
      <c r="O8" s="3"/>
      <c r="P8" s="40"/>
      <c r="Q8" s="41"/>
      <c r="R8" s="40"/>
      <c r="S8" s="42"/>
      <c r="T8" s="3"/>
      <c r="U8" s="3"/>
    </row>
    <row r="9" customFormat="false" ht="12.75" hidden="false" customHeight="false" outlineLevel="0" collapsed="false">
      <c r="A9" s="29" t="n">
        <v>37987</v>
      </c>
      <c r="B9" s="43" t="s">
        <v>26</v>
      </c>
      <c r="C9" s="44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3170528.64013672</v>
      </c>
      <c r="D9" s="45" t="n">
        <f aca="false" t="array" ref="D9:D9">SUM(IF(YEAR('[1]Pricing Summary'!$AB$12:$AB$250)=YEAR($A9),'[1]Pricing Summary'!$AO$12:$AO$248))</f>
        <v>7918.37501298357</v>
      </c>
      <c r="E9" s="46" t="n">
        <f aca="false">C9/D9</f>
        <v>400.401425158328</v>
      </c>
      <c r="F9" s="47" t="n">
        <f aca="false" t="array" ref="F9:F9">SUM(IF(YEAR('[1]Pricing Summary'!$AB$12:$AB$250)=YEAR($A9),'[1]Pricing Summary'!$AK$12:$AK$248))/12</f>
        <v>41.3547104088182</v>
      </c>
      <c r="G9" s="47" t="n">
        <f aca="false">VLOOKUP(B9,'[1]Pricing Summary'!P$17:Q$36,2)</f>
        <v>4.83928646797263</v>
      </c>
      <c r="H9" s="48" t="n">
        <f aca="false">F9/G9</f>
        <v>8.54562148418202</v>
      </c>
      <c r="I9" s="48" t="n">
        <v>8.9</v>
      </c>
      <c r="J9" s="49" t="n">
        <f aca="false">H9-I9</f>
        <v>-0.354378515817983</v>
      </c>
      <c r="K9" s="50" t="n">
        <f aca="false">E9*24*H9/10000</f>
        <v>8.21202965071226</v>
      </c>
      <c r="L9" s="50" t="n">
        <f aca="false" t="array" ref="L9:L9">-(SUM(IF(YEAR([1]GasPosn!$A$12:$A$188)=YEAR(A9),[1]GasPosn!$D$12:$D$188))*1.055/D9*24+SUM(IF(YEAR([1]GasPosn!$A$329:$A$445)=YEAR(A9),[1]GasPosn!$D$329:$D$445))/D9*24)</f>
        <v>7.13289144803889</v>
      </c>
      <c r="M9" s="51" t="n">
        <f aca="false">L9/K9</f>
        <v>0.868590561825386</v>
      </c>
      <c r="N9" s="52" t="n">
        <f aca="false" t="array" ref="N9:N9">-(SUM(IF(YEAR([1]GasPosn!$A$200:$A$316)=YEAR(A9),[1]GasPosn!$D$200:$D$316))*1.055/D9*24+SUM(IF(YEAR([1]GasPosn!$A$329:$A$445)=YEAR(A9),[1]GasPosn!$D$329:$D$445))/D9*24)</f>
        <v>6.60367557836839</v>
      </c>
      <c r="O9" s="3"/>
      <c r="P9" s="40"/>
      <c r="Q9" s="41"/>
      <c r="R9" s="40"/>
      <c r="S9" s="42"/>
      <c r="T9" s="3"/>
      <c r="U9" s="3"/>
    </row>
    <row r="10" customFormat="false" ht="12.75" hidden="false" customHeight="false" outlineLevel="0" collapsed="false">
      <c r="A10" s="29" t="n">
        <v>38353</v>
      </c>
      <c r="B10" s="43" t="s">
        <v>27</v>
      </c>
      <c r="C10" s="44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3054144.02929688</v>
      </c>
      <c r="D10" s="45" t="n">
        <f aca="false" t="array" ref="D10:D10">SUM(IF(YEAR('[1]Pricing Summary'!$AB$12:$AB$250)=YEAR($A10),'[1]Pricing Summary'!$AO$12:$AO$248))</f>
        <v>7487.144661401</v>
      </c>
      <c r="E10" s="46" t="n">
        <f aca="false">C10/D10</f>
        <v>407.918394450439</v>
      </c>
      <c r="F10" s="47" t="n">
        <f aca="false" t="array" ref="F10:F10">SUM(IF(YEAR('[1]Pricing Summary'!$AB$12:$AB$250)=YEAR($A10),'[1]Pricing Summary'!$AK$12:$AK$248))/12</f>
        <v>41.4964064844468</v>
      </c>
      <c r="G10" s="47" t="n">
        <f aca="false">VLOOKUP(B10,'[1]Pricing Summary'!P$17:Q$36,2)</f>
        <v>5.03550768608627</v>
      </c>
      <c r="H10" s="48" t="n">
        <f aca="false">F10/G10</f>
        <v>8.24075923845902</v>
      </c>
      <c r="I10" s="48" t="n">
        <v>9.06</v>
      </c>
      <c r="J10" s="49" t="n">
        <f aca="false">H10-I10</f>
        <v>-0.819240761540984</v>
      </c>
      <c r="K10" s="50" t="n">
        <f aca="false">E10*24*H10/10000</f>
        <v>8.06773746625159</v>
      </c>
      <c r="L10" s="50" t="n">
        <f aca="false" t="array" ref="L10:L10">-(SUM(IF(YEAR([1]GasPosn!$A$12:$A$188)=YEAR(A10),[1]GasPosn!$D$12:$D$188))*1.055/D10*24+SUM(IF(YEAR([1]GasPosn!$A$329:$A$445)=YEAR(A10),[1]GasPosn!$D$329:$D$445))/D10*24)</f>
        <v>7.13541578174545</v>
      </c>
      <c r="M10" s="51" t="n">
        <f aca="false">L10/K10</f>
        <v>0.884438271769977</v>
      </c>
      <c r="N10" s="52" t="n">
        <f aca="false" t="array" ref="N10:N10">-(SUM(IF(YEAR([1]GasPosn!$A$200:$A$316)=YEAR(A10),[1]GasPosn!$D$200:$D$316))*1.055/D10*24+SUM(IF(YEAR([1]GasPosn!$A$329:$A$445)=YEAR(A10),[1]GasPosn!$D$329:$D$445))/D10*24)</f>
        <v>5.99018689144949</v>
      </c>
      <c r="O10" s="3"/>
      <c r="P10" s="40"/>
      <c r="Q10" s="41"/>
      <c r="R10" s="40"/>
      <c r="S10" s="42"/>
      <c r="T10" s="3"/>
      <c r="U10" s="3"/>
    </row>
    <row r="11" customFormat="false" ht="12.75" hidden="false" customHeight="false" outlineLevel="0" collapsed="false">
      <c r="A11" s="29" t="n">
        <v>38718</v>
      </c>
      <c r="B11" s="43" t="s">
        <v>28</v>
      </c>
      <c r="C11" s="44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3410852.96630859</v>
      </c>
      <c r="D11" s="45" t="n">
        <f aca="false" t="array" ref="D11:D11">SUM(IF(YEAR('[1]Pricing Summary'!$AB$12:$AB$250)=YEAR($A11),'[1]Pricing Summary'!$AO$12:$AO$248))</f>
        <v>7057.37448567035</v>
      </c>
      <c r="E11" s="46" t="n">
        <f aca="false">C11/D11</f>
        <v>483.303383323949</v>
      </c>
      <c r="F11" s="47" t="n">
        <f aca="false" t="array" ref="F11:F11">SUM(IF(YEAR('[1]Pricing Summary'!$AB$12:$AB$250)=YEAR($A11),'[1]Pricing Summary'!$AK$12:$AK$248))/12</f>
        <v>37.3575360783689</v>
      </c>
      <c r="G11" s="47" t="n">
        <f aca="false">VLOOKUP(B11,'[1]Pricing Summary'!P$17:Q$36,2)</f>
        <v>5.17702458002091</v>
      </c>
      <c r="H11" s="48" t="n">
        <f aca="false">F11/G11</f>
        <v>7.21602447524365</v>
      </c>
      <c r="I11" s="48" t="n">
        <v>7.5</v>
      </c>
      <c r="J11" s="49" t="n">
        <f aca="false">H11-I11</f>
        <v>-0.283975524756349</v>
      </c>
      <c r="K11" s="50" t="n">
        <f aca="false">E11*24*H11/10000</f>
        <v>8.37006970328083</v>
      </c>
      <c r="L11" s="50" t="n">
        <f aca="false" t="array" ref="L11:L11">-(SUM(IF(YEAR([1]GasPosn!$A$12:$A$188)=YEAR(A11),[1]GasPosn!$D$12:$D$188))*1.055/D11*24+SUM(IF(YEAR([1]GasPosn!$A$329:$A$445)=YEAR(A11),[1]GasPosn!$D$329:$D$445))/D11*24)</f>
        <v>7.13765755641039</v>
      </c>
      <c r="M11" s="51" t="n">
        <f aca="false">L11/K11</f>
        <v>0.852759631573035</v>
      </c>
      <c r="N11" s="52" t="n">
        <f aca="false" t="array" ref="N11:N11">-(SUM(IF(YEAR([1]GasPosn!$A$200:$A$316)=YEAR(A11),[1]GasPosn!$D$200:$D$316))*1.055/D11*24+SUM(IF(YEAR([1]GasPosn!$A$329:$A$445)=YEAR(A11),[1]GasPosn!$D$329:$D$445))/D11*24)</f>
        <v>4.48981013075107</v>
      </c>
      <c r="O11" s="3"/>
      <c r="P11" s="40"/>
      <c r="Q11" s="41"/>
      <c r="R11" s="40"/>
      <c r="S11" s="42"/>
      <c r="T11" s="3"/>
      <c r="U11" s="3"/>
    </row>
    <row r="12" customFormat="false" ht="12.75" hidden="false" customHeight="false" outlineLevel="0" collapsed="false">
      <c r="A12" s="29" t="n">
        <v>39083</v>
      </c>
      <c r="B12" s="43" t="s">
        <v>29</v>
      </c>
      <c r="C12" s="44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3220275.01025391</v>
      </c>
      <c r="D12" s="45" t="n">
        <f aca="false" t="array" ref="D12:D12">SUM(IF(YEAR('[1]Pricing Summary'!$AB$12:$AB$250)=YEAR($A12),'[1]Pricing Summary'!$AO$12:$AO$248))</f>
        <v>6643.30577197585</v>
      </c>
      <c r="E12" s="46" t="n">
        <f aca="false">C12/D12</f>
        <v>484.73984500884</v>
      </c>
      <c r="F12" s="47" t="n">
        <f aca="false" t="array" ref="F12:F12">SUM(IF(YEAR('[1]Pricing Summary'!$AB$12:$AB$250)=YEAR($A12),'[1]Pricing Summary'!$AK$12:$AK$248))/12</f>
        <v>38.380619860813</v>
      </c>
      <c r="G12" s="47" t="n">
        <f aca="false">VLOOKUP(B12,'[1]Pricing Summary'!P$17:Q$36,2)</f>
        <v>5.3177974807172</v>
      </c>
      <c r="H12" s="48" t="n">
        <f aca="false">F12/G12</f>
        <v>7.21739028234613</v>
      </c>
      <c r="I12" s="48" t="n">
        <v>7.02</v>
      </c>
      <c r="J12" s="49" t="n">
        <f aca="false">H12-I12</f>
        <v>0.197390282346128</v>
      </c>
      <c r="K12" s="50" t="n">
        <f aca="false">E12*24*H12/10000</f>
        <v>8.39653595239865</v>
      </c>
      <c r="L12" s="50" t="n">
        <f aca="false" t="array" ref="L12:L12">-(SUM(IF(YEAR([1]GasPosn!$A$12:$A$188)=YEAR(A12),[1]GasPosn!$D$12:$D$188))*1.055/D12*24+SUM(IF(YEAR([1]GasPosn!$A$329:$A$445)=YEAR(A12),[1]GasPosn!$D$329:$D$445))/D12*24)</f>
        <v>7.19637418423811</v>
      </c>
      <c r="M12" s="51" t="n">
        <f aca="false">L12/K12</f>
        <v>0.857064654404571</v>
      </c>
      <c r="N12" s="52" t="n">
        <f aca="false" t="array" ref="N12:N12">-(SUM(IF(YEAR([1]GasPosn!$A$200:$A$316)=YEAR(A12),[1]GasPosn!$D$200:$D$316))*1.055/D12*24+SUM(IF(YEAR([1]GasPosn!$A$329:$A$445)=YEAR(A12),[1]GasPosn!$D$329:$D$445))/D12*24)</f>
        <v>4.01823687181118</v>
      </c>
      <c r="O12" s="3"/>
      <c r="P12" s="40"/>
      <c r="Q12" s="41"/>
      <c r="R12" s="40"/>
      <c r="S12" s="42"/>
      <c r="T12" s="3"/>
      <c r="U12" s="3"/>
    </row>
    <row r="13" customFormat="false" ht="12.75" hidden="false" customHeight="false" outlineLevel="0" collapsed="false">
      <c r="A13" s="29" t="n">
        <v>39448</v>
      </c>
      <c r="B13" s="43" t="s">
        <v>30</v>
      </c>
      <c r="C13" s="44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3122236.66650391</v>
      </c>
      <c r="D13" s="45" t="n">
        <f aca="false" t="array" ref="D13:D13">SUM(IF(YEAR('[1]Pricing Summary'!$AB$12:$AB$250)=YEAR($A13),'[1]Pricing Summary'!$AO$12:$AO$248))</f>
        <v>6260.55206020982</v>
      </c>
      <c r="E13" s="46" t="n">
        <f aca="false">C13/D13</f>
        <v>498.71586985881</v>
      </c>
      <c r="F13" s="47" t="n">
        <f aca="false" t="array" ref="F13:F13">SUM(IF(YEAR('[1]Pricing Summary'!$AB$12:$AB$250)=YEAR($A13),'[1]Pricing Summary'!$AK$12:$AK$248))/12</f>
        <v>39.3533229864198</v>
      </c>
      <c r="G13" s="47" t="n">
        <f aca="false">VLOOKUP(B13,'[1]Pricing Summary'!P$17:Q$36,2)</f>
        <v>5.45291904348331</v>
      </c>
      <c r="H13" s="48" t="n">
        <f aca="false">F13/G13</f>
        <v>7.21692779089583</v>
      </c>
      <c r="I13" s="48" t="n">
        <v>7.09</v>
      </c>
      <c r="J13" s="49" t="n">
        <f aca="false">H13-I13</f>
        <v>0.126927790895828</v>
      </c>
      <c r="K13" s="50" t="n">
        <f aca="false">E13*24*H13/10000</f>
        <v>8.6380714102676</v>
      </c>
      <c r="L13" s="50" t="n">
        <f aca="false" t="array" ref="L13:L13">-(SUM(IF(YEAR([1]GasPosn!$A$12:$A$188)=YEAR(A13),[1]GasPosn!$D$12:$D$188))*1.055/D13*24+SUM(IF(YEAR([1]GasPosn!$A$329:$A$445)=YEAR(A13),[1]GasPosn!$D$329:$D$445))/D13*24)</f>
        <v>7.19772474876539</v>
      </c>
      <c r="M13" s="51" t="n">
        <f aca="false">L13/K13</f>
        <v>0.833255990476051</v>
      </c>
      <c r="N13" s="52" t="n">
        <f aca="false" t="array" ref="N13:N13">-(SUM(IF(YEAR([1]GasPosn!$A$200:$A$316)=YEAR(A13),[1]GasPosn!$D$200:$D$316))*1.055/D13*24+SUM(IF(YEAR([1]GasPosn!$A$329:$A$445)=YEAR(A13),[1]GasPosn!$D$329:$D$445))/D13*24)</f>
        <v>4.01899098588202</v>
      </c>
      <c r="O13" s="3"/>
      <c r="P13" s="40"/>
      <c r="Q13" s="41"/>
      <c r="R13" s="40"/>
      <c r="S13" s="42"/>
      <c r="T13" s="3"/>
      <c r="U13" s="3"/>
    </row>
    <row r="14" customFormat="false" ht="12.75" hidden="false" customHeight="false" outlineLevel="0" collapsed="false">
      <c r="A14" s="29" t="n">
        <v>39814</v>
      </c>
      <c r="B14" s="43" t="s">
        <v>31</v>
      </c>
      <c r="C14" s="44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2913156.37792969</v>
      </c>
      <c r="D14" s="45" t="n">
        <f aca="false" t="array" ref="D14:D14">SUM(IF(YEAR('[1]Pricing Summary'!$AB$12:$AB$250)=YEAR($A14),'[1]Pricing Summary'!$AO$12:$AO$248))</f>
        <v>5843.60554775966</v>
      </c>
      <c r="E14" s="46" t="n">
        <f aca="false">C14/D14</f>
        <v>498.520366256847</v>
      </c>
      <c r="F14" s="47" t="n">
        <f aca="false" t="array" ref="F14:F14">SUM(IF(YEAR('[1]Pricing Summary'!$AB$12:$AB$250)=YEAR($A14),'[1]Pricing Summary'!$AK$12:$AK$248))/12</f>
        <v>40.1218926128535</v>
      </c>
      <c r="G14" s="47" t="n">
        <f aca="false">VLOOKUP(B14,'[1]Pricing Summary'!P$17:Q$36,2)</f>
        <v>5.55831367109962</v>
      </c>
      <c r="H14" s="48" t="n">
        <f aca="false">F14/G14</f>
        <v>7.21835703901829</v>
      </c>
      <c r="I14" s="48" t="n">
        <v>7.1</v>
      </c>
      <c r="J14" s="49" t="n">
        <f aca="false">H14-I14</f>
        <v>0.11835703901829</v>
      </c>
      <c r="K14" s="50" t="n">
        <f aca="false">E14*24*H14/10000</f>
        <v>8.63639518767381</v>
      </c>
      <c r="L14" s="50" t="n">
        <f aca="false" t="array" ref="L14:L14">-(SUM(IF(YEAR([1]GasPosn!$A$12:$A$188)=YEAR(A14),[1]GasPosn!$D$12:$D$188))*1.055/D14*24+SUM(IF(YEAR([1]GasPosn!$A$329:$A$445)=YEAR(A14),[1]GasPosn!$D$329:$D$445))/D14*24)</f>
        <v>7.19892976968315</v>
      </c>
      <c r="M14" s="51" t="n">
        <f aca="false">L14/K14</f>
        <v>0.833557243878526</v>
      </c>
      <c r="N14" s="52" t="n">
        <f aca="false" t="array" ref="N14:N14">-(SUM(IF(YEAR([1]GasPosn!$A$200:$A$316)=YEAR(A14),[1]GasPosn!$D$200:$D$316))*1.055/D14*24+SUM(IF(YEAR([1]GasPosn!$A$329:$A$445)=YEAR(A14),[1]GasPosn!$D$329:$D$445))/D14*24)</f>
        <v>4.01966383293595</v>
      </c>
      <c r="O14" s="3"/>
      <c r="P14" s="40"/>
      <c r="Q14" s="41"/>
      <c r="R14" s="40"/>
      <c r="S14" s="42"/>
      <c r="T14" s="3"/>
      <c r="U14" s="3"/>
    </row>
    <row r="15" customFormat="false" ht="12.75" hidden="false" customHeight="false" outlineLevel="0" collapsed="false">
      <c r="A15" s="29" t="n">
        <v>40179</v>
      </c>
      <c r="B15" s="43" t="s">
        <v>32</v>
      </c>
      <c r="C15" s="44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2744078.09814453</v>
      </c>
      <c r="D15" s="45" t="n">
        <f aca="false" t="array" ref="D15:D15">SUM(IF(YEAR('[1]Pricing Summary'!$AB$12:$AB$250)=YEAR($A15),'[1]Pricing Summary'!$AO$12:$AO$248))</f>
        <v>5447.4670827171</v>
      </c>
      <c r="E15" s="46" t="n">
        <f aca="false">C15/D15</f>
        <v>503.734681913091</v>
      </c>
      <c r="F15" s="47" t="n">
        <f aca="false" t="array" ref="F15:F15">SUM(IF(YEAR('[1]Pricing Summary'!$AB$12:$AB$250)=YEAR($A15),'[1]Pricing Summary'!$AK$12:$AK$248))/12</f>
        <v>40.9569604458081</v>
      </c>
      <c r="G15" s="47" t="n">
        <f aca="false">VLOOKUP(B15,'[1]Pricing Summary'!P$17:Q$36,2)</f>
        <v>5.67371450412726</v>
      </c>
      <c r="H15" s="48" t="n">
        <f aca="false">F15/G15</f>
        <v>7.2187207192069</v>
      </c>
      <c r="I15" s="48" t="n">
        <v>7.14</v>
      </c>
      <c r="J15" s="49" t="n">
        <f aca="false">H15-I15</f>
        <v>0.0787207192068999</v>
      </c>
      <c r="K15" s="50" t="n">
        <f aca="false">E15*24*H15/10000</f>
        <v>8.7271679647419</v>
      </c>
      <c r="L15" s="50" t="n">
        <f aca="false" t="array" ref="L15:L15">-(SUM(IF(YEAR([1]GasPosn!$A$12:$A$188)=YEAR(A15),[1]GasPosn!$D$12:$D$188))*1.055/D15*24+SUM(IF(YEAR([1]GasPosn!$A$329:$A$445)=YEAR(A15),[1]GasPosn!$D$329:$D$445))/D15*24)</f>
        <v>7.20020415414898</v>
      </c>
      <c r="M15" s="51" t="n">
        <f aca="false">L15/K15</f>
        <v>0.825033296395588</v>
      </c>
      <c r="N15" s="52" t="n">
        <f aca="false" t="array" ref="N15:N15">-(SUM(IF(YEAR([1]GasPosn!$A$200:$A$316)=YEAR(A15),[1]GasPosn!$D$200:$D$316))*1.055/D15*24+SUM(IF(YEAR([1]GasPosn!$A$329:$A$445)=YEAR(A15),[1]GasPosn!$D$329:$D$445))/D15*24)</f>
        <v>4.02037541051658</v>
      </c>
      <c r="O15" s="3"/>
      <c r="P15" s="40"/>
      <c r="Q15" s="41"/>
      <c r="R15" s="40"/>
      <c r="S15" s="42"/>
      <c r="T15" s="3"/>
      <c r="U15" s="3"/>
    </row>
    <row r="16" customFormat="false" ht="12.75" hidden="false" customHeight="false" outlineLevel="0" collapsed="false">
      <c r="A16" s="29" t="n">
        <v>40544</v>
      </c>
      <c r="B16" s="43" t="s">
        <v>33</v>
      </c>
      <c r="C16" s="44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2656803.68457031</v>
      </c>
      <c r="D16" s="45" t="n">
        <f aca="false" t="array" ref="D16:D16">SUM(IF(YEAR('[1]Pricing Summary'!$AB$12:$AB$250)=YEAR($A16),'[1]Pricing Summary'!$AO$12:$AO$248))</f>
        <v>5058.19054779871</v>
      </c>
      <c r="E16" s="46" t="n">
        <f aca="false">C16/D16</f>
        <v>525.247844948533</v>
      </c>
      <c r="F16" s="47" t="n">
        <f aca="false" t="array" ref="F16:F16">SUM(IF(YEAR('[1]Pricing Summary'!$AB$12:$AB$250)=YEAR($A16),'[1]Pricing Summary'!$AK$12:$AK$248))/12</f>
        <v>33.660884219317</v>
      </c>
      <c r="G16" s="47" t="n">
        <f aca="false">VLOOKUP(B16,'[1]Pricing Summary'!P$17:Q$36,2)</f>
        <v>5.9012571791044</v>
      </c>
      <c r="H16" s="48" t="n">
        <f aca="false">F16/G16</f>
        <v>5.70401919416526</v>
      </c>
      <c r="I16" s="48" t="n">
        <v>7.11</v>
      </c>
      <c r="J16" s="49" t="n">
        <f aca="false">H16-I16</f>
        <v>-1.40598080583474</v>
      </c>
      <c r="K16" s="50" t="n">
        <f aca="false">E16*24*H16/10000</f>
        <v>7.19045709427289</v>
      </c>
      <c r="L16" s="50" t="n">
        <f aca="false" t="array" ref="L16:L16">-(SUM(IF(YEAR([1]GasPosn!$A$12:$A$188)=YEAR(A16),[1]GasPosn!$D$12:$D$188))*1.055/D16*24+SUM(IF(YEAR([1]GasPosn!$A$329:$A$445)=YEAR(A16),[1]GasPosn!$D$329:$D$445))/D16*24)</f>
        <v>2.49130327401424</v>
      </c>
      <c r="M16" s="51" t="n">
        <f aca="false">L16/K16</f>
        <v>0.34647356090874</v>
      </c>
      <c r="N16" s="53" t="n">
        <f aca="false" t="array" ref="N16:N16">-(SUM(IF(YEAR([1]GasPosn!$A$200:$A$316)=YEAR(A16),[1]GasPosn!$D$200:$D$316))*1.055/D16*24+SUM(IF(YEAR([1]GasPosn!$A$329:$A$445)=YEAR(A16),[1]GasPosn!$D$329:$D$445))/D16*24)</f>
        <v>-0</v>
      </c>
      <c r="O16" s="3"/>
      <c r="P16" s="40"/>
      <c r="Q16" s="41"/>
      <c r="R16" s="40"/>
      <c r="S16" s="42"/>
      <c r="T16" s="3"/>
      <c r="U16" s="3"/>
    </row>
    <row r="17" customFormat="false" ht="12.75" hidden="false" customHeight="false" outlineLevel="0" collapsed="false">
      <c r="A17" s="29" t="n">
        <v>40909</v>
      </c>
      <c r="B17" s="43" t="s">
        <v>34</v>
      </c>
      <c r="C17" s="44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2485436.36108398</v>
      </c>
      <c r="D17" s="45" t="n">
        <f aca="false" t="array" ref="D17:D17">SUM(IF(YEAR('[1]Pricing Summary'!$AB$12:$AB$250)=YEAR($A17),'[1]Pricing Summary'!$AO$12:$AO$248))</f>
        <v>4726.93819610697</v>
      </c>
      <c r="E17" s="46" t="n">
        <f aca="false">C17/D17</f>
        <v>525.802593131205</v>
      </c>
      <c r="F17" s="47" t="n">
        <f aca="false" t="array" ref="F17:F17">SUM(IF(YEAR('[1]Pricing Summary'!$AB$12:$AB$250)=YEAR($A17),'[1]Pricing Summary'!$AK$12:$AK$248))/12</f>
        <v>33.6365738682578</v>
      </c>
      <c r="G17" s="47" t="n">
        <f aca="false">VLOOKUP(B17,'[1]Pricing Summary'!P$17:Q$36,2)</f>
        <v>6.05893926052323</v>
      </c>
      <c r="H17" s="48" t="n">
        <f aca="false">F17/G17</f>
        <v>5.55156148988248</v>
      </c>
      <c r="I17" s="48" t="n">
        <v>7.08</v>
      </c>
      <c r="J17" s="49" t="n">
        <f aca="false">H17-I17</f>
        <v>-1.52843851011752</v>
      </c>
      <c r="K17" s="50" t="n">
        <f aca="false">E17*24*H17/10000</f>
        <v>7.0056610255381</v>
      </c>
      <c r="L17" s="50" t="n">
        <f aca="false" t="array" ref="L17:L17">-(SUM(IF(YEAR([1]GasPosn!$A$12:$A$188)=YEAR(A17),[1]GasPosn!$D$12:$D$188))*1.055/D17*24+SUM(IF(YEAR([1]GasPosn!$A$329:$A$445)=YEAR(A17),[1]GasPosn!$D$329:$D$445))/D17*24)</f>
        <v>2.49161514578835</v>
      </c>
      <c r="M17" s="51" t="n">
        <f aca="false">L17/K17</f>
        <v>0.355657394313761</v>
      </c>
      <c r="N17" s="53" t="n">
        <f aca="false" t="array" ref="N17:N17">-(SUM(IF(YEAR([1]GasPosn!$A$200:$A$316)=YEAR(A17),[1]GasPosn!$D$200:$D$316))*1.055/D17*24+SUM(IF(YEAR([1]GasPosn!$A$329:$A$445)=YEAR(A17),[1]GasPosn!$D$329:$D$445))/D17*24)</f>
        <v>-0</v>
      </c>
      <c r="O17" s="3"/>
      <c r="P17" s="40"/>
      <c r="Q17" s="41"/>
      <c r="R17" s="40"/>
      <c r="S17" s="42"/>
      <c r="T17" s="3"/>
      <c r="U17" s="3"/>
    </row>
    <row r="18" customFormat="false" ht="12.75" hidden="false" customHeight="false" outlineLevel="0" collapsed="false">
      <c r="A18" s="29" t="n">
        <v>41275</v>
      </c>
      <c r="B18" s="43" t="s">
        <v>35</v>
      </c>
      <c r="C18" s="44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2305536.44482422</v>
      </c>
      <c r="D18" s="45" t="n">
        <f aca="false" t="array" ref="D18:D18">SUM(IF(YEAR('[1]Pricing Summary'!$AB$12:$AB$250)=YEAR($A18),'[1]Pricing Summary'!$AO$12:$AO$248))</f>
        <v>4402.48365208096</v>
      </c>
      <c r="E18" s="46" t="n">
        <f aca="false">C18/D18</f>
        <v>523.68995027033</v>
      </c>
      <c r="F18" s="47" t="n">
        <f aca="false" t="array" ref="F18:F18">SUM(IF(YEAR('[1]Pricing Summary'!$AB$12:$AB$250)=YEAR($A18),'[1]Pricing Summary'!$AK$12:$AK$248))/12</f>
        <v>33.6575407022469</v>
      </c>
      <c r="G18" s="47" t="n">
        <f aca="false">VLOOKUP(B18,'[1]Pricing Summary'!P$17:Q$36,2)</f>
        <v>6.19654197715992</v>
      </c>
      <c r="H18" s="48" t="n">
        <f aca="false">F18/G18</f>
        <v>5.43166508454338</v>
      </c>
      <c r="I18" s="48" t="n">
        <v>7.04</v>
      </c>
      <c r="J18" s="49" t="n">
        <f aca="false">H18-I18</f>
        <v>-1.60833491545662</v>
      </c>
      <c r="K18" s="50" t="n">
        <f aca="false">E18*24*H18/10000</f>
        <v>6.82682020322306</v>
      </c>
      <c r="L18" s="50" t="n">
        <f aca="false" t="array" ref="L18:L18">-(SUM(IF(YEAR([1]GasPosn!$A$12:$A$188)=YEAR(A18),[1]GasPosn!$D$12:$D$188))*1.055/D18*24+SUM(IF(YEAR([1]GasPosn!$A$329:$A$445)=YEAR(A18),[1]GasPosn!$D$329:$D$445))/D18*24)</f>
        <v>2.49178092829849</v>
      </c>
      <c r="M18" s="51" t="n">
        <f aca="false">L18/K18</f>
        <v>0.364998762838674</v>
      </c>
      <c r="N18" s="53" t="n">
        <f aca="false" t="array" ref="N18:N18">-(SUM(IF(YEAR([1]GasPosn!$A$200:$A$316)=YEAR(A18),[1]GasPosn!$D$200:$D$316))*1.055/D18*24+SUM(IF(YEAR([1]GasPosn!$A$329:$A$445)=YEAR(A18),[1]GasPosn!$D$329:$D$445))/D18*24)</f>
        <v>-0</v>
      </c>
      <c r="O18" s="3"/>
      <c r="P18" s="40"/>
      <c r="Q18" s="41"/>
      <c r="R18" s="40"/>
      <c r="S18" s="42"/>
      <c r="T18" s="3"/>
      <c r="U18" s="3"/>
    </row>
    <row r="19" customFormat="false" ht="12.75" hidden="false" customHeight="false" outlineLevel="0" collapsed="false">
      <c r="A19" s="29" t="n">
        <v>41640</v>
      </c>
      <c r="B19" s="43" t="s">
        <v>36</v>
      </c>
      <c r="C19" s="44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2149085.65332031</v>
      </c>
      <c r="D19" s="45" t="n">
        <f aca="false" t="array" ref="D19:D19">SUM(IF(YEAR('[1]Pricing Summary'!$AB$12:$AB$250)=YEAR($A19),'[1]Pricing Summary'!$AO$12:$AO$248))</f>
        <v>4104.46494279844</v>
      </c>
      <c r="E19" s="46" t="n">
        <f aca="false">C19/D19</f>
        <v>523.597029885961</v>
      </c>
      <c r="F19" s="47" t="n">
        <f aca="false" t="array" ref="F19:F19">SUM(IF(YEAR('[1]Pricing Summary'!$AB$12:$AB$250)=YEAR($A19),'[1]Pricing Summary'!$AK$12:$AK$248))/12</f>
        <v>33.6584352196828</v>
      </c>
      <c r="G19" s="47" t="n">
        <f aca="false">VLOOKUP(B19,'[1]Pricing Summary'!P$17:Q$36,2)</f>
        <v>6.33809327350629</v>
      </c>
      <c r="H19" s="48" t="n">
        <f aca="false">F19/G19</f>
        <v>5.31049856277401</v>
      </c>
      <c r="I19" s="48" t="n">
        <v>7.03</v>
      </c>
      <c r="J19" s="49" t="n">
        <f aca="false">H19-I19</f>
        <v>-1.71950143722599</v>
      </c>
      <c r="K19" s="50" t="n">
        <f aca="false">E19*24*H19/10000</f>
        <v>6.67334705923713</v>
      </c>
      <c r="L19" s="50" t="n">
        <f aca="false" t="array" ref="L19:L19">-(SUM(IF(YEAR([1]GasPosn!$A$12:$A$188)=YEAR(A19),[1]GasPosn!$D$12:$D$188))*1.055/D19*24+SUM(IF(YEAR([1]GasPosn!$A$329:$A$445)=YEAR(A19),[1]GasPosn!$D$329:$D$445))/D19*24)</f>
        <v>2.49197544607867</v>
      </c>
      <c r="M19" s="51" t="n">
        <f aca="false">L19/K19</f>
        <v>0.373422125952422</v>
      </c>
      <c r="N19" s="53" t="n">
        <f aca="false" t="array" ref="N19:N19">-(SUM(IF(YEAR([1]GasPosn!$A$200:$A$316)=YEAR(A19),[1]GasPosn!$D$200:$D$316))*1.055/D19*24+SUM(IF(YEAR([1]GasPosn!$A$329:$A$445)=YEAR(A19),[1]GasPosn!$D$329:$D$445))/D19*24)</f>
        <v>-0</v>
      </c>
      <c r="O19" s="3"/>
      <c r="P19" s="40"/>
      <c r="Q19" s="41"/>
      <c r="R19" s="40"/>
      <c r="S19" s="42"/>
      <c r="T19" s="3"/>
      <c r="U19" s="3"/>
    </row>
    <row r="20" customFormat="false" ht="12.75" hidden="false" customHeight="false" outlineLevel="0" collapsed="false">
      <c r="A20" s="29" t="n">
        <v>42005</v>
      </c>
      <c r="B20" s="43" t="s">
        <v>37</v>
      </c>
      <c r="C20" s="44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2000369.23144531</v>
      </c>
      <c r="D20" s="45" t="n">
        <f aca="false" t="array" ref="D20:D20">SUM(IF(YEAR('[1]Pricing Summary'!$AB$12:$AB$250)=YEAR($A20),'[1]Pricing Summary'!$AO$12:$AO$248))</f>
        <v>3819.71005010278</v>
      </c>
      <c r="E20" s="46" t="n">
        <f aca="false">C20/D20</f>
        <v>523.696617074766</v>
      </c>
      <c r="F20" s="47" t="n">
        <f aca="false" t="array" ref="F20:F20">SUM(IF(YEAR('[1]Pricing Summary'!$AB$12:$AB$250)=YEAR($A20),'[1]Pricing Summary'!$AK$12:$AK$248))/12</f>
        <v>33.6631363330442</v>
      </c>
      <c r="G20" s="47" t="n">
        <f aca="false">VLOOKUP(B20,'[1]Pricing Summary'!P$17:Q$36,2)</f>
        <v>6.43098503471667</v>
      </c>
      <c r="H20" s="48" t="n">
        <f aca="false">F20/G20</f>
        <v>5.23452257334126</v>
      </c>
      <c r="I20" s="48" t="n">
        <v>7</v>
      </c>
      <c r="J20" s="49" t="n">
        <f aca="false">H20-I20</f>
        <v>-1.76547742665874</v>
      </c>
      <c r="K20" s="50" t="n">
        <f aca="false">E20*24*H20/10000</f>
        <v>6.57912423278476</v>
      </c>
      <c r="L20" s="50" t="n">
        <f aca="false" t="array" ref="L20:L20">-(SUM(IF(YEAR([1]GasPosn!$A$12:$A$188)=YEAR(A20),[1]GasPosn!$D$12:$D$188))*1.055/D20*24+SUM(IF(YEAR([1]GasPosn!$A$329:$A$445)=YEAR(A20),[1]GasPosn!$D$329:$D$445))/D20*24)</f>
        <v>2.49216988952956</v>
      </c>
      <c r="M20" s="51" t="n">
        <f aca="false">L20/K20</f>
        <v>0.378799639792589</v>
      </c>
      <c r="N20" s="53" t="n">
        <f aca="false" t="array" ref="N20:N20">-(SUM(IF(YEAR([1]GasPosn!$A$200:$A$316)=YEAR(A20),[1]GasPosn!$D$200:$D$316))*1.055/D20*24+SUM(IF(YEAR([1]GasPosn!$A$329:$A$445)=YEAR(A20),[1]GasPosn!$D$329:$D$445))/D20*24)</f>
        <v>-0</v>
      </c>
      <c r="O20" s="3"/>
      <c r="P20" s="40"/>
      <c r="Q20" s="41"/>
      <c r="R20" s="40"/>
      <c r="S20" s="42"/>
      <c r="T20" s="3"/>
      <c r="U20" s="3"/>
    </row>
    <row r="21" customFormat="false" ht="12.75" hidden="false" customHeight="false" outlineLevel="0" collapsed="false">
      <c r="A21" s="29" t="n">
        <v>42370</v>
      </c>
      <c r="B21" s="43" t="s">
        <v>38</v>
      </c>
      <c r="C21" s="44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1861292.76879883</v>
      </c>
      <c r="D21" s="45" t="n">
        <f aca="false" t="array" ref="D21:D21">SUM(IF(YEAR('[1]Pricing Summary'!$AB$12:$AB$250)=YEAR($A21),'[1]Pricing Summary'!$AO$12:$AO$248))</f>
        <v>3558.03256947203</v>
      </c>
      <c r="E21" s="46" t="n">
        <f aca="false">C21/D21</f>
        <v>523.124151467512</v>
      </c>
      <c r="F21" s="47" t="n">
        <f aca="false" t="array" ref="F21:F21">SUM(IF(YEAR('[1]Pricing Summary'!$AB$12:$AB$250)=YEAR($A21),'[1]Pricing Summary'!$AK$12:$AK$248))/12</f>
        <v>33.6616313868101</v>
      </c>
      <c r="G21" s="47" t="n">
        <f aca="false">VLOOKUP(B21,'[1]Pricing Summary'!P$17:Q$36,2)</f>
        <v>6.63513138339482</v>
      </c>
      <c r="H21" s="48" t="n">
        <f aca="false">F21/G21</f>
        <v>5.0732426295359</v>
      </c>
      <c r="I21" s="48" t="n">
        <v>7</v>
      </c>
      <c r="J21" s="49" t="n">
        <f aca="false">H21-I21</f>
        <v>-1.9267573704641</v>
      </c>
      <c r="K21" s="50" t="n">
        <f aca="false">E21*24*H21/10000</f>
        <v>6.36944578983547</v>
      </c>
      <c r="L21" s="54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51" t="n">
        <f aca="false">L21/K21</f>
        <v>-0</v>
      </c>
      <c r="N21" s="53" t="n">
        <f aca="false" t="array" ref="N21:N21">-(SUM(IF(YEAR([1]GasPosn!$A$200:$A$316)=YEAR(A21),[1]GasPosn!$D$200:$D$316))*1.055/D21*24+SUM(IF(YEAR([1]GasPosn!$A$329:$A$445)=YEAR(A21),[1]GasPosn!$D$329:$D$445))/D21*24)</f>
        <v>-0</v>
      </c>
      <c r="O21" s="3"/>
      <c r="P21" s="40"/>
      <c r="Q21" s="41"/>
      <c r="R21" s="40"/>
      <c r="S21" s="42"/>
      <c r="T21" s="3"/>
      <c r="U21" s="3"/>
    </row>
    <row r="22" customFormat="false" ht="12.75" hidden="false" customHeight="false" outlineLevel="0" collapsed="false">
      <c r="A22" s="29" t="n">
        <v>42736</v>
      </c>
      <c r="B22" s="43" t="s">
        <v>39</v>
      </c>
      <c r="C22" s="44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1728284.32348633</v>
      </c>
      <c r="D22" s="45" t="n">
        <f aca="false" t="array" ref="D22:D22">SUM(IF(YEAR('[1]Pricing Summary'!$AB$12:$AB$250)=YEAR($A22),'[1]Pricing Summary'!$AO$12:$AO$248))</f>
        <v>3309.53583734627</v>
      </c>
      <c r="E22" s="46" t="n">
        <f aca="false">C22/D22</f>
        <v>522.213509212863</v>
      </c>
      <c r="F22" s="47" t="n">
        <f aca="false" t="array" ref="F22:F22">SUM(IF(YEAR('[1]Pricing Summary'!$AB$12:$AB$250)=YEAR($A22),'[1]Pricing Summary'!$AK$12:$AK$248))/12</f>
        <v>33.6329959948968</v>
      </c>
      <c r="G22" s="47" t="n">
        <f aca="false">VLOOKUP(B22,'[1]Pricing Summary'!P$17:Q$36,2)</f>
        <v>6.82364357133789</v>
      </c>
      <c r="H22" s="48" t="n">
        <f aca="false">F22/G22</f>
        <v>4.92889108923702</v>
      </c>
      <c r="I22" s="48" t="n">
        <v>7</v>
      </c>
      <c r="J22" s="49" t="n">
        <f aca="false">H22-I22</f>
        <v>-2.07110891076298</v>
      </c>
      <c r="K22" s="50" t="n">
        <f aca="false">E22*24*H22/10000</f>
        <v>6.17744042937234</v>
      </c>
      <c r="L22" s="54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51" t="n">
        <f aca="false">L22/K22</f>
        <v>-0</v>
      </c>
      <c r="N22" s="53" t="n">
        <f aca="false" t="array" ref="N22:N22">-(SUM(IF(YEAR([1]GasPosn!$A$200:$A$316)=YEAR(A22),[1]GasPosn!$D$200:$D$316))*1.055/D22*24+SUM(IF(YEAR([1]GasPosn!$A$329:$A$445)=YEAR(A22),[1]GasPosn!$D$329:$D$445))/D22*24)</f>
        <v>-0</v>
      </c>
      <c r="O22" s="3"/>
      <c r="P22" s="40"/>
      <c r="Q22" s="41"/>
      <c r="R22" s="40"/>
      <c r="S22" s="42"/>
      <c r="T22" s="3"/>
      <c r="U22" s="3"/>
    </row>
    <row r="23" customFormat="false" ht="12.75" hidden="false" customHeight="false" outlineLevel="0" collapsed="false">
      <c r="A23" s="29" t="n">
        <v>43101</v>
      </c>
      <c r="B23" s="43" t="s">
        <v>40</v>
      </c>
      <c r="C23" s="44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1615770.53295898</v>
      </c>
      <c r="D23" s="45" t="n">
        <f aca="false" t="array" ref="D23:D23">SUM(IF(YEAR('[1]Pricing Summary'!$AB$12:$AB$250)=YEAR($A23),'[1]Pricing Summary'!$AO$12:$AO$248))</f>
        <v>3094.49796145285</v>
      </c>
      <c r="E23" s="46" t="n">
        <f aca="false">C23/D23</f>
        <v>522.143027103625</v>
      </c>
      <c r="F23" s="47" t="n">
        <f aca="false" t="array" ref="F23:F23">SUM(IF(YEAR('[1]Pricing Summary'!$AB$12:$AB$250)=YEAR($A23),'[1]Pricing Summary'!$AK$12:$AK$248))/12</f>
        <v>33.6587738631227</v>
      </c>
      <c r="G23" s="47" t="n">
        <f aca="false">VLOOKUP(B23,'[1]Pricing Summary'!P$17:Q$36,2)</f>
        <v>6.99151889260247</v>
      </c>
      <c r="H23" s="48" t="n">
        <f aca="false">F23/G23</f>
        <v>4.81422912247811</v>
      </c>
      <c r="I23" s="48" t="n">
        <v>7</v>
      </c>
      <c r="J23" s="49" t="n">
        <f aca="false">H23-I23</f>
        <v>-2.18577087752189</v>
      </c>
      <c r="K23" s="50" t="n">
        <f aca="false">E23*24*H23/10000</f>
        <v>6.03291880123475</v>
      </c>
      <c r="L23" s="54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51" t="n">
        <f aca="false">L23/K23</f>
        <v>-0</v>
      </c>
      <c r="N23" s="53" t="n">
        <f aca="false" t="array" ref="N23:N23">-(SUM(IF(YEAR([1]GasPosn!$A$200:$A$316)=YEAR(A23),[1]GasPosn!$D$200:$D$316))*1.055/D23*24+SUM(IF(YEAR([1]GasPosn!$A$329:$A$445)=YEAR(A23),[1]GasPosn!$D$329:$D$445))/D23*24)</f>
        <v>-0</v>
      </c>
      <c r="O23" s="3"/>
      <c r="P23" s="40"/>
      <c r="Q23" s="41"/>
      <c r="R23" s="40"/>
      <c r="S23" s="42"/>
      <c r="T23" s="3"/>
      <c r="U23" s="3"/>
    </row>
    <row r="24" customFormat="false" ht="12.75" hidden="false" customHeight="false" outlineLevel="0" collapsed="false">
      <c r="A24" s="29" t="n">
        <v>43466</v>
      </c>
      <c r="B24" s="43" t="s">
        <v>41</v>
      </c>
      <c r="C24" s="44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1463734.0769043</v>
      </c>
      <c r="D24" s="45" t="n">
        <f aca="false" t="array" ref="D24:D24">SUM(IF(YEAR('[1]Pricing Summary'!$AB$12:$AB$250)=YEAR($A24),'[1]Pricing Summary'!$AO$12:$AO$248))</f>
        <v>2891.56905206686</v>
      </c>
      <c r="E24" s="46" t="n">
        <f aca="false">C24/D24</f>
        <v>506.207547026427</v>
      </c>
      <c r="F24" s="47" t="n">
        <f aca="false" t="array" ref="F24:F24">SUM(IF(YEAR('[1]Pricing Summary'!$AB$12:$AB$250)=YEAR($A24),'[1]Pricing Summary'!$AK$12:$AK$248))/12</f>
        <v>33.6575407022469</v>
      </c>
      <c r="G24" s="47" t="n">
        <f aca="false">VLOOKUP(B24,'[1]Pricing Summary'!P$17:Q$36,2)</f>
        <v>7.15449433962581</v>
      </c>
      <c r="H24" s="48" t="n">
        <f aca="false">F24/G24</f>
        <v>4.70439126855292</v>
      </c>
      <c r="I24" s="48" t="n">
        <v>7</v>
      </c>
      <c r="J24" s="49" t="n">
        <f aca="false">H24-I24</f>
        <v>-2.29560873144708</v>
      </c>
      <c r="K24" s="50" t="n">
        <f aca="false">E24*24*H24/10000</f>
        <v>5.71535607433611</v>
      </c>
      <c r="L24" s="54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51" t="n">
        <f aca="false">L24/K24</f>
        <v>-0</v>
      </c>
      <c r="N24" s="53" t="n">
        <f aca="false" t="array" ref="N24:N24">-(SUM(IF(YEAR([1]GasPosn!$A$200:$A$316)=YEAR(A24),[1]GasPosn!$D$200:$D$316))*1.055/D24*24+SUM(IF(YEAR([1]GasPosn!$A$329:$A$445)=YEAR(A24),[1]GasPosn!$D$329:$D$445))/D24*24)</f>
        <v>-0</v>
      </c>
      <c r="O24" s="3"/>
      <c r="P24" s="40"/>
      <c r="Q24" s="41"/>
      <c r="R24" s="40"/>
      <c r="S24" s="42"/>
      <c r="T24" s="3"/>
      <c r="U24" s="3"/>
    </row>
    <row r="25" customFormat="false" ht="13.5" hidden="false" customHeight="false" outlineLevel="0" collapsed="false">
      <c r="A25" s="29" t="n">
        <v>43831</v>
      </c>
      <c r="B25" s="55" t="s">
        <v>42</v>
      </c>
      <c r="C25" s="56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1349869.42492676</v>
      </c>
      <c r="D25" s="57" t="n">
        <f aca="false" t="array" ref="D25:D25">SUM(IF(YEAR('[1]Pricing Summary'!$AB$12:$AB$250)=YEAR($A25),'[1]Pricing Summary'!$AO$12:$AO$248))</f>
        <v>2707.33777433843</v>
      </c>
      <c r="E25" s="58" t="n">
        <f aca="false">C25/D25</f>
        <v>498.596605758443</v>
      </c>
      <c r="F25" s="59" t="n">
        <f aca="false" t="array" ref="F25:F25">SUM(IF(YEAR('[1]Pricing Summary'!$AB$12:$AB$250)=YEAR($A25),'[1]Pricing Summary'!$AK$12:$AK$248))/12</f>
        <v>33.667532321923</v>
      </c>
      <c r="G25" s="59" t="n">
        <f aca="false">VLOOKUP(B25,'[1]Pricing Summary'!P$17:Q$36,2)</f>
        <v>7.31299813538448</v>
      </c>
      <c r="H25" s="60" t="n">
        <f aca="false">F25/G25</f>
        <v>4.60379336882641</v>
      </c>
      <c r="I25" s="60" t="n">
        <v>7</v>
      </c>
      <c r="J25" s="61" t="n">
        <f aca="false">H25-I25</f>
        <v>-2.39620663117359</v>
      </c>
      <c r="K25" s="62" t="n">
        <f aca="false">E25*24*H25/10000</f>
        <v>5.50904579354418</v>
      </c>
      <c r="L25" s="63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64" t="n">
        <f aca="false">L25/K25</f>
        <v>-0</v>
      </c>
      <c r="N25" s="65" t="n">
        <f aca="false" t="array" ref="N25:N25">-(SUM(IF(YEAR([1]GasPosn!$A$200:$A$316)=YEAR(A25),[1]GasPosn!$D$200:$D$316))*1.055/D25*24+SUM(IF(YEAR([1]GasPosn!$A$329:$A$445)=YEAR(A25),[1]GasPosn!$D$329:$D$445))/D25*24)</f>
        <v>-0</v>
      </c>
      <c r="O25" s="3"/>
      <c r="P25" s="40"/>
      <c r="Q25" s="41"/>
      <c r="R25" s="40"/>
      <c r="S25" s="42"/>
      <c r="T25" s="3"/>
      <c r="U25" s="3"/>
    </row>
    <row r="26" customFormat="false" ht="13.5" hidden="false" customHeight="false" outlineLevel="0" collapsed="false">
      <c r="B26" s="20" t="s">
        <v>43</v>
      </c>
      <c r="C26" s="66" t="n">
        <f aca="false">SUM(C7:C25)</f>
        <v>47900568.3835449</v>
      </c>
      <c r="D26" s="22"/>
      <c r="E26" s="22"/>
      <c r="F26" s="22"/>
      <c r="G26" s="22"/>
      <c r="H26" s="22"/>
      <c r="I26" s="22"/>
      <c r="J26" s="22"/>
      <c r="K26" s="67" t="n">
        <f aca="false">SUM(K7:K25)*365</f>
        <v>51504.2736063759</v>
      </c>
      <c r="L26" s="67" t="n">
        <f aca="false">SUM(L7:L25)*365</f>
        <v>28004.9207190609</v>
      </c>
      <c r="M26" s="68" t="n">
        <f aca="false">L26/K26</f>
        <v>0.54373974736718</v>
      </c>
      <c r="N26" s="67" t="n">
        <f aca="false">SUM(N7:N25)*365</f>
        <v>17609.3401012903</v>
      </c>
      <c r="O26" s="3"/>
      <c r="P26" s="3"/>
      <c r="Q26" s="69"/>
      <c r="R26" s="28"/>
      <c r="S26" s="70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44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