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<sst xmlns="http://schemas.openxmlformats.org/spreadsheetml/2006/main" count="74" uniqueCount="49">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</sst>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37409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37410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25.212</v>
      </c>
      <c r="D12" s="22" t="n">
        <v>25.116</v>
      </c>
      <c r="E12" s="22" t="n">
        <v>25.188</v>
      </c>
      <c r="F12" s="22" t="n">
        <v>25.392</v>
      </c>
      <c r="G12" s="22" t="n">
        <v>25.464</v>
      </c>
      <c r="H12" s="22" t="n">
        <v>27.492</v>
      </c>
      <c r="I12" s="22" t="n">
        <v>30</v>
      </c>
      <c r="J12" s="22" t="n">
        <v>29.82</v>
      </c>
      <c r="K12" s="22" t="n">
        <v>29.76</v>
      </c>
      <c r="L12" s="22" t="n">
        <v>29.7</v>
      </c>
      <c r="M12" s="22" t="n">
        <v>29.82</v>
      </c>
      <c r="N12" s="22" t="n">
        <v>29.856</v>
      </c>
      <c r="O12" s="22" t="n">
        <v>29.808</v>
      </c>
      <c r="P12" s="22" t="n">
        <v>29.796</v>
      </c>
      <c r="Q12" s="22" t="n">
        <v>29.82</v>
      </c>
      <c r="R12" s="22" t="n">
        <v>29.76</v>
      </c>
      <c r="S12" s="22" t="n">
        <v>29.688</v>
      </c>
      <c r="T12" s="22" t="n">
        <v>29.82</v>
      </c>
      <c r="U12" s="22" t="n">
        <v>29.94</v>
      </c>
      <c r="V12" s="22" t="n">
        <v>29.82</v>
      </c>
      <c r="W12" s="22" t="n">
        <v>30.144</v>
      </c>
      <c r="X12" s="22" t="n">
        <v>30.588</v>
      </c>
      <c r="Y12" s="22" t="n">
        <v>30.864</v>
      </c>
      <c r="Z12" s="22" t="n">
        <v>30.876</v>
      </c>
      <c r="AA12" s="23" t="n">
        <f aca="false">SUM(C12:Z12)</f>
        <v>693.744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26.652</v>
      </c>
      <c r="D13" s="22" t="n">
        <v>26.628</v>
      </c>
      <c r="E13" s="22" t="n">
        <v>26.556</v>
      </c>
      <c r="F13" s="22" t="n">
        <v>26.532</v>
      </c>
      <c r="G13" s="22" t="n">
        <v>26.556</v>
      </c>
      <c r="H13" s="22" t="n">
        <v>30.576</v>
      </c>
      <c r="I13" s="22" t="n">
        <v>31.452</v>
      </c>
      <c r="J13" s="22" t="n">
        <v>31.608</v>
      </c>
      <c r="K13" s="22" t="n">
        <v>30.276</v>
      </c>
      <c r="L13" s="22" t="n">
        <v>28.284</v>
      </c>
      <c r="M13" s="22" t="n">
        <v>26.46</v>
      </c>
      <c r="N13" s="22" t="n">
        <v>30.072</v>
      </c>
      <c r="O13" s="22" t="n">
        <v>30.624</v>
      </c>
      <c r="P13" s="22" t="n">
        <v>30.06</v>
      </c>
      <c r="Q13" s="22" t="n">
        <v>29.208</v>
      </c>
      <c r="R13" s="22" t="n">
        <v>29.82</v>
      </c>
      <c r="S13" s="22" t="n">
        <v>29.664</v>
      </c>
      <c r="T13" s="22" t="n">
        <v>29.748</v>
      </c>
      <c r="U13" s="22" t="n">
        <v>29.916</v>
      </c>
      <c r="V13" s="22" t="n">
        <v>28.284</v>
      </c>
      <c r="W13" s="22" t="n">
        <v>27.96</v>
      </c>
      <c r="X13" s="22" t="n">
        <v>28.26</v>
      </c>
      <c r="Y13" s="22" t="n">
        <v>27.888</v>
      </c>
      <c r="Z13" s="22" t="n">
        <v>27.804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4</v>
      </c>
      <c r="W14" s="25" t="n">
        <v>13.2152359066926</v>
      </c>
      <c r="X14" s="25" t="n">
        <v>13.2152359066926</v>
      </c>
      <c r="Y14" s="25" t="n">
        <v>14.0952359066926</v>
      </c>
      <c r="Z14" s="25" t="n">
        <v>14.0952359066926</v>
      </c>
      <c r="AA14" s="26" t="n">
        <f aca="false">SUM(C14:Z14)</f>
        <v>58.6209436267703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15.7052359066926</v>
      </c>
      <c r="D15" s="25" t="n">
        <v>15.7052359066926</v>
      </c>
      <c r="E15" s="25" t="n">
        <v>15.7052359066926</v>
      </c>
      <c r="F15" s="25" t="n">
        <v>15.7052359066926</v>
      </c>
      <c r="G15" s="25" t="n">
        <v>16.4552359066926</v>
      </c>
      <c r="H15" s="25" t="n">
        <v>16.4552359066926</v>
      </c>
      <c r="I15" s="25" t="n">
        <v>16.6552359066926</v>
      </c>
      <c r="J15" s="25" t="n">
        <v>16.6552359066926</v>
      </c>
      <c r="K15" s="25" t="n">
        <v>23.5052359066926</v>
      </c>
      <c r="L15" s="25" t="n">
        <v>23.5052359066926</v>
      </c>
      <c r="M15" s="25" t="n">
        <v>23.5052359066926</v>
      </c>
      <c r="N15" s="25" t="n">
        <v>23.5052359066926</v>
      </c>
      <c r="O15" s="25" t="n">
        <v>21.9802359066926</v>
      </c>
      <c r="P15" s="25" t="n">
        <v>21.9802359066926</v>
      </c>
      <c r="Q15" s="25" t="n">
        <v>22.7302359066926</v>
      </c>
      <c r="R15" s="25" t="n">
        <v>21.8502359066926</v>
      </c>
      <c r="S15" s="25" t="n">
        <v>21.8502359066926</v>
      </c>
      <c r="T15" s="25" t="n">
        <v>21.8502359066926</v>
      </c>
      <c r="U15" s="25" t="n">
        <v>22.4252359066926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0.212</v>
      </c>
      <c r="D16" s="28" t="n">
        <f aca="false">IF($AJ$5=6,"",D12+D18+D20)</f>
        <v>0.116</v>
      </c>
      <c r="E16" s="28" t="n">
        <f aca="false">IF($AJ$5=6,"",E12+E18+E20)</f>
        <v>0.187999999999999</v>
      </c>
      <c r="F16" s="28" t="n">
        <f aca="false">IF($AJ$5=6,"",F12+F18+F20)</f>
        <v>0.391999999999999</v>
      </c>
      <c r="G16" s="28" t="n">
        <f aca="false">IF($AJ$5=6,"",G12+G18+G20)</f>
        <v>0.463999999999999</v>
      </c>
      <c r="H16" s="28" t="n">
        <f aca="false">IF($AJ$5=6,"",H12+H18+H20)</f>
        <v>0.492000000000001</v>
      </c>
      <c r="I16" s="28" t="n">
        <f aca="false">IF($AJ$5=6,"",I12+I18+I20)</f>
        <v>0</v>
      </c>
      <c r="J16" s="28" t="n">
        <f aca="false">IF($AJ$5=6,"",J12+J18+J20)</f>
        <v>-0.18</v>
      </c>
      <c r="K16" s="28" t="n">
        <f aca="false">IF($AJ$5=6,"",K12+K18+K20)</f>
        <v>-0.239999999999998</v>
      </c>
      <c r="L16" s="28" t="n">
        <f aca="false">IF($AJ$5=6,"",L12+L18+L20)</f>
        <v>-0.300000000000001</v>
      </c>
      <c r="M16" s="28" t="n">
        <f aca="false">IF($AJ$5=6,"",M12+M18+M20)</f>
        <v>-0.18</v>
      </c>
      <c r="N16" s="28" t="n">
        <f aca="false">IF($AJ$5=6,"",N12+N18+N20)</f>
        <v>-0.143999999999998</v>
      </c>
      <c r="O16" s="28" t="n">
        <f aca="false">IF($AJ$5=6,"",O12+O18+O20)</f>
        <v>-0.192</v>
      </c>
      <c r="P16" s="28" t="n">
        <f aca="false">IF($AJ$5=6,"",P12+P18+P20)</f>
        <v>-0.204000000000001</v>
      </c>
      <c r="Q16" s="28" t="n">
        <f aca="false">IF($AJ$5=6,"",Q12+Q18+Q20)</f>
        <v>-0.18</v>
      </c>
      <c r="R16" s="28" t="n">
        <f aca="false">IF($AJ$5=6,"",R12+R18+R20)</f>
        <v>-0.239999999999998</v>
      </c>
      <c r="S16" s="28" t="n">
        <f aca="false">IF($AJ$5=6,"",S12+S18+S20)</f>
        <v>-0.312000000000001</v>
      </c>
      <c r="T16" s="28" t="n">
        <f aca="false">IF($AJ$5=6,"",T12+T18+T20)</f>
        <v>-0.18</v>
      </c>
      <c r="U16" s="28" t="n">
        <f aca="false">IF($AJ$5=6,"",U12+U18+U20)</f>
        <v>-0.0599999999999987</v>
      </c>
      <c r="V16" s="28" t="n">
        <f aca="false">IF($AJ$5=6,"",V12+V18+V20)</f>
        <v>3.82</v>
      </c>
      <c r="W16" s="28" t="n">
        <f aca="false">IF($AJ$5=6,"",W12+W18+W20)</f>
        <v>13.144</v>
      </c>
      <c r="X16" s="28" t="n">
        <f aca="false">IF($AJ$5=6,"",X12+X18+X20)</f>
        <v>13.588</v>
      </c>
      <c r="Y16" s="28" t="n">
        <f aca="false">IF($AJ$5=6,"",Y12+Y18+Y20)</f>
        <v>13.864</v>
      </c>
      <c r="Z16" s="28" t="n">
        <f aca="false">IF($AJ$5=6,"",Z12+Z18+Z20)</f>
        <v>13.876</v>
      </c>
      <c r="AA16" s="29" t="n">
        <f aca="false">SUM(C16:Z16)</f>
        <v>57.744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15.652</v>
      </c>
      <c r="D17" s="30" t="n">
        <f aca="false">IF($AJ$5=6,"",IF(AND($AJ$5&gt;3,$AJ$5&lt;7),D13+D19+D21,""))</f>
        <v>15.628</v>
      </c>
      <c r="E17" s="30" t="n">
        <f aca="false">IF($AJ$5=6,"",IF(AND($AJ$5&gt;3,$AJ$5&lt;7),E13+E19+E21,""))</f>
        <v>15.556</v>
      </c>
      <c r="F17" s="30" t="n">
        <f aca="false">IF($AJ$5=6,"",IF(AND($AJ$5&gt;3,$AJ$5&lt;7),F13+F19+F21,""))</f>
        <v>15.532</v>
      </c>
      <c r="G17" s="30" t="n">
        <f aca="false">IF($AJ$5=6,"",IF(AND($AJ$5&gt;3,$AJ$5&lt;7),G13+G19+G21,""))</f>
        <v>16.556</v>
      </c>
      <c r="H17" s="30" t="n">
        <f aca="false">IF($AJ$5=6,"",IF(AND($AJ$5&gt;3,$AJ$5&lt;7),H13+H19+H21,""))</f>
        <v>16.576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31.888</v>
      </c>
      <c r="Z17" s="30" t="n">
        <f aca="false">IF($AJ$5=6,"",IF(AND($AJ$5&gt;3,$AJ$5&lt;7),Z13+Z19+Z21,""))</f>
        <v>31.804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4</v>
      </c>
      <c r="Z19" s="38" t="n">
        <f aca="false">IF($AJ$5=6,"",IF(AND($AJ$5&gt;3,$AJ$5&lt;7),ROUND((IF(Z15&gt;Z13,Z15-Z13,0)),0),""))</f>
        <v>4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-25</v>
      </c>
      <c r="D20" s="41" t="n">
        <f aca="false">IF($AJ$5=6,"",ROUND(IF(D14&gt;D12,0,D14-D12),0))</f>
        <v>-25</v>
      </c>
      <c r="E20" s="41" t="n">
        <f aca="false">IF($AJ$5=6,"",ROUND(IF(E14&gt;E12,0,E14-E12),0))</f>
        <v>-25</v>
      </c>
      <c r="F20" s="41" t="n">
        <f aca="false">IF($AJ$5=6,"",ROUND(IF(F14&gt;F12,0,F14-F12),0))</f>
        <v>-25</v>
      </c>
      <c r="G20" s="41" t="n">
        <f aca="false">IF($AJ$5=6,"",ROUND(IF(G14&gt;G12,0,G14-G12),0))</f>
        <v>-25</v>
      </c>
      <c r="H20" s="41" t="n">
        <f aca="false">IF($AJ$5=6,"",ROUND(IF(H14&gt;H12,0,H14-H12),0))</f>
        <v>-27</v>
      </c>
      <c r="I20" s="41" t="n">
        <f aca="false">IF($AJ$5=6,"",ROUND(IF(I14&gt;I12,0,I14-I12),0))</f>
        <v>-30</v>
      </c>
      <c r="J20" s="41" t="n">
        <f aca="false">IF($AJ$5=6,"",ROUND(IF(J14&gt;J12,0,J14-J12),0))</f>
        <v>-30</v>
      </c>
      <c r="K20" s="41" t="n">
        <f aca="false">IF($AJ$5=6,"",ROUND(IF(K14&gt;K12,0,K14-K12),0))</f>
        <v>-30</v>
      </c>
      <c r="L20" s="41" t="n">
        <f aca="false">IF($AJ$5=6,"",ROUND(IF(L14&gt;L12,0,L14-L12),0))</f>
        <v>-30</v>
      </c>
      <c r="M20" s="41" t="n">
        <f aca="false">IF($AJ$5=6,"",ROUND(IF(M14&gt;M12,0,M14-M12),0))</f>
        <v>-30</v>
      </c>
      <c r="N20" s="41" t="n">
        <f aca="false">IF($AJ$5=6,"",ROUND(IF(N14&gt;N12,0,N14-N12),0))</f>
        <v>-30</v>
      </c>
      <c r="O20" s="41" t="n">
        <f aca="false">IF($AJ$5=6,"",ROUND(IF(O14&gt;O12,0,O14-O12),0))</f>
        <v>-30</v>
      </c>
      <c r="P20" s="41" t="n">
        <f aca="false">IF($AJ$5=6,"",ROUND(IF(P14&gt;P12,0,P14-P12),0))</f>
        <v>-30</v>
      </c>
      <c r="Q20" s="41" t="n">
        <f aca="false">IF($AJ$5=6,"",ROUND(IF(Q14&gt;Q12,0,Q14-Q12),0))</f>
        <v>-30</v>
      </c>
      <c r="R20" s="41" t="n">
        <f aca="false">IF($AJ$5=6,"",ROUND(IF(R14&gt;R12,0,R14-R12),0))</f>
        <v>-30</v>
      </c>
      <c r="S20" s="41" t="n">
        <f aca="false">IF($AJ$5=6,"",ROUND(IF(S14&gt;S12,0,S14-S12),0))</f>
        <v>-30</v>
      </c>
      <c r="T20" s="41" t="n">
        <f aca="false">IF($AJ$5=6,"",ROUND(IF(T14&gt;T12,0,T14-T12),0))</f>
        <v>-30</v>
      </c>
      <c r="U20" s="41" t="n">
        <f aca="false">IF($AJ$5=6,"",ROUND(IF(U14&gt;U12,0,U14-U12),0))</f>
        <v>-30</v>
      </c>
      <c r="V20" s="41" t="n">
        <f aca="false">IF($AJ$5=6,"",ROUND(IF(V14&gt;V12,0,V14-V12),0))</f>
        <v>-26</v>
      </c>
      <c r="W20" s="41" t="n">
        <f aca="false">IF($AJ$5=6,"",ROUND(IF(W14&gt;W12,0,W14-W12),0))</f>
        <v>-17</v>
      </c>
      <c r="X20" s="41" t="n">
        <f aca="false">IF($AJ$5=6,"",ROUND(IF(X14&gt;X12,0,X14-X12),0))</f>
        <v>-17</v>
      </c>
      <c r="Y20" s="41" t="n">
        <f aca="false">IF($AJ$5=6,"",ROUND(IF(Y14&gt;Y12,0,Y14-Y12),0))</f>
        <v>-17</v>
      </c>
      <c r="Z20" s="42" t="n">
        <f aca="false">IF($AJ$5=6,"",ROUND(IF(Z14&gt;Z12,0,Z14-Z12),0))</f>
        <v>-17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-11</v>
      </c>
      <c r="D21" s="41" t="n">
        <f aca="false">IF($AJ$5=6,"",IF(AND($AJ$5&gt;3,$AJ$5&lt;7),ROUND(IF(D15&gt;D13,0,D15-D13),0),""))</f>
        <v>-11</v>
      </c>
      <c r="E21" s="41" t="n">
        <f aca="false">IF($AJ$5=6,"",IF(AND($AJ$5&gt;3,$AJ$5&lt;7),ROUND(IF(E15&gt;E13,0,E15-E13),0),""))</f>
        <v>-11</v>
      </c>
      <c r="F21" s="41" t="n">
        <f aca="false">IF($AJ$5=6,"",IF(AND($AJ$5&gt;3,$AJ$5&lt;7),ROUND(IF(F15&gt;F13,0,F15-F13),0),""))</f>
        <v>-11</v>
      </c>
      <c r="G21" s="41" t="n">
        <f aca="false">IF($AJ$5=6,"",IF(AND($AJ$5&gt;3,$AJ$5&lt;7),ROUND(IF(G15&gt;G13,0,G15-G13),0),""))</f>
        <v>-10</v>
      </c>
      <c r="H21" s="41" t="n">
        <f aca="false">IF($AJ$5=6,"",IF(AND($AJ$5&gt;3,$AJ$5&lt;7),ROUND(IF(H15&gt;H13,0,H15-H13),0),""))</f>
        <v>-14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4</v>
      </c>
      <c r="Z25" s="38" t="n">
        <f aca="false">IF($AJ$5=6,"",IF(OR($AJ$5&lt;4,$AJ$5=7),"",Z19-Z22))</f>
        <v>4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-25</v>
      </c>
      <c r="D26" s="41" t="n">
        <f aca="false">IF($AJ$5=6,"",(D20-D23))</f>
        <v>-25</v>
      </c>
      <c r="E26" s="41" t="n">
        <f aca="false">IF($AJ$5=6,"",(E20-E23))</f>
        <v>-25</v>
      </c>
      <c r="F26" s="41" t="n">
        <f aca="false">IF($AJ$5=6,"",(F20-F23))</f>
        <v>-25</v>
      </c>
      <c r="G26" s="41" t="n">
        <f aca="false">IF($AJ$5=6,"",(G20-G23))</f>
        <v>-25</v>
      </c>
      <c r="H26" s="41" t="n">
        <f aca="false">IF($AJ$5=6,"",(H20-H23))</f>
        <v>-27</v>
      </c>
      <c r="I26" s="41" t="n">
        <f aca="false">IF($AJ$5=6,"",(I20-I23))</f>
        <v>-30</v>
      </c>
      <c r="J26" s="41" t="n">
        <f aca="false">IF($AJ$5=6,"",(J20-J23))</f>
        <v>-30</v>
      </c>
      <c r="K26" s="41" t="n">
        <f aca="false">IF($AJ$5=6,"",(K20-K23))</f>
        <v>-30</v>
      </c>
      <c r="L26" s="41" t="n">
        <f aca="false">IF($AJ$5=6,"",(L20-L23))</f>
        <v>-30</v>
      </c>
      <c r="M26" s="41" t="n">
        <f aca="false">IF($AJ$5=6,"",(M20-M23))</f>
        <v>-30</v>
      </c>
      <c r="N26" s="41" t="n">
        <f aca="false">IF($AJ$5=6,"",(N20-N23))</f>
        <v>-30</v>
      </c>
      <c r="O26" s="41" t="n">
        <f aca="false">IF($AJ$5=6,"",(O20-O23))</f>
        <v>-30</v>
      </c>
      <c r="P26" s="41" t="n">
        <f aca="false">IF($AJ$5=6,"",(P20-P23))</f>
        <v>-30</v>
      </c>
      <c r="Q26" s="41" t="n">
        <f aca="false">IF($AJ$5=6,"",(Q20-Q23))</f>
        <v>-30</v>
      </c>
      <c r="R26" s="41" t="n">
        <f aca="false">IF($AJ$5=6,"",(R20-R23))</f>
        <v>-30</v>
      </c>
      <c r="S26" s="41" t="n">
        <f aca="false">IF($AJ$5=6,"",(S20-S23))</f>
        <v>-30</v>
      </c>
      <c r="T26" s="41" t="n">
        <f aca="false">IF($AJ$5=6,"",(T20-T23))</f>
        <v>-30</v>
      </c>
      <c r="U26" s="41" t="n">
        <f aca="false">IF($AJ$5=6,"",(U20-U23))</f>
        <v>-30</v>
      </c>
      <c r="V26" s="41" t="n">
        <f aca="false">IF($AJ$5=6,"",(V20-V23))</f>
        <v>-26</v>
      </c>
      <c r="W26" s="41" t="n">
        <f aca="false">IF($AJ$5=6,"",(W20-W23))</f>
        <v>-17</v>
      </c>
      <c r="X26" s="41" t="n">
        <f aca="false">IF($AJ$5=6,"",(X20-X23))</f>
        <v>-17</v>
      </c>
      <c r="Y26" s="41" t="n">
        <f aca="false">IF($AJ$5=6,"",(Y20-Y23))</f>
        <v>-17</v>
      </c>
      <c r="Z26" s="42" t="n">
        <f aca="false">IF($AJ$5=6,"",(Z20-Z23))</f>
        <v>-17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-11</v>
      </c>
      <c r="D27" s="47" t="n">
        <f aca="false">IF($AJ$5=6,"",IF(OR($AJ$5&lt;4,$AJ$5=7,),"",D21-D23))</f>
        <v>-11</v>
      </c>
      <c r="E27" s="47" t="n">
        <f aca="false">IF($AJ$5=6,"",IF(OR($AJ$5&lt;4,$AJ$5=7,),"",E21-E23))</f>
        <v>-11</v>
      </c>
      <c r="F27" s="47" t="n">
        <f aca="false">IF($AJ$5=6,"",IF(OR($AJ$5&lt;4,$AJ$5=7,),"",F21-F23))</f>
        <v>-11</v>
      </c>
      <c r="G27" s="47" t="n">
        <f aca="false">IF($AJ$5=6,"",IF(OR($AJ$5&lt;4,$AJ$5=7,),"",G21-G23))</f>
        <v>-10</v>
      </c>
      <c r="H27" s="47" t="n">
        <f aca="false">IF($AJ$5=6,"",IF(OR($AJ$5&lt;4,$AJ$5=7,),"",H21-H23))</f>
        <v>-14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