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<sst xmlns="http://schemas.openxmlformats.org/spreadsheetml/2006/main" count="74" uniqueCount="49">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</sst>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37351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37352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30.456</v>
      </c>
      <c r="D12" s="22" t="n">
        <v>29.244</v>
      </c>
      <c r="E12" s="22" t="n">
        <v>28.356</v>
      </c>
      <c r="F12" s="22" t="n">
        <v>28.344</v>
      </c>
      <c r="G12" s="22" t="n">
        <v>28.92</v>
      </c>
      <c r="H12" s="22" t="n">
        <v>29.292</v>
      </c>
      <c r="I12" s="22" t="n">
        <v>31.248</v>
      </c>
      <c r="J12" s="22" t="n">
        <v>29.952</v>
      </c>
      <c r="K12" s="22" t="n">
        <v>30.288</v>
      </c>
      <c r="L12" s="22" t="n">
        <v>29.076</v>
      </c>
      <c r="M12" s="22" t="n">
        <v>29.328</v>
      </c>
      <c r="N12" s="22" t="n">
        <v>29.46</v>
      </c>
      <c r="O12" s="22" t="n">
        <v>29.508</v>
      </c>
      <c r="P12" s="22" t="n">
        <v>31.476</v>
      </c>
      <c r="Q12" s="22" t="n">
        <v>23.148</v>
      </c>
      <c r="R12" s="22" t="n">
        <v>22.116</v>
      </c>
      <c r="S12" s="22" t="n">
        <v>29.556</v>
      </c>
      <c r="T12" s="22" t="n">
        <v>29.46</v>
      </c>
      <c r="U12" s="22" t="n">
        <v>28.572</v>
      </c>
      <c r="V12" s="22" t="n">
        <v>28.476</v>
      </c>
      <c r="W12" s="22" t="n">
        <v>28.416</v>
      </c>
      <c r="X12" s="22" t="n">
        <v>28.788</v>
      </c>
      <c r="Y12" s="22" t="n">
        <v>28.572</v>
      </c>
      <c r="Z12" s="22" t="n">
        <v>30</v>
      </c>
      <c r="AA12" s="23" t="n">
        <f aca="false">SUM(C12:Z12)</f>
        <v>692.052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30.036</v>
      </c>
      <c r="D13" s="22" t="n">
        <v>29.916</v>
      </c>
      <c r="E13" s="22" t="n">
        <v>29.58</v>
      </c>
      <c r="F13" s="22" t="n">
        <v>28.956</v>
      </c>
      <c r="G13" s="22" t="n">
        <v>27.768</v>
      </c>
      <c r="H13" s="22" t="n">
        <v>27.144</v>
      </c>
      <c r="I13" s="22" t="n">
        <v>29.196</v>
      </c>
      <c r="J13" s="22" t="n">
        <v>30.06</v>
      </c>
      <c r="K13" s="22" t="n">
        <v>30.72</v>
      </c>
      <c r="L13" s="22" t="n">
        <v>30.12</v>
      </c>
      <c r="M13" s="22" t="n">
        <v>29.484</v>
      </c>
      <c r="N13" s="22" t="n">
        <v>30.252</v>
      </c>
      <c r="O13" s="22" t="n">
        <v>29.784</v>
      </c>
      <c r="P13" s="22" t="n">
        <v>31.236</v>
      </c>
      <c r="Q13" s="22" t="n">
        <v>29.928</v>
      </c>
      <c r="R13" s="22" t="n">
        <v>29.712</v>
      </c>
      <c r="S13" s="22" t="n">
        <v>29.808</v>
      </c>
      <c r="T13" s="22" t="n">
        <v>29.652</v>
      </c>
      <c r="U13" s="22" t="n">
        <v>29.82</v>
      </c>
      <c r="V13" s="22" t="n">
        <v>29.832</v>
      </c>
      <c r="W13" s="22" t="n">
        <v>28.164</v>
      </c>
      <c r="X13" s="22" t="n">
        <v>28.788</v>
      </c>
      <c r="Y13" s="22" t="n">
        <v>29.988</v>
      </c>
      <c r="Z13" s="22" t="n">
        <v>29.844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15.7052359066926</v>
      </c>
      <c r="D14" s="25" t="n">
        <v>15.7052359066926</v>
      </c>
      <c r="E14" s="25" t="n">
        <v>15.7052359066926</v>
      </c>
      <c r="F14" s="25" t="n">
        <v>15.7052359066926</v>
      </c>
      <c r="G14" s="25" t="n">
        <v>16.4552359066926</v>
      </c>
      <c r="H14" s="25" t="n">
        <v>16.4552359066926</v>
      </c>
      <c r="I14" s="25" t="n">
        <v>16.6552359066926</v>
      </c>
      <c r="J14" s="25" t="n">
        <v>16.6552359066926</v>
      </c>
      <c r="K14" s="25" t="n">
        <v>16.6552359066926</v>
      </c>
      <c r="L14" s="25" t="n">
        <v>16.6552359066926</v>
      </c>
      <c r="M14" s="25" t="n">
        <v>16.6552359066926</v>
      </c>
      <c r="N14" s="25" t="n">
        <v>16.6552359066926</v>
      </c>
      <c r="O14" s="25" t="n">
        <v>15.9052359066926</v>
      </c>
      <c r="P14" s="25" t="n">
        <v>15.9052359066926</v>
      </c>
      <c r="Q14" s="25" t="n">
        <v>16.6552359066926</v>
      </c>
      <c r="R14" s="25" t="n">
        <v>15.7752359066926</v>
      </c>
      <c r="S14" s="25" t="n">
        <v>15.0002359066926</v>
      </c>
      <c r="T14" s="25" t="n">
        <v>15.0002359066926</v>
      </c>
      <c r="U14" s="25" t="n">
        <v>14.8002359066926</v>
      </c>
      <c r="V14" s="25" t="n">
        <v>14.8002359066926</v>
      </c>
      <c r="W14" s="25" t="n">
        <v>14.8002359066926</v>
      </c>
      <c r="X14" s="25" t="n">
        <v>14.8002359066926</v>
      </c>
      <c r="Y14" s="25" t="n">
        <v>14.0502359066926</v>
      </c>
      <c r="Z14" s="25" t="n">
        <v>14.0502359066926</v>
      </c>
      <c r="AA14" s="26" t="n">
        <f aca="false">SUM(C14:Z14)</f>
        <v>377.205661760622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14.8252359066926</v>
      </c>
      <c r="D15" s="25" t="n">
        <v>14.8252359066926</v>
      </c>
      <c r="E15" s="25" t="n">
        <v>14.0502359066926</v>
      </c>
      <c r="F15" s="25" t="n">
        <v>14.0502359066926</v>
      </c>
      <c r="G15" s="25" t="n">
        <v>14.0502359066926</v>
      </c>
      <c r="H15" s="25" t="n">
        <v>14.0502359066926</v>
      </c>
      <c r="I15" s="25" t="n">
        <v>15.0002359066926</v>
      </c>
      <c r="J15" s="25" t="n">
        <v>30.9052359066926</v>
      </c>
      <c r="K15" s="25" t="n">
        <v>30.9052359066926</v>
      </c>
      <c r="L15" s="25" t="n">
        <v>30.9052359066926</v>
      </c>
      <c r="M15" s="25" t="n">
        <v>30.9052359066926</v>
      </c>
      <c r="N15" s="25" t="n">
        <v>30.9052359066926</v>
      </c>
      <c r="O15" s="25" t="n">
        <v>30.9052359066926</v>
      </c>
      <c r="P15" s="25" t="n">
        <v>30.9052359066926</v>
      </c>
      <c r="Q15" s="25" t="n">
        <v>30.1552359066926</v>
      </c>
      <c r="R15" s="25" t="n">
        <v>30.1552359066926</v>
      </c>
      <c r="S15" s="25" t="n">
        <v>30.1552359066926</v>
      </c>
      <c r="T15" s="25" t="n">
        <v>30.1552359066926</v>
      </c>
      <c r="U15" s="25" t="n">
        <v>29.9552359066926</v>
      </c>
      <c r="V15" s="25" t="n">
        <v>29.9552359066926</v>
      </c>
      <c r="W15" s="25" t="n">
        <v>29.9552359066926</v>
      </c>
      <c r="X15" s="25" t="n">
        <v>29.9552359066926</v>
      </c>
      <c r="Y15" s="25" t="n">
        <v>29.9552359066926</v>
      </c>
      <c r="Z15" s="25" t="n">
        <v>29.9552359066926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15.456</v>
      </c>
      <c r="D16" s="28" t="n">
        <f aca="false">IF($AJ$5=6,"",D12+D18+D20)</f>
        <v>15.244</v>
      </c>
      <c r="E16" s="28" t="n">
        <f aca="false">IF($AJ$5=6,"",E12+E18+E20)</f>
        <v>15.356</v>
      </c>
      <c r="F16" s="28" t="n">
        <f aca="false">IF($AJ$5=6,"",F12+F18+F20)</f>
        <v>15.344</v>
      </c>
      <c r="G16" s="28" t="n">
        <f aca="false">IF($AJ$5=6,"",G12+G18+G20)</f>
        <v>16.92</v>
      </c>
      <c r="H16" s="28" t="n">
        <f aca="false">IF($AJ$5=6,"",H12+H18+H20)</f>
        <v>16.292</v>
      </c>
      <c r="I16" s="28" t="n">
        <f aca="false">IF($AJ$5=6,"",I12+I18+I20)</f>
        <v>16.248</v>
      </c>
      <c r="J16" s="28" t="n">
        <f aca="false">IF($AJ$5=6,"",J12+J18+J20)</f>
        <v>16.952</v>
      </c>
      <c r="K16" s="28" t="n">
        <f aca="false">IF($AJ$5=6,"",K12+K18+K20)</f>
        <v>16.288</v>
      </c>
      <c r="L16" s="28" t="n">
        <f aca="false">IF($AJ$5=6,"",L12+L18+L20)</f>
        <v>17.076</v>
      </c>
      <c r="M16" s="28" t="n">
        <f aca="false">IF($AJ$5=6,"",M12+M18+M20)</f>
        <v>16.328</v>
      </c>
      <c r="N16" s="28" t="n">
        <f aca="false">IF($AJ$5=6,"",N12+N18+N20)</f>
        <v>16.46</v>
      </c>
      <c r="O16" s="28" t="n">
        <f aca="false">IF($AJ$5=6,"",O12+O18+O20)</f>
        <v>15.508</v>
      </c>
      <c r="P16" s="28" t="n">
        <f aca="false">IF($AJ$5=6,"",P12+P18+P20)</f>
        <v>15.476</v>
      </c>
      <c r="Q16" s="28" t="n">
        <f aca="false">IF($AJ$5=6,"",Q12+Q18+Q20)</f>
        <v>17.148</v>
      </c>
      <c r="R16" s="28" t="n">
        <f aca="false">IF($AJ$5=6,"",R12+R18+R20)</f>
        <v>16.116</v>
      </c>
      <c r="S16" s="28" t="n">
        <f aca="false">IF($AJ$5=6,"",S12+S18+S20)</f>
        <v>14.556</v>
      </c>
      <c r="T16" s="28" t="n">
        <f aca="false">IF($AJ$5=6,"",T12+T18+T20)</f>
        <v>15.46</v>
      </c>
      <c r="U16" s="28" t="n">
        <f aca="false">IF($AJ$5=6,"",U12+U18+U20)</f>
        <v>14.572</v>
      </c>
      <c r="V16" s="28" t="n">
        <f aca="false">IF($AJ$5=6,"",V12+V18+V20)</f>
        <v>14.476</v>
      </c>
      <c r="W16" s="28" t="n">
        <f aca="false">IF($AJ$5=6,"",W12+W18+W20)</f>
        <v>14.416</v>
      </c>
      <c r="X16" s="28" t="n">
        <f aca="false">IF($AJ$5=6,"",X12+X18+X20)</f>
        <v>14.788</v>
      </c>
      <c r="Y16" s="28" t="n">
        <f aca="false">IF($AJ$5=6,"",Y12+Y18+Y20)</f>
        <v>13.572</v>
      </c>
      <c r="Z16" s="28" t="n">
        <f aca="false">IF($AJ$5=6,"",Z12+Z18+Z20)</f>
        <v>14</v>
      </c>
      <c r="AA16" s="29" t="n">
        <f aca="false">SUM(C16:Z16)</f>
        <v>374.052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15.036</v>
      </c>
      <c r="D17" s="30" t="n">
        <f aca="false">IF($AJ$5=6,"",IF(AND($AJ$5&gt;3,$AJ$5&lt;7),D13+D19+D21,""))</f>
        <v>14.916</v>
      </c>
      <c r="E17" s="30" t="n">
        <f aca="false">IF($AJ$5=6,"",IF(AND($AJ$5&gt;3,$AJ$5&lt;7),E13+E19+E21,""))</f>
        <v>13.58</v>
      </c>
      <c r="F17" s="30" t="n">
        <f aca="false">IF($AJ$5=6,"",IF(AND($AJ$5&gt;3,$AJ$5&lt;7),F13+F19+F21,""))</f>
        <v>13.956</v>
      </c>
      <c r="G17" s="30" t="n">
        <f aca="false">IF($AJ$5=6,"",IF(AND($AJ$5&gt;3,$AJ$5&lt;7),G13+G19+G21,""))</f>
        <v>13.768</v>
      </c>
      <c r="H17" s="30" t="n">
        <f aca="false">IF($AJ$5=6,"",IF(AND($AJ$5&gt;3,$AJ$5&lt;7),H13+H19+H21,""))</f>
        <v>14.144</v>
      </c>
      <c r="I17" s="30" t="n">
        <f aca="false">IF($AJ$5=5,"",IF(AND($AJ$5&gt;3,$AJ$5&lt;7),I13+I19+I21,""))</f>
        <v>15.196</v>
      </c>
      <c r="J17" s="30" t="n">
        <f aca="false">IF($AJ$5=5,"",IF(AND($AJ$5&gt;3,$AJ$5&lt;7),J13+J19+J21,""))</f>
        <v>31.06</v>
      </c>
      <c r="K17" s="30" t="n">
        <f aca="false">IF($AJ$5=5,"",IF(AND($AJ$5&gt;3,$AJ$5&lt;7),K13+K19+K21,""))</f>
        <v>30.72</v>
      </c>
      <c r="L17" s="30" t="n">
        <f aca="false">IF($AJ$5=5,"",IF(AND($AJ$5&gt;3,$AJ$5&lt;7),L13+L19+L21,""))</f>
        <v>31.12</v>
      </c>
      <c r="M17" s="30" t="n">
        <f aca="false">IF($AJ$5=5,"",IF(AND($AJ$5&gt;3,$AJ$5&lt;7),M13+M19+M21,""))</f>
        <v>30.484</v>
      </c>
      <c r="N17" s="30" t="n">
        <f aca="false">IF($AJ$5=5,"",IF(AND($AJ$5&gt;3,$AJ$5&lt;7),N13+N19+N21,""))</f>
        <v>31.252</v>
      </c>
      <c r="O17" s="30" t="n">
        <f aca="false">IF($AJ$5=5,"",IF(AND($AJ$5&gt;3,$AJ$5&lt;7),O13+O19+O21,""))</f>
        <v>30.784</v>
      </c>
      <c r="P17" s="30" t="n">
        <f aca="false">IF($AJ$5=5,"",IF(AND($AJ$5&gt;3,$AJ$5&lt;7),P13+P19+P21,""))</f>
        <v>31.236</v>
      </c>
      <c r="Q17" s="30" t="n">
        <f aca="false">IF($AJ$5=5,"",IF(AND($AJ$5&gt;3,$AJ$5&lt;7),Q13+Q19+Q21,""))</f>
        <v>29.928</v>
      </c>
      <c r="R17" s="30" t="n">
        <f aca="false">IF($AJ$5=5,"",IF(AND($AJ$5&gt;3,$AJ$5&lt;7),R13+R19+R21,""))</f>
        <v>29.712</v>
      </c>
      <c r="S17" s="30" t="n">
        <f aca="false">IF($AJ$5=5,"",IF(AND($AJ$5&gt;3,$AJ$5&lt;7),S13+S19+S21,""))</f>
        <v>29.808</v>
      </c>
      <c r="T17" s="30" t="n">
        <f aca="false">IF($AJ$5=5,"",IF(AND($AJ$5&gt;3,$AJ$5&lt;7),T13+T19+T21,""))</f>
        <v>30.652</v>
      </c>
      <c r="U17" s="30" t="n">
        <f aca="false">IF($AJ$5=5,"",IF(AND($AJ$5&gt;3,$AJ$5&lt;7),U13+U19+U21,""))</f>
        <v>29.82</v>
      </c>
      <c r="V17" s="30" t="n">
        <f aca="false">IF($AJ$5=5,"",IF(AND($AJ$5&gt;3,$AJ$5&lt;7),V13+V19+V21,""))</f>
        <v>29.832</v>
      </c>
      <c r="W17" s="30" t="n">
        <f aca="false">IF($AJ$5=5,"",IF(AND($AJ$5&gt;3,$AJ$5&lt;7),W13+W19+W21,""))</f>
        <v>30.164</v>
      </c>
      <c r="X17" s="30" t="n">
        <f aca="false">IF($AJ$5=5,"",IF(AND($AJ$5&gt;3,$AJ$5&lt;7),X13+X19+X21,""))</f>
        <v>29.788</v>
      </c>
      <c r="Y17" s="30" t="n">
        <f aca="false">IF($AJ$5=6,"",IF(AND($AJ$5&gt;3,$AJ$5&lt;7),Y13+Y19+Y21,""))</f>
        <v>29.988</v>
      </c>
      <c r="Z17" s="30" t="n">
        <f aca="false">IF($AJ$5=6,"",IF(AND($AJ$5&gt;3,$AJ$5&lt;7),Z13+Z19+Z21,""))</f>
        <v>29.844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0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0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0</v>
      </c>
      <c r="D19" s="37" t="n">
        <f aca="false">IF($AJ$5=6,"",IF(AND($AJ$5&gt;3,$AJ$5&lt;7),ROUND((IF(D15&gt;D13,D15-D13,0)),0),""))</f>
        <v>0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n">
        <f aca="false">IF($AJ$5=5,"",IF(AND($AJ$5&gt;3,$AJ$5&lt;7),ROUND((IF(I15&gt;I13,I15-I13,0)),0),""))</f>
        <v>0</v>
      </c>
      <c r="J19" s="37" t="n">
        <f aca="false">IF($AJ$5=5,"",IF(AND($AJ$5&gt;3,$AJ$5&lt;7),ROUND((IF(J15&gt;J13,J15-J13,0)),0),""))</f>
        <v>1</v>
      </c>
      <c r="K19" s="37" t="n">
        <f aca="false">IF($AJ$5=5,"",IF(AND($AJ$5&gt;3,$AJ$5&lt;7),ROUND((IF(K15&gt;K13,K15-K13,0)),0),""))</f>
        <v>0</v>
      </c>
      <c r="L19" s="37" t="n">
        <f aca="false">IF($AJ$5=5,"",IF(AND($AJ$5&gt;3,$AJ$5&lt;7),ROUND((IF(L15&gt;L13,L15-L13,0)),0),""))</f>
        <v>1</v>
      </c>
      <c r="M19" s="37" t="n">
        <f aca="false">IF($AJ$5=5,"",IF(AND($AJ$5&gt;3,$AJ$5&lt;7),ROUND((IF(M15&gt;M13,M15-M13,0)),0),""))</f>
        <v>1</v>
      </c>
      <c r="N19" s="37" t="n">
        <f aca="false">IF($AJ$5=5,"",IF(AND($AJ$5&gt;3,$AJ$5&lt;7),ROUND((IF(N15&gt;N13,N15-N13,0)),0),""))</f>
        <v>1</v>
      </c>
      <c r="O19" s="37" t="n">
        <f aca="false">IF($AJ$5=5,"",IF(AND($AJ$5&gt;3,$AJ$5&lt;7),ROUND((IF(O15&gt;O13,O15-O13,0)),0),""))</f>
        <v>1</v>
      </c>
      <c r="P19" s="37" t="n">
        <f aca="false">IF($AJ$5=5,"",IF(AND($AJ$5&gt;3,$AJ$5&lt;7),ROUND((IF(P15&gt;P13,P15-P13,0)),0),""))</f>
        <v>0</v>
      </c>
      <c r="Q19" s="37" t="n">
        <f aca="false">IF($AJ$5=5,"",IF(AND($AJ$5&gt;3,$AJ$5&lt;7),ROUND((IF(Q15&gt;Q13,Q15-Q13,0)),0),""))</f>
        <v>0</v>
      </c>
      <c r="R19" s="37" t="n">
        <f aca="false">IF($AJ$5=5,"",IF(AND($AJ$5&gt;3,$AJ$5&lt;7),ROUND((IF(R15&gt;R13,R15-R13,0)),0),""))</f>
        <v>0</v>
      </c>
      <c r="S19" s="37" t="n">
        <f aca="false">IF($AJ$5=5,"",IF(AND($AJ$5&gt;3,$AJ$5&lt;7),ROUND((IF(S15&gt;S13,S15-S13,0)),0),""))</f>
        <v>0</v>
      </c>
      <c r="T19" s="37" t="n">
        <f aca="false">IF($AJ$5=5,"",IF(AND($AJ$5&gt;3,$AJ$5&lt;7),ROUND((IF(T15&gt;T13,T15-T13,0)),0),""))</f>
        <v>1</v>
      </c>
      <c r="U19" s="37" t="n">
        <f aca="false">IF($AJ$5=5,"",IF(AND($AJ$5&gt;3,$AJ$5&lt;7),ROUND((IF(U15&gt;U13,U15-U13,0)),0),""))</f>
        <v>0</v>
      </c>
      <c r="V19" s="37" t="n">
        <f aca="false">IF($AJ$5=5,"",IF(AND($AJ$5&gt;3,$AJ$5&lt;7),ROUND((IF(V15&gt;V13,V15-V13,0)),0),""))</f>
        <v>0</v>
      </c>
      <c r="W19" s="37" t="n">
        <f aca="false">IF($AJ$5=5,"",IF(AND($AJ$5&gt;3,$AJ$5&lt;7),ROUND((IF(W15&gt;W13,W15-W13,0)),0),""))</f>
        <v>2</v>
      </c>
      <c r="X19" s="37" t="n">
        <f aca="false">IF($AJ$5=5,"",IF(AND($AJ$5&gt;3,$AJ$5&lt;7),ROUND((IF(X15&gt;X13,X15-X13,0)),0),""))</f>
        <v>1</v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0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-15</v>
      </c>
      <c r="D20" s="41" t="n">
        <f aca="false">IF($AJ$5=6,"",ROUND(IF(D14&gt;D12,0,D14-D12),0))</f>
        <v>-14</v>
      </c>
      <c r="E20" s="41" t="n">
        <f aca="false">IF($AJ$5=6,"",ROUND(IF(E14&gt;E12,0,E14-E12),0))</f>
        <v>-13</v>
      </c>
      <c r="F20" s="41" t="n">
        <f aca="false">IF($AJ$5=6,"",ROUND(IF(F14&gt;F12,0,F14-F12),0))</f>
        <v>-13</v>
      </c>
      <c r="G20" s="41" t="n">
        <f aca="false">IF($AJ$5=6,"",ROUND(IF(G14&gt;G12,0,G14-G12),0))</f>
        <v>-12</v>
      </c>
      <c r="H20" s="41" t="n">
        <f aca="false">IF($AJ$5=6,"",ROUND(IF(H14&gt;H12,0,H14-H12),0))</f>
        <v>-13</v>
      </c>
      <c r="I20" s="41" t="n">
        <f aca="false">IF($AJ$5=6,"",ROUND(IF(I14&gt;I12,0,I14-I12),0))</f>
        <v>-15</v>
      </c>
      <c r="J20" s="41" t="n">
        <f aca="false">IF($AJ$5=6,"",ROUND(IF(J14&gt;J12,0,J14-J12),0))</f>
        <v>-13</v>
      </c>
      <c r="K20" s="41" t="n">
        <f aca="false">IF($AJ$5=6,"",ROUND(IF(K14&gt;K12,0,K14-K12),0))</f>
        <v>-14</v>
      </c>
      <c r="L20" s="41" t="n">
        <f aca="false">IF($AJ$5=6,"",ROUND(IF(L14&gt;L12,0,L14-L12),0))</f>
        <v>-12</v>
      </c>
      <c r="M20" s="41" t="n">
        <f aca="false">IF($AJ$5=6,"",ROUND(IF(M14&gt;M12,0,M14-M12),0))</f>
        <v>-13</v>
      </c>
      <c r="N20" s="41" t="n">
        <f aca="false">IF($AJ$5=6,"",ROUND(IF(N14&gt;N12,0,N14-N12),0))</f>
        <v>-13</v>
      </c>
      <c r="O20" s="41" t="n">
        <f aca="false">IF($AJ$5=6,"",ROUND(IF(O14&gt;O12,0,O14-O12),0))</f>
        <v>-14</v>
      </c>
      <c r="P20" s="41" t="n">
        <f aca="false">IF($AJ$5=6,"",ROUND(IF(P14&gt;P12,0,P14-P12),0))</f>
        <v>-16</v>
      </c>
      <c r="Q20" s="41" t="n">
        <f aca="false">IF($AJ$5=6,"",ROUND(IF(Q14&gt;Q12,0,Q14-Q12),0))</f>
        <v>-6</v>
      </c>
      <c r="R20" s="41" t="n">
        <f aca="false">IF($AJ$5=6,"",ROUND(IF(R14&gt;R12,0,R14-R12),0))</f>
        <v>-6</v>
      </c>
      <c r="S20" s="41" t="n">
        <f aca="false">IF($AJ$5=6,"",ROUND(IF(S14&gt;S12,0,S14-S12),0))</f>
        <v>-15</v>
      </c>
      <c r="T20" s="41" t="n">
        <f aca="false">IF($AJ$5=6,"",ROUND(IF(T14&gt;T12,0,T14-T12),0))</f>
        <v>-14</v>
      </c>
      <c r="U20" s="41" t="n">
        <f aca="false">IF($AJ$5=6,"",ROUND(IF(U14&gt;U12,0,U14-U12),0))</f>
        <v>-14</v>
      </c>
      <c r="V20" s="41" t="n">
        <f aca="false">IF($AJ$5=6,"",ROUND(IF(V14&gt;V12,0,V14-V12),0))</f>
        <v>-14</v>
      </c>
      <c r="W20" s="41" t="n">
        <f aca="false">IF($AJ$5=6,"",ROUND(IF(W14&gt;W12,0,W14-W12),0))</f>
        <v>-14</v>
      </c>
      <c r="X20" s="41" t="n">
        <f aca="false">IF($AJ$5=6,"",ROUND(IF(X14&gt;X12,0,X14-X12),0))</f>
        <v>-14</v>
      </c>
      <c r="Y20" s="41" t="n">
        <f aca="false">IF($AJ$5=6,"",ROUND(IF(Y14&gt;Y12,0,Y14-Y12),0))</f>
        <v>-15</v>
      </c>
      <c r="Z20" s="42" t="n">
        <f aca="false">IF($AJ$5=6,"",ROUND(IF(Z14&gt;Z12,0,Z14-Z12),0))</f>
        <v>-16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-15</v>
      </c>
      <c r="D21" s="41" t="n">
        <f aca="false">IF($AJ$5=6,"",IF(AND($AJ$5&gt;3,$AJ$5&lt;7),ROUND(IF(D15&gt;D13,0,D15-D13),0),""))</f>
        <v>-15</v>
      </c>
      <c r="E21" s="41" t="n">
        <f aca="false">IF($AJ$5=6,"",IF(AND($AJ$5&gt;3,$AJ$5&lt;7),ROUND(IF(E15&gt;E13,0,E15-E13),0),""))</f>
        <v>-16</v>
      </c>
      <c r="F21" s="41" t="n">
        <f aca="false">IF($AJ$5=6,"",IF(AND($AJ$5&gt;3,$AJ$5&lt;7),ROUND(IF(F15&gt;F13,0,F15-F13),0),""))</f>
        <v>-15</v>
      </c>
      <c r="G21" s="41" t="n">
        <f aca="false">IF($AJ$5=6,"",IF(AND($AJ$5&gt;3,$AJ$5&lt;7),ROUND(IF(G15&gt;G13,0,G15-G13),0),""))</f>
        <v>-14</v>
      </c>
      <c r="H21" s="41" t="n">
        <f aca="false">IF($AJ$5=6,"",IF(AND($AJ$5&gt;3,$AJ$5&lt;7),ROUND(IF(H15&gt;H13,0,H15-H13),0),""))</f>
        <v>-13</v>
      </c>
      <c r="I21" s="41" t="n">
        <f aca="false">IF($AJ$5=5,"",IF(AND($AJ$5&gt;3,$AJ$5&lt;7),ROUND(IF(I15&gt;I13,0,I15-I13),0),""))</f>
        <v>-14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-0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0</v>
      </c>
      <c r="T21" s="41" t="n">
        <f aca="false">IF($AJ$5=5,"",IF(AND($AJ$5&gt;3,$AJ$5&lt;7),ROUND(IF(T15&gt;T13,0,T15-T13),0),""))</f>
        <v>0</v>
      </c>
      <c r="U21" s="41" t="n">
        <f aca="false">IF($AJ$5=5,"",IF(AND($AJ$5&gt;3,$AJ$5&lt;7),ROUND(IF(U15&gt;U13,0,U15-U13),0),""))</f>
        <v>0</v>
      </c>
      <c r="V21" s="41" t="n">
        <f aca="false">IF($AJ$5=5,"",IF(AND($AJ$5&gt;3,$AJ$5&lt;7),ROUND(IF(V15&gt;V13,0,V15-V13),0),""))</f>
        <v>0</v>
      </c>
      <c r="W21" s="41" t="n">
        <f aca="false">IF($AJ$5=5,"",IF(AND($AJ$5&gt;3,$AJ$5&lt;7),ROUND(IF(W15&gt;W13,0,W15-W13),0),""))</f>
        <v>0</v>
      </c>
      <c r="X21" s="41" t="n">
        <f aca="false">IF($AJ$5=5,"",IF(AND($AJ$5&gt;3,$AJ$5&lt;7),ROUND(IF(X15&gt;X13,0,X15-X13),0),""))</f>
        <v>0</v>
      </c>
      <c r="Y21" s="41" t="n">
        <f aca="false">IF($AJ$5=6,"",IF(AND($AJ$5&gt;3,$AJ$5&lt;7),ROUND(IF(Y15&gt;Y13,0,Y15-Y13),0),""))</f>
        <v>-0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0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0</v>
      </c>
      <c r="D25" s="37" t="n">
        <f aca="false">IF($AJ$5=6,"",IF(OR($AJ$5&lt;4,$AJ$5=7),"",D19-D22))</f>
        <v>0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n">
        <f aca="false">IF($AJ$5=5,"",IF(OR($AJ$5&lt;4,$AJ$5=7),"",I19-I22))</f>
        <v>0</v>
      </c>
      <c r="J25" s="37" t="n">
        <f aca="false">IF($AJ$5=5,"",IF(OR($AJ$5&lt;4,$AJ$5=7),"",J19-J22))</f>
        <v>1</v>
      </c>
      <c r="K25" s="37" t="n">
        <f aca="false">IF($AJ$5=5,"",IF(OR($AJ$5&lt;4,$AJ$5=7),"",K19-K22))</f>
        <v>0</v>
      </c>
      <c r="L25" s="37" t="n">
        <f aca="false">IF($AJ$5=5,"",IF(OR($AJ$5&lt;4,$AJ$5=7),"",L19-L22))</f>
        <v>1</v>
      </c>
      <c r="M25" s="37" t="n">
        <f aca="false">IF($AJ$5=5,"",IF(OR($AJ$5&lt;4,$AJ$5=7),"",M19-M22))</f>
        <v>1</v>
      </c>
      <c r="N25" s="37" t="n">
        <f aca="false">IF($AJ$5=5,"",IF(OR($AJ$5&lt;4,$AJ$5=7),"",N19-N22))</f>
        <v>1</v>
      </c>
      <c r="O25" s="37" t="n">
        <f aca="false">IF($AJ$5=5,"",IF(OR($AJ$5&lt;4,$AJ$5=7),"",O19-O22))</f>
        <v>1</v>
      </c>
      <c r="P25" s="37" t="n">
        <f aca="false">IF($AJ$5=5,"",IF(OR($AJ$5&lt;4,$AJ$5=7),"",P19-P22))</f>
        <v>0</v>
      </c>
      <c r="Q25" s="37" t="n">
        <f aca="false">IF($AJ$5=5,"",IF(OR($AJ$5&lt;4,$AJ$5=7),"",Q19-Q22))</f>
        <v>0</v>
      </c>
      <c r="R25" s="37" t="n">
        <f aca="false">IF($AJ$5=5,"",IF(OR($AJ$5&lt;4,$AJ$5=7),"",R19-R22))</f>
        <v>0</v>
      </c>
      <c r="S25" s="37" t="n">
        <f aca="false">IF($AJ$5=5,"",IF(OR($AJ$5&lt;4,$AJ$5=7),"",S19-S22))</f>
        <v>0</v>
      </c>
      <c r="T25" s="37" t="n">
        <f aca="false">IF($AJ$5=5,"",IF(OR($AJ$5&lt;4,$AJ$5=7),"",T19-T22))</f>
        <v>1</v>
      </c>
      <c r="U25" s="37" t="n">
        <f aca="false">IF($AJ$5=5,"",IF(OR($AJ$5&lt;4,$AJ$5=7),"",U19-U22))</f>
        <v>0</v>
      </c>
      <c r="V25" s="37" t="n">
        <f aca="false">IF($AJ$5=5,"",IF(OR($AJ$5&lt;4,$AJ$5=7),"",V19-V22))</f>
        <v>0</v>
      </c>
      <c r="W25" s="37" t="n">
        <f aca="false">IF($AJ$5=5,"",IF(OR($AJ$5&lt;4,$AJ$5=7),"",W19-W22))</f>
        <v>2</v>
      </c>
      <c r="X25" s="37" t="n">
        <f aca="false">IF($AJ$5=5,"",IF(OR($AJ$5&lt;4,$AJ$5=7),"",X19-X22))</f>
        <v>1</v>
      </c>
      <c r="Y25" s="37" t="n">
        <f aca="false">IF($AJ$5=6,"",IF(OR($AJ$5&lt;4,$AJ$5=7),"",Y19-Y22))</f>
        <v>0</v>
      </c>
      <c r="Z25" s="38" t="n">
        <f aca="false">IF($AJ$5=6,"",IF(OR($AJ$5&lt;4,$AJ$5=7),"",Z19-Z22))</f>
        <v>0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-15</v>
      </c>
      <c r="D26" s="41" t="n">
        <f aca="false">IF($AJ$5=6,"",(D20-D23))</f>
        <v>-14</v>
      </c>
      <c r="E26" s="41" t="n">
        <f aca="false">IF($AJ$5=6,"",(E20-E23))</f>
        <v>-13</v>
      </c>
      <c r="F26" s="41" t="n">
        <f aca="false">IF($AJ$5=6,"",(F20-F23))</f>
        <v>-13</v>
      </c>
      <c r="G26" s="41" t="n">
        <f aca="false">IF($AJ$5=6,"",(G20-G23))</f>
        <v>-12</v>
      </c>
      <c r="H26" s="41" t="n">
        <f aca="false">IF($AJ$5=6,"",(H20-H23))</f>
        <v>-13</v>
      </c>
      <c r="I26" s="41" t="n">
        <f aca="false">IF($AJ$5=6,"",(I20-I23))</f>
        <v>-15</v>
      </c>
      <c r="J26" s="41" t="n">
        <f aca="false">IF($AJ$5=6,"",(J20-J23))</f>
        <v>-13</v>
      </c>
      <c r="K26" s="41" t="n">
        <f aca="false">IF($AJ$5=6,"",(K20-K23))</f>
        <v>-14</v>
      </c>
      <c r="L26" s="41" t="n">
        <f aca="false">IF($AJ$5=6,"",(L20-L23))</f>
        <v>-12</v>
      </c>
      <c r="M26" s="41" t="n">
        <f aca="false">IF($AJ$5=6,"",(M20-M23))</f>
        <v>-13</v>
      </c>
      <c r="N26" s="41" t="n">
        <f aca="false">IF($AJ$5=6,"",(N20-N23))</f>
        <v>-13</v>
      </c>
      <c r="O26" s="41" t="n">
        <f aca="false">IF($AJ$5=6,"",(O20-O23))</f>
        <v>-14</v>
      </c>
      <c r="P26" s="41" t="n">
        <f aca="false">IF($AJ$5=6,"",(P20-P23))</f>
        <v>-16</v>
      </c>
      <c r="Q26" s="41" t="n">
        <f aca="false">IF($AJ$5=6,"",(Q20-Q23))</f>
        <v>-6</v>
      </c>
      <c r="R26" s="41" t="n">
        <f aca="false">IF($AJ$5=6,"",(R20-R23))</f>
        <v>-6</v>
      </c>
      <c r="S26" s="41" t="n">
        <f aca="false">IF($AJ$5=6,"",(S20-S23))</f>
        <v>-15</v>
      </c>
      <c r="T26" s="41" t="n">
        <f aca="false">IF($AJ$5=6,"",(T20-T23))</f>
        <v>-14</v>
      </c>
      <c r="U26" s="41" t="n">
        <f aca="false">IF($AJ$5=6,"",(U20-U23))</f>
        <v>-14</v>
      </c>
      <c r="V26" s="41" t="n">
        <f aca="false">IF($AJ$5=6,"",(V20-V23))</f>
        <v>-14</v>
      </c>
      <c r="W26" s="41" t="n">
        <f aca="false">IF($AJ$5=6,"",(W20-W23))</f>
        <v>-14</v>
      </c>
      <c r="X26" s="41" t="n">
        <f aca="false">IF($AJ$5=6,"",(X20-X23))</f>
        <v>-14</v>
      </c>
      <c r="Y26" s="41" t="n">
        <f aca="false">IF($AJ$5=6,"",(Y20-Y23))</f>
        <v>-15</v>
      </c>
      <c r="Z26" s="42" t="n">
        <f aca="false">IF($AJ$5=6,"",(Z20-Z23))</f>
        <v>-16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-15</v>
      </c>
      <c r="D27" s="47" t="n">
        <f aca="false">IF($AJ$5=6,"",IF(OR($AJ$5&lt;4,$AJ$5=7,),"",D21-D23))</f>
        <v>-15</v>
      </c>
      <c r="E27" s="47" t="n">
        <f aca="false">IF($AJ$5=6,"",IF(OR($AJ$5&lt;4,$AJ$5=7,),"",E21-E23))</f>
        <v>-16</v>
      </c>
      <c r="F27" s="47" t="n">
        <f aca="false">IF($AJ$5=6,"",IF(OR($AJ$5&lt;4,$AJ$5=7,),"",F21-F23))</f>
        <v>-15</v>
      </c>
      <c r="G27" s="47" t="n">
        <f aca="false">IF($AJ$5=6,"",IF(OR($AJ$5&lt;4,$AJ$5=7,),"",G21-G23))</f>
        <v>-14</v>
      </c>
      <c r="H27" s="47" t="n">
        <f aca="false">IF($AJ$5=6,"",IF(OR($AJ$5&lt;4,$AJ$5=7,),"",H21-H23))</f>
        <v>-13</v>
      </c>
      <c r="I27" s="47" t="n">
        <f aca="false">IF($AJ$5=5,"",IF(OR($AJ$5&lt;4,$AJ$5=7,),"",I21-I23))</f>
        <v>-14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-0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0</v>
      </c>
      <c r="T27" s="47" t="n">
        <f aca="false">IF($AJ$5=5,"",IF(OR($AJ$5&lt;4,$AJ$5=7,),"",T21-T23))</f>
        <v>0</v>
      </c>
      <c r="U27" s="47" t="n">
        <f aca="false">IF($AJ$5=5,"",IF(OR($AJ$5&lt;4,$AJ$5=7,),"",U21-U23))</f>
        <v>0</v>
      </c>
      <c r="V27" s="47" t="n">
        <f aca="false">IF($AJ$5=5,"",IF(OR($AJ$5&lt;4,$AJ$5=7,),"",V21-V23))</f>
        <v>0</v>
      </c>
      <c r="W27" s="47" t="n">
        <f aca="false">IF($AJ$5=5,"",IF(OR($AJ$5&lt;4,$AJ$5=7,),"",W21-W23))</f>
        <v>0</v>
      </c>
      <c r="X27" s="47" t="n">
        <f aca="false">IF($AJ$5=5,"",IF(OR($AJ$5&lt;4,$AJ$5=7,),"",X21-X23))</f>
        <v>0</v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