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<sst xmlns="http://schemas.openxmlformats.org/spreadsheetml/2006/main" count="74" uniqueCount="49">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</sst>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37365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37366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30.72</v>
      </c>
      <c r="D12" s="22" t="n">
        <v>30.924</v>
      </c>
      <c r="E12" s="22" t="n">
        <v>30.864</v>
      </c>
      <c r="F12" s="22" t="n">
        <v>31.176</v>
      </c>
      <c r="G12" s="22" t="n">
        <v>31.188</v>
      </c>
      <c r="H12" s="22" t="n">
        <v>31.452</v>
      </c>
      <c r="I12" s="22" t="n">
        <v>30.768</v>
      </c>
      <c r="J12" s="22" t="n">
        <v>25.284</v>
      </c>
      <c r="K12" s="22" t="n">
        <v>26.856</v>
      </c>
      <c r="L12" s="22" t="n">
        <v>25.404</v>
      </c>
      <c r="M12" s="22" t="n">
        <v>23.088</v>
      </c>
      <c r="N12" s="22" t="n">
        <v>27</v>
      </c>
      <c r="O12" s="22" t="n">
        <v>26.604</v>
      </c>
      <c r="P12" s="22" t="n">
        <v>26.856</v>
      </c>
      <c r="Q12" s="22" t="n">
        <v>27.036</v>
      </c>
      <c r="R12" s="22" t="n">
        <v>27.42</v>
      </c>
      <c r="S12" s="22" t="n">
        <v>31.068</v>
      </c>
      <c r="T12" s="22" t="n">
        <v>31.14</v>
      </c>
      <c r="U12" s="22" t="n">
        <v>30.912</v>
      </c>
      <c r="V12" s="22" t="n">
        <v>30.78</v>
      </c>
      <c r="W12" s="22" t="n">
        <v>30.876</v>
      </c>
      <c r="X12" s="22" t="n">
        <v>30.516</v>
      </c>
      <c r="Y12" s="22" t="n">
        <v>30.24</v>
      </c>
      <c r="Z12" s="22" t="n">
        <v>30.06</v>
      </c>
      <c r="AA12" s="23" t="n">
        <f aca="false">SUM(C12:Z12)</f>
        <v>698.232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29.616</v>
      </c>
      <c r="D13" s="22" t="n">
        <v>30.084</v>
      </c>
      <c r="E13" s="22" t="n">
        <v>30.264</v>
      </c>
      <c r="F13" s="22" t="n">
        <v>30.18</v>
      </c>
      <c r="G13" s="22" t="n">
        <v>30.228</v>
      </c>
      <c r="H13" s="22" t="n">
        <v>30.096</v>
      </c>
      <c r="I13" s="22" t="n">
        <v>30.744</v>
      </c>
      <c r="J13" s="22" t="n">
        <v>30.768</v>
      </c>
      <c r="K13" s="22" t="n">
        <v>30.672</v>
      </c>
      <c r="L13" s="22" t="n">
        <v>30.552</v>
      </c>
      <c r="M13" s="22" t="n">
        <v>30.156</v>
      </c>
      <c r="N13" s="22" t="n">
        <v>28.392</v>
      </c>
      <c r="O13" s="22" t="n">
        <v>28.476</v>
      </c>
      <c r="P13" s="22" t="n">
        <v>27.984</v>
      </c>
      <c r="Q13" s="22" t="n">
        <v>27.48</v>
      </c>
      <c r="R13" s="22" t="n">
        <v>27.384</v>
      </c>
      <c r="S13" s="22" t="n">
        <v>27.588</v>
      </c>
      <c r="T13" s="22" t="n">
        <v>28.104</v>
      </c>
      <c r="U13" s="22" t="n">
        <v>29.376</v>
      </c>
      <c r="V13" s="22" t="n">
        <v>29.388</v>
      </c>
      <c r="W13" s="22" t="n">
        <v>29.616</v>
      </c>
      <c r="X13" s="22" t="n">
        <v>29.664</v>
      </c>
      <c r="Y13" s="22" t="n">
        <v>29.664</v>
      </c>
      <c r="Z13" s="22" t="n">
        <v>27.924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31.6102359066926</v>
      </c>
      <c r="D14" s="25" t="n">
        <v>31.6102359066926</v>
      </c>
      <c r="E14" s="25" t="n">
        <v>31.6102359066926</v>
      </c>
      <c r="F14" s="25" t="n">
        <v>31.6102359066926</v>
      </c>
      <c r="G14" s="25" t="n">
        <v>32.3602359066926</v>
      </c>
      <c r="H14" s="25" t="n">
        <v>32.3602359066926</v>
      </c>
      <c r="I14" s="25" t="n">
        <v>32.5602359066926</v>
      </c>
      <c r="J14" s="25" t="n">
        <v>32.5602359066926</v>
      </c>
      <c r="K14" s="25" t="n">
        <v>32.5602359066926</v>
      </c>
      <c r="L14" s="25" t="n">
        <v>32.5602359066926</v>
      </c>
      <c r="M14" s="25" t="n">
        <v>32.5602359066926</v>
      </c>
      <c r="N14" s="25" t="n">
        <v>32.5602359066926</v>
      </c>
      <c r="O14" s="25" t="n">
        <v>31.8102359066926</v>
      </c>
      <c r="P14" s="25" t="n">
        <v>31.8102359066926</v>
      </c>
      <c r="Q14" s="25" t="n">
        <v>32.5602359066926</v>
      </c>
      <c r="R14" s="25" t="n">
        <v>31.6802359066926</v>
      </c>
      <c r="S14" s="25" t="n">
        <v>30.9052359066926</v>
      </c>
      <c r="T14" s="25" t="n">
        <v>30.9052359066926</v>
      </c>
      <c r="U14" s="25" t="n">
        <v>30.7052359066926</v>
      </c>
      <c r="V14" s="25" t="n">
        <v>30.7052359066926</v>
      </c>
      <c r="W14" s="25" t="n">
        <v>30.7052359066926</v>
      </c>
      <c r="X14" s="25" t="n">
        <v>30.7052359066926</v>
      </c>
      <c r="Y14" s="25" t="n">
        <v>29.9552359066926</v>
      </c>
      <c r="Z14" s="25" t="n">
        <v>29.9552359066926</v>
      </c>
      <c r="AA14" s="26" t="n">
        <f aca="false">SUM(C14:Z14)</f>
        <v>758.925661760622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30.7302359066926</v>
      </c>
      <c r="D15" s="25" t="n">
        <v>30.7302359066926</v>
      </c>
      <c r="E15" s="25" t="n">
        <v>29.9552359066926</v>
      </c>
      <c r="F15" s="25" t="n">
        <v>29.9552359066926</v>
      </c>
      <c r="G15" s="25" t="n">
        <v>29.9552359066926</v>
      </c>
      <c r="H15" s="25" t="n">
        <v>29.9552359066926</v>
      </c>
      <c r="I15" s="25" t="n">
        <v>30.9052359066926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31.72</v>
      </c>
      <c r="D16" s="28" t="n">
        <f aca="false">IF($AJ$5=6,"",D12+D18+D20)</f>
        <v>31.924</v>
      </c>
      <c r="E16" s="28" t="n">
        <f aca="false">IF($AJ$5=6,"",E12+E18+E20)</f>
        <v>31.864</v>
      </c>
      <c r="F16" s="28" t="n">
        <f aca="false">IF($AJ$5=6,"",F12+F18+F20)</f>
        <v>31.176</v>
      </c>
      <c r="G16" s="28" t="n">
        <f aca="false">IF($AJ$5=6,"",G12+G18+G20)</f>
        <v>32.188</v>
      </c>
      <c r="H16" s="28" t="n">
        <f aca="false">IF($AJ$5=6,"",H12+H18+H20)</f>
        <v>32.452</v>
      </c>
      <c r="I16" s="28" t="n">
        <f aca="false">IF($AJ$5=6,"",I12+I18+I20)</f>
        <v>32.768</v>
      </c>
      <c r="J16" s="28" t="n">
        <f aca="false">IF($AJ$5=6,"",J12+J18+J20)</f>
        <v>32.284</v>
      </c>
      <c r="K16" s="28" t="n">
        <f aca="false">IF($AJ$5=6,"",K12+K18+K20)</f>
        <v>32.856</v>
      </c>
      <c r="L16" s="28" t="n">
        <f aca="false">IF($AJ$5=6,"",L12+L18+L20)</f>
        <v>32.404</v>
      </c>
      <c r="M16" s="28" t="n">
        <f aca="false">IF($AJ$5=6,"",M12+M18+M20)</f>
        <v>32.088</v>
      </c>
      <c r="N16" s="28" t="n">
        <f aca="false">IF($AJ$5=6,"",N12+N18+N20)</f>
        <v>33</v>
      </c>
      <c r="O16" s="28" t="n">
        <f aca="false">IF($AJ$5=6,"",O12+O18+O20)</f>
        <v>31.604</v>
      </c>
      <c r="P16" s="28" t="n">
        <f aca="false">IF($AJ$5=6,"",P12+P18+P20)</f>
        <v>31.856</v>
      </c>
      <c r="Q16" s="28" t="n">
        <f aca="false">IF($AJ$5=6,"",Q12+Q18+Q20)</f>
        <v>33.036</v>
      </c>
      <c r="R16" s="28" t="n">
        <f aca="false">IF($AJ$5=6,"",R12+R18+R20)</f>
        <v>31.42</v>
      </c>
      <c r="S16" s="28" t="n">
        <f aca="false">IF($AJ$5=6,"",S12+S18+S20)</f>
        <v>31.068</v>
      </c>
      <c r="T16" s="28" t="n">
        <f aca="false">IF($AJ$5=6,"",T12+T18+T20)</f>
        <v>31.14</v>
      </c>
      <c r="U16" s="28" t="n">
        <f aca="false">IF($AJ$5=6,"",U12+U18+U20)</f>
        <v>30.912</v>
      </c>
      <c r="V16" s="28" t="n">
        <f aca="false">IF($AJ$5=6,"",V12+V18+V20)</f>
        <v>30.78</v>
      </c>
      <c r="W16" s="28" t="n">
        <f aca="false">IF($AJ$5=6,"",W12+W18+W20)</f>
        <v>30.876</v>
      </c>
      <c r="X16" s="28" t="n">
        <f aca="false">IF($AJ$5=6,"",X12+X18+X20)</f>
        <v>30.516</v>
      </c>
      <c r="Y16" s="28" t="n">
        <f aca="false">IF($AJ$5=6,"",Y12+Y18+Y20)</f>
        <v>30.24</v>
      </c>
      <c r="Z16" s="28" t="n">
        <f aca="false">IF($AJ$5=6,"",Z12+Z18+Z20)</f>
        <v>30.06</v>
      </c>
      <c r="AA16" s="29" t="n">
        <f aca="false">SUM(C16:Z16)</f>
        <v>760.232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30.616</v>
      </c>
      <c r="D17" s="30" t="n">
        <f aca="false">IF($AJ$5=6,"",IF(AND($AJ$5&gt;3,$AJ$5&lt;7),D13+D19+D21,""))</f>
        <v>31.084</v>
      </c>
      <c r="E17" s="30" t="n">
        <f aca="false">IF($AJ$5=6,"",IF(AND($AJ$5&gt;3,$AJ$5&lt;7),E13+E19+E21,""))</f>
        <v>30.264</v>
      </c>
      <c r="F17" s="30" t="n">
        <f aca="false">IF($AJ$5=6,"",IF(AND($AJ$5&gt;3,$AJ$5&lt;7),F13+F19+F21,""))</f>
        <v>30.18</v>
      </c>
      <c r="G17" s="30" t="n">
        <f aca="false">IF($AJ$5=6,"",IF(AND($AJ$5&gt;3,$AJ$5&lt;7),G13+G19+G21,""))</f>
        <v>30.228</v>
      </c>
      <c r="H17" s="30" t="n">
        <f aca="false">IF($AJ$5=6,"",IF(AND($AJ$5&gt;3,$AJ$5&lt;7),H13+H19+H21,""))</f>
        <v>30.096</v>
      </c>
      <c r="I17" s="30" t="n">
        <f aca="false">IF($AJ$5=5,"",IF(AND($AJ$5&gt;3,$AJ$5&lt;7),I13+I19+I21,""))</f>
        <v>30.744</v>
      </c>
      <c r="J17" s="30" t="n">
        <f aca="false">IF($AJ$5=5,"",IF(AND($AJ$5&gt;3,$AJ$5&lt;7),J13+J19+J21,""))</f>
        <v>30.768</v>
      </c>
      <c r="K17" s="30" t="n">
        <f aca="false">IF($AJ$5=5,"",IF(AND($AJ$5&gt;3,$AJ$5&lt;7),K13+K19+K21,""))</f>
        <v>30.672</v>
      </c>
      <c r="L17" s="30" t="n">
        <f aca="false">IF($AJ$5=5,"",IF(AND($AJ$5&gt;3,$AJ$5&lt;7),L13+L19+L21,""))</f>
        <v>30.552</v>
      </c>
      <c r="M17" s="30" t="n">
        <f aca="false">IF($AJ$5=5,"",IF(AND($AJ$5&gt;3,$AJ$5&lt;7),M13+M19+M21,""))</f>
        <v>31.156</v>
      </c>
      <c r="N17" s="30" t="n">
        <f aca="false">IF($AJ$5=5,"",IF(AND($AJ$5&gt;3,$AJ$5&lt;7),N13+N19+N21,""))</f>
        <v>31.392</v>
      </c>
      <c r="O17" s="30" t="n">
        <f aca="false">IF($AJ$5=5,"",IF(AND($AJ$5&gt;3,$AJ$5&lt;7),O13+O19+O21,""))</f>
        <v>30.476</v>
      </c>
      <c r="P17" s="30" t="n">
        <f aca="false">IF($AJ$5=5,"",IF(AND($AJ$5&gt;3,$AJ$5&lt;7),P13+P19+P21,""))</f>
        <v>30.984</v>
      </c>
      <c r="Q17" s="30" t="n">
        <f aca="false">IF($AJ$5=5,"",IF(AND($AJ$5&gt;3,$AJ$5&lt;7),Q13+Q19+Q21,""))</f>
        <v>30.48</v>
      </c>
      <c r="R17" s="30" t="n">
        <f aca="false">IF($AJ$5=5,"",IF(AND($AJ$5&gt;3,$AJ$5&lt;7),R13+R19+R21,""))</f>
        <v>30.384</v>
      </c>
      <c r="S17" s="30" t="n">
        <f aca="false">IF($AJ$5=5,"",IF(AND($AJ$5&gt;3,$AJ$5&lt;7),S13+S19+S21,""))</f>
        <v>30.588</v>
      </c>
      <c r="T17" s="30" t="n">
        <f aca="false">IF($AJ$5=5,"",IF(AND($AJ$5&gt;3,$AJ$5&lt;7),T13+T19+T21,""))</f>
        <v>30.104</v>
      </c>
      <c r="U17" s="30" t="n">
        <f aca="false">IF($AJ$5=5,"",IF(AND($AJ$5&gt;3,$AJ$5&lt;7),U13+U19+U21,""))</f>
        <v>30.376</v>
      </c>
      <c r="V17" s="30" t="n">
        <f aca="false">IF($AJ$5=5,"",IF(AND($AJ$5&gt;3,$AJ$5&lt;7),V13+V19+V21,""))</f>
        <v>30.388</v>
      </c>
      <c r="W17" s="30" t="n">
        <f aca="false">IF($AJ$5=5,"",IF(AND($AJ$5&gt;3,$AJ$5&lt;7),W13+W19+W21,""))</f>
        <v>29.616</v>
      </c>
      <c r="X17" s="30" t="n">
        <f aca="false">IF($AJ$5=5,"",IF(AND($AJ$5&gt;3,$AJ$5&lt;7),X13+X19+X21,""))</f>
        <v>29.664</v>
      </c>
      <c r="Y17" s="30" t="n">
        <f aca="false">IF($AJ$5=6,"",IF(AND($AJ$5&gt;3,$AJ$5&lt;7),Y13+Y19+Y21,""))</f>
        <v>29.664</v>
      </c>
      <c r="Z17" s="30" t="n">
        <f aca="false">IF($AJ$5=6,"",IF(AND($AJ$5&gt;3,$AJ$5&lt;7),Z13+Z19+Z21,""))</f>
        <v>29.924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1</v>
      </c>
      <c r="D18" s="33" t="n">
        <f aca="false">IF($AJ$5=6,"",ROUND((IF(D14&gt;D12,D14-D12,0)),0))</f>
        <v>1</v>
      </c>
      <c r="E18" s="33" t="n">
        <f aca="false">IF($AJ$5=6,"",ROUND((IF(E14&gt;E12,E14-E12,0)),0))</f>
        <v>1</v>
      </c>
      <c r="F18" s="33" t="n">
        <f aca="false">IF($AJ$5=6,"",ROUND((IF(F14&gt;F12,F14-F12,0)),0))</f>
        <v>0</v>
      </c>
      <c r="G18" s="33" t="n">
        <f aca="false">IF($AJ$5=6,"",ROUND((IF(G14&gt;G12,G14-G12,0)),0))</f>
        <v>1</v>
      </c>
      <c r="H18" s="33" t="n">
        <f aca="false">IF($AJ$5=6,"",ROUND((IF(H14&gt;H12,H14-H12,0)),0))</f>
        <v>1</v>
      </c>
      <c r="I18" s="33" t="n">
        <f aca="false">IF($AJ$5=6,"",ROUND((IF(I14&gt;I12,I14-I12,0)),0))</f>
        <v>2</v>
      </c>
      <c r="J18" s="33" t="n">
        <f aca="false">IF($AJ$5=6,"",ROUND((IF(J14&gt;J12,J14-J12,0)),0))</f>
        <v>7</v>
      </c>
      <c r="K18" s="33" t="n">
        <f aca="false">IF($AJ$5=6,"",ROUND((IF(K14&gt;K12,K14-K12,0)),0))</f>
        <v>6</v>
      </c>
      <c r="L18" s="33" t="n">
        <f aca="false">IF($AJ$5=6,"",ROUND((IF(L14&gt;L12,L14-L12,0)),0))</f>
        <v>7</v>
      </c>
      <c r="M18" s="33" t="n">
        <f aca="false">IF($AJ$5=6,"",ROUND((IF(M14&gt;M12,M14-M12,0)),0))</f>
        <v>9</v>
      </c>
      <c r="N18" s="33" t="n">
        <f aca="false">IF($AJ$5=6,"",ROUND((IF(N14&gt;N12,N14-N12,0)),0))</f>
        <v>6</v>
      </c>
      <c r="O18" s="33" t="n">
        <f aca="false">IF($AJ$5=6,"",ROUND((IF(O14&gt;O12,O14-O12,0)),0))</f>
        <v>5</v>
      </c>
      <c r="P18" s="33" t="n">
        <f aca="false">IF($AJ$5=6,"",ROUND((IF(P14&gt;P12,P14-P12,0)),0))</f>
        <v>5</v>
      </c>
      <c r="Q18" s="33" t="n">
        <f aca="false">IF($AJ$5=6,"",ROUND((IF(Q14&gt;Q12,Q14-Q12,0)),0))</f>
        <v>6</v>
      </c>
      <c r="R18" s="33" t="n">
        <f aca="false">IF($AJ$5=6,"",ROUND((IF(R14&gt;R12,R14-R12,0)),0))</f>
        <v>4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1</v>
      </c>
      <c r="D19" s="37" t="n">
        <f aca="false">IF($AJ$5=6,"",IF(AND($AJ$5&gt;3,$AJ$5&lt;7),ROUND((IF(D15&gt;D13,D15-D13,0)),0),""))</f>
        <v>1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n">
        <f aca="false">IF($AJ$5=5,"",IF(AND($AJ$5&gt;3,$AJ$5&lt;7),ROUND((IF(I15&gt;I13,I15-I13,0)),0),""))</f>
        <v>0</v>
      </c>
      <c r="J19" s="37" t="n">
        <f aca="false">IF($AJ$5=5,"",IF(AND($AJ$5&gt;3,$AJ$5&lt;7),ROUND((IF(J15&gt;J13,J15-J13,0)),0),""))</f>
        <v>0</v>
      </c>
      <c r="K19" s="37" t="n">
        <f aca="false">IF($AJ$5=5,"",IF(AND($AJ$5&gt;3,$AJ$5&lt;7),ROUND((IF(K15&gt;K13,K15-K13,0)),0),""))</f>
        <v>0</v>
      </c>
      <c r="L19" s="37" t="n">
        <f aca="false">IF($AJ$5=5,"",IF(AND($AJ$5&gt;3,$AJ$5&lt;7),ROUND((IF(L15&gt;L13,L15-L13,0)),0),""))</f>
        <v>0</v>
      </c>
      <c r="M19" s="37" t="n">
        <f aca="false">IF($AJ$5=5,"",IF(AND($AJ$5&gt;3,$AJ$5&lt;7),ROUND((IF(M15&gt;M13,M15-M13,0)),0),""))</f>
        <v>1</v>
      </c>
      <c r="N19" s="37" t="n">
        <f aca="false">IF($AJ$5=5,"",IF(AND($AJ$5&gt;3,$AJ$5&lt;7),ROUND((IF(N15&gt;N13,N15-N13,0)),0),""))</f>
        <v>3</v>
      </c>
      <c r="O19" s="37" t="n">
        <f aca="false">IF($AJ$5=5,"",IF(AND($AJ$5&gt;3,$AJ$5&lt;7),ROUND((IF(O15&gt;O13,O15-O13,0)),0),""))</f>
        <v>2</v>
      </c>
      <c r="P19" s="37" t="n">
        <f aca="false">IF($AJ$5=5,"",IF(AND($AJ$5&gt;3,$AJ$5&lt;7),ROUND((IF(P15&gt;P13,P15-P13,0)),0),""))</f>
        <v>3</v>
      </c>
      <c r="Q19" s="37" t="n">
        <f aca="false">IF($AJ$5=5,"",IF(AND($AJ$5&gt;3,$AJ$5&lt;7),ROUND((IF(Q15&gt;Q13,Q15-Q13,0)),0),""))</f>
        <v>3</v>
      </c>
      <c r="R19" s="37" t="n">
        <f aca="false">IF($AJ$5=5,"",IF(AND($AJ$5&gt;3,$AJ$5&lt;7),ROUND((IF(R15&gt;R13,R15-R13,0)),0),""))</f>
        <v>3</v>
      </c>
      <c r="S19" s="37" t="n">
        <f aca="false">IF($AJ$5=5,"",IF(AND($AJ$5&gt;3,$AJ$5&lt;7),ROUND((IF(S15&gt;S13,S15-S13,0)),0),""))</f>
        <v>3</v>
      </c>
      <c r="T19" s="37" t="n">
        <f aca="false">IF($AJ$5=5,"",IF(AND($AJ$5&gt;3,$AJ$5&lt;7),ROUND((IF(T15&gt;T13,T15-T13,0)),0),""))</f>
        <v>2</v>
      </c>
      <c r="U19" s="37" t="n">
        <f aca="false">IF($AJ$5=5,"",IF(AND($AJ$5&gt;3,$AJ$5&lt;7),ROUND((IF(U15&gt;U13,U15-U13,0)),0),""))</f>
        <v>1</v>
      </c>
      <c r="V19" s="37" t="n">
        <f aca="false">IF($AJ$5=5,"",IF(AND($AJ$5&gt;3,$AJ$5&lt;7),ROUND((IF(V15&gt;V13,V15-V13,0)),0),""))</f>
        <v>1</v>
      </c>
      <c r="W19" s="37" t="n">
        <f aca="false">IF($AJ$5=5,"",IF(AND($AJ$5&gt;3,$AJ$5&lt;7),ROUND((IF(W15&gt;W13,W15-W13,0)),0),""))</f>
        <v>0</v>
      </c>
      <c r="X19" s="37" t="n">
        <f aca="false">IF($AJ$5=5,"",IF(AND($AJ$5&gt;3,$AJ$5&lt;7),ROUND((IF(X15&gt;X13,X15-X13,0)),0),""))</f>
        <v>0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2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-0</v>
      </c>
      <c r="T20" s="41" t="n">
        <f aca="false">IF($AJ$5=6,"",ROUND(IF(T14&gt;T12,0,T14-T12),0))</f>
        <v>-0</v>
      </c>
      <c r="U20" s="41" t="n">
        <f aca="false">IF($AJ$5=6,"",ROUND(IF(U14&gt;U12,0,U14-U12),0))</f>
        <v>-0</v>
      </c>
      <c r="V20" s="41" t="n">
        <f aca="false">IF($AJ$5=6,"",ROUND(IF(V14&gt;V12,0,V14-V12),0))</f>
        <v>-0</v>
      </c>
      <c r="W20" s="41" t="n">
        <f aca="false">IF($AJ$5=6,"",ROUND(IF(W14&gt;W12,0,W14-W12),0))</f>
        <v>-0</v>
      </c>
      <c r="X20" s="41" t="n">
        <f aca="false">IF($AJ$5=6,"",ROUND(IF(X14&gt;X12,0,X14-X12),0))</f>
        <v>0</v>
      </c>
      <c r="Y20" s="41" t="n">
        <f aca="false">IF($AJ$5=6,"",ROUND(IF(Y14&gt;Y12,0,Y14-Y12),0))</f>
        <v>-0</v>
      </c>
      <c r="Z20" s="42" t="n">
        <f aca="false">IF($AJ$5=6,"",ROUND(IF(Z14&gt;Z12,0,Z14-Z12),0))</f>
        <v>-0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-0</v>
      </c>
      <c r="F21" s="41" t="n">
        <f aca="false">IF($AJ$5=6,"",IF(AND($AJ$5&gt;3,$AJ$5&lt;7),ROUND(IF(F15&gt;F13,0,F15-F13),0),""))</f>
        <v>-0</v>
      </c>
      <c r="G21" s="41" t="n">
        <f aca="false">IF($AJ$5=6,"",IF(AND($AJ$5&gt;3,$AJ$5&lt;7),ROUND(IF(G15&gt;G13,0,G15-G13),0),""))</f>
        <v>-0</v>
      </c>
      <c r="H21" s="41" t="n">
        <f aca="false">IF($AJ$5=6,"",IF(AND($AJ$5&gt;3,$AJ$5&lt;7),ROUND(IF(H15&gt;H13,0,H15-H13),0),""))</f>
        <v>-0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1</v>
      </c>
      <c r="D24" s="33" t="n">
        <f aca="false">IF($AJ$5=6,"",(D18-D22))</f>
        <v>1</v>
      </c>
      <c r="E24" s="33" t="n">
        <f aca="false">IF($AJ$5=6,"",(E18-E22))</f>
        <v>1</v>
      </c>
      <c r="F24" s="33" t="n">
        <f aca="false">IF($AJ$5=6,"",(F18-F22))</f>
        <v>0</v>
      </c>
      <c r="G24" s="33" t="n">
        <f aca="false">IF($AJ$5=6,"",(G18-G22))</f>
        <v>1</v>
      </c>
      <c r="H24" s="33" t="n">
        <f aca="false">IF($AJ$5=6,"",(H18-H22))</f>
        <v>1</v>
      </c>
      <c r="I24" s="33" t="n">
        <f aca="false">IF($AJ$5=6,"",(I18-I22))</f>
        <v>2</v>
      </c>
      <c r="J24" s="33" t="n">
        <f aca="false">IF($AJ$5=6,"",(J18-J22))</f>
        <v>7</v>
      </c>
      <c r="K24" s="33" t="n">
        <f aca="false">IF($AJ$5=6,"",(K18-K22))</f>
        <v>6</v>
      </c>
      <c r="L24" s="33" t="n">
        <f aca="false">IF($AJ$5=6,"",(L18-L22))</f>
        <v>7</v>
      </c>
      <c r="M24" s="33" t="n">
        <f aca="false">IF($AJ$5=6,"",(M18-M22))</f>
        <v>9</v>
      </c>
      <c r="N24" s="33" t="n">
        <f aca="false">IF($AJ$5=6,"",(N18-N22))</f>
        <v>6</v>
      </c>
      <c r="O24" s="33" t="n">
        <f aca="false">IF($AJ$5=6,"",(O18-O22))</f>
        <v>5</v>
      </c>
      <c r="P24" s="33" t="n">
        <f aca="false">IF($AJ$5=6,"",(P18-P22))</f>
        <v>5</v>
      </c>
      <c r="Q24" s="33" t="n">
        <f aca="false">IF($AJ$5=6,"",(Q18-Q22))</f>
        <v>6</v>
      </c>
      <c r="R24" s="33" t="n">
        <f aca="false">IF($AJ$5=6,"",(R18-R22))</f>
        <v>4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1</v>
      </c>
      <c r="D25" s="37" t="n">
        <f aca="false">IF($AJ$5=6,"",IF(OR($AJ$5&lt;4,$AJ$5=7),"",D19-D22))</f>
        <v>1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n">
        <f aca="false">IF($AJ$5=5,"",IF(OR($AJ$5&lt;4,$AJ$5=7),"",I19-I22))</f>
        <v>0</v>
      </c>
      <c r="J25" s="37" t="n">
        <f aca="false">IF($AJ$5=5,"",IF(OR($AJ$5&lt;4,$AJ$5=7),"",J19-J22))</f>
        <v>0</v>
      </c>
      <c r="K25" s="37" t="n">
        <f aca="false">IF($AJ$5=5,"",IF(OR($AJ$5&lt;4,$AJ$5=7),"",K19-K22))</f>
        <v>0</v>
      </c>
      <c r="L25" s="37" t="n">
        <f aca="false">IF($AJ$5=5,"",IF(OR($AJ$5&lt;4,$AJ$5=7),"",L19-L22))</f>
        <v>0</v>
      </c>
      <c r="M25" s="37" t="n">
        <f aca="false">IF($AJ$5=5,"",IF(OR($AJ$5&lt;4,$AJ$5=7),"",M19-M22))</f>
        <v>1</v>
      </c>
      <c r="N25" s="37" t="n">
        <f aca="false">IF($AJ$5=5,"",IF(OR($AJ$5&lt;4,$AJ$5=7),"",N19-N22))</f>
        <v>3</v>
      </c>
      <c r="O25" s="37" t="n">
        <f aca="false">IF($AJ$5=5,"",IF(OR($AJ$5&lt;4,$AJ$5=7),"",O19-O22))</f>
        <v>2</v>
      </c>
      <c r="P25" s="37" t="n">
        <f aca="false">IF($AJ$5=5,"",IF(OR($AJ$5&lt;4,$AJ$5=7),"",P19-P22))</f>
        <v>3</v>
      </c>
      <c r="Q25" s="37" t="n">
        <f aca="false">IF($AJ$5=5,"",IF(OR($AJ$5&lt;4,$AJ$5=7),"",Q19-Q22))</f>
        <v>3</v>
      </c>
      <c r="R25" s="37" t="n">
        <f aca="false">IF($AJ$5=5,"",IF(OR($AJ$5&lt;4,$AJ$5=7),"",R19-R22))</f>
        <v>3</v>
      </c>
      <c r="S25" s="37" t="n">
        <f aca="false">IF($AJ$5=5,"",IF(OR($AJ$5&lt;4,$AJ$5=7),"",S19-S22))</f>
        <v>3</v>
      </c>
      <c r="T25" s="37" t="n">
        <f aca="false">IF($AJ$5=5,"",IF(OR($AJ$5&lt;4,$AJ$5=7),"",T19-T22))</f>
        <v>2</v>
      </c>
      <c r="U25" s="37" t="n">
        <f aca="false">IF($AJ$5=5,"",IF(OR($AJ$5&lt;4,$AJ$5=7),"",U19-U22))</f>
        <v>1</v>
      </c>
      <c r="V25" s="37" t="n">
        <f aca="false">IF($AJ$5=5,"",IF(OR($AJ$5&lt;4,$AJ$5=7),"",V19-V22))</f>
        <v>1</v>
      </c>
      <c r="W25" s="37" t="n">
        <f aca="false">IF($AJ$5=5,"",IF(OR($AJ$5&lt;4,$AJ$5=7),"",W19-W22))</f>
        <v>0</v>
      </c>
      <c r="X25" s="37" t="n">
        <f aca="false">IF($AJ$5=5,"",IF(OR($AJ$5&lt;4,$AJ$5=7),"",X19-X22))</f>
        <v>0</v>
      </c>
      <c r="Y25" s="37" t="n">
        <f aca="false">IF($AJ$5=6,"",IF(OR($AJ$5&lt;4,$AJ$5=7),"",Y19-Y22))</f>
        <v>0</v>
      </c>
      <c r="Z25" s="38" t="n">
        <f aca="false">IF($AJ$5=6,"",IF(OR($AJ$5&lt;4,$AJ$5=7),"",Z19-Z22))</f>
        <v>2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-0</v>
      </c>
      <c r="T26" s="41" t="n">
        <f aca="false">IF($AJ$5=6,"",(T20-T23))</f>
        <v>-0</v>
      </c>
      <c r="U26" s="41" t="n">
        <f aca="false">IF($AJ$5=6,"",(U20-U23))</f>
        <v>-0</v>
      </c>
      <c r="V26" s="41" t="n">
        <f aca="false">IF($AJ$5=6,"",(V20-V23))</f>
        <v>-0</v>
      </c>
      <c r="W26" s="41" t="n">
        <f aca="false">IF($AJ$5=6,"",(W20-W23))</f>
        <v>-0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