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lc" sheetId="1" state="visible" r:id="rId3"/>
    <sheet name="SAP Rec" sheetId="2" state="visible" r:id="rId4"/>
    <sheet name="SAP Pay" sheetId="3" state="visible" r:id="rId5"/>
    <sheet name="Jan manual invoice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<sst xmlns="http://schemas.openxmlformats.org/spreadsheetml/2006/main" count="60" uniqueCount="53">
  <si>
    <t xml:space="preserve">Purchases </t>
  </si>
  <si>
    <t xml:space="preserve">Del Period</t>
  </si>
  <si>
    <t xml:space="preserve">Sales</t>
  </si>
  <si>
    <t xml:space="preserve">(pre-bankruptcy)</t>
  </si>
  <si>
    <t xml:space="preserve">Net receivable</t>
  </si>
  <si>
    <t xml:space="preserve">Bill To:</t>
  </si>
  <si>
    <t xml:space="preserve">Remit To:</t>
  </si>
  <si>
    <t xml:space="preserve">Invoice Number:</t>
  </si>
  <si>
    <t xml:space="preserve">200101-01M</t>
  </si>
  <si>
    <t xml:space="preserve">Heartland Steel, Inc.</t>
  </si>
  <si>
    <t xml:space="preserve">Enron North America Corp.</t>
  </si>
  <si>
    <t xml:space="preserve">Delivery Period:</t>
  </si>
  <si>
    <t xml:space="preserve">455 W. Industrial Drive</t>
  </si>
  <si>
    <t xml:space="preserve">Bank: Bank of America, N.A.</t>
  </si>
  <si>
    <t xml:space="preserve">Terre Haute, IN  47802-9266</t>
  </si>
  <si>
    <t xml:space="preserve">ABA: 111000012</t>
  </si>
  <si>
    <t xml:space="preserve">Invoice Date:</t>
  </si>
  <si>
    <t xml:space="preserve">Acct: 3750494099</t>
  </si>
  <si>
    <t xml:space="preserve">Due Date:</t>
  </si>
  <si>
    <t xml:space="preserve">Contact:</t>
  </si>
  <si>
    <t xml:space="preserve">Carrie Allen</t>
  </si>
  <si>
    <t xml:space="preserve">Chuck Jacobs</t>
  </si>
  <si>
    <t xml:space="preserve">Payment Method:</t>
  </si>
  <si>
    <t xml:space="preserve">Wire</t>
  </si>
  <si>
    <t xml:space="preserve">Telephone:</t>
  </si>
  <si>
    <t xml:space="preserve">(812) 299-4157</t>
  </si>
  <si>
    <t xml:space="preserve">(713) 853-6275</t>
  </si>
  <si>
    <t xml:space="preserve">Fax:</t>
  </si>
  <si>
    <t xml:space="preserve">(812) 299-3765</t>
  </si>
  <si>
    <t xml:space="preserve">(713) 646-8420</t>
  </si>
  <si>
    <t xml:space="preserve">       Delivery Date</t>
  </si>
  <si>
    <t xml:space="preserve">Ref.</t>
  </si>
  <si>
    <t xml:space="preserve">Start</t>
  </si>
  <si>
    <t xml:space="preserve">End</t>
  </si>
  <si>
    <t xml:space="preserve">Description</t>
  </si>
  <si>
    <t xml:space="preserve">Deal #</t>
  </si>
  <si>
    <t xml:space="preserve">Tiers</t>
  </si>
  <si>
    <t xml:space="preserve">Quantity</t>
  </si>
  <si>
    <t xml:space="preserve">Units</t>
  </si>
  <si>
    <t xml:space="preserve">Units Price</t>
  </si>
  <si>
    <t xml:space="preserve">Per Unit</t>
  </si>
  <si>
    <t xml:space="preserve">Extended</t>
  </si>
  <si>
    <t xml:space="preserve">Invoice</t>
  </si>
  <si>
    <t xml:space="preserve">Contract:  96016467</t>
  </si>
  <si>
    <t xml:space="preserve">P/L:  MGT</t>
  </si>
  <si>
    <t xml:space="preserve">Point:  027093-INDIANA GAS TERRE-HAUTE</t>
  </si>
  <si>
    <t xml:space="preserve">Cost of Gas</t>
  </si>
  <si>
    <t xml:space="preserve">MMBtu</t>
  </si>
  <si>
    <t xml:space="preserve">Subtotal - Sales</t>
  </si>
  <si>
    <t xml:space="preserve">Invoice Total:</t>
  </si>
  <si>
    <t xml:space="preserve">Contract Termination Amount:</t>
  </si>
  <si>
    <t xml:space="preserve">Less Total Amount Paid to Date:</t>
  </si>
  <si>
    <t xml:space="preserve">Total amount due: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</si>
</sst>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\$#,##0.00;[RED]\$#,##0.00"/>
    <numFmt numFmtId="166" formatCode="[$-409]mmm\-yy"/>
    <numFmt numFmtId="167" formatCode="mm/dd"/>
    <numFmt numFmtId="168" formatCode="0,000"/>
    <numFmt numFmtId="169" formatCode="\$#,##0.00"/>
    <numFmt numFmtId="170" formatCode="[$$-409]#,##0.00"/>
    <numFmt numFmtId="171" formatCode="mmmm\ d&quot;, &quot;yyyy"/>
    <numFmt numFmtId="172" formatCode="@"/>
    <numFmt numFmtId="173" formatCode="#,##0"/>
    <numFmt numFmtId="174" formatCode="\$#,##0.000"/>
    <numFmt numFmtId="175" formatCode="[$-409]d\-mmm"/>
    <numFmt numFmtId="176" formatCode="\$#,##0.00_);[RED]&quot;($&quot;#,##0.0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  <font>
      <b val="true"/>
      <sz val="10"/>
      <name val="Arial Narrow"/>
      <family val="2"/>
    </font>
    <font>
      <b val="true"/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1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0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9" fontId="5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3" fontId="5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4" fontId="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73" fontId="5" fillId="0" borderId="15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0" fontId="5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9" fontId="5" fillId="0" borderId="15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2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6" fontId="4" fillId="0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9" fontId="4" fillId="0" borderId="12" xfId="0" applyFont="true" applyBorder="true" applyAlignment="true" applyProtection="false">
      <alignment horizontal="right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19800</xdr:colOff>
      <xdr:row>0</xdr:row>
      <xdr:rowOff>9360</xdr:rowOff>
    </xdr:from>
    <xdr:to>
      <xdr:col>16</xdr:col>
      <xdr:colOff>20520</xdr:colOff>
      <xdr:row>45</xdr:row>
      <xdr:rowOff>37800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9800" y="9360"/>
          <a:ext cx="10211400" cy="7315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16</xdr:col>
      <xdr:colOff>720</xdr:colOff>
      <xdr:row>45</xdr:row>
      <xdr:rowOff>28440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0" y="0"/>
          <a:ext cx="10211400" cy="7315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100440</xdr:colOff>
      <xdr:row>1</xdr:row>
      <xdr:rowOff>114480</xdr:rowOff>
    </xdr:from>
    <xdr:to>
      <xdr:col>3</xdr:col>
      <xdr:colOff>533880</xdr:colOff>
      <xdr:row>5</xdr:row>
      <xdr:rowOff>105120</xdr:rowOff>
    </xdr:to>
    <xdr:sp>
      <xdr:nvSpPr>
        <xdr:cNvPr id="2" name="Text 1"/>
        <xdr:cNvSpPr/>
      </xdr:nvSpPr>
      <xdr:spPr>
        <a:xfrm>
          <a:off x="371520" y="285840"/>
          <a:ext cx="1862280" cy="638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800" strike="noStrike" u="none">
              <a:effectLst/>
              <a:uFillTx/>
              <a:latin typeface="Arial"/>
            </a:rPr>
            <a:t>Sales Invoice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1" lang="en-US" sz="1800" strike="noStrike" u="none">
              <a:effectLst/>
              <a:uFillTx/>
              <a:latin typeface="Arial"/>
            </a:rPr>
            <a:t>DETAIL</a:t>
          </a:r>
          <a:endParaRPr b="0" lang="en-US" sz="1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1.7"/>
    <col collapsed="false" customWidth="true" hidden="false" outlineLevel="0" max="2" min="2" style="0" width="10.56"/>
    <col collapsed="false" customWidth="true" hidden="false" outlineLevel="0" max="3" min="3" style="1" width="11.13"/>
    <col collapsed="false" customWidth="true" hidden="false" outlineLevel="0" max="4" min="4" style="0" width="10.56"/>
  </cols>
  <sheetData>
    <row r="1" customFormat="false" ht="12.75" hidden="false" customHeight="false" outlineLevel="0" collapsed="false">
      <c r="A1" s="2" t="s">
        <v>0</v>
      </c>
      <c r="B1" s="3" t="s">
        <v>1</v>
      </c>
      <c r="C1" s="2" t="s">
        <v>2</v>
      </c>
      <c r="D1" s="3" t="s">
        <v>1</v>
      </c>
    </row>
    <row r="2" customFormat="false" ht="12.75" hidden="false" customHeight="false" outlineLevel="0" collapsed="false">
      <c r="A2" s="1" t="n">
        <v>-80864.44</v>
      </c>
      <c r="B2" s="4" t="n">
        <v>36586</v>
      </c>
      <c r="C2" s="1" t="n">
        <v>3011.35</v>
      </c>
      <c r="D2" s="4" t="n">
        <v>36373</v>
      </c>
    </row>
    <row r="3" customFormat="false" ht="12.75" hidden="false" customHeight="false" outlineLevel="0" collapsed="false">
      <c r="C3" s="1" t="n">
        <v>3083.13</v>
      </c>
    </row>
    <row r="4" customFormat="false" ht="12.75" hidden="false" customHeight="false" outlineLevel="0" collapsed="false">
      <c r="C4" s="1" t="n">
        <v>7796.9</v>
      </c>
      <c r="D4" s="4" t="n">
        <v>36404</v>
      </c>
    </row>
    <row r="5" customFormat="false" ht="12.75" hidden="false" customHeight="false" outlineLevel="0" collapsed="false">
      <c r="A5" s="5"/>
      <c r="C5" s="1" t="n">
        <v>13537.19</v>
      </c>
      <c r="D5" s="4" t="n">
        <v>36434</v>
      </c>
    </row>
    <row r="6" customFormat="false" ht="12.75" hidden="false" customHeight="false" outlineLevel="0" collapsed="false">
      <c r="A6" s="5"/>
      <c r="C6" s="1" t="n">
        <v>2361.22</v>
      </c>
      <c r="D6" s="4" t="n">
        <v>36465</v>
      </c>
    </row>
    <row r="7" customFormat="false" ht="12.75" hidden="false" customHeight="false" outlineLevel="0" collapsed="false">
      <c r="A7" s="5"/>
      <c r="C7" s="1" t="n">
        <v>10012.2</v>
      </c>
      <c r="D7" s="4" t="n">
        <v>36495</v>
      </c>
    </row>
    <row r="8" customFormat="false" ht="12.75" hidden="false" customHeight="false" outlineLevel="0" collapsed="false">
      <c r="A8" s="5"/>
      <c r="C8" s="1" t="n">
        <v>-43268.94</v>
      </c>
    </row>
    <row r="9" customFormat="false" ht="12.75" hidden="false" customHeight="false" outlineLevel="0" collapsed="false">
      <c r="C9" s="5" t="n">
        <v>55661.2</v>
      </c>
      <c r="D9" s="4" t="n">
        <v>36526</v>
      </c>
    </row>
    <row r="10" customFormat="false" ht="12.75" hidden="false" customHeight="false" outlineLevel="0" collapsed="false">
      <c r="C10" s="6" t="n">
        <v>103475.88</v>
      </c>
      <c r="D10" s="4" t="n">
        <v>36892</v>
      </c>
      <c r="E10" s="0" t="s">
        <v>3</v>
      </c>
    </row>
    <row r="11" customFormat="false" ht="12.75" hidden="false" customHeight="false" outlineLevel="0" collapsed="false">
      <c r="C11" s="1" t="n">
        <f aca="false">SUM(C2:C10)</f>
        <v>155670.13</v>
      </c>
      <c r="E11" s="1"/>
    </row>
    <row r="14" customFormat="false" ht="12.75" hidden="false" customHeight="false" outlineLevel="0" collapsed="false">
      <c r="A14" s="5" t="n">
        <f aca="false">+C11</f>
        <v>155670.13</v>
      </c>
      <c r="B14" s="7"/>
    </row>
    <row r="15" customFormat="false" ht="12.75" hidden="false" customHeight="false" outlineLevel="0" collapsed="false">
      <c r="A15" s="6" t="n">
        <f aca="false">+A2</f>
        <v>-80864.44</v>
      </c>
      <c r="B15" s="5"/>
    </row>
    <row r="16" customFormat="false" ht="13.5" hidden="false" customHeight="false" outlineLevel="0" collapsed="false">
      <c r="A16" s="8" t="n">
        <f aca="false">SUM(A14:A15)</f>
        <v>74805.69</v>
      </c>
      <c r="B16" s="9" t="s">
        <v>4</v>
      </c>
    </row>
    <row r="17" customFormat="false" ht="13.5" hidden="false" customHeight="false" outlineLevel="0" collapsed="false">
      <c r="A17" s="5"/>
      <c r="B17" s="7"/>
    </row>
    <row r="18" customFormat="false" ht="12.75" hidden="false" customHeight="false" outlineLevel="0" collapsed="false">
      <c r="A18" s="5"/>
      <c r="B18" s="5"/>
    </row>
    <row r="19" customFormat="false" ht="12.75" hidden="false" customHeight="false" outlineLevel="0" collapsed="false">
      <c r="A19" s="5"/>
      <c r="B19" s="7"/>
    </row>
    <row r="20" customFormat="false" ht="12.75" hidden="false" customHeight="false" outlineLevel="0" collapsed="false">
      <c r="A20" s="5"/>
      <c r="B20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8" activeCellId="0" sqref="C28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10" activeCellId="0" sqref="M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0" width="3.85"/>
    <col collapsed="false" customWidth="true" hidden="false" outlineLevel="0" max="2" min="2" style="11" width="11.13"/>
    <col collapsed="false" customWidth="false" hidden="false" outlineLevel="0" max="3" min="3" style="11" width="9.14"/>
    <col collapsed="false" customWidth="true" hidden="false" outlineLevel="0" max="4" min="4" style="12" width="12.14"/>
    <col collapsed="false" customWidth="true" hidden="false" outlineLevel="0" max="5" min="5" style="13" width="15.56"/>
    <col collapsed="false" customWidth="true" hidden="false" outlineLevel="0" max="6" min="6" style="13" width="11.13"/>
    <col collapsed="false" customWidth="true" hidden="false" outlineLevel="0" max="7" min="7" style="12" width="9.41"/>
    <col collapsed="false" customWidth="true" hidden="false" outlineLevel="0" max="8" min="8" style="12" width="13.14"/>
    <col collapsed="false" customWidth="false" hidden="false" outlineLevel="0" max="9" min="9" style="14" width="9.14"/>
    <col collapsed="false" customWidth="true" hidden="false" outlineLevel="0" max="10" min="10" style="12" width="8.14"/>
    <col collapsed="false" customWidth="true" hidden="false" outlineLevel="0" max="11" min="11" style="12" width="3.7"/>
    <col collapsed="false" customWidth="true" hidden="false" outlineLevel="0" max="12" min="12" style="15" width="16.99"/>
    <col collapsed="false" customWidth="true" hidden="false" outlineLevel="0" max="13" min="13" style="12" width="16.99"/>
    <col collapsed="false" customWidth="true" hidden="false" outlineLevel="0" max="14" min="14" style="16" width="0.41"/>
    <col collapsed="false" customWidth="true" hidden="false" outlineLevel="0" max="15" min="15" style="15" width="16.99"/>
    <col collapsed="false" customWidth="false" hidden="false" outlineLevel="0" max="257" min="16" style="10" width="9.14"/>
  </cols>
  <sheetData>
    <row r="1" customFormat="false" ht="13.5" hidden="false" customHeight="false" outlineLevel="0" collapsed="false">
      <c r="A1" s="17"/>
      <c r="E1" s="18" t="s">
        <v>5</v>
      </c>
      <c r="F1" s="19"/>
      <c r="G1" s="20"/>
      <c r="H1" s="18" t="s">
        <v>6</v>
      </c>
      <c r="I1" s="19"/>
      <c r="J1" s="19"/>
      <c r="K1" s="21" t="s">
        <v>7</v>
      </c>
      <c r="L1" s="19"/>
      <c r="M1" s="22" t="s">
        <v>8</v>
      </c>
      <c r="N1" s="23"/>
    </row>
    <row r="2" customFormat="false" ht="12.75" hidden="false" customHeight="false" outlineLevel="0" collapsed="false">
      <c r="E2" s="24" t="s">
        <v>9</v>
      </c>
      <c r="F2" s="25"/>
      <c r="G2" s="26"/>
      <c r="H2" s="24" t="s">
        <v>10</v>
      </c>
      <c r="I2" s="25"/>
      <c r="J2" s="25"/>
      <c r="K2" s="24" t="s">
        <v>11</v>
      </c>
      <c r="L2" s="25"/>
      <c r="M2" s="27" t="n">
        <v>36892</v>
      </c>
      <c r="N2" s="23"/>
    </row>
    <row r="3" customFormat="false" ht="12.75" hidden="false" customHeight="false" outlineLevel="0" collapsed="false">
      <c r="E3" s="24" t="s">
        <v>12</v>
      </c>
      <c r="F3" s="25"/>
      <c r="G3" s="26"/>
      <c r="H3" s="24" t="s">
        <v>13</v>
      </c>
      <c r="I3" s="25"/>
      <c r="J3" s="25"/>
      <c r="K3" s="24"/>
      <c r="L3" s="25"/>
      <c r="M3" s="28"/>
      <c r="N3" s="23"/>
    </row>
    <row r="4" customFormat="false" ht="12.75" hidden="false" customHeight="false" outlineLevel="0" collapsed="false">
      <c r="E4" s="24" t="s">
        <v>14</v>
      </c>
      <c r="F4" s="25"/>
      <c r="G4" s="26"/>
      <c r="H4" s="10" t="s">
        <v>15</v>
      </c>
      <c r="I4" s="25"/>
      <c r="J4" s="25"/>
      <c r="K4" s="24" t="s">
        <v>16</v>
      </c>
      <c r="L4" s="25"/>
      <c r="M4" s="29" t="n">
        <v>36915</v>
      </c>
      <c r="N4" s="30"/>
    </row>
    <row r="5" customFormat="false" ht="12.75" hidden="false" customHeight="false" outlineLevel="0" collapsed="false">
      <c r="E5" s="24"/>
      <c r="F5" s="25"/>
      <c r="G5" s="26"/>
      <c r="H5" s="24" t="s">
        <v>17</v>
      </c>
      <c r="I5" s="25"/>
      <c r="J5" s="25"/>
      <c r="K5" s="24"/>
      <c r="L5" s="25"/>
      <c r="M5" s="31"/>
      <c r="N5" s="23"/>
    </row>
    <row r="6" customFormat="false" ht="12.75" hidden="false" customHeight="false" outlineLevel="0" collapsed="false">
      <c r="E6" s="24"/>
      <c r="F6" s="25"/>
      <c r="G6" s="26"/>
      <c r="H6" s="24"/>
      <c r="I6" s="25"/>
      <c r="J6" s="25"/>
      <c r="K6" s="24"/>
      <c r="L6" s="25"/>
      <c r="M6" s="31"/>
      <c r="N6" s="23"/>
    </row>
    <row r="7" customFormat="false" ht="12.75" hidden="false" customHeight="false" outlineLevel="0" collapsed="false">
      <c r="A7" s="32" t="s">
        <v>10</v>
      </c>
      <c r="B7" s="32"/>
      <c r="C7" s="32"/>
      <c r="D7" s="32"/>
      <c r="E7" s="24"/>
      <c r="F7" s="25"/>
      <c r="G7" s="26"/>
      <c r="H7" s="24"/>
      <c r="I7" s="25"/>
      <c r="J7" s="25"/>
      <c r="K7" s="24" t="s">
        <v>18</v>
      </c>
      <c r="L7" s="25"/>
      <c r="M7" s="29" t="n">
        <v>36927</v>
      </c>
      <c r="N7" s="23"/>
    </row>
    <row r="8" customFormat="false" ht="12.75" hidden="false" customHeight="false" outlineLevel="0" collapsed="false">
      <c r="E8" s="24" t="s">
        <v>19</v>
      </c>
      <c r="F8" s="25" t="s">
        <v>20</v>
      </c>
      <c r="G8" s="26"/>
      <c r="H8" s="24" t="s">
        <v>19</v>
      </c>
      <c r="I8" s="25" t="s">
        <v>21</v>
      </c>
      <c r="J8" s="25"/>
      <c r="K8" s="24" t="s">
        <v>22</v>
      </c>
      <c r="L8" s="25"/>
      <c r="M8" s="28" t="s">
        <v>23</v>
      </c>
      <c r="N8" s="23"/>
    </row>
    <row r="9" customFormat="false" ht="12.75" hidden="false" customHeight="false" outlineLevel="0" collapsed="false">
      <c r="E9" s="24" t="s">
        <v>24</v>
      </c>
      <c r="F9" s="25" t="s">
        <v>25</v>
      </c>
      <c r="G9" s="26"/>
      <c r="H9" s="24" t="s">
        <v>24</v>
      </c>
      <c r="I9" s="25" t="s">
        <v>26</v>
      </c>
      <c r="J9" s="25"/>
      <c r="K9" s="24"/>
      <c r="L9" s="25"/>
      <c r="M9" s="28"/>
      <c r="N9" s="33"/>
    </row>
    <row r="10" customFormat="false" ht="13.5" hidden="false" customHeight="false" outlineLevel="0" collapsed="false">
      <c r="E10" s="34" t="s">
        <v>27</v>
      </c>
      <c r="F10" s="35" t="s">
        <v>28</v>
      </c>
      <c r="G10" s="36"/>
      <c r="H10" s="34" t="s">
        <v>27</v>
      </c>
      <c r="I10" s="35" t="s">
        <v>29</v>
      </c>
      <c r="J10" s="35"/>
      <c r="K10" s="34"/>
      <c r="L10" s="35"/>
      <c r="M10" s="37"/>
      <c r="N10" s="33"/>
    </row>
    <row r="11" customFormat="false" ht="3.75" hidden="false" customHeight="true" outlineLevel="0" collapsed="false">
      <c r="A11" s="38"/>
      <c r="B11" s="39"/>
      <c r="C11" s="39"/>
      <c r="D11" s="40"/>
      <c r="E11" s="40"/>
      <c r="F11" s="40"/>
      <c r="G11" s="40"/>
      <c r="H11" s="40"/>
      <c r="I11" s="41"/>
      <c r="J11" s="40"/>
      <c r="K11" s="40"/>
      <c r="L11" s="42"/>
      <c r="M11" s="40"/>
      <c r="N11" s="43"/>
      <c r="O11" s="42"/>
    </row>
    <row r="12" customFormat="false" ht="13.5" hidden="false" customHeight="false" outlineLevel="0" collapsed="false">
      <c r="A12" s="44" t="s">
        <v>30</v>
      </c>
      <c r="B12" s="45"/>
      <c r="C12" s="45"/>
      <c r="D12" s="46"/>
      <c r="E12" s="46"/>
      <c r="F12" s="46"/>
      <c r="G12" s="46"/>
      <c r="H12" s="46"/>
      <c r="I12" s="47"/>
      <c r="J12" s="46"/>
      <c r="K12" s="46"/>
      <c r="L12" s="48"/>
      <c r="M12" s="46"/>
      <c r="N12" s="43"/>
      <c r="O12" s="42"/>
    </row>
    <row r="13" customFormat="false" ht="12.75" hidden="false" customHeight="false" outlineLevel="0" collapsed="false">
      <c r="A13" s="49" t="s">
        <v>31</v>
      </c>
      <c r="B13" s="50" t="s">
        <v>32</v>
      </c>
      <c r="C13" s="50" t="s">
        <v>33</v>
      </c>
      <c r="D13" s="51" t="s">
        <v>34</v>
      </c>
      <c r="E13" s="52" t="s">
        <v>35</v>
      </c>
      <c r="F13" s="51" t="s">
        <v>36</v>
      </c>
      <c r="G13" s="53" t="s">
        <v>37</v>
      </c>
      <c r="H13" s="51" t="s">
        <v>38</v>
      </c>
      <c r="I13" s="54" t="s">
        <v>39</v>
      </c>
      <c r="J13" s="51" t="s">
        <v>40</v>
      </c>
      <c r="L13" s="55" t="s">
        <v>41</v>
      </c>
      <c r="M13" s="56" t="s">
        <v>42</v>
      </c>
    </row>
    <row r="14" customFormat="false" ht="12.75" hidden="false" customHeight="false" outlineLevel="0" collapsed="false">
      <c r="A14" s="57" t="s">
        <v>11</v>
      </c>
      <c r="C14" s="58" t="n">
        <v>36892</v>
      </c>
      <c r="D14" s="59" t="s">
        <v>43</v>
      </c>
      <c r="F14" s="59" t="s">
        <v>44</v>
      </c>
      <c r="H14" s="59" t="s">
        <v>45</v>
      </c>
      <c r="I14" s="12"/>
    </row>
    <row r="15" customFormat="false" ht="12.75" hidden="false" customHeight="false" outlineLevel="0" collapsed="false">
      <c r="A15" s="57"/>
      <c r="C15" s="60"/>
      <c r="E15" s="59"/>
      <c r="F15" s="12"/>
      <c r="H15" s="59"/>
      <c r="I15" s="12"/>
    </row>
    <row r="16" customFormat="false" ht="12.75" hidden="false" customHeight="false" outlineLevel="0" collapsed="false">
      <c r="A16" s="10" t="n">
        <v>1</v>
      </c>
      <c r="B16" s="11" t="n">
        <v>36892</v>
      </c>
      <c r="C16" s="11" t="n">
        <v>36914</v>
      </c>
      <c r="D16" s="13" t="s">
        <v>46</v>
      </c>
      <c r="E16" s="12" t="n">
        <v>416289</v>
      </c>
      <c r="F16" s="61"/>
      <c r="G16" s="62" t="n">
        <v>34500</v>
      </c>
      <c r="H16" s="12" t="s">
        <v>47</v>
      </c>
      <c r="I16" s="63" t="n">
        <v>10.128</v>
      </c>
      <c r="J16" s="12" t="s">
        <v>47</v>
      </c>
      <c r="K16" s="10"/>
      <c r="L16" s="64" t="n">
        <f aca="false">G16*I16</f>
        <v>349416</v>
      </c>
      <c r="M16" s="65" t="n">
        <f aca="false">G16*I16</f>
        <v>349416</v>
      </c>
      <c r="N16" s="10"/>
      <c r="O16" s="10"/>
    </row>
    <row r="17" customFormat="false" ht="12.75" hidden="false" customHeight="false" outlineLevel="0" collapsed="false">
      <c r="D17" s="13"/>
      <c r="E17" s="12"/>
      <c r="F17" s="61"/>
      <c r="G17" s="62"/>
      <c r="I17" s="63"/>
      <c r="K17" s="10"/>
      <c r="L17" s="64"/>
      <c r="M17" s="65"/>
      <c r="N17" s="10"/>
      <c r="O17" s="10"/>
    </row>
    <row r="18" customFormat="false" ht="12.75" hidden="false" customHeight="false" outlineLevel="0" collapsed="false">
      <c r="D18" s="13"/>
      <c r="E18" s="66" t="s">
        <v>48</v>
      </c>
      <c r="G18" s="67" t="n">
        <f aca="false">G16</f>
        <v>34500</v>
      </c>
      <c r="I18" s="12"/>
      <c r="J18" s="15"/>
      <c r="L18" s="68"/>
      <c r="M18" s="69" t="n">
        <f aca="false">M16</f>
        <v>349416</v>
      </c>
      <c r="N18" s="10"/>
      <c r="O18" s="10"/>
    </row>
    <row r="19" customFormat="false" ht="12.75" hidden="false" customHeight="false" outlineLevel="0" collapsed="false">
      <c r="D19" s="13"/>
      <c r="E19" s="12"/>
      <c r="F19" s="10"/>
      <c r="G19" s="41"/>
      <c r="I19" s="12"/>
      <c r="J19" s="15"/>
      <c r="L19" s="16"/>
      <c r="M19" s="70"/>
      <c r="N19" s="10"/>
      <c r="O19" s="10"/>
    </row>
    <row r="20" customFormat="false" ht="13.5" hidden="false" customHeight="false" outlineLevel="0" collapsed="false">
      <c r="D20" s="13"/>
      <c r="E20" s="66" t="s">
        <v>49</v>
      </c>
      <c r="F20" s="10"/>
      <c r="G20" s="71" t="n">
        <v>34500</v>
      </c>
      <c r="H20" s="59"/>
      <c r="I20" s="59"/>
      <c r="J20" s="72"/>
      <c r="K20" s="59"/>
      <c r="L20" s="73"/>
      <c r="M20" s="74" t="n">
        <f aca="false">M18</f>
        <v>349416</v>
      </c>
      <c r="N20" s="10"/>
      <c r="O20" s="10"/>
    </row>
    <row r="21" customFormat="false" ht="13.5" hidden="false" customHeight="false" outlineLevel="0" collapsed="false"/>
    <row r="22" customFormat="false" ht="12.75" hidden="false" customHeight="false" outlineLevel="0" collapsed="false">
      <c r="A22" s="75"/>
      <c r="E22" s="66" t="s">
        <v>50</v>
      </c>
      <c r="H22" s="10"/>
      <c r="M22" s="76" t="n">
        <v>890930</v>
      </c>
    </row>
    <row r="24" customFormat="false" ht="12.75" hidden="false" customHeight="false" outlineLevel="0" collapsed="false">
      <c r="A24" s="75"/>
      <c r="E24" s="66" t="s">
        <v>51</v>
      </c>
      <c r="H24" s="10"/>
      <c r="M24" s="77" t="n">
        <v>-245940.12</v>
      </c>
    </row>
    <row r="26" customFormat="false" ht="13.5" hidden="false" customHeight="false" outlineLevel="0" collapsed="false">
      <c r="E26" s="66" t="s">
        <v>52</v>
      </c>
      <c r="M26" s="78" t="n">
        <f aca="false">M20+M22+M24</f>
        <v>994405.88</v>
      </c>
    </row>
    <row r="27" customFormat="false" ht="13.5" hidden="false" customHeight="false" outlineLevel="0" collapsed="false"/>
  </sheetData>
  <mergeCells count="1">
    <mergeCell ref="A7:D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2001-07-31T13:43:31Z</dcterms:created>
  <dc:creator>vvela</dc:creator>
  <dc:description/>
  <dc:language>en-US</dc:language>
  <cp:lastModifiedBy>vvela</cp:lastModifiedBy>
  <cp:lastPrinted>2001-08-01T17:21:48Z</cp:lastPrinted>
  <dcterms:modified xsi:type="dcterms:W3CDTF">2001-08-01T17:26:34Z</dcterms:modified>
  <cp:revision>0</cp:revision>
  <dc:subject/>
  <dc:title/>
</cp:coreProperties>
</file>