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JAN 00" sheetId="1" state="visible" r:id="rId3"/>
  </sheets>
  <definedNames>
    <definedName function="false" hidden="false" localSheetId="0" name="_xlnm.Print_Area" vbProcedure="false">'JAN 00'!$A$1:$X$78</definedName>
    <definedName function="false" hidden="false" localSheetId="0" name="_xlnm.Print_Titles" vbProcedure="false">'JAN 00'!$1:$8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Y28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$ 2.279 / Mcf   2/99 - 7/99
Price to change 8/99
Termin 6/30/2001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19</xdr:col>
                <xdr:colOff>43</xdr:colOff>
                <xdr:row>26</xdr:row>
                <xdr:rowOff>7</xdr:rowOff>
              </xdr:from>
              <xdr:to>
                <xdr:col>20</xdr:col>
                <xdr:colOff>-18</xdr:colOff>
                <xdr:row>30</xdr:row>
                <xdr:rowOff>4</xdr:rowOff>
              </xdr:to>
            </anchor>
          </commentPr>
        </mc:Choice>
        <mc:Fallback/>
      </mc:AlternateContent>
    </comment>
    <comment ref="Y29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Trans 2   5,000/d  $3.136       Termin  9/30/1999
Trans 3   4,000/d  HSC +.45   Termin  6/30/2001
Trans 4   5,000/d  $2.71         Termin  2/29/2000
Trans 5   2,500/d  HSC +.403 Termin  6/30/2001 
Trans 7   4,000/d  HSC +.403 Termin  6/30/2001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18</xdr:col>
                <xdr:colOff>42</xdr:colOff>
                <xdr:row>27</xdr:row>
                <xdr:rowOff>5</xdr:rowOff>
              </xdr:from>
              <xdr:to>
                <xdr:col>19</xdr:col>
                <xdr:colOff>23</xdr:colOff>
                <xdr:row>37</xdr:row>
                <xdr:rowOff>12</xdr:rowOff>
              </xdr:to>
            </anchor>
          </commentPr>
        </mc:Choice>
        <mc:Fallback/>
      </mc:AlternateContent>
    </comment>
    <comment ref="Y30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$1.97  Termin 7/31/2000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19</xdr:col>
                <xdr:colOff>43</xdr:colOff>
                <xdr:row>28</xdr:row>
                <xdr:rowOff>7</xdr:rowOff>
              </xdr:from>
              <xdr:to>
                <xdr:col>20</xdr:col>
                <xdr:colOff>-39</xdr:colOff>
                <xdr:row>31</xdr:row>
                <xdr:rowOff>3</xdr:rowOff>
              </xdr:to>
            </anchor>
          </commentPr>
        </mc:Choice>
        <mc:Fallback/>
      </mc:AlternateContent>
    </comment>
    <comment ref="Y31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HSC - .055
Termin 1/31/2001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19</xdr:col>
                <xdr:colOff>43</xdr:colOff>
                <xdr:row>29</xdr:row>
                <xdr:rowOff>7</xdr:rowOff>
              </xdr:from>
              <xdr:to>
                <xdr:col>20</xdr:col>
                <xdr:colOff>-18</xdr:colOff>
                <xdr:row>32</xdr:row>
                <xdr:rowOff>7</xdr:rowOff>
              </xdr:to>
            </anchor>
          </commentPr>
        </mc:Choice>
        <mc:Fallback/>
      </mc:AlternateContent>
    </comment>
    <comment ref="Y32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up to 14,000/d
HSC +.769   Termin 3/31/2005
HSC + .60    4/1/2005-3/31/2006
Allocated Volume is difference between 
total flows at Mtrs 1279,1280, &amp; 1293 and 
Industrial volumes provided by Entex at Lufkin Diboll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19</xdr:col>
                <xdr:colOff>43</xdr:colOff>
                <xdr:row>30</xdr:row>
                <xdr:rowOff>7</xdr:rowOff>
              </xdr:from>
              <xdr:to>
                <xdr:col>20</xdr:col>
                <xdr:colOff>-7</xdr:colOff>
                <xdr:row>36</xdr:row>
                <xdr:rowOff>21</xdr:rowOff>
              </xdr:to>
            </anchor>
          </commentPr>
        </mc:Choice>
        <mc:Fallback/>
      </mc:AlternateContent>
    </comment>
    <comment ref="Y35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up to 14,000/d
HSC +.769   Termin 3/31/2005
HSC + .60    4/1/2005-3/31/2006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19</xdr:col>
                <xdr:colOff>43</xdr:colOff>
                <xdr:row>33</xdr:row>
                <xdr:rowOff>7</xdr:rowOff>
              </xdr:from>
              <xdr:to>
                <xdr:col>20</xdr:col>
                <xdr:colOff>-7</xdr:colOff>
                <xdr:row>36</xdr:row>
                <xdr:rowOff>21</xdr:rowOff>
              </xdr:to>
            </anchor>
          </commentPr>
        </mc:Choice>
        <mc:Fallback/>
      </mc:AlternateContent>
    </comment>
    <comment ref="Y40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$ 2.4598 / Mcf for May 1999
Price changes monthly
Termin 6/30/2001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19</xdr:col>
                <xdr:colOff>43</xdr:colOff>
                <xdr:row>38</xdr:row>
                <xdr:rowOff>7</xdr:rowOff>
              </xdr:from>
              <xdr:to>
                <xdr:col>20</xdr:col>
                <xdr:colOff>-18</xdr:colOff>
                <xdr:row>42</xdr:row>
                <xdr:rowOff>2</xdr:rowOff>
              </xdr:to>
            </anchor>
          </commentPr>
        </mc:Choice>
        <mc:Fallback/>
      </mc:AlternateContent>
    </comment>
    <comment ref="Y41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HSC+ .10  Termin 12/31/99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19</xdr:col>
                <xdr:colOff>43</xdr:colOff>
                <xdr:row>39</xdr:row>
                <xdr:rowOff>7</xdr:rowOff>
              </xdr:from>
              <xdr:to>
                <xdr:col>20</xdr:col>
                <xdr:colOff>-18</xdr:colOff>
                <xdr:row>41</xdr:row>
                <xdr:rowOff>16</xdr:rowOff>
              </xdr:to>
            </anchor>
          </commentPr>
        </mc:Choice>
        <mc:Fallback/>
      </mc:AlternateContent>
    </comment>
    <comment ref="Y42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up to 30,000
split between Unit &amp; Reliant Entex
HSC - .07   Termin 3/31/2006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19</xdr:col>
                <xdr:colOff>43</xdr:colOff>
                <xdr:row>40</xdr:row>
                <xdr:rowOff>7</xdr:rowOff>
              </xdr:from>
              <xdr:to>
                <xdr:col>20</xdr:col>
                <xdr:colOff>-18</xdr:colOff>
                <xdr:row>44</xdr:row>
                <xdr:rowOff>3</xdr:rowOff>
              </xdr:to>
            </anchor>
          </commentPr>
        </mc:Choice>
        <mc:Fallback/>
      </mc:AlternateContent>
    </comment>
    <comment ref="Y43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up to 30,000
split between Unit &amp; Reliant Entex
HSC - .07   Termin 3/31/2006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19</xdr:col>
                <xdr:colOff>43</xdr:colOff>
                <xdr:row>41</xdr:row>
                <xdr:rowOff>7</xdr:rowOff>
              </xdr:from>
              <xdr:to>
                <xdr:col>20</xdr:col>
                <xdr:colOff>-22</xdr:colOff>
                <xdr:row>45</xdr:row>
                <xdr:rowOff>3</xdr:rowOff>
              </xdr:to>
            </anchor>
          </commentPr>
        </mc:Choice>
        <mc:Fallback/>
      </mc:AlternateContent>
    </comment>
    <comment ref="Y44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up to 40,000
Dplit between Unit &amp; Reliant Entex
HSC +.05  Termin 3/31/2006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19</xdr:col>
                <xdr:colOff>43</xdr:colOff>
                <xdr:row>42</xdr:row>
                <xdr:rowOff>7</xdr:rowOff>
              </xdr:from>
              <xdr:to>
                <xdr:col>20</xdr:col>
                <xdr:colOff>-22</xdr:colOff>
                <xdr:row>46</xdr:row>
                <xdr:rowOff>5</xdr:rowOff>
              </xdr:to>
            </anchor>
          </commentPr>
        </mc:Choice>
        <mc:Fallback/>
      </mc:AlternateContent>
    </comment>
    <comment ref="Y45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up to 40,000
Dplit between Unit &amp; Reliant Entex
HSC +.05  Termin 3/31/2006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19</xdr:col>
                <xdr:colOff>43</xdr:colOff>
                <xdr:row>43</xdr:row>
                <xdr:rowOff>7</xdr:rowOff>
              </xdr:from>
              <xdr:to>
                <xdr:col>20</xdr:col>
                <xdr:colOff>-18</xdr:colOff>
                <xdr:row>47</xdr:row>
                <xdr:rowOff>5</xdr:rowOff>
              </xdr:to>
            </anchor>
          </commentPr>
        </mc:Choice>
        <mc:Fallback/>
      </mc:AlternateContent>
    </comment>
    <comment ref="Y46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500 / day
$ 2.06  Termin 7/31/2000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19</xdr:col>
                <xdr:colOff>43</xdr:colOff>
                <xdr:row>44</xdr:row>
                <xdr:rowOff>7</xdr:rowOff>
              </xdr:from>
              <xdr:to>
                <xdr:col>20</xdr:col>
                <xdr:colOff>-18</xdr:colOff>
                <xdr:row>47</xdr:row>
                <xdr:rowOff>12</xdr:rowOff>
              </xdr:to>
            </anchor>
          </commentPr>
        </mc:Choice>
        <mc:Fallback/>
      </mc:AlternateContent>
    </comment>
    <comment ref="Y50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4,000 / d North Star Steel
HSC - .07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19</xdr:col>
                <xdr:colOff>43</xdr:colOff>
                <xdr:row>48</xdr:row>
                <xdr:rowOff>7</xdr:rowOff>
              </xdr:from>
              <xdr:to>
                <xdr:col>20</xdr:col>
                <xdr:colOff>-18</xdr:colOff>
                <xdr:row>51</xdr:row>
                <xdr:rowOff>9</xdr:rowOff>
              </xdr:to>
            </anchor>
          </commentPr>
        </mc:Choice>
        <mc:Fallback/>
      </mc:AlternateContent>
    </comment>
    <comment ref="Y51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up to 8,000/d
HSC -.12  Termin 3/31/2006
volume provided by Entex on Industrial
Customers Served Letter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19</xdr:col>
                <xdr:colOff>43</xdr:colOff>
                <xdr:row>49</xdr:row>
                <xdr:rowOff>7</xdr:rowOff>
              </xdr:from>
              <xdr:to>
                <xdr:col>20</xdr:col>
                <xdr:colOff>-18</xdr:colOff>
                <xdr:row>53</xdr:row>
                <xdr:rowOff>15</xdr:rowOff>
              </xdr:to>
            </anchor>
          </commentPr>
        </mc:Choice>
        <mc:Fallback/>
      </mc:AlternateContent>
    </comment>
    <comment ref="Y52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$2.00   Termin  12/1/2001
Volume provided by Entex on Industrial Customers Served Leter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19</xdr:col>
                <xdr:colOff>43</xdr:colOff>
                <xdr:row>50</xdr:row>
                <xdr:rowOff>7</xdr:rowOff>
              </xdr:from>
              <xdr:to>
                <xdr:col>20</xdr:col>
                <xdr:colOff>-18</xdr:colOff>
                <xdr:row>54</xdr:row>
                <xdr:rowOff>3</xdr:rowOff>
              </xdr:to>
            </anchor>
          </commentPr>
        </mc:Choice>
        <mc:Fallback/>
      </mc:AlternateContent>
    </comment>
    <comment ref="Y59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up to 15,000/day
HSC + .45  Termin 6/30/2001
HSC + .60  7/1/2001 to 3/31/2006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19</xdr:col>
                <xdr:colOff>43</xdr:colOff>
                <xdr:row>57</xdr:row>
                <xdr:rowOff>7</xdr:rowOff>
              </xdr:from>
              <xdr:to>
                <xdr:col>20</xdr:col>
                <xdr:colOff>-18</xdr:colOff>
                <xdr:row>61</xdr:row>
                <xdr:rowOff>10</xdr:rowOff>
              </xdr:to>
            </anchor>
          </commentPr>
        </mc:Choice>
        <mc:Fallback/>
      </mc:AlternateContent>
    </comment>
    <comment ref="Y60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up to 24,000/day
HSC + .45  Termin 6/30/2001
HSC + .60  7/1/2001 to 3/31/2006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19</xdr:col>
                <xdr:colOff>43</xdr:colOff>
                <xdr:row>58</xdr:row>
                <xdr:rowOff>7</xdr:rowOff>
              </xdr:from>
              <xdr:to>
                <xdr:col>20</xdr:col>
                <xdr:colOff>-18</xdr:colOff>
                <xdr:row>62</xdr:row>
                <xdr:rowOff>21</xdr:rowOff>
              </xdr:to>
            </anchor>
          </commentPr>
        </mc:Choice>
        <mc:Fallback/>
      </mc:AlternateContent>
    </comment>
    <comment ref="Y61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up to 22,000/day
HSC + .45  Termin 6/30/2001
HSC + .60  7/1/2001 to 3/31/2006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19</xdr:col>
                <xdr:colOff>43</xdr:colOff>
                <xdr:row>59</xdr:row>
                <xdr:rowOff>2</xdr:rowOff>
              </xdr:from>
              <xdr:to>
                <xdr:col>20</xdr:col>
                <xdr:colOff>34</xdr:colOff>
                <xdr:row>64</xdr:row>
                <xdr:rowOff>15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<sst xmlns="http://schemas.openxmlformats.org/spreadsheetml/2006/main" count="117" uniqueCount="76">
  <si>
    <t xml:space="preserve">Reliant Energy - Entex</t>
  </si>
  <si>
    <t xml:space="preserve">Enron Capital &amp;  Trade/Houston Pipe Line</t>
  </si>
  <si>
    <t xml:space="preserve">MONTHLY NOMINATION SUMMARY</t>
  </si>
  <si>
    <t xml:space="preserve">From</t>
  </si>
  <si>
    <t xml:space="preserve">Month to Date</t>
  </si>
  <si>
    <t xml:space="preserve">Gas Flow Day</t>
  </si>
  <si>
    <t xml:space="preserve"> Entex Descr.</t>
  </si>
  <si>
    <t xml:space="preserve">Houston Pipe Line</t>
  </si>
  <si>
    <t xml:space="preserve">HPL  Points</t>
  </si>
  <si>
    <t xml:space="preserve">Industrial Tier 1 &amp; 2</t>
  </si>
  <si>
    <t xml:space="preserve">CHAMPIONS</t>
  </si>
  <si>
    <t xml:space="preserve">Huntsman East</t>
  </si>
  <si>
    <t xml:space="preserve">981279, 981280, 981293</t>
  </si>
  <si>
    <t xml:space="preserve">Lufkin/Diboll- Temple Inland</t>
  </si>
  <si>
    <t xml:space="preserve">Huntv,Woodls,Conroe</t>
  </si>
  <si>
    <t xml:space="preserve">Total HPL</t>
  </si>
  <si>
    <t xml:space="preserve">Midcon</t>
  </si>
  <si>
    <t xml:space="preserve">Total  Midcon</t>
  </si>
  <si>
    <t xml:space="preserve">PAYBACK</t>
  </si>
  <si>
    <t xml:space="preserve">Total Available</t>
  </si>
  <si>
    <t xml:space="preserve">Allocated as Follows:</t>
  </si>
  <si>
    <t xml:space="preserve">Residential</t>
  </si>
  <si>
    <t xml:space="preserve">012-41991-301</t>
  </si>
  <si>
    <t xml:space="preserve">91% Domestic</t>
  </si>
  <si>
    <t xml:space="preserve">HPL 76</t>
  </si>
  <si>
    <t xml:space="preserve">016-41991-301</t>
  </si>
  <si>
    <t xml:space="preserve">Transactions 2-5,7</t>
  </si>
  <si>
    <t xml:space="preserve">ECT Trans # 1</t>
  </si>
  <si>
    <t xml:space="preserve">016-41991-313</t>
  </si>
  <si>
    <t xml:space="preserve">existing</t>
  </si>
  <si>
    <t xml:space="preserve">NGMS 308</t>
  </si>
  <si>
    <t xml:space="preserve">016-41991-306</t>
  </si>
  <si>
    <t xml:space="preserve">Trans 6- Silsbee</t>
  </si>
  <si>
    <t xml:space="preserve">Trans 10 Angelina Cty.</t>
  </si>
  <si>
    <t xml:space="preserve">Lufkin Diboll</t>
  </si>
  <si>
    <t xml:space="preserve">Subtotal</t>
  </si>
  <si>
    <t xml:space="preserve">Transaction 1 - Overflow</t>
  </si>
  <si>
    <t xml:space="preserve">Total Residential</t>
  </si>
  <si>
    <t xml:space="preserve">Industrial</t>
  </si>
  <si>
    <t xml:space="preserve">9% Industrial</t>
  </si>
  <si>
    <t xml:space="preserve">016-41991-311</t>
  </si>
  <si>
    <t xml:space="preserve">CNG</t>
  </si>
  <si>
    <t xml:space="preserve">Trans 6 -Tier 1 - Entex</t>
  </si>
  <si>
    <t xml:space="preserve">Tier 1</t>
  </si>
  <si>
    <t xml:space="preserve">016-91000-303</t>
  </si>
  <si>
    <t xml:space="preserve">Trans 6 -Tier 1 - Unit</t>
  </si>
  <si>
    <t xml:space="preserve">Trans 6 -Tier 2 - Entex</t>
  </si>
  <si>
    <t xml:space="preserve">Tier 2</t>
  </si>
  <si>
    <t xml:space="preserve">Trans 6 - Tier 2  - Unit</t>
  </si>
  <si>
    <t xml:space="preserve">VA Hospital</t>
  </si>
  <si>
    <t xml:space="preserve">VA Hosp</t>
  </si>
  <si>
    <t xml:space="preserve">Total Industrial at meter 2000</t>
  </si>
  <si>
    <t xml:space="preserve">016-91000-301</t>
  </si>
  <si>
    <t xml:space="preserve">NSS/Vidor</t>
  </si>
  <si>
    <t xml:space="preserve">Angelina Cty.</t>
  </si>
  <si>
    <t xml:space="preserve">016-41991-312</t>
  </si>
  <si>
    <t xml:space="preserve">Temple Inland</t>
  </si>
  <si>
    <t xml:space="preserve">Total Industrial not at meter 2000</t>
  </si>
  <si>
    <t xml:space="preserve">Total Industrial</t>
  </si>
  <si>
    <t xml:space="preserve">Huntsville/Woodlands/Conroe</t>
  </si>
  <si>
    <t xml:space="preserve">Trans 6 -Huntsville</t>
  </si>
  <si>
    <t xml:space="preserve">Trans 9 -Woodlands</t>
  </si>
  <si>
    <t xml:space="preserve">Trans 8 - Conroe</t>
  </si>
  <si>
    <t xml:space="preserve">Total H/W/C</t>
  </si>
  <si>
    <t xml:space="preserve">Transportation</t>
  </si>
  <si>
    <t xml:space="preserve">012-41991-204</t>
  </si>
  <si>
    <t xml:space="preserve">IT</t>
  </si>
  <si>
    <t xml:space="preserve">012-41991-203</t>
  </si>
  <si>
    <t xml:space="preserve">Firm Trsp</t>
  </si>
  <si>
    <t xml:space="preserve">Total Transportation</t>
  </si>
  <si>
    <t xml:space="preserve">Total Allocated</t>
  </si>
  <si>
    <t xml:space="preserve">Check Available = Allocated</t>
  </si>
  <si>
    <t xml:space="preserve">Transport Receipts</t>
  </si>
  <si>
    <t xml:space="preserve">Meter</t>
  </si>
  <si>
    <t xml:space="preserve">PG&amp;E THOMPSONVILLE</t>
  </si>
  <si>
    <t xml:space="preserve">TEJAS THOMPSONVILLE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</si>
</sst>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m/d/yyyy"/>
    <numFmt numFmtId="166" formatCode="#,##0"/>
  </numFmts>
  <fonts count="1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sz val="18"/>
      <name val="Arial"/>
      <family val="2"/>
    </font>
    <font>
      <b val="true"/>
      <u val="single"/>
      <sz val="14"/>
      <name val="Arial"/>
      <family val="2"/>
    </font>
    <font>
      <b val="true"/>
      <sz val="14"/>
      <name val="Arial"/>
      <family val="2"/>
    </font>
    <font>
      <sz val="10"/>
      <name val="Arial"/>
      <family val="2"/>
    </font>
    <font>
      <i val="true"/>
      <sz val="10"/>
      <name val="Arial"/>
      <family val="2"/>
    </font>
    <font>
      <b val="true"/>
      <i val="true"/>
      <sz val="10"/>
      <name val="Arial"/>
      <family val="2"/>
    </font>
    <font>
      <b val="true"/>
      <sz val="16"/>
      <name val="Arial"/>
      <family val="2"/>
    </font>
    <font>
      <b val="true"/>
      <sz val="12"/>
      <name val="Arial"/>
      <family val="2"/>
    </font>
    <font>
      <sz val="12"/>
      <name val="Arial"/>
      <family val="2"/>
    </font>
    <font>
      <sz val="16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/>
      <top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2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2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2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2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4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1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1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X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0.41"/>
    <col collapsed="false" customWidth="true" hidden="false" outlineLevel="0" max="2" min="2" style="0" width="23.56"/>
    <col collapsed="false" customWidth="true" hidden="false" outlineLevel="0" max="3" min="3" style="0" width="13.85"/>
    <col collapsed="false" customWidth="true" hidden="false" outlineLevel="0" max="22" min="4" style="0" width="14.85"/>
    <col collapsed="false" customWidth="true" hidden="false" outlineLevel="0" max="23" min="23" style="0" width="1.85"/>
    <col collapsed="false" customWidth="true" hidden="false" outlineLevel="0" max="24" min="24" style="1" width="18.56"/>
  </cols>
  <sheetData>
    <row r="1" customFormat="false" ht="23.25" hidden="false" customHeight="false" outlineLevel="0" collapsed="false">
      <c r="D1" s="2" t="s">
        <v>0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customFormat="false" ht="12.75" hidden="false" customHeight="false" outlineLevel="0" collapsed="false">
      <c r="D2" s="3" t="s">
        <v>1</v>
      </c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customFormat="false" ht="12.75" hidden="false" customHeight="false" outlineLevel="0" collapsed="false">
      <c r="D3" s="3" t="s">
        <v>2</v>
      </c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5" customFormat="false" ht="18" hidden="false" customHeight="false" outlineLevel="0" collapsed="false">
      <c r="D5" s="4" t="s">
        <v>3</v>
      </c>
      <c r="E5" s="4" t="s">
        <v>3</v>
      </c>
      <c r="F5" s="4" t="s">
        <v>3</v>
      </c>
      <c r="G5" s="4" t="s">
        <v>3</v>
      </c>
      <c r="H5" s="4" t="s">
        <v>3</v>
      </c>
      <c r="I5" s="4" t="s">
        <v>3</v>
      </c>
      <c r="J5" s="4" t="s">
        <v>3</v>
      </c>
      <c r="K5" s="4" t="s">
        <v>3</v>
      </c>
      <c r="L5" s="4" t="s">
        <v>3</v>
      </c>
      <c r="M5" s="4" t="s">
        <v>3</v>
      </c>
      <c r="N5" s="4" t="s">
        <v>3</v>
      </c>
      <c r="O5" s="4" t="s">
        <v>3</v>
      </c>
      <c r="P5" s="4" t="s">
        <v>3</v>
      </c>
      <c r="Q5" s="4" t="s">
        <v>3</v>
      </c>
      <c r="R5" s="4" t="s">
        <v>3</v>
      </c>
      <c r="S5" s="4" t="s">
        <v>3</v>
      </c>
      <c r="T5" s="4" t="s">
        <v>3</v>
      </c>
      <c r="U5" s="4" t="s">
        <v>3</v>
      </c>
      <c r="V5" s="4" t="s">
        <v>3</v>
      </c>
      <c r="X5" s="5" t="s">
        <v>4</v>
      </c>
    </row>
    <row r="6" customFormat="false" ht="18" hidden="false" customHeight="false" outlineLevel="0" collapsed="false"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</row>
    <row r="7" customFormat="false" ht="18" hidden="false" customHeight="false" outlineLevel="0" collapsed="false">
      <c r="A7" s="7" t="s">
        <v>5</v>
      </c>
      <c r="C7" s="8" t="s">
        <v>6</v>
      </c>
      <c r="D7" s="9" t="n">
        <v>36526</v>
      </c>
      <c r="E7" s="9" t="n">
        <f aca="false">D7+1</f>
        <v>36527</v>
      </c>
      <c r="F7" s="9" t="n">
        <f aca="false">E7+1</f>
        <v>36528</v>
      </c>
      <c r="G7" s="9" t="n">
        <f aca="false">F7+1</f>
        <v>36529</v>
      </c>
      <c r="H7" s="9" t="n">
        <f aca="false">G7+1</f>
        <v>36530</v>
      </c>
      <c r="I7" s="9" t="n">
        <f aca="false">H7+1</f>
        <v>36531</v>
      </c>
      <c r="J7" s="9" t="n">
        <f aca="false">I7+1</f>
        <v>36532</v>
      </c>
      <c r="K7" s="9" t="n">
        <f aca="false">J7+1</f>
        <v>36533</v>
      </c>
      <c r="L7" s="9" t="n">
        <f aca="false">K7+1</f>
        <v>36534</v>
      </c>
      <c r="M7" s="9" t="n">
        <f aca="false">L7+1</f>
        <v>36535</v>
      </c>
      <c r="N7" s="9" t="n">
        <f aca="false">M7+1</f>
        <v>36536</v>
      </c>
      <c r="O7" s="9" t="n">
        <f aca="false">N7+1</f>
        <v>36537</v>
      </c>
      <c r="P7" s="9" t="n">
        <f aca="false">O7+1</f>
        <v>36538</v>
      </c>
      <c r="Q7" s="9" t="n">
        <f aca="false">P7+1</f>
        <v>36539</v>
      </c>
      <c r="R7" s="9" t="n">
        <f aca="false">Q7+1</f>
        <v>36540</v>
      </c>
      <c r="S7" s="9" t="n">
        <f aca="false">R7+1</f>
        <v>36541</v>
      </c>
      <c r="T7" s="9" t="n">
        <f aca="false">S7+1</f>
        <v>36542</v>
      </c>
      <c r="U7" s="9" t="n">
        <f aca="false">T7+1</f>
        <v>36543</v>
      </c>
      <c r="V7" s="9" t="n">
        <f aca="false">U7+1</f>
        <v>36544</v>
      </c>
      <c r="W7" s="9" t="n">
        <v>36421</v>
      </c>
    </row>
    <row r="8" customFormat="false" ht="18" hidden="false" customHeight="false" outlineLevel="0" collapsed="false"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</row>
    <row r="9" customFormat="false" ht="12.75" hidden="false" customHeight="false" outlineLevel="0" collapsed="false">
      <c r="A9" s="3" t="s">
        <v>7</v>
      </c>
    </row>
    <row r="10" customFormat="false" ht="12.75" hidden="false" customHeight="false" outlineLevel="0" collapsed="false">
      <c r="A10" s="0" t="n">
        <v>982000</v>
      </c>
      <c r="C10" s="0" t="s">
        <v>8</v>
      </c>
      <c r="D10" s="10" t="n">
        <v>175000</v>
      </c>
      <c r="E10" s="10" t="n">
        <v>175000</v>
      </c>
      <c r="F10" s="10" t="n">
        <v>175000</v>
      </c>
      <c r="G10" s="10" t="n">
        <v>175000</v>
      </c>
      <c r="H10" s="10" t="n">
        <v>210000</v>
      </c>
      <c r="I10" s="10" t="n">
        <v>210000</v>
      </c>
      <c r="J10" s="10" t="n">
        <v>210000</v>
      </c>
      <c r="K10" s="10" t="n">
        <v>210000</v>
      </c>
      <c r="L10" s="10" t="n">
        <v>210000</v>
      </c>
      <c r="M10" s="10" t="n">
        <v>210000</v>
      </c>
      <c r="N10" s="10" t="n">
        <v>210000</v>
      </c>
      <c r="O10" s="10" t="n">
        <v>210000</v>
      </c>
      <c r="P10" s="10" t="n">
        <v>210000</v>
      </c>
      <c r="Q10" s="10" t="n">
        <v>210000</v>
      </c>
      <c r="R10" s="10" t="n">
        <v>210000</v>
      </c>
      <c r="S10" s="10" t="n">
        <v>210000</v>
      </c>
      <c r="T10" s="10" t="n">
        <v>210000</v>
      </c>
      <c r="U10" s="11" t="n">
        <v>150000</v>
      </c>
      <c r="V10" s="12" t="n">
        <v>150000</v>
      </c>
      <c r="X10" s="13" t="n">
        <f aca="false">SUM(D10:W10)</f>
        <v>3730000</v>
      </c>
    </row>
    <row r="11" customFormat="false" ht="12.75" hidden="false" customHeight="false" outlineLevel="0" collapsed="false">
      <c r="A11" s="0" t="n">
        <v>981258</v>
      </c>
      <c r="B11" s="0" t="s">
        <v>9</v>
      </c>
      <c r="C11" s="0" t="s">
        <v>10</v>
      </c>
      <c r="D11" s="12" t="n">
        <v>0</v>
      </c>
      <c r="E11" s="12" t="n">
        <v>0</v>
      </c>
      <c r="F11" s="12" t="n">
        <v>0</v>
      </c>
      <c r="G11" s="12" t="n">
        <v>0</v>
      </c>
      <c r="H11" s="12" t="n">
        <v>0</v>
      </c>
      <c r="I11" s="12" t="n">
        <v>0</v>
      </c>
      <c r="J11" s="12" t="n">
        <v>0</v>
      </c>
      <c r="K11" s="12" t="n">
        <v>0</v>
      </c>
      <c r="L11" s="12" t="n">
        <v>0</v>
      </c>
      <c r="M11" s="12" t="n">
        <v>0</v>
      </c>
      <c r="N11" s="12" t="n">
        <v>0</v>
      </c>
      <c r="O11" s="12" t="n">
        <v>0</v>
      </c>
      <c r="P11" s="12" t="n">
        <v>0</v>
      </c>
      <c r="Q11" s="12" t="n">
        <v>0</v>
      </c>
      <c r="R11" s="12" t="n">
        <v>0</v>
      </c>
      <c r="S11" s="12" t="n">
        <v>0</v>
      </c>
      <c r="T11" s="12" t="n">
        <v>0</v>
      </c>
      <c r="U11" s="12" t="n">
        <v>0</v>
      </c>
      <c r="V11" s="12" t="n">
        <v>0</v>
      </c>
      <c r="X11" s="13" t="n">
        <f aca="false">SUM(D11:W11)</f>
        <v>0</v>
      </c>
    </row>
    <row r="12" customFormat="false" ht="12.75" hidden="false" customHeight="false" outlineLevel="0" collapsed="false">
      <c r="A12" s="14" t="n">
        <v>981195</v>
      </c>
      <c r="B12" s="0" t="s">
        <v>9</v>
      </c>
      <c r="C12" s="0" t="s">
        <v>11</v>
      </c>
      <c r="D12" s="12" t="n">
        <v>4000</v>
      </c>
      <c r="E12" s="12" t="n">
        <v>4000</v>
      </c>
      <c r="F12" s="12" t="n">
        <v>4000</v>
      </c>
      <c r="G12" s="12" t="n">
        <v>4000</v>
      </c>
      <c r="H12" s="12" t="n">
        <v>4000</v>
      </c>
      <c r="I12" s="12" t="n">
        <v>4000</v>
      </c>
      <c r="J12" s="12" t="n">
        <v>4000</v>
      </c>
      <c r="K12" s="12" t="n">
        <v>4000</v>
      </c>
      <c r="L12" s="12" t="n">
        <v>4000</v>
      </c>
      <c r="M12" s="12" t="n">
        <v>4000</v>
      </c>
      <c r="N12" s="12" t="n">
        <v>4000</v>
      </c>
      <c r="O12" s="12" t="n">
        <v>4000</v>
      </c>
      <c r="P12" s="12" t="n">
        <v>4000</v>
      </c>
      <c r="Q12" s="12" t="n">
        <v>4000</v>
      </c>
      <c r="R12" s="12" t="n">
        <v>4000</v>
      </c>
      <c r="S12" s="12" t="n">
        <v>4000</v>
      </c>
      <c r="T12" s="12" t="n">
        <v>4000</v>
      </c>
      <c r="U12" s="12" t="n">
        <v>4000</v>
      </c>
      <c r="V12" s="12" t="n">
        <v>4000</v>
      </c>
      <c r="X12" s="13" t="n">
        <f aca="false">SUM(D12:W12)</f>
        <v>76000</v>
      </c>
    </row>
    <row r="13" customFormat="false" ht="12.75" hidden="false" customHeight="false" outlineLevel="0" collapsed="false">
      <c r="A13" s="15" t="s">
        <v>12</v>
      </c>
      <c r="B13" s="0" t="s">
        <v>13</v>
      </c>
      <c r="D13" s="10" t="n">
        <f aca="false">+D32+D51+D52</f>
        <v>10800</v>
      </c>
      <c r="E13" s="10" t="n">
        <f aca="false">+E32+E51+E52</f>
        <v>10800</v>
      </c>
      <c r="F13" s="10" t="n">
        <f aca="false">+F32+F51+F52</f>
        <v>10800</v>
      </c>
      <c r="G13" s="10" t="n">
        <f aca="false">+G32+G51+G52</f>
        <v>10800</v>
      </c>
      <c r="H13" s="10" t="n">
        <f aca="false">+H32+H51+H52</f>
        <v>10800</v>
      </c>
      <c r="I13" s="10" t="n">
        <f aca="false">+I32+I51+I52</f>
        <v>10800</v>
      </c>
      <c r="J13" s="10" t="n">
        <f aca="false">+J32+J51+J52</f>
        <v>10800</v>
      </c>
      <c r="K13" s="10" t="n">
        <f aca="false">+K32+K51+K52</f>
        <v>10800</v>
      </c>
      <c r="L13" s="10" t="n">
        <f aca="false">+L32+L51+L52</f>
        <v>10800</v>
      </c>
      <c r="M13" s="10" t="n">
        <f aca="false">+M32+M51+M52</f>
        <v>10800</v>
      </c>
      <c r="N13" s="10" t="n">
        <f aca="false">+N32+N51+N52</f>
        <v>10800</v>
      </c>
      <c r="O13" s="10" t="n">
        <f aca="false">+O32+O51+O52</f>
        <v>10800</v>
      </c>
      <c r="P13" s="10" t="n">
        <f aca="false">+P32+P51+P52</f>
        <v>10800</v>
      </c>
      <c r="Q13" s="10" t="n">
        <f aca="false">+Q32+Q51+Q52</f>
        <v>10800</v>
      </c>
      <c r="R13" s="10" t="n">
        <f aca="false">+R32+R51+R52</f>
        <v>10800</v>
      </c>
      <c r="S13" s="10" t="n">
        <f aca="false">+S32+S51+S52</f>
        <v>10800</v>
      </c>
      <c r="T13" s="10" t="n">
        <f aca="false">+T32+T51+T52</f>
        <v>10800</v>
      </c>
      <c r="U13" s="10" t="n">
        <f aca="false">+U32+U51+U52</f>
        <v>10800</v>
      </c>
      <c r="V13" s="10" t="n">
        <f aca="false">+V32+V51+V52</f>
        <v>10800</v>
      </c>
      <c r="X13" s="13" t="n">
        <f aca="false">SUM(D13:W13)</f>
        <v>205200</v>
      </c>
    </row>
    <row r="14" customFormat="false" ht="12.75" hidden="false" customHeight="false" outlineLevel="0" collapsed="false">
      <c r="A14" s="0" t="n">
        <v>980073</v>
      </c>
      <c r="B14" s="0" t="s">
        <v>14</v>
      </c>
      <c r="D14" s="10" t="n">
        <f aca="false">SUM(D59:D61)</f>
        <v>9000</v>
      </c>
      <c r="E14" s="10" t="n">
        <f aca="false">SUM(E59:E61)</f>
        <v>9000</v>
      </c>
      <c r="F14" s="10" t="n">
        <f aca="false">SUM(F59:F61)</f>
        <v>9000</v>
      </c>
      <c r="G14" s="10" t="n">
        <f aca="false">SUM(G59:G61)</f>
        <v>9000</v>
      </c>
      <c r="H14" s="10" t="n">
        <f aca="false">SUM(H59:H61)</f>
        <v>20000</v>
      </c>
      <c r="I14" s="10" t="n">
        <f aca="false">SUM(I59:I61)</f>
        <v>20000</v>
      </c>
      <c r="J14" s="10" t="n">
        <f aca="false">SUM(J59:J61)</f>
        <v>9000</v>
      </c>
      <c r="K14" s="10" t="n">
        <f aca="false">SUM(K59:K61)</f>
        <v>9000</v>
      </c>
      <c r="L14" s="10" t="n">
        <f aca="false">SUM(L59:L61)</f>
        <v>9000</v>
      </c>
      <c r="M14" s="10" t="n">
        <f aca="false">SUM(M59:M61)</f>
        <v>9000</v>
      </c>
      <c r="N14" s="10" t="n">
        <f aca="false">SUM(N59:N61)</f>
        <v>9000</v>
      </c>
      <c r="O14" s="10" t="n">
        <f aca="false">SUM(O59:O61)</f>
        <v>9000</v>
      </c>
      <c r="P14" s="10" t="n">
        <f aca="false">SUM(P59:P61)</f>
        <v>9000</v>
      </c>
      <c r="Q14" s="10" t="n">
        <f aca="false">SUM(Q59:Q61)</f>
        <v>9000</v>
      </c>
      <c r="R14" s="10" t="n">
        <f aca="false">SUM(R59:R61)</f>
        <v>9000</v>
      </c>
      <c r="S14" s="10" t="n">
        <f aca="false">SUM(S59:S61)</f>
        <v>9000</v>
      </c>
      <c r="T14" s="10" t="n">
        <f aca="false">SUM(T59:T61)</f>
        <v>9000</v>
      </c>
      <c r="U14" s="10" t="n">
        <f aca="false">SUM(U59:U61)</f>
        <v>9000</v>
      </c>
      <c r="V14" s="10" t="n">
        <f aca="false">SUM(V59:V61)</f>
        <v>4500</v>
      </c>
      <c r="X14" s="13" t="n">
        <f aca="false">SUM(D14:W14)</f>
        <v>188500</v>
      </c>
    </row>
    <row r="15" customFormat="false" ht="12.75" hidden="false" customHeight="false" outlineLevel="0" collapsed="false">
      <c r="A15" s="16" t="s">
        <v>15</v>
      </c>
      <c r="D15" s="17" t="n">
        <f aca="false">SUM(D10:D14)</f>
        <v>198800</v>
      </c>
      <c r="E15" s="17" t="n">
        <f aca="false">SUM(E10:E14)</f>
        <v>198800</v>
      </c>
      <c r="F15" s="17" t="n">
        <f aca="false">SUM(F10:F14)</f>
        <v>198800</v>
      </c>
      <c r="G15" s="17" t="n">
        <f aca="false">SUM(G10:G14)</f>
        <v>198800</v>
      </c>
      <c r="H15" s="17" t="n">
        <f aca="false">SUM(H10:H14)</f>
        <v>244800</v>
      </c>
      <c r="I15" s="17" t="n">
        <f aca="false">SUM(I10:I14)</f>
        <v>244800</v>
      </c>
      <c r="J15" s="17" t="n">
        <f aca="false">SUM(J10:J14)</f>
        <v>233800</v>
      </c>
      <c r="K15" s="17" t="n">
        <f aca="false">SUM(K10:K14)</f>
        <v>233800</v>
      </c>
      <c r="L15" s="17" t="n">
        <f aca="false">SUM(L10:L14)</f>
        <v>233800</v>
      </c>
      <c r="M15" s="17" t="n">
        <f aca="false">SUM(M10:M14)</f>
        <v>233800</v>
      </c>
      <c r="N15" s="17" t="n">
        <f aca="false">SUM(N10:N14)</f>
        <v>233800</v>
      </c>
      <c r="O15" s="17" t="n">
        <f aca="false">SUM(O10:O14)</f>
        <v>233800</v>
      </c>
      <c r="P15" s="17" t="n">
        <f aca="false">SUM(P10:P14)</f>
        <v>233800</v>
      </c>
      <c r="Q15" s="17" t="n">
        <f aca="false">SUM(Q10:Q14)</f>
        <v>233800</v>
      </c>
      <c r="R15" s="17" t="n">
        <f aca="false">SUM(R10:R14)</f>
        <v>233800</v>
      </c>
      <c r="S15" s="17" t="n">
        <f aca="false">SUM(S10:S14)</f>
        <v>233800</v>
      </c>
      <c r="T15" s="17" t="n">
        <f aca="false">SUM(T10:T14)</f>
        <v>233800</v>
      </c>
      <c r="U15" s="17" t="n">
        <f aca="false">SUM(U10:U14)</f>
        <v>173800</v>
      </c>
      <c r="V15" s="17" t="n">
        <f aca="false">SUM(V10:V14)</f>
        <v>169300</v>
      </c>
      <c r="X15" s="18" t="n">
        <f aca="false">SUM(D15:W15)</f>
        <v>4199700</v>
      </c>
    </row>
    <row r="16" customFormat="false" ht="12.75" hidden="false" customHeight="false" outlineLevel="0" collapsed="false"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X16" s="13"/>
    </row>
    <row r="17" customFormat="false" ht="12.75" hidden="false" customHeight="false" outlineLevel="0" collapsed="false">
      <c r="A17" s="3" t="s">
        <v>16</v>
      </c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X17" s="13"/>
    </row>
    <row r="18" customFormat="false" ht="12.75" hidden="false" customHeight="false" outlineLevel="0" collapsed="false">
      <c r="A18" s="16" t="s">
        <v>17</v>
      </c>
      <c r="D18" s="17" t="n">
        <v>20000</v>
      </c>
      <c r="E18" s="17" t="n">
        <v>20000</v>
      </c>
      <c r="F18" s="17" t="n">
        <v>20000</v>
      </c>
      <c r="G18" s="17" t="n">
        <v>20000</v>
      </c>
      <c r="H18" s="17" t="n">
        <v>20000</v>
      </c>
      <c r="I18" s="17" t="n">
        <v>20000</v>
      </c>
      <c r="J18" s="17" t="n">
        <v>20000</v>
      </c>
      <c r="K18" s="17" t="n">
        <v>20000</v>
      </c>
      <c r="L18" s="17" t="n">
        <v>20000</v>
      </c>
      <c r="M18" s="17" t="n">
        <v>20000</v>
      </c>
      <c r="N18" s="17" t="n">
        <v>20000</v>
      </c>
      <c r="O18" s="17" t="n">
        <v>20000</v>
      </c>
      <c r="P18" s="17" t="n">
        <v>20000</v>
      </c>
      <c r="Q18" s="17" t="n">
        <v>20000</v>
      </c>
      <c r="R18" s="17" t="n">
        <v>20000</v>
      </c>
      <c r="S18" s="17" t="n">
        <v>20000</v>
      </c>
      <c r="T18" s="17" t="n">
        <v>20000</v>
      </c>
      <c r="U18" s="17" t="n">
        <v>20000</v>
      </c>
      <c r="V18" s="17" t="n">
        <v>20000</v>
      </c>
      <c r="X18" s="18" t="n">
        <f aca="false">SUM(D18:W18)</f>
        <v>380000</v>
      </c>
    </row>
    <row r="19" customFormat="false" ht="12.75" hidden="false" customHeight="false" outlineLevel="0" collapsed="false">
      <c r="A19" s="16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X19" s="20"/>
    </row>
    <row r="20" customFormat="false" ht="12.75" hidden="false" customHeight="false" outlineLevel="0" collapsed="false">
      <c r="A20" s="21" t="s">
        <v>18</v>
      </c>
      <c r="D20" s="17" t="n">
        <v>0</v>
      </c>
      <c r="E20" s="17" t="n">
        <v>0</v>
      </c>
      <c r="F20" s="17" t="n">
        <v>0</v>
      </c>
      <c r="G20" s="17" t="n">
        <v>0</v>
      </c>
      <c r="H20" s="17" t="n">
        <v>0</v>
      </c>
      <c r="I20" s="17" t="n">
        <v>0</v>
      </c>
      <c r="J20" s="17" t="n">
        <v>0</v>
      </c>
      <c r="K20" s="17" t="n">
        <v>0</v>
      </c>
      <c r="L20" s="17" t="n">
        <v>0</v>
      </c>
      <c r="M20" s="17" t="n">
        <v>0</v>
      </c>
      <c r="N20" s="17" t="n">
        <v>0</v>
      </c>
      <c r="O20" s="17" t="n">
        <v>0</v>
      </c>
      <c r="P20" s="17" t="n">
        <v>0</v>
      </c>
      <c r="Q20" s="17" t="n">
        <v>0</v>
      </c>
      <c r="R20" s="17" t="n">
        <v>0</v>
      </c>
      <c r="S20" s="17" t="n">
        <v>0</v>
      </c>
      <c r="T20" s="17" t="n">
        <v>0</v>
      </c>
      <c r="U20" s="17" t="n">
        <v>0</v>
      </c>
      <c r="V20" s="17" t="n">
        <v>0</v>
      </c>
      <c r="X20" s="18" t="n">
        <f aca="false">SUM(D20:W20)</f>
        <v>0</v>
      </c>
    </row>
    <row r="21" customFormat="false" ht="12.75" hidden="false" customHeight="false" outlineLevel="0" collapsed="false">
      <c r="A21" s="16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X21" s="20"/>
    </row>
    <row r="22" customFormat="false" ht="12.75" hidden="false" customHeight="false" outlineLevel="0" collapsed="false">
      <c r="A22" s="15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X22" s="13"/>
    </row>
    <row r="23" customFormat="false" ht="21" hidden="false" customHeight="false" outlineLevel="0" collapsed="false">
      <c r="A23" s="22" t="s">
        <v>19</v>
      </c>
      <c r="B23" s="23"/>
      <c r="C23" s="23"/>
      <c r="D23" s="24" t="n">
        <f aca="false">D15+D18+D20</f>
        <v>218800</v>
      </c>
      <c r="E23" s="24" t="n">
        <f aca="false">E15+E18+E20</f>
        <v>218800</v>
      </c>
      <c r="F23" s="24" t="n">
        <f aca="false">F15+F18+F20</f>
        <v>218800</v>
      </c>
      <c r="G23" s="24" t="n">
        <f aca="false">G15+G18+G20</f>
        <v>218800</v>
      </c>
      <c r="H23" s="24" t="n">
        <f aca="false">H15+H18+H20</f>
        <v>264800</v>
      </c>
      <c r="I23" s="24" t="n">
        <f aca="false">I15+I18+I20</f>
        <v>264800</v>
      </c>
      <c r="J23" s="24" t="n">
        <f aca="false">J15+J18+J20</f>
        <v>253800</v>
      </c>
      <c r="K23" s="24" t="n">
        <f aca="false">K15+K18+K20</f>
        <v>253800</v>
      </c>
      <c r="L23" s="24" t="n">
        <f aca="false">L15+L18+L20</f>
        <v>253800</v>
      </c>
      <c r="M23" s="24" t="n">
        <f aca="false">M15+M18+M20</f>
        <v>253800</v>
      </c>
      <c r="N23" s="24" t="n">
        <f aca="false">N15+N18+N20</f>
        <v>253800</v>
      </c>
      <c r="O23" s="24" t="n">
        <f aca="false">O15+O18+O20</f>
        <v>253800</v>
      </c>
      <c r="P23" s="24" t="n">
        <f aca="false">P15+P18+P20</f>
        <v>253800</v>
      </c>
      <c r="Q23" s="24" t="n">
        <f aca="false">Q15+Q18+Q20</f>
        <v>253800</v>
      </c>
      <c r="R23" s="24" t="n">
        <f aca="false">R15+R18+R20</f>
        <v>253800</v>
      </c>
      <c r="S23" s="24" t="n">
        <f aca="false">S15+S18+S20</f>
        <v>253800</v>
      </c>
      <c r="T23" s="24" t="n">
        <f aca="false">T15+T18+T20</f>
        <v>253800</v>
      </c>
      <c r="U23" s="24" t="n">
        <f aca="false">U15+U18+U20</f>
        <v>193800</v>
      </c>
      <c r="V23" s="24" t="n">
        <f aca="false">V15+V18+V20</f>
        <v>189300</v>
      </c>
      <c r="X23" s="25" t="n">
        <f aca="false">X15+X18</f>
        <v>4579700</v>
      </c>
    </row>
    <row r="24" customFormat="false" ht="13.5" hidden="false" customHeight="false" outlineLevel="0" collapsed="false">
      <c r="A24" s="15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X24" s="13"/>
    </row>
    <row r="25" customFormat="false" ht="12.75" hidden="false" customHeight="false" outlineLevel="0" collapsed="false">
      <c r="A25" s="26" t="s">
        <v>20</v>
      </c>
      <c r="B25" s="27"/>
      <c r="C25" s="27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X25" s="13"/>
    </row>
    <row r="26" customFormat="false" ht="12.75" hidden="false" customHeight="false" outlineLevel="0" collapsed="false">
      <c r="A26" s="15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X26" s="13"/>
    </row>
    <row r="27" customFormat="false" ht="12.75" hidden="false" customHeight="false" outlineLevel="0" collapsed="false">
      <c r="A27" s="29" t="s">
        <v>21</v>
      </c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X27" s="13"/>
    </row>
    <row r="28" customFormat="false" ht="12.75" hidden="false" customHeight="false" outlineLevel="0" collapsed="false">
      <c r="A28" s="30" t="s">
        <v>22</v>
      </c>
      <c r="B28" s="0" t="s">
        <v>23</v>
      </c>
      <c r="C28" s="0" t="s">
        <v>24</v>
      </c>
      <c r="D28" s="10" t="n">
        <v>910</v>
      </c>
      <c r="E28" s="10" t="n">
        <v>910</v>
      </c>
      <c r="F28" s="10" t="n">
        <v>910</v>
      </c>
      <c r="G28" s="10" t="n">
        <v>910</v>
      </c>
      <c r="H28" s="10" t="n">
        <v>910</v>
      </c>
      <c r="I28" s="10" t="n">
        <v>910</v>
      </c>
      <c r="J28" s="10" t="n">
        <v>910</v>
      </c>
      <c r="K28" s="10" t="n">
        <v>910</v>
      </c>
      <c r="L28" s="10" t="n">
        <v>910</v>
      </c>
      <c r="M28" s="10" t="n">
        <v>910</v>
      </c>
      <c r="N28" s="10" t="n">
        <v>910</v>
      </c>
      <c r="O28" s="10" t="n">
        <v>910</v>
      </c>
      <c r="P28" s="10" t="n">
        <v>910</v>
      </c>
      <c r="Q28" s="10" t="n">
        <v>910</v>
      </c>
      <c r="R28" s="10" t="n">
        <v>910</v>
      </c>
      <c r="S28" s="10" t="n">
        <v>910</v>
      </c>
      <c r="T28" s="10" t="n">
        <v>910</v>
      </c>
      <c r="U28" s="10" t="n">
        <v>910</v>
      </c>
      <c r="V28" s="10" t="n">
        <v>910</v>
      </c>
      <c r="X28" s="13" t="n">
        <f aca="false">SUM(D28:W28)</f>
        <v>17290</v>
      </c>
    </row>
    <row r="29" customFormat="false" ht="12.75" hidden="false" customHeight="false" outlineLevel="0" collapsed="false">
      <c r="A29" s="15" t="s">
        <v>25</v>
      </c>
      <c r="B29" s="31" t="s">
        <v>26</v>
      </c>
      <c r="C29" s="31" t="s">
        <v>27</v>
      </c>
      <c r="D29" s="10" t="n">
        <f aca="false">4000+5000+2500+4000</f>
        <v>15500</v>
      </c>
      <c r="E29" s="10" t="n">
        <f aca="false">4000+5000+2500+4000</f>
        <v>15500</v>
      </c>
      <c r="F29" s="10" t="n">
        <f aca="false">4000+5000+2500+4000</f>
        <v>15500</v>
      </c>
      <c r="G29" s="10" t="n">
        <f aca="false">4000+5000+2500+4000</f>
        <v>15500</v>
      </c>
      <c r="H29" s="10" t="n">
        <f aca="false">4000+5000+2500+4000</f>
        <v>15500</v>
      </c>
      <c r="I29" s="10" t="n">
        <f aca="false">4000+5000+2500+4000</f>
        <v>15500</v>
      </c>
      <c r="J29" s="10" t="n">
        <f aca="false">4000+5000+2500+4000</f>
        <v>15500</v>
      </c>
      <c r="K29" s="10" t="n">
        <f aca="false">4000+5000+2500+4000</f>
        <v>15500</v>
      </c>
      <c r="L29" s="10" t="n">
        <f aca="false">4000+5000+2500+4000</f>
        <v>15500</v>
      </c>
      <c r="M29" s="10" t="n">
        <f aca="false">4000+5000+2500+4000</f>
        <v>15500</v>
      </c>
      <c r="N29" s="10" t="n">
        <f aca="false">4000+5000+2500+4000</f>
        <v>15500</v>
      </c>
      <c r="O29" s="10" t="n">
        <f aca="false">4000+5000+2500+4000</f>
        <v>15500</v>
      </c>
      <c r="P29" s="10" t="n">
        <f aca="false">4000+5000+2500+4000</f>
        <v>15500</v>
      </c>
      <c r="Q29" s="10" t="n">
        <f aca="false">4000+5000+2500+4000</f>
        <v>15500</v>
      </c>
      <c r="R29" s="10" t="n">
        <f aca="false">4000+5000+2500+4000</f>
        <v>15500</v>
      </c>
      <c r="S29" s="10" t="n">
        <f aca="false">4000+5000+2500+4000</f>
        <v>15500</v>
      </c>
      <c r="T29" s="10" t="n">
        <f aca="false">4000+5000+2500+4000</f>
        <v>15500</v>
      </c>
      <c r="U29" s="10" t="n">
        <f aca="false">4000+5000+2500+4000</f>
        <v>15500</v>
      </c>
      <c r="V29" s="10" t="n">
        <f aca="false">4000+5000+2500+4000</f>
        <v>15500</v>
      </c>
      <c r="X29" s="13" t="n">
        <f aca="false">SUM(D29:W29)</f>
        <v>294500</v>
      </c>
    </row>
    <row r="30" customFormat="false" ht="12.75" hidden="false" customHeight="false" outlineLevel="0" collapsed="false">
      <c r="A30" s="15" t="s">
        <v>28</v>
      </c>
      <c r="B30" s="0" t="s">
        <v>29</v>
      </c>
      <c r="C30" s="0" t="s">
        <v>30</v>
      </c>
      <c r="D30" s="10" t="n">
        <v>10000</v>
      </c>
      <c r="E30" s="10" t="n">
        <v>10000</v>
      </c>
      <c r="F30" s="10" t="n">
        <v>10000</v>
      </c>
      <c r="G30" s="10" t="n">
        <v>10000</v>
      </c>
      <c r="H30" s="10" t="n">
        <v>10000</v>
      </c>
      <c r="I30" s="10" t="n">
        <v>10000</v>
      </c>
      <c r="J30" s="10" t="n">
        <v>10000</v>
      </c>
      <c r="K30" s="10" t="n">
        <v>10000</v>
      </c>
      <c r="L30" s="10" t="n">
        <v>10000</v>
      </c>
      <c r="M30" s="10" t="n">
        <v>10000</v>
      </c>
      <c r="N30" s="10" t="n">
        <v>10000</v>
      </c>
      <c r="O30" s="10" t="n">
        <v>10000</v>
      </c>
      <c r="P30" s="10" t="n">
        <v>10000</v>
      </c>
      <c r="Q30" s="10" t="n">
        <v>10000</v>
      </c>
      <c r="R30" s="10" t="n">
        <v>10000</v>
      </c>
      <c r="S30" s="10" t="n">
        <v>10000</v>
      </c>
      <c r="T30" s="10" t="n">
        <v>10000</v>
      </c>
      <c r="U30" s="10" t="n">
        <v>10000</v>
      </c>
      <c r="V30" s="10" t="n">
        <v>10000</v>
      </c>
      <c r="X30" s="13" t="n">
        <f aca="false">SUM(D30:W30)</f>
        <v>190000</v>
      </c>
    </row>
    <row r="31" customFormat="false" ht="12.75" hidden="false" customHeight="false" outlineLevel="0" collapsed="false">
      <c r="A31" s="15" t="s">
        <v>31</v>
      </c>
      <c r="B31" s="0" t="s">
        <v>32</v>
      </c>
      <c r="D31" s="10" t="n">
        <v>250</v>
      </c>
      <c r="E31" s="10" t="n">
        <v>250</v>
      </c>
      <c r="F31" s="10" t="n">
        <v>250</v>
      </c>
      <c r="G31" s="10" t="n">
        <v>250</v>
      </c>
      <c r="H31" s="10" t="n">
        <v>250</v>
      </c>
      <c r="I31" s="10" t="n">
        <v>250</v>
      </c>
      <c r="J31" s="10" t="n">
        <v>250</v>
      </c>
      <c r="K31" s="10" t="n">
        <v>250</v>
      </c>
      <c r="L31" s="10" t="n">
        <v>250</v>
      </c>
      <c r="M31" s="10" t="n">
        <v>250</v>
      </c>
      <c r="N31" s="10" t="n">
        <v>250</v>
      </c>
      <c r="O31" s="10" t="n">
        <v>250</v>
      </c>
      <c r="P31" s="10" t="n">
        <v>250</v>
      </c>
      <c r="Q31" s="10" t="n">
        <v>250</v>
      </c>
      <c r="R31" s="10" t="n">
        <v>250</v>
      </c>
      <c r="S31" s="10" t="n">
        <v>250</v>
      </c>
      <c r="T31" s="10" t="n">
        <v>250</v>
      </c>
      <c r="U31" s="10" t="n">
        <v>250</v>
      </c>
      <c r="V31" s="10" t="n">
        <v>250</v>
      </c>
      <c r="X31" s="13" t="n">
        <f aca="false">SUM(D31:W31)</f>
        <v>4750</v>
      </c>
    </row>
    <row r="32" customFormat="false" ht="12.75" hidden="false" customHeight="false" outlineLevel="0" collapsed="false">
      <c r="A32" s="15" t="s">
        <v>25</v>
      </c>
      <c r="B32" s="0" t="s">
        <v>33</v>
      </c>
      <c r="C32" s="0" t="s">
        <v>34</v>
      </c>
      <c r="D32" s="32" t="n">
        <v>0</v>
      </c>
      <c r="E32" s="32" t="n">
        <v>0</v>
      </c>
      <c r="F32" s="32" t="n">
        <v>0</v>
      </c>
      <c r="G32" s="32" t="n">
        <v>0</v>
      </c>
      <c r="H32" s="32" t="n">
        <v>0</v>
      </c>
      <c r="I32" s="32" t="n">
        <v>0</v>
      </c>
      <c r="J32" s="32" t="n">
        <v>0</v>
      </c>
      <c r="K32" s="32" t="n">
        <v>0</v>
      </c>
      <c r="L32" s="32" t="n">
        <v>0</v>
      </c>
      <c r="M32" s="32" t="n">
        <v>0</v>
      </c>
      <c r="N32" s="32" t="n">
        <v>0</v>
      </c>
      <c r="O32" s="32" t="n">
        <v>0</v>
      </c>
      <c r="P32" s="32" t="n">
        <v>0</v>
      </c>
      <c r="Q32" s="32" t="n">
        <v>0</v>
      </c>
      <c r="R32" s="32" t="n">
        <v>0</v>
      </c>
      <c r="S32" s="32" t="n">
        <v>0</v>
      </c>
      <c r="T32" s="32" t="n">
        <v>0</v>
      </c>
      <c r="U32" s="32" t="n">
        <v>0</v>
      </c>
      <c r="V32" s="32" t="n">
        <v>0</v>
      </c>
      <c r="X32" s="13" t="n">
        <f aca="false">SUM(D32:W32)</f>
        <v>0</v>
      </c>
    </row>
    <row r="33" customFormat="false" ht="12.75" hidden="false" customHeight="false" outlineLevel="0" collapsed="false">
      <c r="A33" s="15"/>
      <c r="B33" s="16" t="s">
        <v>35</v>
      </c>
      <c r="C33" s="16"/>
      <c r="D33" s="17" t="n">
        <f aca="false">SUM(D28:D32)</f>
        <v>26660</v>
      </c>
      <c r="E33" s="17" t="n">
        <f aca="false">SUM(E28:E32)</f>
        <v>26660</v>
      </c>
      <c r="F33" s="17" t="n">
        <f aca="false">SUM(F28:F32)</f>
        <v>26660</v>
      </c>
      <c r="G33" s="17" t="n">
        <f aca="false">SUM(G28:G32)</f>
        <v>26660</v>
      </c>
      <c r="H33" s="17" t="n">
        <f aca="false">SUM(H28:H32)</f>
        <v>26660</v>
      </c>
      <c r="I33" s="17" t="n">
        <f aca="false">SUM(I28:I32)</f>
        <v>26660</v>
      </c>
      <c r="J33" s="17" t="n">
        <f aca="false">SUM(J28:J32)</f>
        <v>26660</v>
      </c>
      <c r="K33" s="17" t="n">
        <f aca="false">SUM(K28:K32)</f>
        <v>26660</v>
      </c>
      <c r="L33" s="17" t="n">
        <f aca="false">SUM(L28:L32)</f>
        <v>26660</v>
      </c>
      <c r="M33" s="17" t="n">
        <f aca="false">SUM(M28:M32)</f>
        <v>26660</v>
      </c>
      <c r="N33" s="17" t="n">
        <f aca="false">SUM(N28:N32)</f>
        <v>26660</v>
      </c>
      <c r="O33" s="17" t="n">
        <f aca="false">SUM(O28:O32)</f>
        <v>26660</v>
      </c>
      <c r="P33" s="17" t="n">
        <f aca="false">SUM(P28:P32)</f>
        <v>26660</v>
      </c>
      <c r="Q33" s="17" t="n">
        <f aca="false">SUM(Q28:Q32)</f>
        <v>26660</v>
      </c>
      <c r="R33" s="17" t="n">
        <f aca="false">SUM(R28:R32)</f>
        <v>26660</v>
      </c>
      <c r="S33" s="17" t="n">
        <f aca="false">SUM(S28:S32)</f>
        <v>26660</v>
      </c>
      <c r="T33" s="17" t="n">
        <f aca="false">SUM(T28:T32)</f>
        <v>26660</v>
      </c>
      <c r="U33" s="17" t="n">
        <f aca="false">SUM(U28:U32)</f>
        <v>26660</v>
      </c>
      <c r="V33" s="17" t="n">
        <f aca="false">SUM(V28:V32)</f>
        <v>26660</v>
      </c>
      <c r="X33" s="18" t="n">
        <f aca="false">SUM(D33:W33)</f>
        <v>506540</v>
      </c>
    </row>
    <row r="34" customFormat="false" ht="12.75" hidden="false" customHeight="false" outlineLevel="0" collapsed="false">
      <c r="A34" s="15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X34" s="13"/>
    </row>
    <row r="35" customFormat="false" ht="12.75" hidden="false" customHeight="false" outlineLevel="0" collapsed="false">
      <c r="A35" s="15" t="s">
        <v>25</v>
      </c>
      <c r="B35" s="0" t="s">
        <v>36</v>
      </c>
      <c r="C35" s="15" t="s">
        <v>27</v>
      </c>
      <c r="D35" s="32" t="n">
        <f aca="false">D23-D33-D56-D63-D69</f>
        <v>103000</v>
      </c>
      <c r="E35" s="32" t="n">
        <f aca="false">E23-E33-E56-E63-E69</f>
        <v>103000</v>
      </c>
      <c r="F35" s="32" t="n">
        <f aca="false">F23-F33-F56-F63-F69</f>
        <v>103000</v>
      </c>
      <c r="G35" s="32" t="n">
        <f aca="false">G23-G33-G56-G63-G69</f>
        <v>103000</v>
      </c>
      <c r="H35" s="32" t="n">
        <f aca="false">H23-H33-H56-H63-H69</f>
        <v>138000</v>
      </c>
      <c r="I35" s="32" t="n">
        <f aca="false">I23-I33-I56-I63-I69</f>
        <v>138000</v>
      </c>
      <c r="J35" s="32" t="n">
        <f aca="false">J23-J33-J56-J63-J69</f>
        <v>138000</v>
      </c>
      <c r="K35" s="32" t="n">
        <f aca="false">K23-K33-K56-K63-K69</f>
        <v>138000</v>
      </c>
      <c r="L35" s="32" t="n">
        <f aca="false">L23-L33-L56-L63-L69</f>
        <v>138000</v>
      </c>
      <c r="M35" s="32" t="n">
        <f aca="false">M23-M33-M56-M63-M69</f>
        <v>138000</v>
      </c>
      <c r="N35" s="32" t="n">
        <f aca="false">N23-N33-N56-N63-N69</f>
        <v>138000</v>
      </c>
      <c r="O35" s="32" t="n">
        <f aca="false">O23-O33-O56-O63-O69</f>
        <v>138000</v>
      </c>
      <c r="P35" s="32" t="n">
        <f aca="false">P23-P33-P56-P63-P69</f>
        <v>138000</v>
      </c>
      <c r="Q35" s="32" t="n">
        <f aca="false">Q23-Q33-Q56-Q63-Q69</f>
        <v>138000</v>
      </c>
      <c r="R35" s="32" t="n">
        <f aca="false">R23-R33-R56-R63-R69</f>
        <v>138000</v>
      </c>
      <c r="S35" s="32" t="n">
        <f aca="false">S23-S33-S56-S63-S69</f>
        <v>138000</v>
      </c>
      <c r="T35" s="32" t="n">
        <f aca="false">T23-T33-T56-T63-T69</f>
        <v>138000</v>
      </c>
      <c r="U35" s="32" t="n">
        <f aca="false">U23-U33-U56-U63-U69</f>
        <v>78000</v>
      </c>
      <c r="V35" s="32" t="n">
        <f aca="false">V23-V33-V56-V63-V69</f>
        <v>78000</v>
      </c>
      <c r="X35" s="13" t="n">
        <f aca="false">SUM(D35:W35)</f>
        <v>2362000</v>
      </c>
    </row>
    <row r="36" customFormat="false" ht="12.75" hidden="false" customHeight="false" outlineLevel="0" collapsed="false">
      <c r="A36" s="15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X36" s="13"/>
    </row>
    <row r="37" customFormat="false" ht="15.75" hidden="false" customHeight="false" outlineLevel="0" collapsed="false">
      <c r="A37" s="33" t="s">
        <v>37</v>
      </c>
      <c r="B37" s="34"/>
      <c r="C37" s="34"/>
      <c r="D37" s="35" t="n">
        <f aca="false">D33+D35</f>
        <v>129660</v>
      </c>
      <c r="E37" s="35" t="n">
        <f aca="false">E33+E35</f>
        <v>129660</v>
      </c>
      <c r="F37" s="35" t="n">
        <f aca="false">F33+F35</f>
        <v>129660</v>
      </c>
      <c r="G37" s="35" t="n">
        <f aca="false">G33+G35</f>
        <v>129660</v>
      </c>
      <c r="H37" s="35" t="n">
        <f aca="false">H33+H35</f>
        <v>164660</v>
      </c>
      <c r="I37" s="35" t="n">
        <f aca="false">I33+I35</f>
        <v>164660</v>
      </c>
      <c r="J37" s="35" t="n">
        <f aca="false">J33+J35</f>
        <v>164660</v>
      </c>
      <c r="K37" s="35" t="n">
        <f aca="false">K33+K35</f>
        <v>164660</v>
      </c>
      <c r="L37" s="35" t="n">
        <f aca="false">L33+L35</f>
        <v>164660</v>
      </c>
      <c r="M37" s="35" t="n">
        <f aca="false">M33+M35</f>
        <v>164660</v>
      </c>
      <c r="N37" s="35" t="n">
        <f aca="false">N33+N35</f>
        <v>164660</v>
      </c>
      <c r="O37" s="35" t="n">
        <f aca="false">O33+O35</f>
        <v>164660</v>
      </c>
      <c r="P37" s="35" t="n">
        <f aca="false">P33+P35</f>
        <v>164660</v>
      </c>
      <c r="Q37" s="35" t="n">
        <f aca="false">Q33+Q35</f>
        <v>164660</v>
      </c>
      <c r="R37" s="35" t="n">
        <f aca="false">R33+R35</f>
        <v>164660</v>
      </c>
      <c r="S37" s="35" t="n">
        <f aca="false">S33+S35</f>
        <v>164660</v>
      </c>
      <c r="T37" s="35" t="n">
        <f aca="false">T33+T35</f>
        <v>164660</v>
      </c>
      <c r="U37" s="35" t="n">
        <f aca="false">U33+U35</f>
        <v>104660</v>
      </c>
      <c r="V37" s="35" t="n">
        <f aca="false">V33+V35</f>
        <v>104660</v>
      </c>
      <c r="X37" s="13" t="n">
        <f aca="false">SUM(D37:W37)</f>
        <v>2868540</v>
      </c>
    </row>
    <row r="38" customFormat="false" ht="12.75" hidden="false" customHeight="false" outlineLevel="0" collapsed="false">
      <c r="A38" s="15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X38" s="13"/>
    </row>
    <row r="39" customFormat="false" ht="12.75" hidden="false" customHeight="false" outlineLevel="0" collapsed="false">
      <c r="A39" s="29" t="s">
        <v>38</v>
      </c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X39" s="13"/>
    </row>
    <row r="40" customFormat="false" ht="12.75" hidden="false" customHeight="false" outlineLevel="0" collapsed="false">
      <c r="A40" s="30" t="s">
        <v>22</v>
      </c>
      <c r="B40" s="0" t="s">
        <v>39</v>
      </c>
      <c r="C40" s="0" t="s">
        <v>24</v>
      </c>
      <c r="D40" s="10" t="n">
        <v>90</v>
      </c>
      <c r="E40" s="10" t="n">
        <v>90</v>
      </c>
      <c r="F40" s="10" t="n">
        <v>90</v>
      </c>
      <c r="G40" s="10" t="n">
        <v>90</v>
      </c>
      <c r="H40" s="10" t="n">
        <v>90</v>
      </c>
      <c r="I40" s="10" t="n">
        <v>90</v>
      </c>
      <c r="J40" s="10" t="n">
        <v>90</v>
      </c>
      <c r="K40" s="10" t="n">
        <v>90</v>
      </c>
      <c r="L40" s="10" t="n">
        <v>90</v>
      </c>
      <c r="M40" s="10" t="n">
        <v>90</v>
      </c>
      <c r="N40" s="10" t="n">
        <v>90</v>
      </c>
      <c r="O40" s="10" t="n">
        <v>90</v>
      </c>
      <c r="P40" s="10" t="n">
        <v>90</v>
      </c>
      <c r="Q40" s="10" t="n">
        <v>90</v>
      </c>
      <c r="R40" s="10" t="n">
        <v>90</v>
      </c>
      <c r="S40" s="10" t="n">
        <v>90</v>
      </c>
      <c r="T40" s="10" t="n">
        <v>90</v>
      </c>
      <c r="U40" s="10" t="n">
        <v>90</v>
      </c>
      <c r="V40" s="10" t="n">
        <v>90</v>
      </c>
      <c r="X40" s="13" t="n">
        <f aca="false">SUM(D40:W40)</f>
        <v>1710</v>
      </c>
    </row>
    <row r="41" customFormat="false" ht="12.75" hidden="false" customHeight="false" outlineLevel="0" collapsed="false">
      <c r="A41" s="15" t="s">
        <v>40</v>
      </c>
      <c r="C41" s="0" t="s">
        <v>41</v>
      </c>
      <c r="D41" s="10" t="n">
        <v>250</v>
      </c>
      <c r="E41" s="10" t="n">
        <v>250</v>
      </c>
      <c r="F41" s="10" t="n">
        <v>250</v>
      </c>
      <c r="G41" s="10" t="n">
        <v>250</v>
      </c>
      <c r="H41" s="10" t="n">
        <v>250</v>
      </c>
      <c r="I41" s="10" t="n">
        <v>250</v>
      </c>
      <c r="J41" s="10" t="n">
        <v>250</v>
      </c>
      <c r="K41" s="10" t="n">
        <v>250</v>
      </c>
      <c r="L41" s="10" t="n">
        <v>250</v>
      </c>
      <c r="M41" s="10" t="n">
        <v>250</v>
      </c>
      <c r="N41" s="10" t="n">
        <v>250</v>
      </c>
      <c r="O41" s="10" t="n">
        <v>250</v>
      </c>
      <c r="P41" s="10" t="n">
        <v>250</v>
      </c>
      <c r="Q41" s="10" t="n">
        <v>250</v>
      </c>
      <c r="R41" s="10" t="n">
        <v>250</v>
      </c>
      <c r="S41" s="10" t="n">
        <v>250</v>
      </c>
      <c r="T41" s="10" t="n">
        <v>250</v>
      </c>
      <c r="U41" s="10" t="n">
        <v>250</v>
      </c>
      <c r="V41" s="10" t="n">
        <v>250</v>
      </c>
      <c r="X41" s="13" t="n">
        <f aca="false">SUM(D41:W41)</f>
        <v>4750</v>
      </c>
    </row>
    <row r="42" customFormat="false" ht="12.75" hidden="false" customHeight="false" outlineLevel="0" collapsed="false">
      <c r="A42" s="15" t="s">
        <v>31</v>
      </c>
      <c r="B42" s="0" t="s">
        <v>42</v>
      </c>
      <c r="C42" s="0" t="s">
        <v>43</v>
      </c>
      <c r="D42" s="10" t="n">
        <v>21000</v>
      </c>
      <c r="E42" s="10" t="n">
        <v>21000</v>
      </c>
      <c r="F42" s="10" t="n">
        <v>21000</v>
      </c>
      <c r="G42" s="10" t="n">
        <v>21000</v>
      </c>
      <c r="H42" s="10" t="n">
        <v>21000</v>
      </c>
      <c r="I42" s="10" t="n">
        <v>21000</v>
      </c>
      <c r="J42" s="10" t="n">
        <v>21000</v>
      </c>
      <c r="K42" s="10" t="n">
        <v>21000</v>
      </c>
      <c r="L42" s="10" t="n">
        <v>21000</v>
      </c>
      <c r="M42" s="10" t="n">
        <v>21000</v>
      </c>
      <c r="N42" s="10" t="n">
        <v>21000</v>
      </c>
      <c r="O42" s="10" t="n">
        <v>21000</v>
      </c>
      <c r="P42" s="10" t="n">
        <v>21000</v>
      </c>
      <c r="Q42" s="10" t="n">
        <v>21000</v>
      </c>
      <c r="R42" s="10" t="n">
        <v>21000</v>
      </c>
      <c r="S42" s="10" t="n">
        <v>21000</v>
      </c>
      <c r="T42" s="10" t="n">
        <v>21000</v>
      </c>
      <c r="U42" s="10" t="n">
        <v>21000</v>
      </c>
      <c r="V42" s="10" t="n">
        <v>21000</v>
      </c>
      <c r="X42" s="13" t="n">
        <f aca="false">SUM(D42:W42)</f>
        <v>399000</v>
      </c>
    </row>
    <row r="43" customFormat="false" ht="12.75" hidden="false" customHeight="false" outlineLevel="0" collapsed="false">
      <c r="A43" s="15" t="s">
        <v>44</v>
      </c>
      <c r="B43" s="0" t="s">
        <v>45</v>
      </c>
      <c r="C43" s="0" t="s">
        <v>43</v>
      </c>
      <c r="D43" s="10" t="n">
        <f aca="false">7000+2000</f>
        <v>9000</v>
      </c>
      <c r="E43" s="10" t="n">
        <f aca="false">7000+2000</f>
        <v>9000</v>
      </c>
      <c r="F43" s="10" t="n">
        <f aca="false">7000+2000</f>
        <v>9000</v>
      </c>
      <c r="G43" s="10" t="n">
        <f aca="false">7000+2000</f>
        <v>9000</v>
      </c>
      <c r="H43" s="10" t="n">
        <f aca="false">7000+2000</f>
        <v>9000</v>
      </c>
      <c r="I43" s="10" t="n">
        <f aca="false">7000+2000</f>
        <v>9000</v>
      </c>
      <c r="J43" s="10" t="n">
        <f aca="false">7000+2000</f>
        <v>9000</v>
      </c>
      <c r="K43" s="10" t="n">
        <f aca="false">7000+2000</f>
        <v>9000</v>
      </c>
      <c r="L43" s="10" t="n">
        <f aca="false">7000+2000</f>
        <v>9000</v>
      </c>
      <c r="M43" s="10" t="n">
        <f aca="false">7000+2000</f>
        <v>9000</v>
      </c>
      <c r="N43" s="10" t="n">
        <f aca="false">7000+2000</f>
        <v>9000</v>
      </c>
      <c r="O43" s="10" t="n">
        <f aca="false">7000+2000</f>
        <v>9000</v>
      </c>
      <c r="P43" s="10" t="n">
        <f aca="false">7000+2000</f>
        <v>9000</v>
      </c>
      <c r="Q43" s="10" t="n">
        <f aca="false">7000+2000</f>
        <v>9000</v>
      </c>
      <c r="R43" s="10" t="n">
        <f aca="false">7000+2000</f>
        <v>9000</v>
      </c>
      <c r="S43" s="10" t="n">
        <f aca="false">7000+2000</f>
        <v>9000</v>
      </c>
      <c r="T43" s="10" t="n">
        <f aca="false">7000+2000</f>
        <v>9000</v>
      </c>
      <c r="U43" s="10" t="n">
        <f aca="false">7000+2000</f>
        <v>9000</v>
      </c>
      <c r="V43" s="10" t="n">
        <f aca="false">7000+2000</f>
        <v>9000</v>
      </c>
      <c r="X43" s="13" t="n">
        <f aca="false">SUM(D43:W43)</f>
        <v>171000</v>
      </c>
    </row>
    <row r="44" customFormat="false" ht="12.75" hidden="false" customHeight="false" outlineLevel="0" collapsed="false">
      <c r="A44" s="15" t="s">
        <v>31</v>
      </c>
      <c r="B44" s="0" t="s">
        <v>46</v>
      </c>
      <c r="C44" s="0" t="s">
        <v>47</v>
      </c>
      <c r="D44" s="10" t="n">
        <v>7500</v>
      </c>
      <c r="E44" s="10" t="n">
        <v>7500</v>
      </c>
      <c r="F44" s="10" t="n">
        <v>7500</v>
      </c>
      <c r="G44" s="10" t="n">
        <v>7500</v>
      </c>
      <c r="H44" s="10" t="n">
        <v>7500</v>
      </c>
      <c r="I44" s="10" t="n">
        <v>7500</v>
      </c>
      <c r="J44" s="10" t="n">
        <v>7500</v>
      </c>
      <c r="K44" s="10" t="n">
        <v>7500</v>
      </c>
      <c r="L44" s="10" t="n">
        <v>7500</v>
      </c>
      <c r="M44" s="10" t="n">
        <v>7500</v>
      </c>
      <c r="N44" s="10" t="n">
        <v>7500</v>
      </c>
      <c r="O44" s="10" t="n">
        <v>7500</v>
      </c>
      <c r="P44" s="10" t="n">
        <v>7500</v>
      </c>
      <c r="Q44" s="10" t="n">
        <v>7500</v>
      </c>
      <c r="R44" s="10" t="n">
        <v>7500</v>
      </c>
      <c r="S44" s="10" t="n">
        <v>7500</v>
      </c>
      <c r="T44" s="10" t="n">
        <v>7500</v>
      </c>
      <c r="U44" s="10" t="n">
        <v>7500</v>
      </c>
      <c r="V44" s="10" t="n">
        <v>7500</v>
      </c>
      <c r="X44" s="13" t="n">
        <f aca="false">SUM(D44:W44)</f>
        <v>142500</v>
      </c>
    </row>
    <row r="45" customFormat="false" ht="12.75" hidden="false" customHeight="false" outlineLevel="0" collapsed="false">
      <c r="A45" s="15" t="s">
        <v>44</v>
      </c>
      <c r="B45" s="0" t="s">
        <v>48</v>
      </c>
      <c r="C45" s="0" t="s">
        <v>47</v>
      </c>
      <c r="D45" s="10" t="n">
        <v>2000</v>
      </c>
      <c r="E45" s="10" t="n">
        <v>2000</v>
      </c>
      <c r="F45" s="10" t="n">
        <v>2000</v>
      </c>
      <c r="G45" s="10" t="n">
        <v>2000</v>
      </c>
      <c r="H45" s="10" t="n">
        <v>2000</v>
      </c>
      <c r="I45" s="10" t="n">
        <v>2000</v>
      </c>
      <c r="J45" s="10" t="n">
        <v>2000</v>
      </c>
      <c r="K45" s="10" t="n">
        <v>2000</v>
      </c>
      <c r="L45" s="10" t="n">
        <v>2000</v>
      </c>
      <c r="M45" s="10" t="n">
        <v>2000</v>
      </c>
      <c r="N45" s="10" t="n">
        <v>2000</v>
      </c>
      <c r="O45" s="10" t="n">
        <v>2000</v>
      </c>
      <c r="P45" s="10" t="n">
        <v>2000</v>
      </c>
      <c r="Q45" s="10" t="n">
        <v>2000</v>
      </c>
      <c r="R45" s="10" t="n">
        <v>2000</v>
      </c>
      <c r="S45" s="10" t="n">
        <v>2000</v>
      </c>
      <c r="T45" s="10" t="n">
        <v>2000</v>
      </c>
      <c r="U45" s="10" t="n">
        <v>2000</v>
      </c>
      <c r="V45" s="10" t="n">
        <v>2000</v>
      </c>
      <c r="X45" s="13" t="n">
        <f aca="false">SUM(D45:W45)</f>
        <v>38000</v>
      </c>
    </row>
    <row r="46" customFormat="false" ht="12.75" hidden="false" customHeight="false" outlineLevel="0" collapsed="false">
      <c r="A46" s="15" t="s">
        <v>31</v>
      </c>
      <c r="B46" s="0" t="s">
        <v>49</v>
      </c>
      <c r="C46" s="0" t="s">
        <v>50</v>
      </c>
      <c r="D46" s="10" t="n">
        <v>500</v>
      </c>
      <c r="E46" s="10" t="n">
        <v>500</v>
      </c>
      <c r="F46" s="10" t="n">
        <v>500</v>
      </c>
      <c r="G46" s="10" t="n">
        <v>500</v>
      </c>
      <c r="H46" s="10" t="n">
        <v>500</v>
      </c>
      <c r="I46" s="10" t="n">
        <v>500</v>
      </c>
      <c r="J46" s="10" t="n">
        <v>500</v>
      </c>
      <c r="K46" s="10" t="n">
        <v>500</v>
      </c>
      <c r="L46" s="10" t="n">
        <v>500</v>
      </c>
      <c r="M46" s="10" t="n">
        <v>500</v>
      </c>
      <c r="N46" s="10" t="n">
        <v>500</v>
      </c>
      <c r="O46" s="10" t="n">
        <v>500</v>
      </c>
      <c r="P46" s="10" t="n">
        <v>500</v>
      </c>
      <c r="Q46" s="10" t="n">
        <v>500</v>
      </c>
      <c r="R46" s="10" t="n">
        <v>500</v>
      </c>
      <c r="S46" s="10" t="n">
        <v>500</v>
      </c>
      <c r="T46" s="10" t="n">
        <v>500</v>
      </c>
      <c r="U46" s="10" t="n">
        <v>500</v>
      </c>
      <c r="V46" s="10" t="n">
        <v>500</v>
      </c>
      <c r="X46" s="13" t="n">
        <f aca="false">SUM(D46:W46)</f>
        <v>9500</v>
      </c>
    </row>
    <row r="47" customFormat="false" ht="12.75" hidden="false" customHeight="false" outlineLevel="0" collapsed="false">
      <c r="A47" s="15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X47" s="13"/>
    </row>
    <row r="48" customFormat="false" ht="12.75" hidden="false" customHeight="false" outlineLevel="0" collapsed="false">
      <c r="A48" s="29" t="s">
        <v>51</v>
      </c>
      <c r="D48" s="36" t="n">
        <f aca="false">SUM(D40:D47)</f>
        <v>40340</v>
      </c>
      <c r="E48" s="36" t="n">
        <f aca="false">SUM(E40:E47)</f>
        <v>40340</v>
      </c>
      <c r="F48" s="36" t="n">
        <f aca="false">SUM(F40:F47)</f>
        <v>40340</v>
      </c>
      <c r="G48" s="36" t="n">
        <f aca="false">SUM(G40:G47)</f>
        <v>40340</v>
      </c>
      <c r="H48" s="36" t="n">
        <f aca="false">SUM(H40:H47)</f>
        <v>40340</v>
      </c>
      <c r="I48" s="36" t="n">
        <f aca="false">SUM(I40:I47)</f>
        <v>40340</v>
      </c>
      <c r="J48" s="36" t="n">
        <f aca="false">SUM(J40:J47)</f>
        <v>40340</v>
      </c>
      <c r="K48" s="36" t="n">
        <f aca="false">SUM(K40:K47)</f>
        <v>40340</v>
      </c>
      <c r="L48" s="36" t="n">
        <f aca="false">SUM(L40:L47)</f>
        <v>40340</v>
      </c>
      <c r="M48" s="36" t="n">
        <f aca="false">SUM(M40:M47)</f>
        <v>40340</v>
      </c>
      <c r="N48" s="36" t="n">
        <f aca="false">SUM(N40:N47)</f>
        <v>40340</v>
      </c>
      <c r="O48" s="36" t="n">
        <f aca="false">SUM(O40:O47)</f>
        <v>40340</v>
      </c>
      <c r="P48" s="36" t="n">
        <f aca="false">SUM(P40:P47)</f>
        <v>40340</v>
      </c>
      <c r="Q48" s="36" t="n">
        <f aca="false">SUM(Q40:Q47)</f>
        <v>40340</v>
      </c>
      <c r="R48" s="36" t="n">
        <f aca="false">SUM(R40:R47)</f>
        <v>40340</v>
      </c>
      <c r="S48" s="36" t="n">
        <f aca="false">SUM(S40:S47)</f>
        <v>40340</v>
      </c>
      <c r="T48" s="36" t="n">
        <f aca="false">SUM(T40:T47)</f>
        <v>40340</v>
      </c>
      <c r="U48" s="36" t="n">
        <f aca="false">SUM(U40:U47)</f>
        <v>40340</v>
      </c>
      <c r="V48" s="36" t="n">
        <f aca="false">SUM(V40:V47)</f>
        <v>40340</v>
      </c>
      <c r="X48" s="13" t="n">
        <f aca="false">SUM(D48:W48)</f>
        <v>766460</v>
      </c>
    </row>
    <row r="49" customFormat="false" ht="12.75" hidden="false" customHeight="false" outlineLevel="0" collapsed="false">
      <c r="A49" s="29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X49" s="13"/>
    </row>
    <row r="50" customFormat="false" ht="12.75" hidden="false" customHeight="false" outlineLevel="0" collapsed="false">
      <c r="A50" s="15" t="s">
        <v>52</v>
      </c>
      <c r="B50" s="0" t="s">
        <v>29</v>
      </c>
      <c r="C50" s="0" t="s">
        <v>53</v>
      </c>
      <c r="D50" s="10" t="n">
        <v>4000</v>
      </c>
      <c r="E50" s="10" t="n">
        <v>4000</v>
      </c>
      <c r="F50" s="10" t="n">
        <v>4000</v>
      </c>
      <c r="G50" s="10" t="n">
        <v>4000</v>
      </c>
      <c r="H50" s="10" t="n">
        <v>4000</v>
      </c>
      <c r="I50" s="10" t="n">
        <v>4000</v>
      </c>
      <c r="J50" s="10" t="n">
        <v>4000</v>
      </c>
      <c r="K50" s="10" t="n">
        <v>4000</v>
      </c>
      <c r="L50" s="10" t="n">
        <v>4000</v>
      </c>
      <c r="M50" s="10" t="n">
        <v>4000</v>
      </c>
      <c r="N50" s="10" t="n">
        <v>4000</v>
      </c>
      <c r="O50" s="10" t="n">
        <v>4000</v>
      </c>
      <c r="P50" s="10" t="n">
        <v>4000</v>
      </c>
      <c r="Q50" s="10" t="n">
        <v>4000</v>
      </c>
      <c r="R50" s="10" t="n">
        <v>4000</v>
      </c>
      <c r="S50" s="10" t="n">
        <v>4000</v>
      </c>
      <c r="T50" s="10" t="n">
        <v>4000</v>
      </c>
      <c r="U50" s="10" t="n">
        <v>4000</v>
      </c>
      <c r="V50" s="10" t="n">
        <v>4000</v>
      </c>
      <c r="X50" s="13" t="n">
        <f aca="false">SUM(D50:W50)</f>
        <v>76000</v>
      </c>
    </row>
    <row r="51" customFormat="false" ht="12.75" hidden="false" customHeight="false" outlineLevel="0" collapsed="false">
      <c r="A51" s="15" t="s">
        <v>31</v>
      </c>
      <c r="B51" s="0" t="s">
        <v>54</v>
      </c>
      <c r="C51" s="0" t="s">
        <v>34</v>
      </c>
      <c r="D51" s="10" t="n">
        <v>8000</v>
      </c>
      <c r="E51" s="10" t="n">
        <v>8000</v>
      </c>
      <c r="F51" s="10" t="n">
        <v>8000</v>
      </c>
      <c r="G51" s="10" t="n">
        <v>8000</v>
      </c>
      <c r="H51" s="10" t="n">
        <v>8000</v>
      </c>
      <c r="I51" s="10" t="n">
        <v>8000</v>
      </c>
      <c r="J51" s="10" t="n">
        <v>8000</v>
      </c>
      <c r="K51" s="10" t="n">
        <v>8000</v>
      </c>
      <c r="L51" s="10" t="n">
        <v>8000</v>
      </c>
      <c r="M51" s="10" t="n">
        <v>8000</v>
      </c>
      <c r="N51" s="10" t="n">
        <v>8000</v>
      </c>
      <c r="O51" s="10" t="n">
        <v>8000</v>
      </c>
      <c r="P51" s="10" t="n">
        <v>8000</v>
      </c>
      <c r="Q51" s="10" t="n">
        <v>8000</v>
      </c>
      <c r="R51" s="10" t="n">
        <v>8000</v>
      </c>
      <c r="S51" s="10" t="n">
        <v>8000</v>
      </c>
      <c r="T51" s="10" t="n">
        <v>8000</v>
      </c>
      <c r="U51" s="10" t="n">
        <v>8000</v>
      </c>
      <c r="V51" s="10" t="n">
        <v>8000</v>
      </c>
      <c r="X51" s="13" t="n">
        <f aca="false">SUM(D51:W51)</f>
        <v>152000</v>
      </c>
    </row>
    <row r="52" customFormat="false" ht="12.75" hidden="false" customHeight="false" outlineLevel="0" collapsed="false">
      <c r="A52" s="15" t="s">
        <v>55</v>
      </c>
      <c r="B52" s="0" t="s">
        <v>54</v>
      </c>
      <c r="C52" s="0" t="s">
        <v>56</v>
      </c>
      <c r="D52" s="10" t="n">
        <v>2800</v>
      </c>
      <c r="E52" s="10" t="n">
        <v>2800</v>
      </c>
      <c r="F52" s="10" t="n">
        <v>2800</v>
      </c>
      <c r="G52" s="10" t="n">
        <v>2800</v>
      </c>
      <c r="H52" s="10" t="n">
        <v>2800</v>
      </c>
      <c r="I52" s="10" t="n">
        <v>2800</v>
      </c>
      <c r="J52" s="10" t="n">
        <v>2800</v>
      </c>
      <c r="K52" s="10" t="n">
        <v>2800</v>
      </c>
      <c r="L52" s="10" t="n">
        <v>2800</v>
      </c>
      <c r="M52" s="10" t="n">
        <v>2800</v>
      </c>
      <c r="N52" s="10" t="n">
        <v>2800</v>
      </c>
      <c r="O52" s="10" t="n">
        <v>2800</v>
      </c>
      <c r="P52" s="10" t="n">
        <v>2800</v>
      </c>
      <c r="Q52" s="10" t="n">
        <v>2800</v>
      </c>
      <c r="R52" s="10" t="n">
        <v>2800</v>
      </c>
      <c r="S52" s="10" t="n">
        <v>2800</v>
      </c>
      <c r="T52" s="10" t="n">
        <v>2800</v>
      </c>
      <c r="U52" s="10" t="n">
        <v>2800</v>
      </c>
      <c r="V52" s="10" t="n">
        <v>2800</v>
      </c>
      <c r="X52" s="13" t="n">
        <f aca="false">SUM(D52:W52)</f>
        <v>53200</v>
      </c>
    </row>
    <row r="53" customFormat="false" ht="12.75" hidden="false" customHeight="false" outlineLevel="0" collapsed="false">
      <c r="A53" s="15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X53" s="13"/>
    </row>
    <row r="54" customFormat="false" ht="12.75" hidden="false" customHeight="false" outlineLevel="0" collapsed="false">
      <c r="A54" s="29" t="s">
        <v>57</v>
      </c>
      <c r="D54" s="36" t="n">
        <f aca="false">SUM(D50:D53)</f>
        <v>14800</v>
      </c>
      <c r="E54" s="36" t="n">
        <f aca="false">SUM(E50:E53)</f>
        <v>14800</v>
      </c>
      <c r="F54" s="36" t="n">
        <f aca="false">SUM(F50:F53)</f>
        <v>14800</v>
      </c>
      <c r="G54" s="36" t="n">
        <f aca="false">SUM(G50:G53)</f>
        <v>14800</v>
      </c>
      <c r="H54" s="36" t="n">
        <f aca="false">SUM(H50:H53)</f>
        <v>14800</v>
      </c>
      <c r="I54" s="36" t="n">
        <f aca="false">SUM(I50:I53)</f>
        <v>14800</v>
      </c>
      <c r="J54" s="36" t="n">
        <f aca="false">SUM(J50:J53)</f>
        <v>14800</v>
      </c>
      <c r="K54" s="36" t="n">
        <f aca="false">SUM(K50:K53)</f>
        <v>14800</v>
      </c>
      <c r="L54" s="36" t="n">
        <f aca="false">SUM(L50:L53)</f>
        <v>14800</v>
      </c>
      <c r="M54" s="36" t="n">
        <f aca="false">SUM(M50:M53)</f>
        <v>14800</v>
      </c>
      <c r="N54" s="36" t="n">
        <f aca="false">SUM(N50:N53)</f>
        <v>14800</v>
      </c>
      <c r="O54" s="36" t="n">
        <f aca="false">SUM(O50:O53)</f>
        <v>14800</v>
      </c>
      <c r="P54" s="36" t="n">
        <f aca="false">SUM(P50:P53)</f>
        <v>14800</v>
      </c>
      <c r="Q54" s="36" t="n">
        <f aca="false">SUM(Q50:Q53)</f>
        <v>14800</v>
      </c>
      <c r="R54" s="36" t="n">
        <f aca="false">SUM(R50:R53)</f>
        <v>14800</v>
      </c>
      <c r="S54" s="36" t="n">
        <f aca="false">SUM(S50:S53)</f>
        <v>14800</v>
      </c>
      <c r="T54" s="36" t="n">
        <f aca="false">SUM(T50:T53)</f>
        <v>14800</v>
      </c>
      <c r="U54" s="36" t="n">
        <f aca="false">SUM(U50:U53)</f>
        <v>14800</v>
      </c>
      <c r="V54" s="36" t="n">
        <f aca="false">SUM(V50:V53)</f>
        <v>14800</v>
      </c>
      <c r="X54" s="13" t="n">
        <f aca="false">SUM(D54:W54)</f>
        <v>281200</v>
      </c>
    </row>
    <row r="55" customFormat="false" ht="12.75" hidden="false" customHeight="false" outlineLevel="0" collapsed="false">
      <c r="A55" s="15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X55" s="13"/>
    </row>
    <row r="56" customFormat="false" ht="15.75" hidden="false" customHeight="false" outlineLevel="0" collapsed="false">
      <c r="A56" s="33" t="s">
        <v>58</v>
      </c>
      <c r="B56" s="34"/>
      <c r="C56" s="34"/>
      <c r="D56" s="35" t="n">
        <f aca="false">D48+D54</f>
        <v>55140</v>
      </c>
      <c r="E56" s="35" t="n">
        <f aca="false">E48+E54</f>
        <v>55140</v>
      </c>
      <c r="F56" s="35" t="n">
        <f aca="false">F48+F54</f>
        <v>55140</v>
      </c>
      <c r="G56" s="35" t="n">
        <f aca="false">G48+G54</f>
        <v>55140</v>
      </c>
      <c r="H56" s="35" t="n">
        <f aca="false">H48+H54</f>
        <v>55140</v>
      </c>
      <c r="I56" s="35" t="n">
        <f aca="false">I48+I54</f>
        <v>55140</v>
      </c>
      <c r="J56" s="35" t="n">
        <f aca="false">J48+J54</f>
        <v>55140</v>
      </c>
      <c r="K56" s="35" t="n">
        <f aca="false">K48+K54</f>
        <v>55140</v>
      </c>
      <c r="L56" s="35" t="n">
        <f aca="false">L48+L54</f>
        <v>55140</v>
      </c>
      <c r="M56" s="35" t="n">
        <f aca="false">M48+M54</f>
        <v>55140</v>
      </c>
      <c r="N56" s="35" t="n">
        <f aca="false">N48+N54</f>
        <v>55140</v>
      </c>
      <c r="O56" s="35" t="n">
        <f aca="false">O48+O54</f>
        <v>55140</v>
      </c>
      <c r="P56" s="35" t="n">
        <f aca="false">P48+P54</f>
        <v>55140</v>
      </c>
      <c r="Q56" s="35" t="n">
        <f aca="false">Q48+Q54</f>
        <v>55140</v>
      </c>
      <c r="R56" s="35" t="n">
        <f aca="false">R48+R54</f>
        <v>55140</v>
      </c>
      <c r="S56" s="35" t="n">
        <f aca="false">S48+S54</f>
        <v>55140</v>
      </c>
      <c r="T56" s="35" t="n">
        <f aca="false">T48+T54</f>
        <v>55140</v>
      </c>
      <c r="U56" s="35" t="n">
        <f aca="false">U48+U54</f>
        <v>55140</v>
      </c>
      <c r="V56" s="35" t="n">
        <f aca="false">V48+V54</f>
        <v>55140</v>
      </c>
      <c r="X56" s="13" t="n">
        <f aca="false">SUM(D56:W56)</f>
        <v>1047660</v>
      </c>
    </row>
    <row r="57" customFormat="false" ht="12.75" hidden="false" customHeight="false" outlineLevel="0" collapsed="false">
      <c r="A57" s="15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X57" s="13"/>
    </row>
    <row r="58" customFormat="false" ht="12.75" hidden="false" customHeight="false" outlineLevel="0" collapsed="false">
      <c r="A58" s="29" t="s">
        <v>59</v>
      </c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X58" s="13"/>
    </row>
    <row r="59" customFormat="false" ht="12.75" hidden="false" customHeight="false" outlineLevel="0" collapsed="false">
      <c r="A59" s="15" t="s">
        <v>25</v>
      </c>
      <c r="B59" s="0" t="s">
        <v>60</v>
      </c>
      <c r="D59" s="12" t="n">
        <v>2000</v>
      </c>
      <c r="E59" s="12" t="n">
        <v>2000</v>
      </c>
      <c r="F59" s="12" t="n">
        <v>2000</v>
      </c>
      <c r="G59" s="12" t="n">
        <v>2000</v>
      </c>
      <c r="H59" s="11" t="n">
        <v>4000</v>
      </c>
      <c r="I59" s="12" t="n">
        <v>4000</v>
      </c>
      <c r="J59" s="11" t="n">
        <v>2000</v>
      </c>
      <c r="K59" s="12" t="n">
        <v>2000</v>
      </c>
      <c r="L59" s="12" t="n">
        <v>2000</v>
      </c>
      <c r="M59" s="12" t="n">
        <v>2000</v>
      </c>
      <c r="N59" s="12" t="n">
        <v>2000</v>
      </c>
      <c r="O59" s="12" t="n">
        <v>2000</v>
      </c>
      <c r="P59" s="12" t="n">
        <v>2000</v>
      </c>
      <c r="Q59" s="12" t="n">
        <v>2000</v>
      </c>
      <c r="R59" s="12" t="n">
        <v>2000</v>
      </c>
      <c r="S59" s="12" t="n">
        <v>2000</v>
      </c>
      <c r="T59" s="12" t="n">
        <v>2000</v>
      </c>
      <c r="U59" s="12" t="n">
        <v>2000</v>
      </c>
      <c r="V59" s="11" t="n">
        <v>1000</v>
      </c>
      <c r="X59" s="13" t="n">
        <f aca="false">SUM(D59:W59)</f>
        <v>41000</v>
      </c>
    </row>
    <row r="60" customFormat="false" ht="12.75" hidden="false" customHeight="false" outlineLevel="0" collapsed="false">
      <c r="A60" s="15" t="s">
        <v>25</v>
      </c>
      <c r="B60" s="0" t="s">
        <v>61</v>
      </c>
      <c r="D60" s="12" t="n">
        <v>7000</v>
      </c>
      <c r="E60" s="12" t="n">
        <v>7000</v>
      </c>
      <c r="F60" s="12" t="n">
        <v>7000</v>
      </c>
      <c r="G60" s="12" t="n">
        <v>7000</v>
      </c>
      <c r="H60" s="11" t="n">
        <v>16000</v>
      </c>
      <c r="I60" s="12" t="n">
        <v>16000</v>
      </c>
      <c r="J60" s="11" t="n">
        <v>7000</v>
      </c>
      <c r="K60" s="12" t="n">
        <v>7000</v>
      </c>
      <c r="L60" s="12" t="n">
        <v>7000</v>
      </c>
      <c r="M60" s="12" t="n">
        <v>7000</v>
      </c>
      <c r="N60" s="12" t="n">
        <v>7000</v>
      </c>
      <c r="O60" s="12" t="n">
        <v>7000</v>
      </c>
      <c r="P60" s="12" t="n">
        <v>7000</v>
      </c>
      <c r="Q60" s="12" t="n">
        <v>7000</v>
      </c>
      <c r="R60" s="12" t="n">
        <v>7000</v>
      </c>
      <c r="S60" s="12" t="n">
        <v>7000</v>
      </c>
      <c r="T60" s="12" t="n">
        <v>7000</v>
      </c>
      <c r="U60" s="12" t="n">
        <v>7000</v>
      </c>
      <c r="V60" s="11" t="n">
        <v>3500</v>
      </c>
      <c r="X60" s="13" t="n">
        <f aca="false">SUM(D60:W60)</f>
        <v>147500</v>
      </c>
    </row>
    <row r="61" customFormat="false" ht="12.75" hidden="false" customHeight="false" outlineLevel="0" collapsed="false">
      <c r="A61" s="15" t="s">
        <v>25</v>
      </c>
      <c r="B61" s="0" t="s">
        <v>62</v>
      </c>
      <c r="D61" s="12" t="n">
        <v>0</v>
      </c>
      <c r="E61" s="12" t="n">
        <v>0</v>
      </c>
      <c r="F61" s="12" t="n">
        <v>0</v>
      </c>
      <c r="G61" s="12" t="n">
        <v>0</v>
      </c>
      <c r="H61" s="12" t="n">
        <v>0</v>
      </c>
      <c r="I61" s="12" t="n">
        <v>0</v>
      </c>
      <c r="J61" s="12" t="n">
        <v>0</v>
      </c>
      <c r="K61" s="12" t="n">
        <v>0</v>
      </c>
      <c r="L61" s="12" t="n">
        <v>0</v>
      </c>
      <c r="M61" s="12" t="n">
        <v>0</v>
      </c>
      <c r="N61" s="12" t="n">
        <v>0</v>
      </c>
      <c r="O61" s="12" t="n">
        <v>0</v>
      </c>
      <c r="P61" s="12" t="n">
        <v>0</v>
      </c>
      <c r="Q61" s="12" t="n">
        <v>0</v>
      </c>
      <c r="R61" s="12" t="n">
        <v>0</v>
      </c>
      <c r="S61" s="12" t="n">
        <v>0</v>
      </c>
      <c r="T61" s="12" t="n">
        <v>0</v>
      </c>
      <c r="U61" s="12" t="n">
        <v>0</v>
      </c>
      <c r="V61" s="12" t="n">
        <v>0</v>
      </c>
      <c r="X61" s="13" t="n">
        <f aca="false">SUM(D61:W61)</f>
        <v>0</v>
      </c>
    </row>
    <row r="62" customFormat="false" ht="12.75" hidden="false" customHeight="false" outlineLevel="0" collapsed="false"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X62" s="13"/>
    </row>
    <row r="63" customFormat="false" ht="15.75" hidden="false" customHeight="false" outlineLevel="0" collapsed="false">
      <c r="A63" s="33" t="s">
        <v>63</v>
      </c>
      <c r="B63" s="37"/>
      <c r="C63" s="37"/>
      <c r="D63" s="35" t="n">
        <f aca="false">SUM(D59:D62)</f>
        <v>9000</v>
      </c>
      <c r="E63" s="35" t="n">
        <f aca="false">SUM(E59:E62)</f>
        <v>9000</v>
      </c>
      <c r="F63" s="35" t="n">
        <f aca="false">SUM(F59:F62)</f>
        <v>9000</v>
      </c>
      <c r="G63" s="35" t="n">
        <f aca="false">SUM(G59:G62)</f>
        <v>9000</v>
      </c>
      <c r="H63" s="35" t="n">
        <f aca="false">SUM(H59:H62)</f>
        <v>20000</v>
      </c>
      <c r="I63" s="35" t="n">
        <f aca="false">SUM(I59:I62)</f>
        <v>20000</v>
      </c>
      <c r="J63" s="35" t="n">
        <f aca="false">SUM(J59:J62)</f>
        <v>9000</v>
      </c>
      <c r="K63" s="35" t="n">
        <f aca="false">SUM(K59:K62)</f>
        <v>9000</v>
      </c>
      <c r="L63" s="35" t="n">
        <f aca="false">SUM(L59:L62)</f>
        <v>9000</v>
      </c>
      <c r="M63" s="35" t="n">
        <f aca="false">SUM(M59:M62)</f>
        <v>9000</v>
      </c>
      <c r="N63" s="35" t="n">
        <f aca="false">SUM(N59:N62)</f>
        <v>9000</v>
      </c>
      <c r="O63" s="35" t="n">
        <f aca="false">SUM(O59:O62)</f>
        <v>9000</v>
      </c>
      <c r="P63" s="35" t="n">
        <f aca="false">SUM(P59:P62)</f>
        <v>9000</v>
      </c>
      <c r="Q63" s="35" t="n">
        <f aca="false">SUM(Q59:Q62)</f>
        <v>9000</v>
      </c>
      <c r="R63" s="35" t="n">
        <f aca="false">SUM(R59:R62)</f>
        <v>9000</v>
      </c>
      <c r="S63" s="35" t="n">
        <f aca="false">SUM(S59:S62)</f>
        <v>9000</v>
      </c>
      <c r="T63" s="35" t="n">
        <f aca="false">SUM(T59:T62)</f>
        <v>9000</v>
      </c>
      <c r="U63" s="35" t="n">
        <f aca="false">SUM(U59:U62)</f>
        <v>9000</v>
      </c>
      <c r="V63" s="35" t="n">
        <f aca="false">SUM(V59:V62)</f>
        <v>4500</v>
      </c>
      <c r="X63" s="13" t="n">
        <f aca="false">SUM(D63:W63)</f>
        <v>188500</v>
      </c>
    </row>
    <row r="64" customFormat="false" ht="12.75" hidden="false" customHeight="false" outlineLevel="0" collapsed="false">
      <c r="A64" s="15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X64" s="13"/>
    </row>
    <row r="65" customFormat="false" ht="12.75" hidden="false" customHeight="false" outlineLevel="0" collapsed="false">
      <c r="A65" s="29" t="s">
        <v>64</v>
      </c>
      <c r="B65" s="38"/>
      <c r="C65" s="38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X65" s="13"/>
    </row>
    <row r="66" customFormat="false" ht="12.75" hidden="false" customHeight="false" outlineLevel="0" collapsed="false">
      <c r="A66" s="39" t="s">
        <v>65</v>
      </c>
      <c r="B66" s="38"/>
      <c r="C66" s="38" t="s">
        <v>66</v>
      </c>
      <c r="D66" s="10" t="n">
        <v>10000</v>
      </c>
      <c r="E66" s="10" t="n">
        <v>10000</v>
      </c>
      <c r="F66" s="10" t="n">
        <v>10000</v>
      </c>
      <c r="G66" s="10" t="n">
        <v>10000</v>
      </c>
      <c r="H66" s="10" t="n">
        <v>10000</v>
      </c>
      <c r="I66" s="10" t="n">
        <v>10000</v>
      </c>
      <c r="J66" s="10" t="n">
        <v>10000</v>
      </c>
      <c r="K66" s="10" t="n">
        <v>10000</v>
      </c>
      <c r="L66" s="10" t="n">
        <v>10000</v>
      </c>
      <c r="M66" s="10" t="n">
        <v>10000</v>
      </c>
      <c r="N66" s="10" t="n">
        <v>10000</v>
      </c>
      <c r="O66" s="10" t="n">
        <v>10000</v>
      </c>
      <c r="P66" s="10" t="n">
        <v>10000</v>
      </c>
      <c r="Q66" s="10" t="n">
        <v>10000</v>
      </c>
      <c r="R66" s="10" t="n">
        <v>10000</v>
      </c>
      <c r="S66" s="10" t="n">
        <v>10000</v>
      </c>
      <c r="T66" s="10" t="n">
        <v>10000</v>
      </c>
      <c r="U66" s="10" t="n">
        <v>10000</v>
      </c>
      <c r="V66" s="10" t="n">
        <v>10000</v>
      </c>
      <c r="X66" s="13" t="n">
        <f aca="false">SUM(D66:W66)</f>
        <v>190000</v>
      </c>
    </row>
    <row r="67" customFormat="false" ht="12.75" hidden="false" customHeight="false" outlineLevel="0" collapsed="false">
      <c r="A67" s="39" t="s">
        <v>67</v>
      </c>
      <c r="B67" s="38"/>
      <c r="C67" s="38" t="s">
        <v>68</v>
      </c>
      <c r="D67" s="10" t="n">
        <f aca="false">21000-6000</f>
        <v>15000</v>
      </c>
      <c r="E67" s="10" t="n">
        <f aca="false">21000-6000</f>
        <v>15000</v>
      </c>
      <c r="F67" s="10" t="n">
        <f aca="false">21000-6000</f>
        <v>15000</v>
      </c>
      <c r="G67" s="10" t="n">
        <f aca="false">21000-6000</f>
        <v>15000</v>
      </c>
      <c r="H67" s="10" t="n">
        <f aca="false">21000-6000</f>
        <v>15000</v>
      </c>
      <c r="I67" s="10" t="n">
        <f aca="false">21000-6000</f>
        <v>15000</v>
      </c>
      <c r="J67" s="10" t="n">
        <f aca="false">21000-6000</f>
        <v>15000</v>
      </c>
      <c r="K67" s="10" t="n">
        <f aca="false">21000-6000</f>
        <v>15000</v>
      </c>
      <c r="L67" s="10" t="n">
        <f aca="false">21000-6000</f>
        <v>15000</v>
      </c>
      <c r="M67" s="10" t="n">
        <f aca="false">21000-6000</f>
        <v>15000</v>
      </c>
      <c r="N67" s="10" t="n">
        <f aca="false">21000-6000</f>
        <v>15000</v>
      </c>
      <c r="O67" s="10" t="n">
        <f aca="false">21000-6000</f>
        <v>15000</v>
      </c>
      <c r="P67" s="10" t="n">
        <f aca="false">21000-6000</f>
        <v>15000</v>
      </c>
      <c r="Q67" s="10" t="n">
        <f aca="false">21000-6000</f>
        <v>15000</v>
      </c>
      <c r="R67" s="10" t="n">
        <f aca="false">21000-6000</f>
        <v>15000</v>
      </c>
      <c r="S67" s="10" t="n">
        <f aca="false">21000-6000</f>
        <v>15000</v>
      </c>
      <c r="T67" s="10" t="n">
        <f aca="false">21000-6000</f>
        <v>15000</v>
      </c>
      <c r="U67" s="10" t="n">
        <f aca="false">21000-6000</f>
        <v>15000</v>
      </c>
      <c r="V67" s="10" t="n">
        <f aca="false">21000-6000</f>
        <v>15000</v>
      </c>
      <c r="X67" s="13" t="n">
        <f aca="false">SUM(D67:W67)</f>
        <v>285000</v>
      </c>
    </row>
    <row r="68" customFormat="false" ht="12.75" hidden="false" customHeight="false" outlineLevel="0" collapsed="false">
      <c r="A68" s="39"/>
      <c r="B68" s="38"/>
      <c r="C68" s="38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X68" s="13"/>
    </row>
    <row r="69" customFormat="false" ht="15.75" hidden="false" customHeight="false" outlineLevel="0" collapsed="false">
      <c r="A69" s="33" t="s">
        <v>69</v>
      </c>
      <c r="B69" s="37"/>
      <c r="C69" s="37"/>
      <c r="D69" s="35" t="n">
        <f aca="false">SUM(D66:D68)</f>
        <v>25000</v>
      </c>
      <c r="E69" s="35" t="n">
        <f aca="false">SUM(E66:E68)</f>
        <v>25000</v>
      </c>
      <c r="F69" s="35" t="n">
        <f aca="false">SUM(F66:F68)</f>
        <v>25000</v>
      </c>
      <c r="G69" s="35" t="n">
        <f aca="false">SUM(G66:G68)</f>
        <v>25000</v>
      </c>
      <c r="H69" s="35" t="n">
        <f aca="false">SUM(H66:H68)</f>
        <v>25000</v>
      </c>
      <c r="I69" s="35" t="n">
        <f aca="false">SUM(I66:I68)</f>
        <v>25000</v>
      </c>
      <c r="J69" s="35" t="n">
        <f aca="false">SUM(J66:J68)</f>
        <v>25000</v>
      </c>
      <c r="K69" s="35" t="n">
        <f aca="false">SUM(K66:K68)</f>
        <v>25000</v>
      </c>
      <c r="L69" s="35" t="n">
        <f aca="false">SUM(L66:L68)</f>
        <v>25000</v>
      </c>
      <c r="M69" s="35" t="n">
        <f aca="false">SUM(M66:M68)</f>
        <v>25000</v>
      </c>
      <c r="N69" s="35" t="n">
        <f aca="false">SUM(N66:N68)</f>
        <v>25000</v>
      </c>
      <c r="O69" s="35" t="n">
        <f aca="false">SUM(O66:O68)</f>
        <v>25000</v>
      </c>
      <c r="P69" s="35" t="n">
        <f aca="false">SUM(P66:P68)</f>
        <v>25000</v>
      </c>
      <c r="Q69" s="35" t="n">
        <f aca="false">SUM(Q66:Q68)</f>
        <v>25000</v>
      </c>
      <c r="R69" s="35" t="n">
        <f aca="false">SUM(R66:R68)</f>
        <v>25000</v>
      </c>
      <c r="S69" s="35" t="n">
        <f aca="false">SUM(S66:S68)</f>
        <v>25000</v>
      </c>
      <c r="T69" s="35" t="n">
        <f aca="false">SUM(T66:T68)</f>
        <v>25000</v>
      </c>
      <c r="U69" s="35" t="n">
        <f aca="false">SUM(U66:U68)</f>
        <v>25000</v>
      </c>
      <c r="V69" s="35" t="n">
        <f aca="false">SUM(V66:V68)</f>
        <v>25000</v>
      </c>
      <c r="X69" s="13" t="n">
        <f aca="false">SUM(D69:W69)</f>
        <v>475000</v>
      </c>
    </row>
    <row r="70" customFormat="false" ht="12.75" hidden="false" customHeight="false" outlineLevel="0" collapsed="false"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X70" s="13"/>
    </row>
    <row r="71" customFormat="false" ht="21" hidden="false" customHeight="false" outlineLevel="0" collapsed="false">
      <c r="A71" s="22" t="s">
        <v>70</v>
      </c>
      <c r="B71" s="40"/>
      <c r="C71" s="40"/>
      <c r="D71" s="41" t="n">
        <f aca="false">D69+D63+D56+D37</f>
        <v>218800</v>
      </c>
      <c r="E71" s="41" t="n">
        <f aca="false">E69+E63+E56+E37</f>
        <v>218800</v>
      </c>
      <c r="F71" s="41" t="n">
        <f aca="false">F69+F63+F56+F37</f>
        <v>218800</v>
      </c>
      <c r="G71" s="41" t="n">
        <f aca="false">G69+G63+G56+G37</f>
        <v>218800</v>
      </c>
      <c r="H71" s="41" t="n">
        <f aca="false">H69+H63+H56+H37</f>
        <v>264800</v>
      </c>
      <c r="I71" s="41" t="n">
        <f aca="false">I69+I63+I56+I37</f>
        <v>264800</v>
      </c>
      <c r="J71" s="41" t="n">
        <f aca="false">J69+J63+J56+J37</f>
        <v>253800</v>
      </c>
      <c r="K71" s="41" t="n">
        <f aca="false">K69+K63+K56+K37</f>
        <v>253800</v>
      </c>
      <c r="L71" s="41" t="n">
        <f aca="false">L69+L63+L56+L37</f>
        <v>253800</v>
      </c>
      <c r="M71" s="41" t="n">
        <f aca="false">M69+M63+M56+M37</f>
        <v>253800</v>
      </c>
      <c r="N71" s="41" t="n">
        <f aca="false">N69+N63+N56+N37</f>
        <v>253800</v>
      </c>
      <c r="O71" s="41" t="n">
        <f aca="false">O69+O63+O56+O37</f>
        <v>253800</v>
      </c>
      <c r="P71" s="41" t="n">
        <f aca="false">P69+P63+P56+P37</f>
        <v>253800</v>
      </c>
      <c r="Q71" s="41" t="n">
        <f aca="false">Q69+Q63+Q56+Q37</f>
        <v>253800</v>
      </c>
      <c r="R71" s="41" t="n">
        <f aca="false">R69+R63+R56+R37</f>
        <v>253800</v>
      </c>
      <c r="S71" s="41" t="n">
        <f aca="false">S69+S63+S56+S37</f>
        <v>253800</v>
      </c>
      <c r="T71" s="41" t="n">
        <f aca="false">T69+T63+T56+T37</f>
        <v>253800</v>
      </c>
      <c r="U71" s="41" t="n">
        <f aca="false">U69+U63+U56+U37</f>
        <v>193800</v>
      </c>
      <c r="V71" s="41" t="n">
        <f aca="false">V69+V63+V56+V37</f>
        <v>189300</v>
      </c>
      <c r="X71" s="42" t="n">
        <f aca="false">SUM(D71:W71)</f>
        <v>4579700</v>
      </c>
    </row>
    <row r="72" customFormat="false" ht="13.5" hidden="false" customHeight="false" outlineLevel="0" collapsed="false"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X72" s="13"/>
    </row>
    <row r="73" customFormat="false" ht="13.5" hidden="false" customHeight="false" outlineLevel="0" collapsed="false">
      <c r="A73" s="43" t="s">
        <v>71</v>
      </c>
      <c r="B73" s="44"/>
      <c r="C73" s="44"/>
      <c r="D73" s="45" t="n">
        <f aca="false">D71-D23</f>
        <v>0</v>
      </c>
      <c r="E73" s="45" t="n">
        <f aca="false">E71-E23</f>
        <v>0</v>
      </c>
      <c r="F73" s="45" t="n">
        <f aca="false">F71-F23</f>
        <v>0</v>
      </c>
      <c r="G73" s="45" t="n">
        <f aca="false">G71-G23</f>
        <v>0</v>
      </c>
      <c r="H73" s="45" t="n">
        <f aca="false">H71-H23</f>
        <v>0</v>
      </c>
      <c r="I73" s="45" t="n">
        <f aca="false">I71-I23</f>
        <v>0</v>
      </c>
      <c r="J73" s="45" t="n">
        <f aca="false">J71-J23</f>
        <v>0</v>
      </c>
      <c r="K73" s="45" t="n">
        <f aca="false">K71-K23</f>
        <v>0</v>
      </c>
      <c r="L73" s="45" t="n">
        <f aca="false">L71-L23</f>
        <v>0</v>
      </c>
      <c r="M73" s="45" t="n">
        <f aca="false">M71-M23</f>
        <v>0</v>
      </c>
      <c r="N73" s="45" t="n">
        <f aca="false">N71-N23</f>
        <v>0</v>
      </c>
      <c r="O73" s="45" t="n">
        <f aca="false">O71-O23</f>
        <v>0</v>
      </c>
      <c r="P73" s="45" t="n">
        <f aca="false">P71-P23</f>
        <v>0</v>
      </c>
      <c r="Q73" s="45" t="n">
        <f aca="false">Q71-Q23</f>
        <v>0</v>
      </c>
      <c r="R73" s="45" t="n">
        <f aca="false">R71-R23</f>
        <v>0</v>
      </c>
      <c r="S73" s="45" t="n">
        <f aca="false">S71-S23</f>
        <v>0</v>
      </c>
      <c r="T73" s="45" t="n">
        <f aca="false">T71-T23</f>
        <v>0</v>
      </c>
      <c r="U73" s="45" t="n">
        <f aca="false">U71-U23</f>
        <v>0</v>
      </c>
      <c r="V73" s="45" t="n">
        <f aca="false">V71-V23</f>
        <v>0</v>
      </c>
      <c r="X73" s="46" t="n">
        <f aca="false">SUM(D73:W73)</f>
        <v>0</v>
      </c>
    </row>
    <row r="74" customFormat="false" ht="13.5" hidden="false" customHeight="false" outlineLevel="0" collapsed="false"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X74" s="13"/>
    </row>
    <row r="75" customFormat="false" ht="12.75" hidden="false" customHeight="false" outlineLevel="0" collapsed="false">
      <c r="A75" s="0" t="s">
        <v>72</v>
      </c>
      <c r="C75" s="47" t="s">
        <v>73</v>
      </c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X75" s="13"/>
    </row>
    <row r="76" customFormat="false" ht="12.75" hidden="false" customHeight="false" outlineLevel="0" collapsed="false">
      <c r="A76" s="39" t="s">
        <v>65</v>
      </c>
      <c r="B76" s="0" t="s">
        <v>74</v>
      </c>
      <c r="C76" s="0" t="n">
        <v>6296</v>
      </c>
      <c r="D76" s="10" t="n">
        <v>10000</v>
      </c>
      <c r="E76" s="10" t="n">
        <v>10000</v>
      </c>
      <c r="F76" s="10" t="n">
        <v>10000</v>
      </c>
      <c r="G76" s="10" t="n">
        <v>10000</v>
      </c>
      <c r="H76" s="10" t="n">
        <v>10000</v>
      </c>
      <c r="I76" s="10" t="n">
        <v>10000</v>
      </c>
      <c r="J76" s="10" t="n">
        <v>10000</v>
      </c>
      <c r="K76" s="10" t="n">
        <v>10000</v>
      </c>
      <c r="L76" s="10" t="n">
        <v>10000</v>
      </c>
      <c r="M76" s="10" t="n">
        <v>10000</v>
      </c>
      <c r="N76" s="10" t="n">
        <v>10000</v>
      </c>
      <c r="O76" s="10" t="n">
        <v>10000</v>
      </c>
      <c r="P76" s="10" t="n">
        <v>10000</v>
      </c>
      <c r="Q76" s="10" t="n">
        <v>10000</v>
      </c>
      <c r="R76" s="10" t="n">
        <v>10000</v>
      </c>
      <c r="S76" s="10" t="n">
        <v>10000</v>
      </c>
      <c r="T76" s="10" t="n">
        <v>10000</v>
      </c>
      <c r="U76" s="10" t="n">
        <v>10000</v>
      </c>
      <c r="V76" s="10" t="n">
        <v>10000</v>
      </c>
      <c r="X76" s="13"/>
    </row>
    <row r="77" customFormat="false" ht="12.75" hidden="false" customHeight="false" outlineLevel="0" collapsed="false">
      <c r="A77" s="39" t="s">
        <v>67</v>
      </c>
      <c r="B77" s="0" t="s">
        <v>75</v>
      </c>
      <c r="C77" s="0" t="n">
        <v>6351</v>
      </c>
      <c r="D77" s="10" t="n">
        <v>5000</v>
      </c>
      <c r="E77" s="10" t="n">
        <v>5000</v>
      </c>
      <c r="F77" s="10" t="n">
        <v>5000</v>
      </c>
      <c r="G77" s="10" t="n">
        <v>5000</v>
      </c>
      <c r="H77" s="10" t="n">
        <v>5000</v>
      </c>
      <c r="I77" s="10" t="n">
        <v>5000</v>
      </c>
      <c r="J77" s="10" t="n">
        <v>5000</v>
      </c>
      <c r="K77" s="10" t="n">
        <v>5000</v>
      </c>
      <c r="L77" s="10" t="n">
        <v>5000</v>
      </c>
      <c r="M77" s="10" t="n">
        <v>5000</v>
      </c>
      <c r="N77" s="10" t="n">
        <v>5000</v>
      </c>
      <c r="O77" s="10" t="n">
        <v>5000</v>
      </c>
      <c r="P77" s="10" t="n">
        <v>5000</v>
      </c>
      <c r="Q77" s="10" t="n">
        <v>5000</v>
      </c>
      <c r="R77" s="10" t="n">
        <v>5000</v>
      </c>
      <c r="S77" s="10" t="n">
        <v>5000</v>
      </c>
      <c r="T77" s="10" t="n">
        <v>5000</v>
      </c>
      <c r="U77" s="10" t="n">
        <v>5000</v>
      </c>
      <c r="V77" s="10" t="n">
        <v>5000</v>
      </c>
      <c r="X77" s="13"/>
    </row>
    <row r="78" customFormat="false" ht="12.75" hidden="false" customHeight="false" outlineLevel="0" collapsed="false">
      <c r="A78" s="39" t="s">
        <v>67</v>
      </c>
      <c r="B78" s="0" t="s">
        <v>75</v>
      </c>
      <c r="C78" s="0" t="n">
        <v>6351</v>
      </c>
      <c r="D78" s="10" t="n">
        <v>10000</v>
      </c>
      <c r="E78" s="10" t="n">
        <v>10000</v>
      </c>
      <c r="F78" s="10" t="n">
        <v>10000</v>
      </c>
      <c r="G78" s="10" t="n">
        <v>10000</v>
      </c>
      <c r="H78" s="10" t="n">
        <v>10000</v>
      </c>
      <c r="I78" s="10" t="n">
        <v>10000</v>
      </c>
      <c r="J78" s="10" t="n">
        <v>10000</v>
      </c>
      <c r="K78" s="10" t="n">
        <v>10000</v>
      </c>
      <c r="L78" s="10" t="n">
        <v>10000</v>
      </c>
      <c r="M78" s="10" t="n">
        <v>10000</v>
      </c>
      <c r="N78" s="10" t="n">
        <v>10000</v>
      </c>
      <c r="O78" s="10" t="n">
        <v>10000</v>
      </c>
      <c r="P78" s="10" t="n">
        <v>10000</v>
      </c>
      <c r="Q78" s="10" t="n">
        <v>10000</v>
      </c>
      <c r="R78" s="10" t="n">
        <v>10000</v>
      </c>
      <c r="S78" s="10" t="n">
        <v>10000</v>
      </c>
      <c r="T78" s="10" t="n">
        <v>10000</v>
      </c>
      <c r="U78" s="10" t="n">
        <v>10000</v>
      </c>
      <c r="V78" s="10" t="n">
        <v>10000</v>
      </c>
      <c r="X78" s="13"/>
    </row>
    <row r="79" customFormat="false" ht="12.75" hidden="false" customHeight="false" outlineLevel="0" collapsed="false"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X79" s="13"/>
    </row>
    <row r="80" customFormat="false" ht="12.75" hidden="false" customHeight="false" outlineLevel="0" collapsed="false"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X80" s="13"/>
    </row>
    <row r="81" customFormat="false" ht="12.75" hidden="false" customHeight="false" outlineLevel="0" collapsed="false"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X81" s="13"/>
    </row>
    <row r="82" customFormat="false" ht="12.75" hidden="false" customHeight="false" outlineLevel="0" collapsed="false"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X82" s="13"/>
    </row>
  </sheetData>
  <printOptions headings="false" gridLines="false" gridLinesSet="true" horizontalCentered="true" verticalCentered="true"/>
  <pageMargins left="0.5" right="0.5" top="0.25" bottom="0.2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2" manualBreakCount="2">
    <brk id="23" man="true" max="16383" min="0"/>
    <brk id="57" man="true" max="16383" min="0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1999-06-11T15:37:23Z</dcterms:created>
  <dc:creator>tkotrla</dc:creator>
  <dc:description/>
  <dc:language>en-US</dc:language>
  <cp:lastModifiedBy>Troy A. Benoit</cp:lastModifiedBy>
  <cp:lastPrinted>2000-01-18T14:18:14Z</cp:lastPrinted>
  <cp:revision>0</cp:revision>
  <dc:subject/>
  <dc:title/>
</cp:coreProperties>
</file>