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00'!$A$1:$O$78</definedName>
    <definedName function="false" hidden="false" localSheetId="0" name="_xlnm.Print_Titles" vbProcedure="false">'Feb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26</xdr:row>
                <xdr:rowOff>7</xdr:rowOff>
              </xdr:from>
              <xdr:to>
                <xdr:col>24</xdr:col>
                <xdr:colOff>41</xdr:colOff>
                <xdr:row>30</xdr:row>
                <xdr:rowOff>4</xdr:rowOff>
              </xdr:to>
            </anchor>
          </commentPr>
        </mc:Choice>
        <mc:Fallback/>
      </mc:AlternateContent>
    </comment>
    <comment ref="P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17</xdr:colOff>
                <xdr:row>27</xdr:row>
                <xdr:rowOff>5</xdr:rowOff>
              </xdr:from>
              <xdr:to>
                <xdr:col>23</xdr:col>
                <xdr:colOff>-2</xdr:colOff>
                <xdr:row>37</xdr:row>
                <xdr:rowOff>12</xdr:rowOff>
              </xdr:to>
            </anchor>
          </commentPr>
        </mc:Choice>
        <mc:Fallback/>
      </mc:AlternateContent>
    </comment>
    <comment ref="P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28</xdr:row>
                <xdr:rowOff>7</xdr:rowOff>
              </xdr:from>
              <xdr:to>
                <xdr:col>24</xdr:col>
                <xdr:colOff>20</xdr:colOff>
                <xdr:row>31</xdr:row>
                <xdr:rowOff>3</xdr:rowOff>
              </xdr:to>
            </anchor>
          </commentPr>
        </mc:Choice>
        <mc:Fallback/>
      </mc:AlternateContent>
    </comment>
    <comment ref="P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29</xdr:row>
                <xdr:rowOff>7</xdr:rowOff>
              </xdr:from>
              <xdr:to>
                <xdr:col>24</xdr:col>
                <xdr:colOff>41</xdr:colOff>
                <xdr:row>32</xdr:row>
                <xdr:rowOff>7</xdr:rowOff>
              </xdr:to>
            </anchor>
          </commentPr>
        </mc:Choice>
        <mc:Fallback/>
      </mc:AlternateContent>
    </comment>
    <comment ref="P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30</xdr:row>
                <xdr:rowOff>7</xdr:rowOff>
              </xdr:from>
              <xdr:to>
                <xdr:col>24</xdr:col>
                <xdr:colOff>50</xdr:colOff>
                <xdr:row>36</xdr:row>
                <xdr:rowOff>21</xdr:rowOff>
              </xdr:to>
            </anchor>
          </commentPr>
        </mc:Choice>
        <mc:Fallback/>
      </mc:AlternateContent>
    </comment>
    <comment ref="P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33</xdr:row>
                <xdr:rowOff>7</xdr:rowOff>
              </xdr:from>
              <xdr:to>
                <xdr:col>24</xdr:col>
                <xdr:colOff>50</xdr:colOff>
                <xdr:row>36</xdr:row>
                <xdr:rowOff>21</xdr:rowOff>
              </xdr:to>
            </anchor>
          </commentPr>
        </mc:Choice>
        <mc:Fallback/>
      </mc:AlternateContent>
    </comment>
    <comment ref="P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38</xdr:row>
                <xdr:rowOff>7</xdr:rowOff>
              </xdr:from>
              <xdr:to>
                <xdr:col>24</xdr:col>
                <xdr:colOff>41</xdr:colOff>
                <xdr:row>42</xdr:row>
                <xdr:rowOff>2</xdr:rowOff>
              </xdr:to>
            </anchor>
          </commentPr>
        </mc:Choice>
        <mc:Fallback/>
      </mc:AlternateContent>
    </comment>
    <comment ref="P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39</xdr:row>
                <xdr:rowOff>7</xdr:rowOff>
              </xdr:from>
              <xdr:to>
                <xdr:col>24</xdr:col>
                <xdr:colOff>41</xdr:colOff>
                <xdr:row>41</xdr:row>
                <xdr:rowOff>16</xdr:rowOff>
              </xdr:to>
            </anchor>
          </commentPr>
        </mc:Choice>
        <mc:Fallback/>
      </mc:AlternateContent>
    </comment>
    <comment ref="P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40</xdr:row>
                <xdr:rowOff>7</xdr:rowOff>
              </xdr:from>
              <xdr:to>
                <xdr:col>24</xdr:col>
                <xdr:colOff>41</xdr:colOff>
                <xdr:row>44</xdr:row>
                <xdr:rowOff>3</xdr:rowOff>
              </xdr:to>
            </anchor>
          </commentPr>
        </mc:Choice>
        <mc:Fallback/>
      </mc:AlternateContent>
    </comment>
    <comment ref="P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41</xdr:row>
                <xdr:rowOff>7</xdr:rowOff>
              </xdr:from>
              <xdr:to>
                <xdr:col>24</xdr:col>
                <xdr:colOff>37</xdr:colOff>
                <xdr:row>45</xdr:row>
                <xdr:rowOff>3</xdr:rowOff>
              </xdr:to>
            </anchor>
          </commentPr>
        </mc:Choice>
        <mc:Fallback/>
      </mc:AlternateContent>
    </comment>
    <comment ref="P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42</xdr:row>
                <xdr:rowOff>7</xdr:rowOff>
              </xdr:from>
              <xdr:to>
                <xdr:col>24</xdr:col>
                <xdr:colOff>37</xdr:colOff>
                <xdr:row>46</xdr:row>
                <xdr:rowOff>5</xdr:rowOff>
              </xdr:to>
            </anchor>
          </commentPr>
        </mc:Choice>
        <mc:Fallback/>
      </mc:AlternateContent>
    </comment>
    <comment ref="P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43</xdr:row>
                <xdr:rowOff>7</xdr:rowOff>
              </xdr:from>
              <xdr:to>
                <xdr:col>24</xdr:col>
                <xdr:colOff>41</xdr:colOff>
                <xdr:row>47</xdr:row>
                <xdr:rowOff>5</xdr:rowOff>
              </xdr:to>
            </anchor>
          </commentPr>
        </mc:Choice>
        <mc:Fallback/>
      </mc:AlternateContent>
    </comment>
    <comment ref="P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44</xdr:row>
                <xdr:rowOff>7</xdr:rowOff>
              </xdr:from>
              <xdr:to>
                <xdr:col>24</xdr:col>
                <xdr:colOff>41</xdr:colOff>
                <xdr:row>47</xdr:row>
                <xdr:rowOff>12</xdr:rowOff>
              </xdr:to>
            </anchor>
          </commentPr>
        </mc:Choice>
        <mc:Fallback/>
      </mc:AlternateContent>
    </comment>
    <comment ref="P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48</xdr:row>
                <xdr:rowOff>7</xdr:rowOff>
              </xdr:from>
              <xdr:to>
                <xdr:col>24</xdr:col>
                <xdr:colOff>41</xdr:colOff>
                <xdr:row>51</xdr:row>
                <xdr:rowOff>9</xdr:rowOff>
              </xdr:to>
            </anchor>
          </commentPr>
        </mc:Choice>
        <mc:Fallback/>
      </mc:AlternateContent>
    </comment>
    <comment ref="P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49</xdr:row>
                <xdr:rowOff>7</xdr:rowOff>
              </xdr:from>
              <xdr:to>
                <xdr:col>24</xdr:col>
                <xdr:colOff>41</xdr:colOff>
                <xdr:row>53</xdr:row>
                <xdr:rowOff>15</xdr:rowOff>
              </xdr:to>
            </anchor>
          </commentPr>
        </mc:Choice>
        <mc:Fallback/>
      </mc:AlternateContent>
    </comment>
    <comment ref="P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50</xdr:row>
                <xdr:rowOff>7</xdr:rowOff>
              </xdr:from>
              <xdr:to>
                <xdr:col>24</xdr:col>
                <xdr:colOff>41</xdr:colOff>
                <xdr:row>54</xdr:row>
                <xdr:rowOff>3</xdr:rowOff>
              </xdr:to>
            </anchor>
          </commentPr>
        </mc:Choice>
        <mc:Fallback/>
      </mc:AlternateContent>
    </comment>
    <comment ref="P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57</xdr:row>
                <xdr:rowOff>7</xdr:rowOff>
              </xdr:from>
              <xdr:to>
                <xdr:col>24</xdr:col>
                <xdr:colOff>41</xdr:colOff>
                <xdr:row>61</xdr:row>
                <xdr:rowOff>10</xdr:rowOff>
              </xdr:to>
            </anchor>
          </commentPr>
        </mc:Choice>
        <mc:Fallback/>
      </mc:AlternateContent>
    </comment>
    <comment ref="P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58</xdr:row>
                <xdr:rowOff>7</xdr:rowOff>
              </xdr:from>
              <xdr:to>
                <xdr:col>24</xdr:col>
                <xdr:colOff>41</xdr:colOff>
                <xdr:row>62</xdr:row>
                <xdr:rowOff>21</xdr:rowOff>
              </xdr:to>
            </anchor>
          </commentPr>
        </mc:Choice>
        <mc:Fallback/>
      </mc:AlternateContent>
    </comment>
    <comment ref="P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60</xdr:colOff>
                <xdr:row>59</xdr:row>
                <xdr:rowOff>2</xdr:rowOff>
              </xdr:from>
              <xdr:to>
                <xdr:col>24</xdr:col>
                <xdr:colOff>50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<sst xmlns="http://schemas.openxmlformats.org/spreadsheetml/2006/main" count="108" uniqueCount="76">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</sst>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9" min="4" style="0" width="14.85"/>
    <col collapsed="false" customWidth="true" hidden="false" outlineLevel="0" max="13" min="10" style="0" width="14.85"/>
    <col collapsed="false" customWidth="true" hidden="false" outlineLevel="0" max="14" min="14" style="0" width="1.99"/>
    <col collapsed="false" customWidth="true" hidden="false" outlineLevel="0" max="15" min="15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  <c r="L3" s="3"/>
      <c r="M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O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f aca="false">E7+1</f>
        <v>36559</v>
      </c>
      <c r="G7" s="9" t="n">
        <f aca="false">F7+1</f>
        <v>36560</v>
      </c>
      <c r="H7" s="9" t="n">
        <f aca="false">G7+1</f>
        <v>36561</v>
      </c>
      <c r="I7" s="9" t="n">
        <f aca="false">H7+1</f>
        <v>36562</v>
      </c>
      <c r="J7" s="9" t="n">
        <f aca="false">I7+1</f>
        <v>36563</v>
      </c>
      <c r="K7" s="9" t="n">
        <f aca="false">J7+1</f>
        <v>36564</v>
      </c>
      <c r="L7" s="9" t="n">
        <f aca="false">K7+1</f>
        <v>36565</v>
      </c>
      <c r="M7" s="9" t="n">
        <f aca="false">L7+1</f>
        <v>36566</v>
      </c>
      <c r="N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168945</v>
      </c>
      <c r="F10" s="10" t="n">
        <v>168945</v>
      </c>
      <c r="G10" s="11" t="n">
        <v>240000</v>
      </c>
      <c r="H10" s="12" t="n">
        <v>240000</v>
      </c>
      <c r="I10" s="12" t="n">
        <v>240000</v>
      </c>
      <c r="J10" s="12" t="n">
        <v>240000</v>
      </c>
      <c r="K10" s="11" t="n">
        <v>170000</v>
      </c>
      <c r="L10" s="12" t="n">
        <v>170000</v>
      </c>
      <c r="M10" s="11" t="n">
        <v>200000</v>
      </c>
      <c r="O10" s="13" t="n">
        <f aca="false">SUM(D10:N10)</f>
        <v>2006835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O11" s="13" t="n">
        <f aca="false">SUM(D11:N11)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O12" s="13" t="n">
        <f aca="false">SUM(D12:N12)</f>
        <v>40000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O13" s="13" t="n">
        <f aca="false">SUM(D13:N13)</f>
        <v>108000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13500</v>
      </c>
      <c r="F14" s="10" t="n">
        <f aca="false">SUM(F59:F61)</f>
        <v>19500</v>
      </c>
      <c r="G14" s="10" t="n">
        <f aca="false">SUM(G59:G61)</f>
        <v>19500</v>
      </c>
      <c r="H14" s="10" t="n">
        <f aca="false">SUM(H59:H61)</f>
        <v>19500</v>
      </c>
      <c r="I14" s="10" t="n">
        <f aca="false">SUM(I59:I61)</f>
        <v>19500</v>
      </c>
      <c r="J14" s="10" t="n">
        <f aca="false">SUM(J59:J61)</f>
        <v>19500</v>
      </c>
      <c r="K14" s="11" t="n">
        <f aca="false">SUM(K59:K61)</f>
        <v>9000</v>
      </c>
      <c r="L14" s="12" t="n">
        <f aca="false">SUM(L59:L61)</f>
        <v>9000</v>
      </c>
      <c r="M14" s="12" t="n">
        <f aca="false">SUM(M59:M61)</f>
        <v>9000</v>
      </c>
      <c r="O14" s="13" t="n">
        <f aca="false">SUM(D14:N14)</f>
        <v>151500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197245</v>
      </c>
      <c r="E15" s="17" t="n">
        <f aca="false">SUM(E10:E14)</f>
        <v>197245</v>
      </c>
      <c r="F15" s="17" t="n">
        <f aca="false">SUM(F10:F14)</f>
        <v>203245</v>
      </c>
      <c r="G15" s="17" t="n">
        <f aca="false">SUM(G10:G14)</f>
        <v>274300</v>
      </c>
      <c r="H15" s="17" t="n">
        <f aca="false">SUM(H10:H14)</f>
        <v>274300</v>
      </c>
      <c r="I15" s="17" t="n">
        <f aca="false">SUM(I10:I14)</f>
        <v>274300</v>
      </c>
      <c r="J15" s="17" t="n">
        <f aca="false">SUM(J10:J14)</f>
        <v>274300</v>
      </c>
      <c r="K15" s="17" t="n">
        <f aca="false">SUM(K10:K14)</f>
        <v>193800</v>
      </c>
      <c r="L15" s="17" t="n">
        <f aca="false">SUM(L10:L14)</f>
        <v>193800</v>
      </c>
      <c r="M15" s="17" t="n">
        <f aca="false">SUM(M10:M14)</f>
        <v>223800</v>
      </c>
      <c r="O15" s="18" t="n">
        <f aca="false">SUM(D15:N15)</f>
        <v>2306335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O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O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9" t="n">
        <f aca="false">20000+40000</f>
        <v>60000</v>
      </c>
      <c r="G18" s="20" t="n">
        <f aca="false">20000+40000+45000</f>
        <v>105000</v>
      </c>
      <c r="H18" s="20" t="n">
        <f aca="false">20000+40000+45000</f>
        <v>105000</v>
      </c>
      <c r="I18" s="20" t="n">
        <f aca="false">20000+40000+45000</f>
        <v>105000</v>
      </c>
      <c r="J18" s="20" t="n">
        <f aca="false">20000+40000+45000</f>
        <v>105000</v>
      </c>
      <c r="K18" s="19" t="n">
        <f aca="false">20000+40000+45000</f>
        <v>105000</v>
      </c>
      <c r="L18" s="19" t="n">
        <f aca="false">20000+40000+45000</f>
        <v>105000</v>
      </c>
      <c r="M18" s="19" t="n">
        <f aca="false">20000+40000+45000-80000</f>
        <v>25000</v>
      </c>
      <c r="O18" s="18" t="n">
        <f aca="false">SUM(D18:N18)</f>
        <v>755000</v>
      </c>
    </row>
    <row r="19" customFormat="false" ht="12.75" hidden="false" customHeight="false" outlineLevel="0" collapsed="false">
      <c r="A19" s="16"/>
      <c r="D19" s="21"/>
      <c r="E19" s="21"/>
      <c r="F19" s="21"/>
      <c r="G19" s="21"/>
      <c r="H19" s="21"/>
      <c r="I19" s="21"/>
      <c r="J19" s="21"/>
      <c r="K19" s="21"/>
      <c r="L19" s="21"/>
      <c r="M19" s="21"/>
      <c r="O19" s="22"/>
    </row>
    <row r="20" customFormat="false" ht="12.75" hidden="false" customHeight="false" outlineLevel="0" collapsed="false">
      <c r="A20" s="23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O20" s="18" t="n">
        <f aca="false">SUM(D20:N20)</f>
        <v>0</v>
      </c>
    </row>
    <row r="21" customFormat="false" ht="12.75" hidden="false" customHeight="false" outlineLevel="0" collapsed="false">
      <c r="A21" s="16"/>
      <c r="D21" s="21"/>
      <c r="E21" s="21"/>
      <c r="F21" s="21"/>
      <c r="G21" s="21"/>
      <c r="H21" s="21"/>
      <c r="I21" s="21"/>
      <c r="J21" s="21"/>
      <c r="K21" s="21"/>
      <c r="L21" s="21"/>
      <c r="M21" s="21"/>
      <c r="O21" s="22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O22" s="13"/>
    </row>
    <row r="23" customFormat="false" ht="21" hidden="false" customHeight="false" outlineLevel="0" collapsed="false">
      <c r="A23" s="24" t="s">
        <v>19</v>
      </c>
      <c r="B23" s="25"/>
      <c r="C23" s="25"/>
      <c r="D23" s="26" t="n">
        <f aca="false">D15+D18+D20</f>
        <v>217245</v>
      </c>
      <c r="E23" s="26" t="n">
        <f aca="false">E15+E18+E20</f>
        <v>217245</v>
      </c>
      <c r="F23" s="26" t="n">
        <f aca="false">F15+F18+F20</f>
        <v>263245</v>
      </c>
      <c r="G23" s="26" t="n">
        <f aca="false">G15+G18+G20</f>
        <v>379300</v>
      </c>
      <c r="H23" s="26" t="n">
        <f aca="false">H15+H18+H20</f>
        <v>379300</v>
      </c>
      <c r="I23" s="26" t="n">
        <f aca="false">I15+I18+I20</f>
        <v>379300</v>
      </c>
      <c r="J23" s="26" t="n">
        <f aca="false">J15+J18+J20</f>
        <v>379300</v>
      </c>
      <c r="K23" s="26" t="n">
        <f aca="false">K15+K18+K20</f>
        <v>298800</v>
      </c>
      <c r="L23" s="26" t="n">
        <f aca="false">L15+L18+L20</f>
        <v>298800</v>
      </c>
      <c r="M23" s="26" t="n">
        <f aca="false">M15+M18+M20</f>
        <v>248800</v>
      </c>
      <c r="O23" s="27" t="n">
        <f aca="false">O15+O18</f>
        <v>3061335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O24" s="13"/>
    </row>
    <row r="25" customFormat="false" ht="12.75" hidden="false" customHeight="false" outlineLevel="0" collapsed="false">
      <c r="A25" s="28" t="s">
        <v>20</v>
      </c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O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O26" s="13"/>
    </row>
    <row r="27" customFormat="false" ht="12.75" hidden="false" customHeight="false" outlineLevel="0" collapsed="false">
      <c r="A27" s="31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O27" s="13"/>
    </row>
    <row r="28" customFormat="false" ht="12.75" hidden="false" customHeight="false" outlineLevel="0" collapsed="false">
      <c r="A28" s="32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O28" s="13" t="n">
        <f aca="false">SUM(D28:N28)</f>
        <v>9100</v>
      </c>
    </row>
    <row r="29" customFormat="false" ht="12.75" hidden="false" customHeight="false" outlineLevel="0" collapsed="false">
      <c r="A29" s="15" t="s">
        <v>25</v>
      </c>
      <c r="B29" s="33" t="s">
        <v>26</v>
      </c>
      <c r="C29" s="33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O29" s="13" t="n">
        <f aca="false">SUM(D29:N29)</f>
        <v>155000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O30" s="13" t="n">
        <f aca="false">SUM(D30:N30)</f>
        <v>100000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O31" s="13" t="n">
        <f aca="false">SUM(D31:N31)</f>
        <v>2500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4" t="n">
        <v>0</v>
      </c>
      <c r="E32" s="34" t="n">
        <v>0</v>
      </c>
      <c r="F32" s="34" t="n">
        <v>0</v>
      </c>
      <c r="G32" s="34" t="n">
        <v>0</v>
      </c>
      <c r="H32" s="34" t="n">
        <v>0</v>
      </c>
      <c r="I32" s="34" t="n">
        <v>0</v>
      </c>
      <c r="J32" s="34" t="n">
        <v>0</v>
      </c>
      <c r="K32" s="34" t="n">
        <v>0</v>
      </c>
      <c r="L32" s="34" t="n">
        <v>0</v>
      </c>
      <c r="M32" s="34" t="n">
        <v>0</v>
      </c>
      <c r="O32" s="13" t="n">
        <f aca="false">SUM(D32:N32)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O33" s="18" t="n">
        <f aca="false">SUM(D33:N33)</f>
        <v>266600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O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4" t="n">
        <f aca="false">D23-D33-D56-D63-D69</f>
        <v>96945</v>
      </c>
      <c r="E35" s="34" t="n">
        <f aca="false">E23-E33-E56-E63-E69</f>
        <v>96945</v>
      </c>
      <c r="F35" s="34" t="n">
        <f aca="false">F23-F33-F56-F63-F69</f>
        <v>136945</v>
      </c>
      <c r="G35" s="34" t="n">
        <f aca="false">G23-G33-G56-G63-G69</f>
        <v>253000</v>
      </c>
      <c r="H35" s="34" t="n">
        <f aca="false">H23-H33-H56-H63-H69</f>
        <v>253000</v>
      </c>
      <c r="I35" s="34" t="n">
        <f aca="false">I23-I33-I56-I63-I69</f>
        <v>253000</v>
      </c>
      <c r="J35" s="34" t="n">
        <f aca="false">J23-J33-J56-J63-J69</f>
        <v>253000</v>
      </c>
      <c r="K35" s="34" t="n">
        <f aca="false">K23-K33-K56-K63-K69</f>
        <v>183000</v>
      </c>
      <c r="L35" s="34" t="n">
        <f aca="false">L23-L33-L56-L63-L69</f>
        <v>183000</v>
      </c>
      <c r="M35" s="34" t="n">
        <f aca="false">M23-M33-M56-M63-M69</f>
        <v>133000</v>
      </c>
      <c r="O35" s="13" t="n">
        <f aca="false">SUM(D35:N35)</f>
        <v>1841835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O36" s="13"/>
    </row>
    <row r="37" customFormat="false" ht="15.75" hidden="false" customHeight="false" outlineLevel="0" collapsed="false">
      <c r="A37" s="35" t="s">
        <v>37</v>
      </c>
      <c r="B37" s="36"/>
      <c r="C37" s="36"/>
      <c r="D37" s="37" t="n">
        <f aca="false">D33+D35</f>
        <v>123605</v>
      </c>
      <c r="E37" s="37" t="n">
        <f aca="false">E33+E35</f>
        <v>123605</v>
      </c>
      <c r="F37" s="37" t="n">
        <f aca="false">F33+F35</f>
        <v>163605</v>
      </c>
      <c r="G37" s="37" t="n">
        <f aca="false">G33+G35</f>
        <v>279660</v>
      </c>
      <c r="H37" s="37" t="n">
        <f aca="false">H33+H35</f>
        <v>279660</v>
      </c>
      <c r="I37" s="37" t="n">
        <f aca="false">I33+I35</f>
        <v>279660</v>
      </c>
      <c r="J37" s="37" t="n">
        <f aca="false">J33+J35</f>
        <v>279660</v>
      </c>
      <c r="K37" s="37" t="n">
        <f aca="false">K33+K35</f>
        <v>209660</v>
      </c>
      <c r="L37" s="37" t="n">
        <f aca="false">L33+L35</f>
        <v>209660</v>
      </c>
      <c r="M37" s="37" t="n">
        <f aca="false">M33+M35</f>
        <v>159660</v>
      </c>
      <c r="O37" s="13" t="n">
        <f aca="false">SUM(D37:N37)</f>
        <v>2108435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O38" s="13"/>
    </row>
    <row r="39" customFormat="false" ht="12.75" hidden="false" customHeight="false" outlineLevel="0" collapsed="false">
      <c r="A39" s="31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O39" s="13"/>
    </row>
    <row r="40" customFormat="false" ht="12.75" hidden="false" customHeight="false" outlineLevel="0" collapsed="false">
      <c r="A40" s="32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O40" s="13" t="n">
        <f aca="false">SUM(D40:N40)</f>
        <v>900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O41" s="13" t="n">
        <f aca="false">SUM(D41:N41)</f>
        <v>2500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O42" s="13" t="n">
        <f aca="false">SUM(D42:N42)</f>
        <v>210000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O43" s="13" t="n">
        <f aca="false">SUM(D43:N43)</f>
        <v>90000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O44" s="13" t="n">
        <f aca="false">SUM(D44:N44)</f>
        <v>75000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O45" s="13" t="n">
        <f aca="false">SUM(D45:N45)</f>
        <v>20000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O46" s="13" t="n">
        <f aca="false">SUM(D46:N46)</f>
        <v>5000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O47" s="13"/>
    </row>
    <row r="48" customFormat="false" ht="12.75" hidden="false" customHeight="false" outlineLevel="0" collapsed="false">
      <c r="A48" s="31" t="s">
        <v>51</v>
      </c>
      <c r="D48" s="38" t="n">
        <f aca="false">SUM(D40:D47)</f>
        <v>40340</v>
      </c>
      <c r="E48" s="38" t="n">
        <f aca="false">SUM(E40:E47)</f>
        <v>40340</v>
      </c>
      <c r="F48" s="38" t="n">
        <f aca="false">SUM(F40:F47)</f>
        <v>40340</v>
      </c>
      <c r="G48" s="38" t="n">
        <f aca="false">SUM(G40:G47)</f>
        <v>40340</v>
      </c>
      <c r="H48" s="38" t="n">
        <f aca="false">SUM(H40:H47)</f>
        <v>40340</v>
      </c>
      <c r="I48" s="38" t="n">
        <f aca="false">SUM(I40:I47)</f>
        <v>40340</v>
      </c>
      <c r="J48" s="38" t="n">
        <f aca="false">SUM(J40:J47)</f>
        <v>40340</v>
      </c>
      <c r="K48" s="38" t="n">
        <f aca="false">SUM(K40:K47)</f>
        <v>40340</v>
      </c>
      <c r="L48" s="38" t="n">
        <f aca="false">SUM(L40:L47)</f>
        <v>40340</v>
      </c>
      <c r="M48" s="38" t="n">
        <f aca="false">SUM(M40:M47)</f>
        <v>40340</v>
      </c>
      <c r="O48" s="13" t="n">
        <f aca="false">SUM(D48:N48)</f>
        <v>403400</v>
      </c>
    </row>
    <row r="49" customFormat="false" ht="12.75" hidden="false" customHeight="false" outlineLevel="0" collapsed="false">
      <c r="A49" s="31"/>
      <c r="D49" s="10"/>
      <c r="E49" s="10"/>
      <c r="F49" s="10"/>
      <c r="G49" s="10"/>
      <c r="H49" s="10"/>
      <c r="I49" s="10"/>
      <c r="J49" s="10"/>
      <c r="K49" s="10"/>
      <c r="L49" s="10"/>
      <c r="M49" s="10"/>
      <c r="O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O50" s="13" t="n">
        <f aca="false">SUM(D50:N50)</f>
        <v>40000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O51" s="13" t="n">
        <f aca="false">SUM(D51:N51)</f>
        <v>80000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O52" s="13" t="n">
        <f aca="false">SUM(D52:N52)</f>
        <v>28000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O53" s="13"/>
    </row>
    <row r="54" customFormat="false" ht="12.75" hidden="false" customHeight="false" outlineLevel="0" collapsed="false">
      <c r="A54" s="31" t="s">
        <v>57</v>
      </c>
      <c r="D54" s="38" t="n">
        <f aca="false">SUM(D50:D53)</f>
        <v>14800</v>
      </c>
      <c r="E54" s="38" t="n">
        <f aca="false">SUM(E50:E53)</f>
        <v>14800</v>
      </c>
      <c r="F54" s="38" t="n">
        <f aca="false">SUM(F50:F53)</f>
        <v>14800</v>
      </c>
      <c r="G54" s="38" t="n">
        <f aca="false">SUM(G50:G53)</f>
        <v>14800</v>
      </c>
      <c r="H54" s="38" t="n">
        <f aca="false">SUM(H50:H53)</f>
        <v>14800</v>
      </c>
      <c r="I54" s="38" t="n">
        <f aca="false">SUM(I50:I53)</f>
        <v>14800</v>
      </c>
      <c r="J54" s="38" t="n">
        <f aca="false">SUM(J50:J53)</f>
        <v>14800</v>
      </c>
      <c r="K54" s="38" t="n">
        <f aca="false">SUM(K50:K53)</f>
        <v>14800</v>
      </c>
      <c r="L54" s="38" t="n">
        <f aca="false">SUM(L50:L53)</f>
        <v>14800</v>
      </c>
      <c r="M54" s="38" t="n">
        <f aca="false">SUM(M50:M53)</f>
        <v>14800</v>
      </c>
      <c r="O54" s="13" t="n">
        <f aca="false">SUM(D54:N54)</f>
        <v>148000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O55" s="13"/>
    </row>
    <row r="56" customFormat="false" ht="15.75" hidden="false" customHeight="false" outlineLevel="0" collapsed="false">
      <c r="A56" s="35" t="s">
        <v>58</v>
      </c>
      <c r="B56" s="36"/>
      <c r="C56" s="36"/>
      <c r="D56" s="37" t="n">
        <f aca="false">D48+D54</f>
        <v>55140</v>
      </c>
      <c r="E56" s="37" t="n">
        <f aca="false">E48+E54</f>
        <v>55140</v>
      </c>
      <c r="F56" s="37" t="n">
        <f aca="false">F48+F54</f>
        <v>55140</v>
      </c>
      <c r="G56" s="37" t="n">
        <f aca="false">G48+G54</f>
        <v>55140</v>
      </c>
      <c r="H56" s="37" t="n">
        <f aca="false">H48+H54</f>
        <v>55140</v>
      </c>
      <c r="I56" s="37" t="n">
        <f aca="false">I48+I54</f>
        <v>55140</v>
      </c>
      <c r="J56" s="37" t="n">
        <f aca="false">J48+J54</f>
        <v>55140</v>
      </c>
      <c r="K56" s="37" t="n">
        <f aca="false">K48+K54</f>
        <v>55140</v>
      </c>
      <c r="L56" s="37" t="n">
        <f aca="false">L48+L54</f>
        <v>55140</v>
      </c>
      <c r="M56" s="37" t="n">
        <f aca="false">M48+M54</f>
        <v>55140</v>
      </c>
      <c r="O56" s="13" t="n">
        <f aca="false">SUM(D56:N56)</f>
        <v>551400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O57" s="13"/>
    </row>
    <row r="58" customFormat="false" ht="12.75" hidden="false" customHeight="false" outlineLevel="0" collapsed="false">
      <c r="A58" s="31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O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1" t="n">
        <v>2500</v>
      </c>
      <c r="E59" s="11" t="n">
        <v>2500</v>
      </c>
      <c r="F59" s="11" t="n">
        <v>3500</v>
      </c>
      <c r="G59" s="12" t="n">
        <v>3500</v>
      </c>
      <c r="H59" s="12" t="n">
        <v>3500</v>
      </c>
      <c r="I59" s="12" t="n">
        <v>3500</v>
      </c>
      <c r="J59" s="12" t="n">
        <v>3500</v>
      </c>
      <c r="K59" s="11" t="n">
        <v>2000</v>
      </c>
      <c r="L59" s="11" t="n">
        <v>2000</v>
      </c>
      <c r="M59" s="11" t="n">
        <v>2000</v>
      </c>
      <c r="O59" s="13" t="n">
        <f aca="false">SUM(D59:N59)</f>
        <v>28500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1" t="n">
        <v>11000</v>
      </c>
      <c r="E60" s="11" t="n">
        <v>11000</v>
      </c>
      <c r="F60" s="11" t="n">
        <v>16000</v>
      </c>
      <c r="G60" s="12" t="n">
        <v>16000</v>
      </c>
      <c r="H60" s="12" t="n">
        <v>16000</v>
      </c>
      <c r="I60" s="12" t="n">
        <v>16000</v>
      </c>
      <c r="J60" s="12" t="n">
        <v>16000</v>
      </c>
      <c r="K60" s="11" t="n">
        <v>7000</v>
      </c>
      <c r="L60" s="11" t="n">
        <v>7000</v>
      </c>
      <c r="M60" s="11" t="n">
        <v>7000</v>
      </c>
      <c r="O60" s="13" t="n">
        <f aca="false">SUM(D60:N60)</f>
        <v>123000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O61" s="13" t="n">
        <f aca="false">SUM(D61:N61)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O62" s="13"/>
    </row>
    <row r="63" customFormat="false" ht="15.75" hidden="false" customHeight="false" outlineLevel="0" collapsed="false">
      <c r="A63" s="35" t="s">
        <v>63</v>
      </c>
      <c r="B63" s="39"/>
      <c r="C63" s="39"/>
      <c r="D63" s="37" t="n">
        <f aca="false">SUM(D59:D62)</f>
        <v>13500</v>
      </c>
      <c r="E63" s="37" t="n">
        <f aca="false">SUM(E59:E62)</f>
        <v>13500</v>
      </c>
      <c r="F63" s="37" t="n">
        <f aca="false">SUM(F59:F62)</f>
        <v>19500</v>
      </c>
      <c r="G63" s="37" t="n">
        <f aca="false">SUM(G59:G62)</f>
        <v>19500</v>
      </c>
      <c r="H63" s="37" t="n">
        <f aca="false">SUM(H59:H62)</f>
        <v>19500</v>
      </c>
      <c r="I63" s="37" t="n">
        <f aca="false">SUM(I59:I62)</f>
        <v>19500</v>
      </c>
      <c r="J63" s="37" t="n">
        <f aca="false">SUM(J59:J62)</f>
        <v>19500</v>
      </c>
      <c r="K63" s="37" t="n">
        <f aca="false">SUM(K59:K62)</f>
        <v>9000</v>
      </c>
      <c r="L63" s="37" t="n">
        <f aca="false">SUM(L59:L62)</f>
        <v>9000</v>
      </c>
      <c r="M63" s="37" t="n">
        <f aca="false">SUM(M59:M62)</f>
        <v>9000</v>
      </c>
      <c r="O63" s="13" t="n">
        <f aca="false">SUM(D63:N63)</f>
        <v>151500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O64" s="13"/>
    </row>
    <row r="65" customFormat="false" ht="12.75" hidden="false" customHeight="false" outlineLevel="0" collapsed="false">
      <c r="A65" s="31" t="s">
        <v>64</v>
      </c>
      <c r="B65" s="40"/>
      <c r="C65" s="40"/>
      <c r="D65" s="10"/>
      <c r="E65" s="10"/>
      <c r="F65" s="10"/>
      <c r="G65" s="10"/>
      <c r="H65" s="10"/>
      <c r="I65" s="10"/>
      <c r="J65" s="10"/>
      <c r="K65" s="10"/>
      <c r="L65" s="10"/>
      <c r="M65" s="10"/>
      <c r="O65" s="13"/>
    </row>
    <row r="66" customFormat="false" ht="12.75" hidden="false" customHeight="false" outlineLevel="0" collapsed="false">
      <c r="A66" s="41" t="s">
        <v>65</v>
      </c>
      <c r="B66" s="40"/>
      <c r="C66" s="40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O66" s="13" t="n">
        <f aca="false">SUM(D66:N66)</f>
        <v>100000</v>
      </c>
    </row>
    <row r="67" customFormat="false" ht="12.75" hidden="false" customHeight="false" outlineLevel="0" collapsed="false">
      <c r="A67" s="41" t="s">
        <v>67</v>
      </c>
      <c r="B67" s="40"/>
      <c r="C67" s="40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O67" s="13" t="n">
        <f aca="false">SUM(D67:N67)</f>
        <v>150000</v>
      </c>
    </row>
    <row r="68" customFormat="false" ht="12.75" hidden="false" customHeight="false" outlineLevel="0" collapsed="false">
      <c r="A68" s="41"/>
      <c r="B68" s="40"/>
      <c r="C68" s="40"/>
      <c r="D68" s="10"/>
      <c r="E68" s="10"/>
      <c r="F68" s="10"/>
      <c r="G68" s="10"/>
      <c r="H68" s="10"/>
      <c r="I68" s="10"/>
      <c r="J68" s="10"/>
      <c r="K68" s="10"/>
      <c r="L68" s="10"/>
      <c r="M68" s="10"/>
      <c r="O68" s="13"/>
    </row>
    <row r="69" customFormat="false" ht="15.75" hidden="false" customHeight="false" outlineLevel="0" collapsed="false">
      <c r="A69" s="35" t="s">
        <v>69</v>
      </c>
      <c r="B69" s="39"/>
      <c r="C69" s="39"/>
      <c r="D69" s="37" t="n">
        <f aca="false">SUM(D66:D68)</f>
        <v>25000</v>
      </c>
      <c r="E69" s="37" t="n">
        <f aca="false">SUM(E66:E68)</f>
        <v>25000</v>
      </c>
      <c r="F69" s="37" t="n">
        <f aca="false">SUM(F66:F68)</f>
        <v>25000</v>
      </c>
      <c r="G69" s="37" t="n">
        <f aca="false">SUM(G66:G68)</f>
        <v>25000</v>
      </c>
      <c r="H69" s="37" t="n">
        <f aca="false">SUM(H66:H68)</f>
        <v>25000</v>
      </c>
      <c r="I69" s="37" t="n">
        <f aca="false">SUM(I66:I68)</f>
        <v>25000</v>
      </c>
      <c r="J69" s="37" t="n">
        <f aca="false">SUM(J66:J68)</f>
        <v>25000</v>
      </c>
      <c r="K69" s="37" t="n">
        <f aca="false">SUM(K66:K68)</f>
        <v>25000</v>
      </c>
      <c r="L69" s="37" t="n">
        <f aca="false">SUM(L66:L68)</f>
        <v>25000</v>
      </c>
      <c r="M69" s="37" t="n">
        <f aca="false">SUM(M66:M68)</f>
        <v>25000</v>
      </c>
      <c r="O69" s="13" t="n">
        <f aca="false">SUM(D69:N69)</f>
        <v>250000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O70" s="13"/>
    </row>
    <row r="71" customFormat="false" ht="21" hidden="false" customHeight="false" outlineLevel="0" collapsed="false">
      <c r="A71" s="24" t="s">
        <v>70</v>
      </c>
      <c r="B71" s="42"/>
      <c r="C71" s="42"/>
      <c r="D71" s="43" t="n">
        <f aca="false">D69+D63+D56+D37</f>
        <v>217245</v>
      </c>
      <c r="E71" s="43" t="n">
        <f aca="false">E69+E63+E56+E37</f>
        <v>217245</v>
      </c>
      <c r="F71" s="43" t="n">
        <f aca="false">F69+F63+F56+F37</f>
        <v>263245</v>
      </c>
      <c r="G71" s="43" t="n">
        <f aca="false">G69+G63+G56+G37</f>
        <v>379300</v>
      </c>
      <c r="H71" s="43" t="n">
        <f aca="false">H69+H63+H56+H37</f>
        <v>379300</v>
      </c>
      <c r="I71" s="43" t="n">
        <f aca="false">I69+I63+I56+I37</f>
        <v>379300</v>
      </c>
      <c r="J71" s="43" t="n">
        <f aca="false">J69+J63+J56+J37</f>
        <v>379300</v>
      </c>
      <c r="K71" s="43" t="n">
        <f aca="false">K69+K63+K56+K37</f>
        <v>298800</v>
      </c>
      <c r="L71" s="43" t="n">
        <f aca="false">L69+L63+L56+L37</f>
        <v>298800</v>
      </c>
      <c r="M71" s="43" t="n">
        <f aca="false">M69+M63+M56+M37</f>
        <v>248800</v>
      </c>
      <c r="O71" s="44" t="n">
        <f aca="false">SUM(D71:N71)</f>
        <v>3061335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O72" s="13"/>
    </row>
    <row r="73" customFormat="false" ht="13.5" hidden="false" customHeight="false" outlineLevel="0" collapsed="false">
      <c r="A73" s="45" t="s">
        <v>71</v>
      </c>
      <c r="B73" s="46"/>
      <c r="C73" s="46"/>
      <c r="D73" s="47" t="n">
        <f aca="false">D71-D23</f>
        <v>0</v>
      </c>
      <c r="E73" s="47" t="n">
        <f aca="false">E71-E23</f>
        <v>0</v>
      </c>
      <c r="F73" s="47" t="n">
        <f aca="false">F71-F23</f>
        <v>0</v>
      </c>
      <c r="G73" s="47" t="n">
        <f aca="false">G71-G23</f>
        <v>0</v>
      </c>
      <c r="H73" s="47" t="n">
        <f aca="false">H71-H23</f>
        <v>0</v>
      </c>
      <c r="I73" s="47" t="n">
        <f aca="false">I71-I23</f>
        <v>0</v>
      </c>
      <c r="J73" s="47" t="n">
        <f aca="false">J71-J23</f>
        <v>0</v>
      </c>
      <c r="K73" s="47" t="n">
        <f aca="false">K71-K23</f>
        <v>0</v>
      </c>
      <c r="L73" s="47" t="n">
        <f aca="false">L71-L23</f>
        <v>0</v>
      </c>
      <c r="M73" s="47" t="n">
        <f aca="false">M71-M23</f>
        <v>0</v>
      </c>
      <c r="O73" s="48" t="n">
        <f aca="false">SUM(D73:N73)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O74" s="13"/>
    </row>
    <row r="75" customFormat="false" ht="12.75" hidden="false" customHeight="false" outlineLevel="0" collapsed="false">
      <c r="A75" s="0" t="s">
        <v>72</v>
      </c>
      <c r="C75" s="49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O75" s="13"/>
    </row>
    <row r="76" customFormat="false" ht="12.75" hidden="false" customHeight="false" outlineLevel="0" collapsed="false">
      <c r="A76" s="41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O76" s="13"/>
    </row>
    <row r="77" customFormat="false" ht="12.75" hidden="false" customHeight="false" outlineLevel="0" collapsed="false">
      <c r="A77" s="41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O77" s="13"/>
    </row>
    <row r="78" customFormat="false" ht="12.75" hidden="false" customHeight="false" outlineLevel="0" collapsed="false">
      <c r="A78" s="41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O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O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O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O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O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2000-01-21T12:50:34Z</cp:lastPrinted>
  <cp:revision>0</cp:revision>
  <dc:subject/>
  <dc:title/>
</cp:coreProperties>
</file>