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 00" sheetId="1" state="visible" r:id="rId3"/>
  </sheets>
  <definedNames>
    <definedName function="false" hidden="false" localSheetId="0" name="_xlnm.Print_Area" vbProcedure="false">'DEC 00'!$A$1:$AG$83</definedName>
    <definedName function="false" hidden="false" localSheetId="0" name="_xlnm.Print_Titles" vbProcedure="false">'DEC 00'!$1:$8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H6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56</xdr:col>
                <xdr:colOff>23</xdr:colOff>
                <xdr:row>65</xdr:row>
                <xdr:rowOff>9</xdr:rowOff>
              </xdr:from>
              <xdr:to>
                <xdr:col>58</xdr:col>
                <xdr:colOff>46</xdr:colOff>
                <xdr:row>74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<sst xmlns="http://schemas.openxmlformats.org/spreadsheetml/2006/main" count="131" uniqueCount="81">
  <si>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</si>
  <si>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</si>
  <si>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</si>
  <si>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</si>
  <si>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</si>
  <si>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</si>
  <si>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</si>
  <si>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</si>
  <si>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</si>
  <si>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</si>
  <si>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Enterprise</t>
  </si>
  <si>
    <t xml:space="preserve">Huntsman East</t>
  </si>
  <si>
    <t xml:space="preserve">LUFKIN CHAMPION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</si>
  <si>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</si>
  <si>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</si>
  <si>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</si>
  <si>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</si>
  <si>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</si>
  <si>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</si>
  <si>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NGPL Spring City Gate</t>
  </si>
  <si>
    <t xml:space="preserve">Total  NGPL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</si>
  <si>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</si>
  <si>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</si>
  <si>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</si>
  <si>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</si>
  <si>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</si>
  <si>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</si>
  <si>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</si>
  <si>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</si>
  <si>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</si>
  <si>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</si>
  <si>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</si>
  <si>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Contract terminated 07/31/00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</si>
  <si>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</si>
  <si>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</si>
  <si>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</si>
  <si>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</si>
  <si>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</si>
  <si>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</si>
  <si>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</si>
  <si>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</si>
  <si>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</si>
  <si>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</si>
  <si>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</si>
  <si>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Terminated 12/31/99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</si>
  <si>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</si>
  <si>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</si>
  <si>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</si>
  <si>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</si>
  <si>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</si>
  <si>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</si>
  <si>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</si>
  <si>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</si>
  <si>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 - Terminated 07/31/00</t>
  </si>
  <si>
    <t xml:space="preserve">VA Hosp</t>
  </si>
  <si>
    <t xml:space="preserve">Total Industrial at meter 2000</t>
  </si>
  <si>
    <t xml:space="preserve">016-91000-301</t>
  </si>
  <si>
    <t xml:space="preserve">existing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</si>
  <si>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</si>
  <si>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</si>
  <si>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</si>
  <si>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</si>
  <si>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</si>
  <si>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</si>
  <si>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</si>
  <si>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</si>
  <si>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</si>
  <si>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</si>
  <si>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</si>
  <si>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</si>
  <si>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</si>
  <si>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</si>
  <si>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</si>
  <si>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</si>
  <si>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</si>
  <si>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</si>
  <si>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</si>
  <si>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</si>
  <si>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</si>
  <si>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TEJAS THOMPSONVILLE From PanCanadian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</si>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</sst>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39.13"/>
    <col collapsed="false" customWidth="true" hidden="false" outlineLevel="0" max="3" min="3" style="0" width="17.56"/>
    <col collapsed="false" customWidth="true" hidden="true" outlineLevel="0" max="29" min="4" style="0" width="14.85"/>
    <col collapsed="false" customWidth="true" hidden="false" outlineLevel="0" max="31" min="30" style="0" width="14.85"/>
    <col collapsed="false" customWidth="true" hidden="false" outlineLevel="0" max="32" min="32" style="0" width="1.99"/>
    <col collapsed="false" customWidth="true" hidden="false" outlineLevel="0" max="33" min="33" style="1" width="18.56"/>
  </cols>
  <sheetData>
    <row r="1" customFormat="false" ht="23.25" hidden="false" customHeight="false" outlineLevel="0" collapsed="false">
      <c r="C1" s="2" t="s">
        <v>0</v>
      </c>
    </row>
    <row r="2" customFormat="false" ht="12.75" hidden="false" customHeight="false" outlineLevel="0" collapsed="false">
      <c r="C2" s="3" t="s">
        <v>1</v>
      </c>
    </row>
    <row r="3" customFormat="false" ht="12.75" hidden="false" customHeight="false" outlineLevel="0" collapsed="false">
      <c r="C3" s="3" t="s">
        <v>2</v>
      </c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 t="s">
        <v>3</v>
      </c>
      <c r="M5" s="4" t="s">
        <v>3</v>
      </c>
      <c r="N5" s="4" t="s">
        <v>3</v>
      </c>
      <c r="O5" s="4" t="s">
        <v>3</v>
      </c>
      <c r="P5" s="4" t="s">
        <v>3</v>
      </c>
      <c r="Q5" s="4" t="s">
        <v>3</v>
      </c>
      <c r="R5" s="4" t="s">
        <v>3</v>
      </c>
      <c r="S5" s="4" t="s">
        <v>3</v>
      </c>
      <c r="T5" s="4" t="s">
        <v>3</v>
      </c>
      <c r="U5" s="4" t="s">
        <v>3</v>
      </c>
      <c r="V5" s="4" t="s">
        <v>3</v>
      </c>
      <c r="W5" s="4" t="s">
        <v>3</v>
      </c>
      <c r="X5" s="4" t="s">
        <v>3</v>
      </c>
      <c r="Y5" s="4" t="s">
        <v>3</v>
      </c>
      <c r="Z5" s="4" t="s">
        <v>3</v>
      </c>
      <c r="AA5" s="4" t="s">
        <v>3</v>
      </c>
      <c r="AB5" s="4" t="s">
        <v>3</v>
      </c>
      <c r="AC5" s="4" t="s">
        <v>3</v>
      </c>
      <c r="AD5" s="4" t="s">
        <v>3</v>
      </c>
      <c r="AE5" s="4" t="s">
        <v>3</v>
      </c>
      <c r="AG5" s="5" t="s">
        <v>4</v>
      </c>
    </row>
    <row r="6" customFormat="false" ht="18" hidden="false" customHeight="false" outlineLevel="0" collapsed="false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36861</v>
      </c>
      <c r="E7" s="9" t="n">
        <f aca="false">D7+1</f>
        <v>36862</v>
      </c>
      <c r="F7" s="9" t="n">
        <f aca="false">E7+1</f>
        <v>36863</v>
      </c>
      <c r="G7" s="9" t="n">
        <f aca="false">F7+1</f>
        <v>36864</v>
      </c>
      <c r="H7" s="9" t="n">
        <f aca="false">G7+1</f>
        <v>36865</v>
      </c>
      <c r="I7" s="9" t="n">
        <f aca="false">H7+1</f>
        <v>36866</v>
      </c>
      <c r="J7" s="9" t="n">
        <f aca="false">I7+1</f>
        <v>36867</v>
      </c>
      <c r="K7" s="9" t="n">
        <f aca="false">J7+1</f>
        <v>36868</v>
      </c>
      <c r="L7" s="9" t="n">
        <f aca="false">K7+1</f>
        <v>36869</v>
      </c>
      <c r="M7" s="9" t="n">
        <f aca="false">L7+1</f>
        <v>36870</v>
      </c>
      <c r="N7" s="9" t="n">
        <f aca="false">M7+1</f>
        <v>36871</v>
      </c>
      <c r="O7" s="9" t="n">
        <f aca="false">N7+1</f>
        <v>36872</v>
      </c>
      <c r="P7" s="9" t="n">
        <f aca="false">O7+1</f>
        <v>36873</v>
      </c>
      <c r="Q7" s="9" t="n">
        <f aca="false">P7+1</f>
        <v>36874</v>
      </c>
      <c r="R7" s="9" t="n">
        <f aca="false">Q7+1</f>
        <v>36875</v>
      </c>
      <c r="S7" s="9" t="n">
        <f aca="false">R7+1</f>
        <v>36876</v>
      </c>
      <c r="T7" s="9" t="n">
        <f aca="false">S7+1</f>
        <v>36877</v>
      </c>
      <c r="U7" s="9" t="n">
        <f aca="false">T7+1</f>
        <v>36878</v>
      </c>
      <c r="V7" s="9" t="n">
        <f aca="false">U7+1</f>
        <v>36879</v>
      </c>
      <c r="W7" s="9" t="n">
        <f aca="false">V7+1</f>
        <v>36880</v>
      </c>
      <c r="X7" s="9" t="n">
        <f aca="false">W7+1</f>
        <v>36881</v>
      </c>
      <c r="Y7" s="9" t="n">
        <f aca="false">X7+1</f>
        <v>36882</v>
      </c>
      <c r="Z7" s="9" t="n">
        <f aca="false">Y7+1</f>
        <v>36883</v>
      </c>
      <c r="AA7" s="9" t="n">
        <f aca="false">Z7+1</f>
        <v>36884</v>
      </c>
      <c r="AB7" s="9" t="n">
        <f aca="false">AA7+1</f>
        <v>36885</v>
      </c>
      <c r="AC7" s="9" t="n">
        <f aca="false">AB7+1</f>
        <v>36886</v>
      </c>
      <c r="AD7" s="9" t="n">
        <f aca="false">AC7+1</f>
        <v>36887</v>
      </c>
      <c r="AE7" s="9" t="n">
        <f aca="false">AD7+1</f>
        <v>36888</v>
      </c>
      <c r="AF7" s="9" t="e">
        <f aca="false">#REF!+1</f>
        <v>#REF!</v>
      </c>
    </row>
    <row r="8" customFormat="false" ht="18" hidden="false" customHeight="false" outlineLevel="0" collapsed="false"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180000</v>
      </c>
      <c r="E10" s="10" t="n">
        <v>180000</v>
      </c>
      <c r="F10" s="10" t="n">
        <v>180000</v>
      </c>
      <c r="G10" s="10" t="n">
        <v>180000</v>
      </c>
      <c r="H10" s="11" t="n">
        <v>225000</v>
      </c>
      <c r="I10" s="12" t="n">
        <v>225000</v>
      </c>
      <c r="J10" s="12" t="n">
        <v>225000</v>
      </c>
      <c r="K10" s="12" t="n">
        <v>225000</v>
      </c>
      <c r="L10" s="12" t="n">
        <v>225000</v>
      </c>
      <c r="M10" s="12" t="n">
        <v>225000</v>
      </c>
      <c r="N10" s="12" t="n">
        <v>225000</v>
      </c>
      <c r="O10" s="11" t="n">
        <v>275000</v>
      </c>
      <c r="P10" s="11" t="n">
        <v>275000</v>
      </c>
      <c r="Q10" s="11" t="n">
        <v>275000</v>
      </c>
      <c r="R10" s="11" t="n">
        <v>225000</v>
      </c>
      <c r="S10" s="11" t="n">
        <v>225000</v>
      </c>
      <c r="T10" s="11" t="n">
        <v>225000</v>
      </c>
      <c r="U10" s="11" t="n">
        <v>225000</v>
      </c>
      <c r="V10" s="11" t="n">
        <v>225000</v>
      </c>
      <c r="W10" s="11" t="n">
        <v>275000</v>
      </c>
      <c r="X10" s="11" t="n">
        <v>275000</v>
      </c>
      <c r="Y10" s="11" t="n">
        <v>275000</v>
      </c>
      <c r="Z10" s="11" t="n">
        <v>230000</v>
      </c>
      <c r="AA10" s="11" t="n">
        <v>230000</v>
      </c>
      <c r="AB10" s="11" t="n">
        <v>230000</v>
      </c>
      <c r="AC10" s="11" t="n">
        <v>230000</v>
      </c>
      <c r="AD10" s="11" t="n">
        <v>280000</v>
      </c>
      <c r="AE10" s="11" t="n">
        <v>280000</v>
      </c>
      <c r="AG10" s="13" t="n">
        <f aca="false">SUM(D10:AF10)</f>
        <v>6550000</v>
      </c>
    </row>
    <row r="11" customFormat="false" ht="12.75" hidden="false" customHeight="false" outlineLevel="0" collapsed="false">
      <c r="A11" s="0" t="n">
        <v>981326</v>
      </c>
      <c r="B11" s="0" t="s">
        <v>9</v>
      </c>
      <c r="C11" s="0" t="s">
        <v>10</v>
      </c>
      <c r="D11" s="12" t="n">
        <v>5000</v>
      </c>
      <c r="E11" s="12" t="n">
        <v>5000</v>
      </c>
      <c r="F11" s="12" t="n">
        <v>5000</v>
      </c>
      <c r="G11" s="12" t="n">
        <v>5000</v>
      </c>
      <c r="H11" s="12" t="n">
        <v>5000</v>
      </c>
      <c r="I11" s="12" t="n">
        <v>0</v>
      </c>
      <c r="J11" s="12" t="n">
        <v>0</v>
      </c>
      <c r="K11" s="11" t="n">
        <v>5000</v>
      </c>
      <c r="L11" s="12" t="n">
        <v>5000</v>
      </c>
      <c r="M11" s="12" t="n">
        <v>5000</v>
      </c>
      <c r="N11" s="12" t="n">
        <v>5000</v>
      </c>
      <c r="O11" s="12" t="n">
        <v>5000</v>
      </c>
      <c r="P11" s="12" t="n">
        <v>5000</v>
      </c>
      <c r="Q11" s="11" t="n">
        <v>0</v>
      </c>
      <c r="R11" s="12" t="n">
        <v>0</v>
      </c>
      <c r="S11" s="12" t="n">
        <v>0</v>
      </c>
      <c r="T11" s="12" t="n">
        <v>0</v>
      </c>
      <c r="U11" s="12" t="n">
        <v>0</v>
      </c>
      <c r="V11" s="12" t="n">
        <v>0</v>
      </c>
      <c r="W11" s="12" t="n">
        <v>0</v>
      </c>
      <c r="X11" s="12" t="n">
        <v>0</v>
      </c>
      <c r="Y11" s="12" t="n">
        <v>0</v>
      </c>
      <c r="Z11" s="12" t="n">
        <v>0</v>
      </c>
      <c r="AA11" s="12" t="n">
        <v>0</v>
      </c>
      <c r="AB11" s="12" t="n">
        <v>0</v>
      </c>
      <c r="AC11" s="12" t="n">
        <v>0</v>
      </c>
      <c r="AD11" s="12" t="n">
        <v>0</v>
      </c>
      <c r="AE11" s="12" t="n">
        <v>0</v>
      </c>
      <c r="AG11" s="13" t="n">
        <f aca="false">SUM(D11:AF11)</f>
        <v>55000</v>
      </c>
    </row>
    <row r="12" customFormat="false" ht="12.75" hidden="false" customHeight="false" outlineLevel="0" collapsed="false">
      <c r="A12" s="14" t="n">
        <v>981195</v>
      </c>
      <c r="B12" s="0" t="s">
        <v>9</v>
      </c>
      <c r="C12" s="0" t="s">
        <v>11</v>
      </c>
      <c r="D12" s="12" t="n">
        <v>4000</v>
      </c>
      <c r="E12" s="12" t="n">
        <v>4000</v>
      </c>
      <c r="F12" s="12" t="n">
        <v>4000</v>
      </c>
      <c r="G12" s="12" t="n">
        <v>4000</v>
      </c>
      <c r="H12" s="12" t="n">
        <v>4000</v>
      </c>
      <c r="I12" s="12" t="n">
        <v>4000</v>
      </c>
      <c r="J12" s="12" t="n">
        <v>4000</v>
      </c>
      <c r="K12" s="12" t="n">
        <v>4000</v>
      </c>
      <c r="L12" s="12" t="n">
        <v>4000</v>
      </c>
      <c r="M12" s="12" t="n">
        <v>4000</v>
      </c>
      <c r="N12" s="12" t="n">
        <v>4000</v>
      </c>
      <c r="O12" s="12" t="n">
        <v>4000</v>
      </c>
      <c r="P12" s="12" t="n">
        <v>4000</v>
      </c>
      <c r="Q12" s="12" t="n">
        <v>4000</v>
      </c>
      <c r="R12" s="12" t="n">
        <v>4000</v>
      </c>
      <c r="S12" s="12" t="n">
        <v>4000</v>
      </c>
      <c r="T12" s="12" t="n">
        <v>4000</v>
      </c>
      <c r="U12" s="12" t="n">
        <v>4000</v>
      </c>
      <c r="V12" s="12" t="n">
        <v>4000</v>
      </c>
      <c r="W12" s="12" t="n">
        <v>4000</v>
      </c>
      <c r="X12" s="12" t="n">
        <v>4000</v>
      </c>
      <c r="Y12" s="12" t="n">
        <v>4000</v>
      </c>
      <c r="Z12" s="12" t="n">
        <v>4000</v>
      </c>
      <c r="AA12" s="12" t="n">
        <v>4000</v>
      </c>
      <c r="AB12" s="12" t="n">
        <v>4000</v>
      </c>
      <c r="AC12" s="12" t="n">
        <v>4000</v>
      </c>
      <c r="AD12" s="12" t="n">
        <v>4000</v>
      </c>
      <c r="AE12" s="12" t="n">
        <v>4000</v>
      </c>
      <c r="AG12" s="13" t="n">
        <f aca="false">SUM(D12:AF12)</f>
        <v>112000</v>
      </c>
    </row>
    <row r="13" customFormat="false" ht="12.75" hidden="false" customHeight="false" outlineLevel="0" collapsed="false">
      <c r="A13" s="0" t="n">
        <v>981258</v>
      </c>
      <c r="B13" s="0" t="s">
        <v>9</v>
      </c>
      <c r="C13" s="15" t="s">
        <v>12</v>
      </c>
      <c r="D13" s="12"/>
      <c r="E13" s="12"/>
      <c r="F13" s="12"/>
      <c r="G13" s="12"/>
      <c r="H13" s="12"/>
      <c r="I13" s="12" t="n">
        <v>5000</v>
      </c>
      <c r="J13" s="12" t="n">
        <v>5000</v>
      </c>
      <c r="K13" s="11" t="n">
        <v>0</v>
      </c>
      <c r="L13" s="12" t="n">
        <v>0</v>
      </c>
      <c r="M13" s="12" t="n">
        <v>0</v>
      </c>
      <c r="N13" s="12" t="n">
        <v>0</v>
      </c>
      <c r="O13" s="12" t="n">
        <v>0</v>
      </c>
      <c r="P13" s="12" t="n">
        <v>0</v>
      </c>
      <c r="Q13" s="11" t="n">
        <v>5000</v>
      </c>
      <c r="R13" s="12" t="n">
        <v>5000</v>
      </c>
      <c r="S13" s="12" t="n">
        <v>5000</v>
      </c>
      <c r="T13" s="12" t="n">
        <v>5000</v>
      </c>
      <c r="U13" s="12" t="n">
        <v>5000</v>
      </c>
      <c r="V13" s="12" t="n">
        <v>5000</v>
      </c>
      <c r="W13" s="12" t="n">
        <v>5000</v>
      </c>
      <c r="X13" s="12" t="n">
        <v>5000</v>
      </c>
      <c r="Y13" s="12" t="n">
        <v>5000</v>
      </c>
      <c r="Z13" s="12" t="n">
        <v>5000</v>
      </c>
      <c r="AA13" s="12" t="n">
        <v>5000</v>
      </c>
      <c r="AB13" s="12" t="n">
        <v>5000</v>
      </c>
      <c r="AC13" s="12" t="n">
        <v>5000</v>
      </c>
      <c r="AD13" s="12" t="n">
        <v>5000</v>
      </c>
      <c r="AE13" s="12" t="n">
        <v>5000</v>
      </c>
      <c r="AG13" s="13"/>
    </row>
    <row r="14" customFormat="false" ht="12.75" hidden="false" customHeight="false" outlineLevel="0" collapsed="false">
      <c r="A14" s="16" t="s">
        <v>13</v>
      </c>
      <c r="B14" s="0" t="s">
        <v>14</v>
      </c>
      <c r="D14" s="10" t="n">
        <f aca="false">+D36+D55+D56</f>
        <v>10800</v>
      </c>
      <c r="E14" s="10" t="n">
        <f aca="false">+E36+E55+E56</f>
        <v>10800</v>
      </c>
      <c r="F14" s="10" t="n">
        <f aca="false">+F36+F55+F56</f>
        <v>10800</v>
      </c>
      <c r="G14" s="10" t="n">
        <f aca="false">+G36+G55+G56</f>
        <v>10800</v>
      </c>
      <c r="H14" s="10" t="n">
        <f aca="false">+H36+H55+H56</f>
        <v>10800</v>
      </c>
      <c r="I14" s="12" t="n">
        <f aca="false">+I36+I55+I56</f>
        <v>10800</v>
      </c>
      <c r="J14" s="12" t="n">
        <f aca="false">+J36+J55+J56</f>
        <v>10800</v>
      </c>
      <c r="K14" s="12" t="n">
        <f aca="false">+K36+K55+K56</f>
        <v>10800</v>
      </c>
      <c r="L14" s="12" t="n">
        <f aca="false">+L36+L55+L56</f>
        <v>10800</v>
      </c>
      <c r="M14" s="12" t="n">
        <f aca="false">+M36+M55+M56</f>
        <v>10800</v>
      </c>
      <c r="N14" s="12" t="n">
        <f aca="false">+N36+N55+N56</f>
        <v>10800</v>
      </c>
      <c r="O14" s="12" t="n">
        <f aca="false">+O36+O55+O56</f>
        <v>10800</v>
      </c>
      <c r="P14" s="12" t="n">
        <f aca="false">+P36+P55+P56</f>
        <v>10800</v>
      </c>
      <c r="Q14" s="12" t="n">
        <f aca="false">+Q36+Q55+Q56</f>
        <v>10800</v>
      </c>
      <c r="R14" s="12" t="n">
        <f aca="false">+R36+R55+R56</f>
        <v>10800</v>
      </c>
      <c r="S14" s="12" t="n">
        <f aca="false">+S36+S55+S56</f>
        <v>10800</v>
      </c>
      <c r="T14" s="12" t="n">
        <f aca="false">+T36+T55+T56</f>
        <v>10800</v>
      </c>
      <c r="U14" s="12" t="n">
        <f aca="false">+U36+U55+U56</f>
        <v>10800</v>
      </c>
      <c r="V14" s="12" t="n">
        <f aca="false">+V36+V55+V56</f>
        <v>10800</v>
      </c>
      <c r="W14" s="12" t="n">
        <f aca="false">+W36+W55+W56</f>
        <v>10800</v>
      </c>
      <c r="X14" s="12" t="n">
        <f aca="false">+X36+X55+X56</f>
        <v>10800</v>
      </c>
      <c r="Y14" s="12" t="n">
        <f aca="false">+Y36+Y55+Y56</f>
        <v>10800</v>
      </c>
      <c r="Z14" s="12" t="n">
        <f aca="false">+Z36+Z55+Z56</f>
        <v>10800</v>
      </c>
      <c r="AA14" s="12" t="n">
        <f aca="false">+AA36+AA55+AA56</f>
        <v>10800</v>
      </c>
      <c r="AB14" s="12" t="n">
        <f aca="false">+AB36+AB55+AB56</f>
        <v>10800</v>
      </c>
      <c r="AC14" s="12" t="n">
        <f aca="false">+AC36+AC55+AC56</f>
        <v>10800</v>
      </c>
      <c r="AD14" s="12" t="n">
        <f aca="false">+AD36+AD55+AD56</f>
        <v>10800</v>
      </c>
      <c r="AE14" s="12" t="n">
        <f aca="false">+AE36+AE55+AE56</f>
        <v>10800</v>
      </c>
      <c r="AG14" s="13" t="n">
        <f aca="false">SUM(D14:AF14)</f>
        <v>302400</v>
      </c>
    </row>
    <row r="15" customFormat="false" ht="12.75" hidden="false" customHeight="false" outlineLevel="0" collapsed="false">
      <c r="A15" s="0" t="n">
        <v>980073</v>
      </c>
      <c r="B15" s="0" t="s">
        <v>15</v>
      </c>
      <c r="D15" s="10" t="n">
        <f aca="false">SUM(D63:D65)</f>
        <v>15500</v>
      </c>
      <c r="E15" s="10" t="n">
        <f aca="false">SUM(E63:E65)</f>
        <v>15500</v>
      </c>
      <c r="F15" s="10" t="n">
        <f aca="false">SUM(F63:F65)</f>
        <v>15500</v>
      </c>
      <c r="G15" s="10" t="n">
        <f aca="false">SUM(G63:G65)</f>
        <v>15500</v>
      </c>
      <c r="H15" s="11" t="n">
        <f aca="false">SUM(H63:H65)</f>
        <v>32000</v>
      </c>
      <c r="I15" s="11" t="n">
        <f aca="false">SUM(I63:I65)</f>
        <v>41000</v>
      </c>
      <c r="J15" s="12" t="n">
        <f aca="false">SUM(J63:J65)</f>
        <v>41000</v>
      </c>
      <c r="K15" s="12" t="n">
        <f aca="false">SUM(K63:K65)</f>
        <v>41000</v>
      </c>
      <c r="L15" s="11" t="n">
        <f aca="false">SUM(L63:L65)</f>
        <v>18000</v>
      </c>
      <c r="M15" s="12" t="n">
        <f aca="false">SUM(M63:M65)</f>
        <v>18000</v>
      </c>
      <c r="N15" s="12" t="n">
        <f aca="false">SUM(N63:N65)</f>
        <v>18000</v>
      </c>
      <c r="O15" s="11" t="n">
        <f aca="false">SUM(O63:O65)</f>
        <v>56000</v>
      </c>
      <c r="P15" s="11" t="n">
        <f aca="false">SUM(P63:P65)</f>
        <v>33000</v>
      </c>
      <c r="Q15" s="11" t="n">
        <f aca="false">SUM(Q63:Q65)</f>
        <v>33000</v>
      </c>
      <c r="R15" s="11" t="n">
        <f aca="false">SUM(R63:R65)</f>
        <v>33000</v>
      </c>
      <c r="S15" s="11" t="n">
        <f aca="false">SUM(S63:S65)</f>
        <v>13000</v>
      </c>
      <c r="T15" s="11" t="n">
        <f aca="false">SUM(T63:T65)</f>
        <v>13000</v>
      </c>
      <c r="U15" s="11" t="n">
        <f aca="false">SUM(U63:U65)</f>
        <v>13000</v>
      </c>
      <c r="V15" s="11" t="n">
        <f aca="false">SUM(V63:V65)</f>
        <v>13000</v>
      </c>
      <c r="W15" s="11" t="n">
        <f aca="false">SUM(W63:W65)</f>
        <v>28000</v>
      </c>
      <c r="X15" s="11" t="n">
        <f aca="false">SUM(X63:X65)</f>
        <v>28000</v>
      </c>
      <c r="Y15" s="11" t="n">
        <f aca="false">SUM(Y63:Y65)</f>
        <v>28000</v>
      </c>
      <c r="Z15" s="11" t="n">
        <f aca="false">SUM(Z63:Z65)</f>
        <v>28000</v>
      </c>
      <c r="AA15" s="11" t="n">
        <f aca="false">SUM(AA63:AA65)</f>
        <v>28000</v>
      </c>
      <c r="AB15" s="11" t="n">
        <f aca="false">SUM(AB63:AB65)</f>
        <v>28000</v>
      </c>
      <c r="AC15" s="11" t="n">
        <f aca="false">SUM(AC63:AC65)</f>
        <v>28000</v>
      </c>
      <c r="AD15" s="11" t="n">
        <f aca="false">SUM(AD63:AD65)</f>
        <v>37850</v>
      </c>
      <c r="AE15" s="12" t="n">
        <f aca="false">SUM(AE63:AE65)</f>
        <v>37850</v>
      </c>
      <c r="AG15" s="13" t="n">
        <f aca="false">SUM(D15:AF15)</f>
        <v>749700</v>
      </c>
    </row>
    <row r="16" customFormat="false" ht="12.75" hidden="false" customHeight="false" outlineLevel="0" collapsed="false">
      <c r="A16" s="17" t="s">
        <v>16</v>
      </c>
      <c r="D16" s="18" t="n">
        <f aca="false">SUM(D10:D15)</f>
        <v>215300</v>
      </c>
      <c r="E16" s="18" t="n">
        <f aca="false">SUM(E10:E15)</f>
        <v>215300</v>
      </c>
      <c r="F16" s="18" t="n">
        <f aca="false">SUM(F10:F15)</f>
        <v>215300</v>
      </c>
      <c r="G16" s="18" t="n">
        <f aca="false">SUM(G10:G15)</f>
        <v>215300</v>
      </c>
      <c r="H16" s="18" t="n">
        <f aca="false">SUM(H10:H15)</f>
        <v>276800</v>
      </c>
      <c r="I16" s="19" t="n">
        <f aca="false">SUM(I10:I15)</f>
        <v>285800</v>
      </c>
      <c r="J16" s="19" t="n">
        <f aca="false">SUM(J10:J15)</f>
        <v>285800</v>
      </c>
      <c r="K16" s="19" t="n">
        <f aca="false">SUM(K10:K15)</f>
        <v>285800</v>
      </c>
      <c r="L16" s="19" t="n">
        <f aca="false">SUM(L10:L15)</f>
        <v>262800</v>
      </c>
      <c r="M16" s="19" t="n">
        <f aca="false">SUM(M10:M15)</f>
        <v>262800</v>
      </c>
      <c r="N16" s="19" t="n">
        <f aca="false">SUM(N10:N15)</f>
        <v>262800</v>
      </c>
      <c r="O16" s="19" t="n">
        <f aca="false">SUM(O10:O15)</f>
        <v>350800</v>
      </c>
      <c r="P16" s="19" t="n">
        <f aca="false">SUM(P10:P15)</f>
        <v>327800</v>
      </c>
      <c r="Q16" s="19" t="n">
        <f aca="false">SUM(Q10:Q15)</f>
        <v>327800</v>
      </c>
      <c r="R16" s="19" t="n">
        <f aca="false">SUM(R10:R15)</f>
        <v>277800</v>
      </c>
      <c r="S16" s="19" t="n">
        <f aca="false">SUM(S10:S15)</f>
        <v>257800</v>
      </c>
      <c r="T16" s="19" t="n">
        <f aca="false">SUM(T10:T15)</f>
        <v>257800</v>
      </c>
      <c r="U16" s="19" t="n">
        <f aca="false">SUM(U10:U15)</f>
        <v>257800</v>
      </c>
      <c r="V16" s="19" t="n">
        <f aca="false">SUM(V10:V15)</f>
        <v>257800</v>
      </c>
      <c r="W16" s="19" t="n">
        <f aca="false">SUM(W10:W15)</f>
        <v>322800</v>
      </c>
      <c r="X16" s="19" t="n">
        <f aca="false">SUM(X10:X15)</f>
        <v>322800</v>
      </c>
      <c r="Y16" s="19" t="n">
        <f aca="false">SUM(Y10:Y15)</f>
        <v>322800</v>
      </c>
      <c r="Z16" s="19" t="n">
        <f aca="false">SUM(Z10:Z15)</f>
        <v>277800</v>
      </c>
      <c r="AA16" s="19" t="n">
        <f aca="false">SUM(AA10:AA15)</f>
        <v>277800</v>
      </c>
      <c r="AB16" s="19" t="n">
        <f aca="false">SUM(AB10:AB15)</f>
        <v>277800</v>
      </c>
      <c r="AC16" s="19" t="n">
        <f aca="false">SUM(AC10:AC15)</f>
        <v>277800</v>
      </c>
      <c r="AD16" s="19" t="n">
        <f aca="false">SUM(AD10:AD15)</f>
        <v>337650</v>
      </c>
      <c r="AE16" s="19" t="n">
        <f aca="false">SUM(AE10:AE15)</f>
        <v>337650</v>
      </c>
      <c r="AG16" s="20" t="n">
        <f aca="false">SUM(D16:AF16)</f>
        <v>7854100</v>
      </c>
    </row>
    <row r="17" customFormat="false" ht="12.75" hidden="false" customHeight="false" outlineLevel="0" collapsed="false">
      <c r="D17" s="10"/>
      <c r="E17" s="10"/>
      <c r="F17" s="10"/>
      <c r="G17" s="10"/>
      <c r="H17" s="10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G17" s="13"/>
    </row>
    <row r="18" customFormat="false" ht="12.75" hidden="false" customHeight="false" outlineLevel="0" collapsed="false">
      <c r="A18" s="3" t="s">
        <v>17</v>
      </c>
      <c r="D18" s="12" t="n">
        <v>25000</v>
      </c>
      <c r="E18" s="12" t="n">
        <v>25000</v>
      </c>
      <c r="F18" s="12" t="n">
        <v>25000</v>
      </c>
      <c r="G18" s="12" t="n">
        <v>25000</v>
      </c>
      <c r="H18" s="12" t="n">
        <v>25000</v>
      </c>
      <c r="I18" s="12" t="n">
        <v>50000</v>
      </c>
      <c r="J18" s="12" t="n">
        <v>50000</v>
      </c>
      <c r="K18" s="12" t="n">
        <v>50000</v>
      </c>
      <c r="L18" s="12" t="n">
        <v>50000</v>
      </c>
      <c r="M18" s="12" t="n">
        <v>50000</v>
      </c>
      <c r="N18" s="12" t="n">
        <v>50000</v>
      </c>
      <c r="O18" s="11" t="n">
        <v>125000</v>
      </c>
      <c r="P18" s="11" t="n">
        <v>125000</v>
      </c>
      <c r="Q18" s="11" t="n">
        <v>125000</v>
      </c>
      <c r="R18" s="11" t="n">
        <v>90000</v>
      </c>
      <c r="S18" s="11" t="n">
        <v>90000</v>
      </c>
      <c r="T18" s="11" t="n">
        <v>90000</v>
      </c>
      <c r="U18" s="11" t="n">
        <v>90000</v>
      </c>
      <c r="V18" s="11" t="n">
        <v>90000</v>
      </c>
      <c r="W18" s="11" t="n">
        <v>125000</v>
      </c>
      <c r="X18" s="11" t="n">
        <v>125000</v>
      </c>
      <c r="Y18" s="11" t="n">
        <v>125000</v>
      </c>
      <c r="Z18" s="11" t="n">
        <v>100000</v>
      </c>
      <c r="AA18" s="11" t="n">
        <v>100000</v>
      </c>
      <c r="AB18" s="11" t="n">
        <v>100000</v>
      </c>
      <c r="AC18" s="11" t="n">
        <v>100000</v>
      </c>
      <c r="AD18" s="12" t="n">
        <v>100000</v>
      </c>
      <c r="AE18" s="11" t="n">
        <v>125000</v>
      </c>
      <c r="AG18" s="13"/>
    </row>
    <row r="19" customFormat="false" ht="12.75" hidden="false" customHeight="false" outlineLevel="0" collapsed="false">
      <c r="A19" s="17" t="s">
        <v>18</v>
      </c>
      <c r="D19" s="18" t="n">
        <f aca="false">SUM(D18)</f>
        <v>25000</v>
      </c>
      <c r="E19" s="18" t="n">
        <f aca="false">SUM(E18)</f>
        <v>25000</v>
      </c>
      <c r="F19" s="18" t="n">
        <f aca="false">SUM(F18)</f>
        <v>25000</v>
      </c>
      <c r="G19" s="18" t="n">
        <f aca="false">SUM(G18)</f>
        <v>25000</v>
      </c>
      <c r="H19" s="18" t="n">
        <f aca="false">SUM(H18)</f>
        <v>25000</v>
      </c>
      <c r="I19" s="18" t="n">
        <f aca="false">SUM(I18)</f>
        <v>50000</v>
      </c>
      <c r="J19" s="18" t="n">
        <f aca="false">SUM(J18)</f>
        <v>50000</v>
      </c>
      <c r="K19" s="18" t="n">
        <f aca="false">SUM(K18)</f>
        <v>50000</v>
      </c>
      <c r="L19" s="18" t="n">
        <f aca="false">SUM(L18)</f>
        <v>50000</v>
      </c>
      <c r="M19" s="18" t="n">
        <f aca="false">SUM(M18)</f>
        <v>50000</v>
      </c>
      <c r="N19" s="18" t="n">
        <f aca="false">SUM(N18)</f>
        <v>50000</v>
      </c>
      <c r="O19" s="18" t="n">
        <f aca="false">SUM(O18)</f>
        <v>125000</v>
      </c>
      <c r="P19" s="18" t="n">
        <f aca="false">SUM(P18)</f>
        <v>125000</v>
      </c>
      <c r="Q19" s="18" t="n">
        <f aca="false">SUM(Q18)</f>
        <v>125000</v>
      </c>
      <c r="R19" s="18" t="n">
        <f aca="false">SUM(R18)</f>
        <v>90000</v>
      </c>
      <c r="S19" s="18" t="n">
        <f aca="false">SUM(S18)</f>
        <v>90000</v>
      </c>
      <c r="T19" s="18" t="n">
        <f aca="false">SUM(T18)</f>
        <v>90000</v>
      </c>
      <c r="U19" s="18" t="n">
        <f aca="false">SUM(U18)</f>
        <v>90000</v>
      </c>
      <c r="V19" s="18" t="n">
        <f aca="false">SUM(V18)</f>
        <v>90000</v>
      </c>
      <c r="W19" s="18" t="n">
        <f aca="false">SUM(W18)</f>
        <v>125000</v>
      </c>
      <c r="X19" s="18" t="n">
        <f aca="false">SUM(X18)</f>
        <v>125000</v>
      </c>
      <c r="Y19" s="18" t="n">
        <f aca="false">SUM(Y18)</f>
        <v>125000</v>
      </c>
      <c r="Z19" s="18" t="n">
        <f aca="false">SUM(Z18)</f>
        <v>100000</v>
      </c>
      <c r="AA19" s="18" t="n">
        <f aca="false">SUM(AA18)</f>
        <v>100000</v>
      </c>
      <c r="AB19" s="18" t="n">
        <f aca="false">SUM(AB18)</f>
        <v>100000</v>
      </c>
      <c r="AC19" s="18" t="n">
        <f aca="false">SUM(AC18)</f>
        <v>100000</v>
      </c>
      <c r="AD19" s="18" t="n">
        <f aca="false">SUM(AD18)</f>
        <v>100000</v>
      </c>
      <c r="AE19" s="18" t="n">
        <f aca="false">SUM(AE18)</f>
        <v>125000</v>
      </c>
      <c r="AG19" s="20" t="n">
        <f aca="false">SUM(D19:AF19)</f>
        <v>2250000</v>
      </c>
    </row>
    <row r="20" customFormat="false" ht="12.75" hidden="false" customHeight="false" outlineLevel="0" collapsed="false">
      <c r="A20" s="17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G20" s="22"/>
    </row>
    <row r="21" customFormat="false" ht="12.75" hidden="false" customHeight="false" outlineLevel="0" collapsed="false">
      <c r="A21" s="3" t="s">
        <v>19</v>
      </c>
      <c r="D21" s="12" t="n">
        <v>1000</v>
      </c>
      <c r="E21" s="12" t="n">
        <v>1000</v>
      </c>
      <c r="F21" s="12" t="n">
        <v>1000</v>
      </c>
      <c r="G21" s="12" t="n">
        <v>1000</v>
      </c>
      <c r="H21" s="12" t="n">
        <v>1000</v>
      </c>
      <c r="I21" s="12" t="n">
        <v>1000</v>
      </c>
      <c r="J21" s="12" t="n">
        <v>1000</v>
      </c>
      <c r="K21" s="12" t="n">
        <v>1000</v>
      </c>
      <c r="L21" s="12" t="n">
        <v>1000</v>
      </c>
      <c r="M21" s="12" t="n">
        <v>1000</v>
      </c>
      <c r="N21" s="12" t="n">
        <v>1000</v>
      </c>
      <c r="O21" s="12" t="n">
        <v>1000</v>
      </c>
      <c r="P21" s="12" t="n">
        <v>1000</v>
      </c>
      <c r="Q21" s="12" t="n">
        <v>1000</v>
      </c>
      <c r="R21" s="12" t="n">
        <v>1000</v>
      </c>
      <c r="S21" s="12" t="n">
        <v>1000</v>
      </c>
      <c r="T21" s="12" t="n">
        <v>1000</v>
      </c>
      <c r="U21" s="12" t="n">
        <v>1000</v>
      </c>
      <c r="V21" s="12" t="n">
        <v>1000</v>
      </c>
      <c r="W21" s="12" t="n">
        <v>1000</v>
      </c>
      <c r="X21" s="12" t="n">
        <v>1000</v>
      </c>
      <c r="Y21" s="12" t="n">
        <v>1000</v>
      </c>
      <c r="Z21" s="12" t="n">
        <v>1000</v>
      </c>
      <c r="AA21" s="12" t="n">
        <v>1000</v>
      </c>
      <c r="AB21" s="12" t="n">
        <v>1000</v>
      </c>
      <c r="AC21" s="12" t="n">
        <v>1000</v>
      </c>
      <c r="AD21" s="12" t="n">
        <v>1000</v>
      </c>
      <c r="AE21" s="12" t="n">
        <v>1000</v>
      </c>
      <c r="AG21" s="13"/>
    </row>
    <row r="22" customFormat="false" ht="12.75" hidden="false" customHeight="false" outlineLevel="0" collapsed="false">
      <c r="A22" s="17" t="s">
        <v>20</v>
      </c>
      <c r="D22" s="18" t="n">
        <f aca="false">SUM(D21)</f>
        <v>1000</v>
      </c>
      <c r="E22" s="18" t="n">
        <f aca="false">SUM(E21)</f>
        <v>1000</v>
      </c>
      <c r="F22" s="18" t="n">
        <f aca="false">SUM(F21)</f>
        <v>1000</v>
      </c>
      <c r="G22" s="18" t="n">
        <f aca="false">SUM(G21)</f>
        <v>1000</v>
      </c>
      <c r="H22" s="18" t="n">
        <f aca="false">SUM(H21)</f>
        <v>1000</v>
      </c>
      <c r="I22" s="18" t="n">
        <f aca="false">SUM(I21)</f>
        <v>1000</v>
      </c>
      <c r="J22" s="18" t="n">
        <f aca="false">SUM(J21)</f>
        <v>1000</v>
      </c>
      <c r="K22" s="18" t="n">
        <f aca="false">SUM(K21)</f>
        <v>1000</v>
      </c>
      <c r="L22" s="18" t="n">
        <f aca="false">SUM(L21)</f>
        <v>1000</v>
      </c>
      <c r="M22" s="18" t="n">
        <f aca="false">SUM(M21)</f>
        <v>1000</v>
      </c>
      <c r="N22" s="18" t="n">
        <f aca="false">SUM(N21)</f>
        <v>1000</v>
      </c>
      <c r="O22" s="18" t="n">
        <f aca="false">SUM(O21)</f>
        <v>1000</v>
      </c>
      <c r="P22" s="18" t="n">
        <f aca="false">SUM(P21)</f>
        <v>1000</v>
      </c>
      <c r="Q22" s="18" t="n">
        <f aca="false">SUM(Q21)</f>
        <v>1000</v>
      </c>
      <c r="R22" s="18" t="n">
        <f aca="false">SUM(R21)</f>
        <v>1000</v>
      </c>
      <c r="S22" s="18" t="n">
        <f aca="false">SUM(S21)</f>
        <v>1000</v>
      </c>
      <c r="T22" s="18" t="n">
        <f aca="false">SUM(T21)</f>
        <v>1000</v>
      </c>
      <c r="U22" s="18" t="n">
        <f aca="false">SUM(U21)</f>
        <v>1000</v>
      </c>
      <c r="V22" s="18" t="n">
        <f aca="false">SUM(V21)</f>
        <v>1000</v>
      </c>
      <c r="W22" s="18" t="n">
        <f aca="false">SUM(W21)</f>
        <v>1000</v>
      </c>
      <c r="X22" s="18" t="n">
        <f aca="false">SUM(X21)</f>
        <v>1000</v>
      </c>
      <c r="Y22" s="18" t="n">
        <f aca="false">SUM(Y21)</f>
        <v>1000</v>
      </c>
      <c r="Z22" s="18" t="n">
        <f aca="false">SUM(Z21)</f>
        <v>1000</v>
      </c>
      <c r="AA22" s="18" t="n">
        <f aca="false">SUM(AA21)</f>
        <v>1000</v>
      </c>
      <c r="AB22" s="18" t="n">
        <f aca="false">SUM(AB21)</f>
        <v>1000</v>
      </c>
      <c r="AC22" s="18" t="n">
        <f aca="false">SUM(AC21)</f>
        <v>1000</v>
      </c>
      <c r="AD22" s="18" t="n">
        <f aca="false">SUM(AD21)</f>
        <v>1000</v>
      </c>
      <c r="AE22" s="18" t="n">
        <f aca="false">SUM(AE21)</f>
        <v>1000</v>
      </c>
      <c r="AG22" s="20" t="n">
        <f aca="false">SUM(D22:AF22)</f>
        <v>28000</v>
      </c>
    </row>
    <row r="23" customFormat="false" ht="12.75" hidden="false" customHeight="false" outlineLevel="0" collapsed="false">
      <c r="A23" s="17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G23" s="22"/>
    </row>
    <row r="24" customFormat="false" ht="12.75" hidden="false" customHeight="false" outlineLevel="0" collapsed="false">
      <c r="A24" s="23" t="s">
        <v>21</v>
      </c>
      <c r="D24" s="18" t="n">
        <v>0</v>
      </c>
      <c r="E24" s="18" t="n">
        <v>0</v>
      </c>
      <c r="F24" s="18" t="n">
        <v>0</v>
      </c>
      <c r="G24" s="18" t="n">
        <v>0</v>
      </c>
      <c r="H24" s="18" t="n">
        <v>0</v>
      </c>
      <c r="I24" s="18" t="n">
        <v>0</v>
      </c>
      <c r="J24" s="18" t="n">
        <v>0</v>
      </c>
      <c r="K24" s="18" t="n">
        <v>0</v>
      </c>
      <c r="L24" s="18" t="n">
        <v>0</v>
      </c>
      <c r="M24" s="18" t="n">
        <v>0</v>
      </c>
      <c r="N24" s="18" t="n">
        <v>0</v>
      </c>
      <c r="O24" s="18" t="n">
        <v>0</v>
      </c>
      <c r="P24" s="18" t="n">
        <v>0</v>
      </c>
      <c r="Q24" s="18" t="n">
        <v>0</v>
      </c>
      <c r="R24" s="18" t="n">
        <v>0</v>
      </c>
      <c r="S24" s="18" t="n">
        <v>0</v>
      </c>
      <c r="T24" s="18" t="n">
        <v>0</v>
      </c>
      <c r="U24" s="18" t="n">
        <v>0</v>
      </c>
      <c r="V24" s="18" t="n">
        <v>0</v>
      </c>
      <c r="W24" s="18" t="n">
        <v>0</v>
      </c>
      <c r="X24" s="18" t="n">
        <v>0</v>
      </c>
      <c r="Y24" s="18" t="n">
        <v>0</v>
      </c>
      <c r="Z24" s="18" t="n">
        <v>0</v>
      </c>
      <c r="AA24" s="18" t="n">
        <v>0</v>
      </c>
      <c r="AB24" s="18" t="n">
        <v>0</v>
      </c>
      <c r="AC24" s="18" t="n">
        <v>0</v>
      </c>
      <c r="AD24" s="18" t="n">
        <v>0</v>
      </c>
      <c r="AE24" s="18" t="n">
        <v>0</v>
      </c>
      <c r="AG24" s="20" t="n">
        <f aca="false">SUM(AF24)</f>
        <v>0</v>
      </c>
    </row>
    <row r="25" customFormat="false" ht="12.75" hidden="false" customHeight="false" outlineLevel="0" collapsed="false">
      <c r="A25" s="17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G25" s="22"/>
    </row>
    <row r="26" customFormat="false" ht="12.75" hidden="false" customHeight="false" outlineLevel="0" collapsed="false">
      <c r="A26" s="16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G26" s="13"/>
    </row>
    <row r="27" customFormat="false" ht="21" hidden="false" customHeight="false" outlineLevel="0" collapsed="false">
      <c r="A27" s="24" t="s">
        <v>22</v>
      </c>
      <c r="B27" s="25"/>
      <c r="C27" s="25"/>
      <c r="D27" s="26" t="n">
        <f aca="false">D16+D19+D22+D24</f>
        <v>241300</v>
      </c>
      <c r="E27" s="26" t="n">
        <f aca="false">E16+E19+E22+E24</f>
        <v>241300</v>
      </c>
      <c r="F27" s="26" t="n">
        <f aca="false">F16+F19+F22+F24</f>
        <v>241300</v>
      </c>
      <c r="G27" s="26" t="n">
        <f aca="false">G16+G19+G22+G24</f>
        <v>241300</v>
      </c>
      <c r="H27" s="26" t="n">
        <f aca="false">H16+H19+H22+H24</f>
        <v>302800</v>
      </c>
      <c r="I27" s="26" t="n">
        <f aca="false">I16+I19+I22+I24</f>
        <v>336800</v>
      </c>
      <c r="J27" s="26" t="n">
        <f aca="false">J16+J19+J22+J24</f>
        <v>336800</v>
      </c>
      <c r="K27" s="26" t="n">
        <f aca="false">K16+K19+K22+K24</f>
        <v>336800</v>
      </c>
      <c r="L27" s="26" t="n">
        <f aca="false">L16+L19+L22+L24</f>
        <v>313800</v>
      </c>
      <c r="M27" s="26" t="n">
        <f aca="false">M16+M19+M22+M24</f>
        <v>313800</v>
      </c>
      <c r="N27" s="26" t="n">
        <f aca="false">N16+N19+N22+N24</f>
        <v>313800</v>
      </c>
      <c r="O27" s="26" t="n">
        <f aca="false">O16+O19+O22+O24</f>
        <v>476800</v>
      </c>
      <c r="P27" s="26" t="n">
        <f aca="false">P16+P19+P22+P24</f>
        <v>453800</v>
      </c>
      <c r="Q27" s="26" t="n">
        <f aca="false">Q16+Q19+Q22+Q24</f>
        <v>453800</v>
      </c>
      <c r="R27" s="26" t="n">
        <f aca="false">R16+R19+R22+R24</f>
        <v>368800</v>
      </c>
      <c r="S27" s="26" t="n">
        <f aca="false">S16+S19+S22+S24</f>
        <v>348800</v>
      </c>
      <c r="T27" s="26" t="n">
        <f aca="false">T16+T19+T22+T24</f>
        <v>348800</v>
      </c>
      <c r="U27" s="26" t="n">
        <f aca="false">U16+U19+U22+U24</f>
        <v>348800</v>
      </c>
      <c r="V27" s="26" t="n">
        <f aca="false">V16+V19+V22+V24</f>
        <v>348800</v>
      </c>
      <c r="W27" s="26" t="n">
        <f aca="false">W16+W19+W22+W24</f>
        <v>448800</v>
      </c>
      <c r="X27" s="26" t="n">
        <f aca="false">X16+X19+X22+X24</f>
        <v>448800</v>
      </c>
      <c r="Y27" s="26" t="n">
        <f aca="false">Y16+Y19+Y22+Y24</f>
        <v>448800</v>
      </c>
      <c r="Z27" s="26" t="n">
        <f aca="false">Z16+Z19+Z22+Z24</f>
        <v>378800</v>
      </c>
      <c r="AA27" s="26" t="n">
        <f aca="false">AA16+AA19+AA22+AA24</f>
        <v>378800</v>
      </c>
      <c r="AB27" s="26" t="n">
        <f aca="false">AB16+AB19+AB22+AB24</f>
        <v>378800</v>
      </c>
      <c r="AC27" s="26" t="n">
        <f aca="false">AC16+AC19+AC22+AC24</f>
        <v>378800</v>
      </c>
      <c r="AD27" s="26" t="n">
        <f aca="false">AD16+AD19+AD22+AD24</f>
        <v>438650</v>
      </c>
      <c r="AE27" s="26" t="n">
        <f aca="false">AE16+AE19+AE22+AE24</f>
        <v>463650</v>
      </c>
      <c r="AG27" s="26" t="n">
        <f aca="false">AG16+AG19+AG22+AG24</f>
        <v>10132100</v>
      </c>
    </row>
    <row r="28" customFormat="false" ht="13.5" hidden="false" customHeight="false" outlineLevel="0" collapsed="false">
      <c r="A28" s="16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G28" s="13"/>
    </row>
    <row r="29" customFormat="false" ht="12.75" hidden="false" customHeight="false" outlineLevel="0" collapsed="false">
      <c r="A29" s="27" t="s">
        <v>23</v>
      </c>
      <c r="B29" s="28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G29" s="13"/>
    </row>
    <row r="30" customFormat="false" ht="12.75" hidden="false" customHeight="false" outlineLevel="0" collapsed="false">
      <c r="A30" s="16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G30" s="13"/>
    </row>
    <row r="31" customFormat="false" ht="12.75" hidden="false" customHeight="false" outlineLevel="0" collapsed="false">
      <c r="A31" s="30" t="s">
        <v>24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G31" s="13"/>
    </row>
    <row r="32" customFormat="false" ht="12.75" hidden="false" customHeight="false" outlineLevel="0" collapsed="false">
      <c r="A32" s="31" t="s">
        <v>25</v>
      </c>
      <c r="B32" s="0" t="s">
        <v>26</v>
      </c>
      <c r="C32" s="0" t="s">
        <v>27</v>
      </c>
      <c r="D32" s="10" t="n">
        <v>910</v>
      </c>
      <c r="E32" s="10" t="n">
        <v>910</v>
      </c>
      <c r="F32" s="10" t="n">
        <v>910</v>
      </c>
      <c r="G32" s="10" t="n">
        <v>910</v>
      </c>
      <c r="H32" s="10" t="n">
        <v>910</v>
      </c>
      <c r="I32" s="10" t="n">
        <v>910</v>
      </c>
      <c r="J32" s="10" t="n">
        <v>910</v>
      </c>
      <c r="K32" s="10" t="n">
        <v>910</v>
      </c>
      <c r="L32" s="10" t="n">
        <v>910</v>
      </c>
      <c r="M32" s="10" t="n">
        <v>910</v>
      </c>
      <c r="N32" s="10" t="n">
        <v>910</v>
      </c>
      <c r="O32" s="10" t="n">
        <v>910</v>
      </c>
      <c r="P32" s="10" t="n">
        <v>910</v>
      </c>
      <c r="Q32" s="10" t="n">
        <v>910</v>
      </c>
      <c r="R32" s="10" t="n">
        <v>910</v>
      </c>
      <c r="S32" s="10" t="n">
        <v>910</v>
      </c>
      <c r="T32" s="10" t="n">
        <v>910</v>
      </c>
      <c r="U32" s="10" t="n">
        <v>910</v>
      </c>
      <c r="V32" s="10" t="n">
        <v>910</v>
      </c>
      <c r="W32" s="10" t="n">
        <v>910</v>
      </c>
      <c r="X32" s="10" t="n">
        <v>910</v>
      </c>
      <c r="Y32" s="10" t="n">
        <v>910</v>
      </c>
      <c r="Z32" s="10" t="n">
        <v>910</v>
      </c>
      <c r="AA32" s="10" t="n">
        <v>910</v>
      </c>
      <c r="AB32" s="10" t="n">
        <v>910</v>
      </c>
      <c r="AC32" s="10" t="n">
        <v>910</v>
      </c>
      <c r="AD32" s="10" t="n">
        <v>910</v>
      </c>
      <c r="AE32" s="10" t="n">
        <v>910</v>
      </c>
      <c r="AG32" s="13" t="n">
        <f aca="false">SUM(D32:AF32)</f>
        <v>25480</v>
      </c>
    </row>
    <row r="33" customFormat="false" ht="12.75" hidden="false" customHeight="false" outlineLevel="0" collapsed="false">
      <c r="A33" s="16" t="s">
        <v>28</v>
      </c>
      <c r="B33" s="32" t="s">
        <v>29</v>
      </c>
      <c r="C33" s="32" t="s">
        <v>30</v>
      </c>
      <c r="D33" s="10" t="n">
        <f aca="false">4000+0+2500+4000</f>
        <v>10500</v>
      </c>
      <c r="E33" s="10" t="n">
        <f aca="false">4000+0+2500+4000</f>
        <v>10500</v>
      </c>
      <c r="F33" s="10" t="n">
        <f aca="false">4000+0+2500+4000</f>
        <v>10500</v>
      </c>
      <c r="G33" s="10" t="n">
        <f aca="false">4000+0+2500+4000</f>
        <v>10500</v>
      </c>
      <c r="H33" s="10" t="n">
        <f aca="false">4000+0+2500+4000</f>
        <v>10500</v>
      </c>
      <c r="I33" s="10" t="n">
        <f aca="false">4000+0+2500+4000</f>
        <v>10500</v>
      </c>
      <c r="J33" s="10" t="n">
        <f aca="false">4000+0+2500+4000</f>
        <v>10500</v>
      </c>
      <c r="K33" s="10" t="n">
        <f aca="false">4000+0+2500+4000</f>
        <v>10500</v>
      </c>
      <c r="L33" s="10" t="n">
        <f aca="false">4000+0+2500+4000</f>
        <v>10500</v>
      </c>
      <c r="M33" s="10" t="n">
        <f aca="false">4000+0+2500+4000</f>
        <v>10500</v>
      </c>
      <c r="N33" s="10" t="n">
        <f aca="false">4000+0+2500+4000</f>
        <v>10500</v>
      </c>
      <c r="O33" s="10" t="n">
        <f aca="false">4000+0+2500+4000</f>
        <v>10500</v>
      </c>
      <c r="P33" s="10" t="n">
        <f aca="false">4000+0+2500+4000</f>
        <v>10500</v>
      </c>
      <c r="Q33" s="10" t="n">
        <f aca="false">4000+0+2500+4000</f>
        <v>10500</v>
      </c>
      <c r="R33" s="10" t="n">
        <f aca="false">4000+0+2500+4000</f>
        <v>10500</v>
      </c>
      <c r="S33" s="10" t="n">
        <f aca="false">4000+0+2500+4000</f>
        <v>10500</v>
      </c>
      <c r="T33" s="10" t="n">
        <f aca="false">4000+0+2500+4000</f>
        <v>10500</v>
      </c>
      <c r="U33" s="10" t="n">
        <f aca="false">4000+0+2500+4000</f>
        <v>10500</v>
      </c>
      <c r="V33" s="10" t="n">
        <f aca="false">4000+0+2500+4000</f>
        <v>10500</v>
      </c>
      <c r="W33" s="10" t="n">
        <f aca="false">4000+0+2500+4000</f>
        <v>10500</v>
      </c>
      <c r="X33" s="10" t="n">
        <f aca="false">4000+0+2500+4000</f>
        <v>10500</v>
      </c>
      <c r="Y33" s="10" t="n">
        <f aca="false">4000+0+2500+4000</f>
        <v>10500</v>
      </c>
      <c r="Z33" s="10" t="n">
        <f aca="false">4000+0+2500+4000</f>
        <v>10500</v>
      </c>
      <c r="AA33" s="10" t="n">
        <f aca="false">4000+0+2500+4000</f>
        <v>10500</v>
      </c>
      <c r="AB33" s="10" t="n">
        <f aca="false">4000+0+2500+4000</f>
        <v>10500</v>
      </c>
      <c r="AC33" s="10" t="n">
        <f aca="false">4000+0+2500+4000</f>
        <v>10500</v>
      </c>
      <c r="AD33" s="10" t="n">
        <f aca="false">4000+0+2500+4000</f>
        <v>10500</v>
      </c>
      <c r="AE33" s="10" t="n">
        <f aca="false">4000+0+2500+4000</f>
        <v>10500</v>
      </c>
      <c r="AG33" s="13" t="n">
        <f aca="false">SUM(D33:AF33)</f>
        <v>294000</v>
      </c>
    </row>
    <row r="34" customFormat="false" ht="12.75" hidden="true" customHeight="false" outlineLevel="0" collapsed="false">
      <c r="A34" s="7" t="s">
        <v>31</v>
      </c>
      <c r="B34" s="8" t="s">
        <v>32</v>
      </c>
      <c r="C34" s="8" t="s">
        <v>33</v>
      </c>
      <c r="D34" s="11" t="n">
        <v>0</v>
      </c>
      <c r="E34" s="11" t="n">
        <v>0</v>
      </c>
      <c r="F34" s="11" t="n">
        <v>0</v>
      </c>
      <c r="G34" s="11" t="n">
        <v>0</v>
      </c>
      <c r="H34" s="11" t="n">
        <v>0</v>
      </c>
      <c r="I34" s="11" t="n">
        <v>0</v>
      </c>
      <c r="J34" s="11" t="n">
        <v>0</v>
      </c>
      <c r="K34" s="11" t="n">
        <v>0</v>
      </c>
      <c r="L34" s="11" t="n">
        <v>0</v>
      </c>
      <c r="M34" s="11" t="n">
        <v>0</v>
      </c>
      <c r="N34" s="11" t="n">
        <v>0</v>
      </c>
      <c r="O34" s="11" t="n">
        <v>0</v>
      </c>
      <c r="P34" s="11" t="n">
        <v>0</v>
      </c>
      <c r="Q34" s="11" t="n">
        <v>0</v>
      </c>
      <c r="R34" s="11" t="n">
        <v>0</v>
      </c>
      <c r="S34" s="11" t="n">
        <v>0</v>
      </c>
      <c r="T34" s="11" t="n">
        <v>0</v>
      </c>
      <c r="U34" s="11" t="n">
        <v>0</v>
      </c>
      <c r="V34" s="11" t="n">
        <v>0</v>
      </c>
      <c r="W34" s="11" t="n">
        <v>0</v>
      </c>
      <c r="X34" s="11" t="n">
        <v>0</v>
      </c>
      <c r="Y34" s="11" t="n">
        <v>0</v>
      </c>
      <c r="Z34" s="11" t="n">
        <v>0</v>
      </c>
      <c r="AA34" s="11" t="n">
        <v>0</v>
      </c>
      <c r="AB34" s="11" t="n">
        <v>0</v>
      </c>
      <c r="AC34" s="11" t="n">
        <v>0</v>
      </c>
      <c r="AD34" s="11" t="n">
        <v>0</v>
      </c>
      <c r="AE34" s="11" t="n">
        <v>0</v>
      </c>
      <c r="AG34" s="13" t="n">
        <f aca="false">SUM(D34:AF34)</f>
        <v>0</v>
      </c>
    </row>
    <row r="35" customFormat="false" ht="12.75" hidden="false" customHeight="false" outlineLevel="0" collapsed="false">
      <c r="A35" s="16" t="s">
        <v>34</v>
      </c>
      <c r="B35" s="0" t="s">
        <v>35</v>
      </c>
      <c r="D35" s="10" t="n">
        <v>250</v>
      </c>
      <c r="E35" s="10" t="n">
        <v>250</v>
      </c>
      <c r="F35" s="10" t="n">
        <v>250</v>
      </c>
      <c r="G35" s="10" t="n">
        <v>250</v>
      </c>
      <c r="H35" s="10" t="n">
        <v>250</v>
      </c>
      <c r="I35" s="10" t="n">
        <v>250</v>
      </c>
      <c r="J35" s="10" t="n">
        <v>250</v>
      </c>
      <c r="K35" s="10" t="n">
        <v>250</v>
      </c>
      <c r="L35" s="10" t="n">
        <v>250</v>
      </c>
      <c r="M35" s="10" t="n">
        <v>250</v>
      </c>
      <c r="N35" s="10" t="n">
        <v>250</v>
      </c>
      <c r="O35" s="10" t="n">
        <v>250</v>
      </c>
      <c r="P35" s="10" t="n">
        <v>250</v>
      </c>
      <c r="Q35" s="10" t="n">
        <v>250</v>
      </c>
      <c r="R35" s="10" t="n">
        <v>250</v>
      </c>
      <c r="S35" s="10" t="n">
        <v>250</v>
      </c>
      <c r="T35" s="10" t="n">
        <v>250</v>
      </c>
      <c r="U35" s="10" t="n">
        <v>250</v>
      </c>
      <c r="V35" s="10" t="n">
        <v>250</v>
      </c>
      <c r="W35" s="10" t="n">
        <v>250</v>
      </c>
      <c r="X35" s="10" t="n">
        <v>250</v>
      </c>
      <c r="Y35" s="10" t="n">
        <v>250</v>
      </c>
      <c r="Z35" s="10" t="n">
        <v>250</v>
      </c>
      <c r="AA35" s="10" t="n">
        <v>250</v>
      </c>
      <c r="AB35" s="10" t="n">
        <v>250</v>
      </c>
      <c r="AC35" s="10" t="n">
        <v>250</v>
      </c>
      <c r="AD35" s="10" t="n">
        <v>250</v>
      </c>
      <c r="AE35" s="10" t="n">
        <v>250</v>
      </c>
      <c r="AG35" s="13" t="n">
        <f aca="false">SUM(D35:AF35)</f>
        <v>7000</v>
      </c>
    </row>
    <row r="36" customFormat="false" ht="12.75" hidden="false" customHeight="false" outlineLevel="0" collapsed="false">
      <c r="A36" s="16" t="s">
        <v>28</v>
      </c>
      <c r="B36" s="0" t="s">
        <v>36</v>
      </c>
      <c r="C36" s="0" t="s">
        <v>37</v>
      </c>
      <c r="D36" s="33" t="n">
        <v>0</v>
      </c>
      <c r="E36" s="33" t="n">
        <v>0</v>
      </c>
      <c r="F36" s="33" t="n">
        <v>0</v>
      </c>
      <c r="G36" s="33" t="n">
        <v>0</v>
      </c>
      <c r="H36" s="33" t="n">
        <v>0</v>
      </c>
      <c r="I36" s="33" t="n">
        <v>0</v>
      </c>
      <c r="J36" s="33" t="n">
        <v>0</v>
      </c>
      <c r="K36" s="33" t="n">
        <v>0</v>
      </c>
      <c r="L36" s="33" t="n">
        <v>0</v>
      </c>
      <c r="M36" s="33" t="n">
        <v>0</v>
      </c>
      <c r="N36" s="33" t="n">
        <v>0</v>
      </c>
      <c r="O36" s="33" t="n">
        <v>0</v>
      </c>
      <c r="P36" s="33" t="n">
        <v>0</v>
      </c>
      <c r="Q36" s="33" t="n">
        <v>0</v>
      </c>
      <c r="R36" s="33" t="n">
        <v>0</v>
      </c>
      <c r="S36" s="33" t="n">
        <v>0</v>
      </c>
      <c r="T36" s="33" t="n">
        <v>0</v>
      </c>
      <c r="U36" s="33" t="n">
        <v>0</v>
      </c>
      <c r="V36" s="33" t="n">
        <v>0</v>
      </c>
      <c r="W36" s="33" t="n">
        <v>0</v>
      </c>
      <c r="X36" s="33" t="n">
        <v>0</v>
      </c>
      <c r="Y36" s="33" t="n">
        <v>0</v>
      </c>
      <c r="Z36" s="33" t="n">
        <v>0</v>
      </c>
      <c r="AA36" s="33" t="n">
        <v>0</v>
      </c>
      <c r="AB36" s="33" t="n">
        <v>0</v>
      </c>
      <c r="AC36" s="33" t="n">
        <v>0</v>
      </c>
      <c r="AD36" s="33" t="n">
        <v>0</v>
      </c>
      <c r="AE36" s="33" t="n">
        <v>0</v>
      </c>
      <c r="AG36" s="13" t="n">
        <f aca="false">SUM(D36:AF36)</f>
        <v>0</v>
      </c>
    </row>
    <row r="37" customFormat="false" ht="12.75" hidden="false" customHeight="false" outlineLevel="0" collapsed="false">
      <c r="A37" s="16"/>
      <c r="B37" s="17" t="s">
        <v>38</v>
      </c>
      <c r="C37" s="17"/>
      <c r="D37" s="18" t="n">
        <f aca="false">SUM(D32:D36)</f>
        <v>11660</v>
      </c>
      <c r="E37" s="18" t="n">
        <f aca="false">SUM(E32:E36)</f>
        <v>11660</v>
      </c>
      <c r="F37" s="18" t="n">
        <f aca="false">SUM(F32:F36)</f>
        <v>11660</v>
      </c>
      <c r="G37" s="18" t="n">
        <f aca="false">SUM(G32:G36)</f>
        <v>11660</v>
      </c>
      <c r="H37" s="18" t="n">
        <f aca="false">SUM(H32:H36)</f>
        <v>11660</v>
      </c>
      <c r="I37" s="18" t="n">
        <f aca="false">SUM(I32:I36)</f>
        <v>11660</v>
      </c>
      <c r="J37" s="18" t="n">
        <f aca="false">SUM(J32:J36)</f>
        <v>11660</v>
      </c>
      <c r="K37" s="18" t="n">
        <f aca="false">SUM(K32:K36)</f>
        <v>11660</v>
      </c>
      <c r="L37" s="18" t="n">
        <f aca="false">SUM(L32:L36)</f>
        <v>11660</v>
      </c>
      <c r="M37" s="18" t="n">
        <f aca="false">SUM(M32:M36)</f>
        <v>11660</v>
      </c>
      <c r="N37" s="18" t="n">
        <f aca="false">SUM(N32:N36)</f>
        <v>11660</v>
      </c>
      <c r="O37" s="18" t="n">
        <f aca="false">SUM(O32:O36)</f>
        <v>11660</v>
      </c>
      <c r="P37" s="18" t="n">
        <f aca="false">SUM(P32:P36)</f>
        <v>11660</v>
      </c>
      <c r="Q37" s="18" t="n">
        <f aca="false">SUM(Q32:Q36)</f>
        <v>11660</v>
      </c>
      <c r="R37" s="18" t="n">
        <f aca="false">SUM(R32:R36)</f>
        <v>11660</v>
      </c>
      <c r="S37" s="18" t="n">
        <f aca="false">SUM(S32:S36)</f>
        <v>11660</v>
      </c>
      <c r="T37" s="18" t="n">
        <f aca="false">SUM(T32:T36)</f>
        <v>11660</v>
      </c>
      <c r="U37" s="18" t="n">
        <f aca="false">SUM(U32:U36)</f>
        <v>11660</v>
      </c>
      <c r="V37" s="18" t="n">
        <f aca="false">SUM(V32:V36)</f>
        <v>11660</v>
      </c>
      <c r="W37" s="18" t="n">
        <f aca="false">SUM(W32:W36)</f>
        <v>11660</v>
      </c>
      <c r="X37" s="18" t="n">
        <f aca="false">SUM(X32:X36)</f>
        <v>11660</v>
      </c>
      <c r="Y37" s="18" t="n">
        <f aca="false">SUM(Y32:Y36)</f>
        <v>11660</v>
      </c>
      <c r="Z37" s="18" t="n">
        <f aca="false">SUM(Z32:Z36)</f>
        <v>11660</v>
      </c>
      <c r="AA37" s="18" t="n">
        <f aca="false">SUM(AA32:AA36)</f>
        <v>11660</v>
      </c>
      <c r="AB37" s="18" t="n">
        <f aca="false">SUM(AB32:AB36)</f>
        <v>11660</v>
      </c>
      <c r="AC37" s="18" t="n">
        <f aca="false">SUM(AC32:AC36)</f>
        <v>11660</v>
      </c>
      <c r="AD37" s="18" t="n">
        <f aca="false">SUM(AD32:AD36)</f>
        <v>11660</v>
      </c>
      <c r="AE37" s="18" t="n">
        <f aca="false">SUM(AE32:AE36)</f>
        <v>11660</v>
      </c>
      <c r="AG37" s="20" t="n">
        <f aca="false">SUM(D37:AF37)</f>
        <v>326480</v>
      </c>
    </row>
    <row r="38" customFormat="false" ht="12.75" hidden="false" customHeight="false" outlineLevel="0" collapsed="false">
      <c r="A38" s="1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G38" s="13"/>
    </row>
    <row r="39" customFormat="false" ht="12.75" hidden="false" customHeight="false" outlineLevel="0" collapsed="false">
      <c r="A39" s="16" t="s">
        <v>28</v>
      </c>
      <c r="B39" s="0" t="s">
        <v>39</v>
      </c>
      <c r="C39" s="16" t="s">
        <v>30</v>
      </c>
      <c r="D39" s="33" t="n">
        <f aca="false">D27-D37-D60-D67-D73</f>
        <v>151750</v>
      </c>
      <c r="E39" s="33" t="n">
        <f aca="false">E27-E37-E60-E67-E73</f>
        <v>151750</v>
      </c>
      <c r="F39" s="33" t="n">
        <f aca="false">F27-F37-F60-F67-F73</f>
        <v>151750</v>
      </c>
      <c r="G39" s="33" t="n">
        <f aca="false">G27-G37-G60-G67-G73</f>
        <v>151750</v>
      </c>
      <c r="H39" s="33" t="n">
        <f aca="false">H27-H37-H60-H67-H73</f>
        <v>196750</v>
      </c>
      <c r="I39" s="33" t="n">
        <f aca="false">I27-I37-I60-I67-I73</f>
        <v>221750</v>
      </c>
      <c r="J39" s="33" t="n">
        <f aca="false">J27-J37-J60-J67-J73</f>
        <v>221750</v>
      </c>
      <c r="K39" s="33" t="n">
        <f aca="false">K27-K37-K60-K67-K73</f>
        <v>221750</v>
      </c>
      <c r="L39" s="33" t="n">
        <f aca="false">L27-L37-L60-L67-L73</f>
        <v>221750</v>
      </c>
      <c r="M39" s="33" t="n">
        <f aca="false">M27-M37-M60-M67-M73</f>
        <v>221750</v>
      </c>
      <c r="N39" s="33" t="n">
        <f aca="false">N27-N37-N60-N67-N73</f>
        <v>221750</v>
      </c>
      <c r="O39" s="33" t="n">
        <f aca="false">O27-O37-O60-O67-O73</f>
        <v>346750</v>
      </c>
      <c r="P39" s="33" t="n">
        <f aca="false">P27-P37-P60-P67-P73</f>
        <v>346750</v>
      </c>
      <c r="Q39" s="33" t="n">
        <f aca="false">Q27-Q37-Q60-Q67-Q73</f>
        <v>346750</v>
      </c>
      <c r="R39" s="33" t="n">
        <f aca="false">R27-R37-R60-R67-R73</f>
        <v>261750</v>
      </c>
      <c r="S39" s="33" t="n">
        <f aca="false">S27-S37-S60-S67-S73</f>
        <v>261750</v>
      </c>
      <c r="T39" s="33" t="n">
        <f aca="false">T27-T37-T60-T67-T73</f>
        <v>261750</v>
      </c>
      <c r="U39" s="33" t="n">
        <f aca="false">U27-U37-U60-U67-U73</f>
        <v>261750</v>
      </c>
      <c r="V39" s="33" t="n">
        <f aca="false">V27-V37-V60-V67-V73</f>
        <v>261750</v>
      </c>
      <c r="W39" s="33" t="n">
        <f aca="false">W27-W37-W60-W67-W73</f>
        <v>346750</v>
      </c>
      <c r="X39" s="33" t="n">
        <f aca="false">X27-X37-X60-X67-X73</f>
        <v>346750</v>
      </c>
      <c r="Y39" s="33" t="n">
        <f aca="false">Y27-Y37-Y60-Y67-Y73</f>
        <v>346750</v>
      </c>
      <c r="Z39" s="33" t="n">
        <f aca="false">Z27-Z37-Z60-Z67-Z73</f>
        <v>276750</v>
      </c>
      <c r="AA39" s="33" t="n">
        <f aca="false">AA27-AA37-AA60-AA67-AA73</f>
        <v>276750</v>
      </c>
      <c r="AB39" s="33" t="n">
        <f aca="false">AB27-AB37-AB60-AB67-AB73</f>
        <v>276750</v>
      </c>
      <c r="AC39" s="33" t="n">
        <f aca="false">AC27-AC37-AC60-AC67-AC73</f>
        <v>276750</v>
      </c>
      <c r="AD39" s="33" t="n">
        <f aca="false">AD27-AD37-AD60-AD67-AD73</f>
        <v>326750</v>
      </c>
      <c r="AE39" s="33" t="n">
        <f aca="false">AE27-AE37-AE60-AE67-AE73</f>
        <v>351750</v>
      </c>
      <c r="AG39" s="13" t="n">
        <f aca="false">SUM(D39:AF39)</f>
        <v>7309000</v>
      </c>
    </row>
    <row r="40" customFormat="false" ht="12.75" hidden="false" customHeight="false" outlineLevel="0" collapsed="false">
      <c r="A40" s="16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G40" s="13"/>
    </row>
    <row r="41" customFormat="false" ht="15.75" hidden="false" customHeight="false" outlineLevel="0" collapsed="false">
      <c r="A41" s="34" t="s">
        <v>40</v>
      </c>
      <c r="B41" s="35"/>
      <c r="C41" s="35"/>
      <c r="D41" s="36" t="n">
        <f aca="false">D37+D39</f>
        <v>163410</v>
      </c>
      <c r="E41" s="36" t="n">
        <f aca="false">E37+E39</f>
        <v>163410</v>
      </c>
      <c r="F41" s="36" t="n">
        <f aca="false">F37+F39</f>
        <v>163410</v>
      </c>
      <c r="G41" s="36" t="n">
        <f aca="false">G37+G39</f>
        <v>163410</v>
      </c>
      <c r="H41" s="36" t="n">
        <f aca="false">H37+H39</f>
        <v>208410</v>
      </c>
      <c r="I41" s="36" t="n">
        <f aca="false">I37+I39</f>
        <v>233410</v>
      </c>
      <c r="J41" s="36" t="n">
        <f aca="false">J37+J39</f>
        <v>233410</v>
      </c>
      <c r="K41" s="36" t="n">
        <f aca="false">K37+K39</f>
        <v>233410</v>
      </c>
      <c r="L41" s="36" t="n">
        <f aca="false">L37+L39</f>
        <v>233410</v>
      </c>
      <c r="M41" s="36" t="n">
        <f aca="false">M37+M39</f>
        <v>233410</v>
      </c>
      <c r="N41" s="36" t="n">
        <f aca="false">N37+N39</f>
        <v>233410</v>
      </c>
      <c r="O41" s="36" t="n">
        <f aca="false">O37+O39</f>
        <v>358410</v>
      </c>
      <c r="P41" s="36" t="n">
        <f aca="false">P37+P39</f>
        <v>358410</v>
      </c>
      <c r="Q41" s="36" t="n">
        <f aca="false">Q37+Q39</f>
        <v>358410</v>
      </c>
      <c r="R41" s="36" t="n">
        <f aca="false">R37+R39</f>
        <v>273410</v>
      </c>
      <c r="S41" s="36" t="n">
        <f aca="false">S37+S39</f>
        <v>273410</v>
      </c>
      <c r="T41" s="36" t="n">
        <f aca="false">T37+T39</f>
        <v>273410</v>
      </c>
      <c r="U41" s="36" t="n">
        <f aca="false">U37+U39</f>
        <v>273410</v>
      </c>
      <c r="V41" s="36" t="n">
        <f aca="false">V37+V39</f>
        <v>273410</v>
      </c>
      <c r="W41" s="36" t="n">
        <f aca="false">W37+W39</f>
        <v>358410</v>
      </c>
      <c r="X41" s="36" t="n">
        <f aca="false">X37+X39</f>
        <v>358410</v>
      </c>
      <c r="Y41" s="36" t="n">
        <f aca="false">Y37+Y39</f>
        <v>358410</v>
      </c>
      <c r="Z41" s="36" t="n">
        <f aca="false">Z37+Z39</f>
        <v>288410</v>
      </c>
      <c r="AA41" s="36" t="n">
        <f aca="false">AA37+AA39</f>
        <v>288410</v>
      </c>
      <c r="AB41" s="36" t="n">
        <f aca="false">AB37+AB39</f>
        <v>288410</v>
      </c>
      <c r="AC41" s="36" t="n">
        <f aca="false">AC37+AC39</f>
        <v>288410</v>
      </c>
      <c r="AD41" s="36" t="n">
        <f aca="false">AD37+AD39</f>
        <v>338410</v>
      </c>
      <c r="AE41" s="36" t="n">
        <f aca="false">AE37+AE39</f>
        <v>363410</v>
      </c>
      <c r="AG41" s="13" t="n">
        <f aca="false">SUM(D41:AF41)</f>
        <v>7635480</v>
      </c>
    </row>
    <row r="42" customFormat="false" ht="12.75" hidden="false" customHeight="false" outlineLevel="0" collapsed="false">
      <c r="A42" s="16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G42" s="13"/>
    </row>
    <row r="43" customFormat="false" ht="12.75" hidden="false" customHeight="false" outlineLevel="0" collapsed="false">
      <c r="A43" s="30" t="s">
        <v>41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G43" s="13"/>
    </row>
    <row r="44" customFormat="false" ht="12.75" hidden="false" customHeight="false" outlineLevel="0" collapsed="false">
      <c r="A44" s="31" t="s">
        <v>25</v>
      </c>
      <c r="B44" s="0" t="s">
        <v>42</v>
      </c>
      <c r="C44" s="0" t="s">
        <v>27</v>
      </c>
      <c r="D44" s="10" t="n">
        <v>90</v>
      </c>
      <c r="E44" s="10" t="n">
        <v>90</v>
      </c>
      <c r="F44" s="10" t="n">
        <v>90</v>
      </c>
      <c r="G44" s="10" t="n">
        <v>90</v>
      </c>
      <c r="H44" s="10" t="n">
        <v>90</v>
      </c>
      <c r="I44" s="10" t="n">
        <v>90</v>
      </c>
      <c r="J44" s="10" t="n">
        <v>90</v>
      </c>
      <c r="K44" s="10" t="n">
        <v>90</v>
      </c>
      <c r="L44" s="10" t="n">
        <v>90</v>
      </c>
      <c r="M44" s="10" t="n">
        <v>90</v>
      </c>
      <c r="N44" s="10" t="n">
        <v>90</v>
      </c>
      <c r="O44" s="10" t="n">
        <v>90</v>
      </c>
      <c r="P44" s="10" t="n">
        <v>90</v>
      </c>
      <c r="Q44" s="10" t="n">
        <v>90</v>
      </c>
      <c r="R44" s="10" t="n">
        <v>90</v>
      </c>
      <c r="S44" s="10" t="n">
        <v>90</v>
      </c>
      <c r="T44" s="10" t="n">
        <v>90</v>
      </c>
      <c r="U44" s="10" t="n">
        <v>90</v>
      </c>
      <c r="V44" s="10" t="n">
        <v>90</v>
      </c>
      <c r="W44" s="10" t="n">
        <v>90</v>
      </c>
      <c r="X44" s="10" t="n">
        <v>90</v>
      </c>
      <c r="Y44" s="10" t="n">
        <v>90</v>
      </c>
      <c r="Z44" s="10" t="n">
        <v>90</v>
      </c>
      <c r="AA44" s="10" t="n">
        <v>90</v>
      </c>
      <c r="AB44" s="10" t="n">
        <v>90</v>
      </c>
      <c r="AC44" s="10" t="n">
        <v>90</v>
      </c>
      <c r="AD44" s="10" t="n">
        <v>90</v>
      </c>
      <c r="AE44" s="10" t="n">
        <v>90</v>
      </c>
      <c r="AG44" s="13" t="n">
        <f aca="false">SUM(D44:AF44)</f>
        <v>2520</v>
      </c>
    </row>
    <row r="45" customFormat="false" ht="12.75" hidden="true" customHeight="false" outlineLevel="0" collapsed="false">
      <c r="A45" s="16" t="s">
        <v>43</v>
      </c>
      <c r="B45" s="8" t="s">
        <v>44</v>
      </c>
      <c r="C45" s="0" t="s">
        <v>45</v>
      </c>
      <c r="D45" s="11" t="n">
        <v>0</v>
      </c>
      <c r="E45" s="11" t="n">
        <v>0</v>
      </c>
      <c r="F45" s="11" t="n">
        <v>0</v>
      </c>
      <c r="G45" s="11" t="n">
        <v>0</v>
      </c>
      <c r="H45" s="11" t="n">
        <v>0</v>
      </c>
      <c r="I45" s="11" t="n">
        <v>0</v>
      </c>
      <c r="J45" s="11" t="n">
        <v>0</v>
      </c>
      <c r="K45" s="11" t="n">
        <v>0</v>
      </c>
      <c r="L45" s="11" t="n">
        <v>0</v>
      </c>
      <c r="M45" s="11" t="n">
        <v>0</v>
      </c>
      <c r="N45" s="11" t="n">
        <v>0</v>
      </c>
      <c r="O45" s="11" t="n">
        <v>0</v>
      </c>
      <c r="P45" s="11" t="n">
        <v>0</v>
      </c>
      <c r="Q45" s="11" t="n">
        <v>0</v>
      </c>
      <c r="R45" s="11" t="n">
        <v>0</v>
      </c>
      <c r="S45" s="11" t="n">
        <v>0</v>
      </c>
      <c r="T45" s="11" t="n">
        <v>0</v>
      </c>
      <c r="U45" s="11" t="n">
        <v>0</v>
      </c>
      <c r="V45" s="11" t="n">
        <v>0</v>
      </c>
      <c r="W45" s="11" t="n">
        <v>0</v>
      </c>
      <c r="X45" s="11" t="n">
        <v>0</v>
      </c>
      <c r="Y45" s="11" t="n">
        <v>0</v>
      </c>
      <c r="Z45" s="11" t="n">
        <v>0</v>
      </c>
      <c r="AA45" s="11" t="n">
        <v>0</v>
      </c>
      <c r="AB45" s="11" t="n">
        <v>0</v>
      </c>
      <c r="AC45" s="11" t="n">
        <v>0</v>
      </c>
      <c r="AD45" s="11" t="n">
        <v>0</v>
      </c>
      <c r="AE45" s="11" t="n">
        <v>0</v>
      </c>
      <c r="AG45" s="13" t="n">
        <f aca="false">SUM(D45:AF45)</f>
        <v>0</v>
      </c>
    </row>
    <row r="46" customFormat="false" ht="12.75" hidden="false" customHeight="false" outlineLevel="0" collapsed="false">
      <c r="A46" s="16" t="s">
        <v>34</v>
      </c>
      <c r="B46" s="0" t="s">
        <v>46</v>
      </c>
      <c r="C46" s="0" t="s">
        <v>47</v>
      </c>
      <c r="D46" s="10" t="n">
        <v>21000</v>
      </c>
      <c r="E46" s="10" t="n">
        <v>21000</v>
      </c>
      <c r="F46" s="10" t="n">
        <v>21000</v>
      </c>
      <c r="G46" s="10" t="n">
        <v>21000</v>
      </c>
      <c r="H46" s="10" t="n">
        <v>21000</v>
      </c>
      <c r="I46" s="10" t="n">
        <v>21000</v>
      </c>
      <c r="J46" s="10" t="n">
        <v>21000</v>
      </c>
      <c r="K46" s="10" t="n">
        <v>21000</v>
      </c>
      <c r="L46" s="10" t="n">
        <v>21000</v>
      </c>
      <c r="M46" s="10" t="n">
        <v>21000</v>
      </c>
      <c r="N46" s="10" t="n">
        <v>21000</v>
      </c>
      <c r="O46" s="10" t="n">
        <v>21000</v>
      </c>
      <c r="P46" s="10" t="n">
        <v>21000</v>
      </c>
      <c r="Q46" s="10" t="n">
        <v>21000</v>
      </c>
      <c r="R46" s="10" t="n">
        <v>21000</v>
      </c>
      <c r="S46" s="10" t="n">
        <v>21000</v>
      </c>
      <c r="T46" s="10" t="n">
        <v>21000</v>
      </c>
      <c r="U46" s="10" t="n">
        <v>21000</v>
      </c>
      <c r="V46" s="10" t="n">
        <v>21000</v>
      </c>
      <c r="W46" s="10" t="n">
        <v>21000</v>
      </c>
      <c r="X46" s="10" t="n">
        <v>21000</v>
      </c>
      <c r="Y46" s="10" t="n">
        <v>21000</v>
      </c>
      <c r="Z46" s="10" t="n">
        <v>21000</v>
      </c>
      <c r="AA46" s="10" t="n">
        <v>21000</v>
      </c>
      <c r="AB46" s="10" t="n">
        <v>21000</v>
      </c>
      <c r="AC46" s="10" t="n">
        <v>21000</v>
      </c>
      <c r="AD46" s="10" t="n">
        <v>21000</v>
      </c>
      <c r="AE46" s="10" t="n">
        <v>21000</v>
      </c>
      <c r="AG46" s="13" t="n">
        <f aca="false">SUM(D46:AF46)</f>
        <v>588000</v>
      </c>
    </row>
    <row r="47" customFormat="false" ht="12.75" hidden="false" customHeight="false" outlineLevel="0" collapsed="false">
      <c r="A47" s="16" t="s">
        <v>48</v>
      </c>
      <c r="B47" s="0" t="s">
        <v>49</v>
      </c>
      <c r="C47" s="0" t="s">
        <v>47</v>
      </c>
      <c r="D47" s="10" t="n">
        <f aca="false">7000+2000</f>
        <v>9000</v>
      </c>
      <c r="E47" s="10" t="n">
        <f aca="false">7000+2000</f>
        <v>9000</v>
      </c>
      <c r="F47" s="10" t="n">
        <f aca="false">7000+2000</f>
        <v>9000</v>
      </c>
      <c r="G47" s="10" t="n">
        <f aca="false">7000+2000</f>
        <v>9000</v>
      </c>
      <c r="H47" s="10" t="n">
        <f aca="false">7000+2000</f>
        <v>9000</v>
      </c>
      <c r="I47" s="10" t="n">
        <f aca="false">7000+2000</f>
        <v>9000</v>
      </c>
      <c r="J47" s="10" t="n">
        <f aca="false">7000+2000</f>
        <v>9000</v>
      </c>
      <c r="K47" s="10" t="n">
        <f aca="false">7000+2000</f>
        <v>9000</v>
      </c>
      <c r="L47" s="10" t="n">
        <f aca="false">7000+2000</f>
        <v>9000</v>
      </c>
      <c r="M47" s="10" t="n">
        <f aca="false">7000+2000</f>
        <v>9000</v>
      </c>
      <c r="N47" s="10" t="n">
        <f aca="false">7000+2000</f>
        <v>9000</v>
      </c>
      <c r="O47" s="10" t="n">
        <f aca="false">7000+2000</f>
        <v>9000</v>
      </c>
      <c r="P47" s="10" t="n">
        <f aca="false">7000+2000</f>
        <v>9000</v>
      </c>
      <c r="Q47" s="10" t="n">
        <f aca="false">7000+2000</f>
        <v>9000</v>
      </c>
      <c r="R47" s="10" t="n">
        <f aca="false">7000+2000</f>
        <v>9000</v>
      </c>
      <c r="S47" s="10" t="n">
        <f aca="false">7000+2000</f>
        <v>9000</v>
      </c>
      <c r="T47" s="10" t="n">
        <f aca="false">7000+2000</f>
        <v>9000</v>
      </c>
      <c r="U47" s="10" t="n">
        <f aca="false">7000+2000</f>
        <v>9000</v>
      </c>
      <c r="V47" s="10" t="n">
        <f aca="false">7000+2000</f>
        <v>9000</v>
      </c>
      <c r="W47" s="10" t="n">
        <f aca="false">7000+2000</f>
        <v>9000</v>
      </c>
      <c r="X47" s="10" t="n">
        <f aca="false">7000+2000</f>
        <v>9000</v>
      </c>
      <c r="Y47" s="10" t="n">
        <f aca="false">7000+2000</f>
        <v>9000</v>
      </c>
      <c r="Z47" s="10" t="n">
        <f aca="false">7000+2000</f>
        <v>9000</v>
      </c>
      <c r="AA47" s="10" t="n">
        <f aca="false">7000+2000</f>
        <v>9000</v>
      </c>
      <c r="AB47" s="10" t="n">
        <f aca="false">7000+2000</f>
        <v>9000</v>
      </c>
      <c r="AC47" s="10" t="n">
        <f aca="false">7000+2000</f>
        <v>9000</v>
      </c>
      <c r="AD47" s="10" t="n">
        <f aca="false">7000+2000</f>
        <v>9000</v>
      </c>
      <c r="AE47" s="10" t="n">
        <f aca="false">7000+2000</f>
        <v>9000</v>
      </c>
      <c r="AG47" s="13" t="n">
        <f aca="false">SUM(D47:AF47)</f>
        <v>252000</v>
      </c>
    </row>
    <row r="48" customFormat="false" ht="12.75" hidden="false" customHeight="false" outlineLevel="0" collapsed="false">
      <c r="A48" s="16" t="s">
        <v>34</v>
      </c>
      <c r="B48" s="0" t="s">
        <v>50</v>
      </c>
      <c r="C48" s="0" t="s">
        <v>51</v>
      </c>
      <c r="D48" s="10" t="n">
        <v>7000</v>
      </c>
      <c r="E48" s="10" t="n">
        <v>7000</v>
      </c>
      <c r="F48" s="10" t="n">
        <v>7000</v>
      </c>
      <c r="G48" s="10" t="n">
        <v>7000</v>
      </c>
      <c r="H48" s="10" t="n">
        <v>7000</v>
      </c>
      <c r="I48" s="10" t="n">
        <v>7000</v>
      </c>
      <c r="J48" s="10" t="n">
        <v>7000</v>
      </c>
      <c r="K48" s="10" t="n">
        <v>7000</v>
      </c>
      <c r="L48" s="10" t="n">
        <v>7000</v>
      </c>
      <c r="M48" s="10" t="n">
        <v>7000</v>
      </c>
      <c r="N48" s="10" t="n">
        <v>7000</v>
      </c>
      <c r="O48" s="10" t="n">
        <v>7000</v>
      </c>
      <c r="P48" s="10" t="n">
        <v>7000</v>
      </c>
      <c r="Q48" s="10" t="n">
        <v>7000</v>
      </c>
      <c r="R48" s="10" t="n">
        <v>7000</v>
      </c>
      <c r="S48" s="10" t="n">
        <v>7000</v>
      </c>
      <c r="T48" s="10" t="n">
        <v>7000</v>
      </c>
      <c r="U48" s="10" t="n">
        <v>7000</v>
      </c>
      <c r="V48" s="10" t="n">
        <v>7000</v>
      </c>
      <c r="W48" s="10" t="n">
        <v>7000</v>
      </c>
      <c r="X48" s="10" t="n">
        <v>7000</v>
      </c>
      <c r="Y48" s="10" t="n">
        <v>7000</v>
      </c>
      <c r="Z48" s="10" t="n">
        <v>7000</v>
      </c>
      <c r="AA48" s="10" t="n">
        <v>7000</v>
      </c>
      <c r="AB48" s="10" t="n">
        <v>7000</v>
      </c>
      <c r="AC48" s="10" t="n">
        <v>7000</v>
      </c>
      <c r="AD48" s="10" t="n">
        <v>7000</v>
      </c>
      <c r="AE48" s="10" t="n">
        <v>7000</v>
      </c>
      <c r="AG48" s="13" t="n">
        <f aca="false">SUM(D48:AF48)</f>
        <v>196000</v>
      </c>
    </row>
    <row r="49" customFormat="false" ht="12.75" hidden="false" customHeight="false" outlineLevel="0" collapsed="false">
      <c r="A49" s="16" t="s">
        <v>48</v>
      </c>
      <c r="B49" s="0" t="s">
        <v>52</v>
      </c>
      <c r="C49" s="0" t="s">
        <v>51</v>
      </c>
      <c r="D49" s="10" t="n">
        <v>500</v>
      </c>
      <c r="E49" s="10" t="n">
        <v>500</v>
      </c>
      <c r="F49" s="10" t="n">
        <v>500</v>
      </c>
      <c r="G49" s="10" t="n">
        <v>500</v>
      </c>
      <c r="H49" s="10" t="n">
        <v>500</v>
      </c>
      <c r="I49" s="10" t="n">
        <v>500</v>
      </c>
      <c r="J49" s="10" t="n">
        <v>500</v>
      </c>
      <c r="K49" s="10" t="n">
        <v>500</v>
      </c>
      <c r="L49" s="10" t="n">
        <v>500</v>
      </c>
      <c r="M49" s="10" t="n">
        <v>500</v>
      </c>
      <c r="N49" s="10" t="n">
        <v>500</v>
      </c>
      <c r="O49" s="10" t="n">
        <v>500</v>
      </c>
      <c r="P49" s="10" t="n">
        <v>500</v>
      </c>
      <c r="Q49" s="10" t="n">
        <v>500</v>
      </c>
      <c r="R49" s="10" t="n">
        <v>500</v>
      </c>
      <c r="S49" s="10" t="n">
        <v>500</v>
      </c>
      <c r="T49" s="10" t="n">
        <v>500</v>
      </c>
      <c r="U49" s="10" t="n">
        <v>500</v>
      </c>
      <c r="V49" s="10" t="n">
        <v>500</v>
      </c>
      <c r="W49" s="10" t="n">
        <v>500</v>
      </c>
      <c r="X49" s="10" t="n">
        <v>500</v>
      </c>
      <c r="Y49" s="10" t="n">
        <v>500</v>
      </c>
      <c r="Z49" s="10" t="n">
        <v>500</v>
      </c>
      <c r="AA49" s="10" t="n">
        <v>500</v>
      </c>
      <c r="AB49" s="10" t="n">
        <v>500</v>
      </c>
      <c r="AC49" s="10" t="n">
        <v>500</v>
      </c>
      <c r="AD49" s="10" t="n">
        <v>500</v>
      </c>
      <c r="AE49" s="10" t="n">
        <v>500</v>
      </c>
      <c r="AG49" s="13" t="n">
        <f aca="false">SUM(D49:AF49)</f>
        <v>14000</v>
      </c>
    </row>
    <row r="50" customFormat="false" ht="12.75" hidden="true" customHeight="false" outlineLevel="0" collapsed="false">
      <c r="A50" s="16" t="s">
        <v>34</v>
      </c>
      <c r="B50" s="8" t="s">
        <v>53</v>
      </c>
      <c r="C50" s="0" t="s">
        <v>54</v>
      </c>
      <c r="D50" s="11" t="n">
        <v>0</v>
      </c>
      <c r="E50" s="11" t="n">
        <v>0</v>
      </c>
      <c r="F50" s="11" t="n">
        <v>0</v>
      </c>
      <c r="G50" s="11" t="n">
        <v>0</v>
      </c>
      <c r="H50" s="11" t="n">
        <v>0</v>
      </c>
      <c r="I50" s="11" t="n">
        <v>0</v>
      </c>
      <c r="J50" s="11" t="n">
        <v>0</v>
      </c>
      <c r="K50" s="11" t="n">
        <v>0</v>
      </c>
      <c r="L50" s="11" t="n">
        <v>0</v>
      </c>
      <c r="M50" s="11" t="n">
        <v>0</v>
      </c>
      <c r="N50" s="11" t="n">
        <v>0</v>
      </c>
      <c r="O50" s="11" t="n">
        <v>0</v>
      </c>
      <c r="P50" s="11" t="n">
        <v>0</v>
      </c>
      <c r="Q50" s="11" t="n">
        <v>0</v>
      </c>
      <c r="R50" s="11" t="n">
        <v>0</v>
      </c>
      <c r="S50" s="11" t="n">
        <v>0</v>
      </c>
      <c r="T50" s="11" t="n">
        <v>0</v>
      </c>
      <c r="U50" s="11" t="n">
        <v>0</v>
      </c>
      <c r="V50" s="11" t="n">
        <v>0</v>
      </c>
      <c r="W50" s="11" t="n">
        <v>0</v>
      </c>
      <c r="X50" s="11" t="n">
        <v>0</v>
      </c>
      <c r="Y50" s="11" t="n">
        <v>0</v>
      </c>
      <c r="Z50" s="11" t="n">
        <v>0</v>
      </c>
      <c r="AA50" s="11" t="n">
        <v>0</v>
      </c>
      <c r="AB50" s="11" t="n">
        <v>0</v>
      </c>
      <c r="AC50" s="11" t="n">
        <v>0</v>
      </c>
      <c r="AD50" s="11" t="n">
        <v>0</v>
      </c>
      <c r="AE50" s="11" t="n">
        <v>0</v>
      </c>
      <c r="AG50" s="13" t="n">
        <f aca="false">SUM(D50:AF50)</f>
        <v>0</v>
      </c>
    </row>
    <row r="51" customFormat="false" ht="12.75" hidden="false" customHeight="false" outlineLevel="0" collapsed="false">
      <c r="A51" s="16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G51" s="13"/>
    </row>
    <row r="52" customFormat="false" ht="12.75" hidden="false" customHeight="false" outlineLevel="0" collapsed="false">
      <c r="A52" s="30" t="s">
        <v>55</v>
      </c>
      <c r="D52" s="37" t="n">
        <f aca="false">SUM(D44:D51)</f>
        <v>37590</v>
      </c>
      <c r="E52" s="37" t="n">
        <f aca="false">SUM(E44:E51)</f>
        <v>37590</v>
      </c>
      <c r="F52" s="37" t="n">
        <f aca="false">SUM(F44:F51)</f>
        <v>37590</v>
      </c>
      <c r="G52" s="37" t="n">
        <f aca="false">SUM(G44:G51)</f>
        <v>37590</v>
      </c>
      <c r="H52" s="37" t="n">
        <f aca="false">SUM(H44:H51)</f>
        <v>37590</v>
      </c>
      <c r="I52" s="37" t="n">
        <f aca="false">SUM(I44:I51)</f>
        <v>37590</v>
      </c>
      <c r="J52" s="37" t="n">
        <f aca="false">SUM(J44:J51)</f>
        <v>37590</v>
      </c>
      <c r="K52" s="37" t="n">
        <f aca="false">SUM(K44:K51)</f>
        <v>37590</v>
      </c>
      <c r="L52" s="37" t="n">
        <f aca="false">SUM(L44:L51)</f>
        <v>37590</v>
      </c>
      <c r="M52" s="37" t="n">
        <f aca="false">SUM(M44:M51)</f>
        <v>37590</v>
      </c>
      <c r="N52" s="37" t="n">
        <f aca="false">SUM(N44:N51)</f>
        <v>37590</v>
      </c>
      <c r="O52" s="37" t="n">
        <f aca="false">SUM(O44:O51)</f>
        <v>37590</v>
      </c>
      <c r="P52" s="37" t="n">
        <f aca="false">SUM(P44:P51)</f>
        <v>37590</v>
      </c>
      <c r="Q52" s="37" t="n">
        <f aca="false">SUM(Q44:Q51)</f>
        <v>37590</v>
      </c>
      <c r="R52" s="37" t="n">
        <f aca="false">SUM(R44:R51)</f>
        <v>37590</v>
      </c>
      <c r="S52" s="37" t="n">
        <f aca="false">SUM(S44:S51)</f>
        <v>37590</v>
      </c>
      <c r="T52" s="37" t="n">
        <f aca="false">SUM(T44:T51)</f>
        <v>37590</v>
      </c>
      <c r="U52" s="37" t="n">
        <f aca="false">SUM(U44:U51)</f>
        <v>37590</v>
      </c>
      <c r="V52" s="37" t="n">
        <f aca="false">SUM(V44:V51)</f>
        <v>37590</v>
      </c>
      <c r="W52" s="37" t="n">
        <f aca="false">SUM(W44:W51)</f>
        <v>37590</v>
      </c>
      <c r="X52" s="37" t="n">
        <f aca="false">SUM(X44:X51)</f>
        <v>37590</v>
      </c>
      <c r="Y52" s="37" t="n">
        <f aca="false">SUM(Y44:Y51)</f>
        <v>37590</v>
      </c>
      <c r="Z52" s="37" t="n">
        <f aca="false">SUM(Z44:Z51)</f>
        <v>37590</v>
      </c>
      <c r="AA52" s="37" t="n">
        <f aca="false">SUM(AA44:AA51)</f>
        <v>37590</v>
      </c>
      <c r="AB52" s="37" t="n">
        <f aca="false">SUM(AB44:AB51)</f>
        <v>37590</v>
      </c>
      <c r="AC52" s="37" t="n">
        <f aca="false">SUM(AC44:AC51)</f>
        <v>37590</v>
      </c>
      <c r="AD52" s="37" t="n">
        <f aca="false">SUM(AD44:AD51)</f>
        <v>37590</v>
      </c>
      <c r="AE52" s="37" t="n">
        <f aca="false">SUM(AE44:AE51)</f>
        <v>37590</v>
      </c>
      <c r="AG52" s="13" t="n">
        <f aca="false">SUM(D52:AF52)</f>
        <v>1052520</v>
      </c>
    </row>
    <row r="53" customFormat="false" ht="12.75" hidden="false" customHeight="false" outlineLevel="0" collapsed="false">
      <c r="A53" s="3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G53" s="13"/>
    </row>
    <row r="54" customFormat="false" ht="12.75" hidden="false" customHeight="false" outlineLevel="0" collapsed="false">
      <c r="A54" s="16" t="s">
        <v>56</v>
      </c>
      <c r="B54" s="0" t="s">
        <v>57</v>
      </c>
      <c r="C54" s="0" t="s">
        <v>58</v>
      </c>
      <c r="D54" s="10" t="n">
        <v>4000</v>
      </c>
      <c r="E54" s="10" t="n">
        <v>4000</v>
      </c>
      <c r="F54" s="10" t="n">
        <v>4000</v>
      </c>
      <c r="G54" s="10" t="n">
        <v>4000</v>
      </c>
      <c r="H54" s="10" t="n">
        <v>4000</v>
      </c>
      <c r="I54" s="10" t="n">
        <v>4000</v>
      </c>
      <c r="J54" s="10" t="n">
        <v>4000</v>
      </c>
      <c r="K54" s="10" t="n">
        <v>4000</v>
      </c>
      <c r="L54" s="10" t="n">
        <v>4000</v>
      </c>
      <c r="M54" s="10" t="n">
        <v>4000</v>
      </c>
      <c r="N54" s="10" t="n">
        <v>4000</v>
      </c>
      <c r="O54" s="10" t="n">
        <v>4000</v>
      </c>
      <c r="P54" s="10" t="n">
        <v>4000</v>
      </c>
      <c r="Q54" s="10" t="n">
        <v>4000</v>
      </c>
      <c r="R54" s="10" t="n">
        <v>4000</v>
      </c>
      <c r="S54" s="10" t="n">
        <v>4000</v>
      </c>
      <c r="T54" s="10" t="n">
        <v>4000</v>
      </c>
      <c r="U54" s="10" t="n">
        <v>4000</v>
      </c>
      <c r="V54" s="10" t="n">
        <v>4000</v>
      </c>
      <c r="W54" s="10" t="n">
        <v>4000</v>
      </c>
      <c r="X54" s="10" t="n">
        <v>4000</v>
      </c>
      <c r="Y54" s="10" t="n">
        <v>4000</v>
      </c>
      <c r="Z54" s="10" t="n">
        <v>4000</v>
      </c>
      <c r="AA54" s="10" t="n">
        <v>4000</v>
      </c>
      <c r="AB54" s="10" t="n">
        <v>4000</v>
      </c>
      <c r="AC54" s="10" t="n">
        <v>4000</v>
      </c>
      <c r="AD54" s="10" t="n">
        <v>4000</v>
      </c>
      <c r="AE54" s="10" t="n">
        <v>4000</v>
      </c>
      <c r="AG54" s="13" t="n">
        <f aca="false">SUM(D54:AF54)</f>
        <v>112000</v>
      </c>
    </row>
    <row r="55" customFormat="false" ht="12.75" hidden="false" customHeight="false" outlineLevel="0" collapsed="false">
      <c r="A55" s="16" t="s">
        <v>34</v>
      </c>
      <c r="B55" s="0" t="s">
        <v>59</v>
      </c>
      <c r="C55" s="0" t="s">
        <v>37</v>
      </c>
      <c r="D55" s="10" t="n">
        <v>8000</v>
      </c>
      <c r="E55" s="10" t="n">
        <v>8000</v>
      </c>
      <c r="F55" s="10" t="n">
        <v>8000</v>
      </c>
      <c r="G55" s="10" t="n">
        <v>8000</v>
      </c>
      <c r="H55" s="10" t="n">
        <v>8000</v>
      </c>
      <c r="I55" s="10" t="n">
        <v>8000</v>
      </c>
      <c r="J55" s="10" t="n">
        <v>8000</v>
      </c>
      <c r="K55" s="10" t="n">
        <v>8000</v>
      </c>
      <c r="L55" s="10" t="n">
        <v>8000</v>
      </c>
      <c r="M55" s="10" t="n">
        <v>8000</v>
      </c>
      <c r="N55" s="10" t="n">
        <v>8000</v>
      </c>
      <c r="O55" s="10" t="n">
        <v>8000</v>
      </c>
      <c r="P55" s="10" t="n">
        <v>8000</v>
      </c>
      <c r="Q55" s="10" t="n">
        <v>8000</v>
      </c>
      <c r="R55" s="10" t="n">
        <v>8000</v>
      </c>
      <c r="S55" s="10" t="n">
        <v>8000</v>
      </c>
      <c r="T55" s="10" t="n">
        <v>8000</v>
      </c>
      <c r="U55" s="10" t="n">
        <v>8000</v>
      </c>
      <c r="V55" s="10" t="n">
        <v>8000</v>
      </c>
      <c r="W55" s="10" t="n">
        <v>8000</v>
      </c>
      <c r="X55" s="10" t="n">
        <v>8000</v>
      </c>
      <c r="Y55" s="10" t="n">
        <v>8000</v>
      </c>
      <c r="Z55" s="10" t="n">
        <v>8000</v>
      </c>
      <c r="AA55" s="10" t="n">
        <v>8000</v>
      </c>
      <c r="AB55" s="10" t="n">
        <v>8000</v>
      </c>
      <c r="AC55" s="10" t="n">
        <v>8000</v>
      </c>
      <c r="AD55" s="10" t="n">
        <v>8000</v>
      </c>
      <c r="AE55" s="10" t="n">
        <v>8000</v>
      </c>
      <c r="AG55" s="13" t="n">
        <f aca="false">SUM(D55:AF55)</f>
        <v>224000</v>
      </c>
    </row>
    <row r="56" customFormat="false" ht="12.75" hidden="false" customHeight="false" outlineLevel="0" collapsed="false">
      <c r="A56" s="16" t="s">
        <v>60</v>
      </c>
      <c r="B56" s="0" t="s">
        <v>59</v>
      </c>
      <c r="C56" s="0" t="s">
        <v>61</v>
      </c>
      <c r="D56" s="10" t="n">
        <v>2800</v>
      </c>
      <c r="E56" s="10" t="n">
        <v>2800</v>
      </c>
      <c r="F56" s="10" t="n">
        <v>2800</v>
      </c>
      <c r="G56" s="10" t="n">
        <v>2800</v>
      </c>
      <c r="H56" s="10" t="n">
        <v>2800</v>
      </c>
      <c r="I56" s="10" t="n">
        <v>2800</v>
      </c>
      <c r="J56" s="10" t="n">
        <v>2800</v>
      </c>
      <c r="K56" s="10" t="n">
        <v>2800</v>
      </c>
      <c r="L56" s="10" t="n">
        <v>2800</v>
      </c>
      <c r="M56" s="10" t="n">
        <v>2800</v>
      </c>
      <c r="N56" s="10" t="n">
        <v>2800</v>
      </c>
      <c r="O56" s="10" t="n">
        <v>2800</v>
      </c>
      <c r="P56" s="10" t="n">
        <v>2800</v>
      </c>
      <c r="Q56" s="10" t="n">
        <v>2800</v>
      </c>
      <c r="R56" s="10" t="n">
        <v>2800</v>
      </c>
      <c r="S56" s="10" t="n">
        <v>2800</v>
      </c>
      <c r="T56" s="10" t="n">
        <v>2800</v>
      </c>
      <c r="U56" s="10" t="n">
        <v>2800</v>
      </c>
      <c r="V56" s="10" t="n">
        <v>2800</v>
      </c>
      <c r="W56" s="10" t="n">
        <v>2800</v>
      </c>
      <c r="X56" s="10" t="n">
        <v>2800</v>
      </c>
      <c r="Y56" s="10" t="n">
        <v>2800</v>
      </c>
      <c r="Z56" s="10" t="n">
        <v>2800</v>
      </c>
      <c r="AA56" s="10" t="n">
        <v>2800</v>
      </c>
      <c r="AB56" s="10" t="n">
        <v>2800</v>
      </c>
      <c r="AC56" s="10" t="n">
        <v>2800</v>
      </c>
      <c r="AD56" s="10" t="n">
        <v>2800</v>
      </c>
      <c r="AE56" s="10" t="n">
        <v>2800</v>
      </c>
      <c r="AG56" s="13" t="n">
        <f aca="false">SUM(D56:AF56)</f>
        <v>78400</v>
      </c>
    </row>
    <row r="57" customFormat="false" ht="12.75" hidden="false" customHeight="false" outlineLevel="0" collapsed="false">
      <c r="A57" s="16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G57" s="13"/>
    </row>
    <row r="58" customFormat="false" ht="12.75" hidden="false" customHeight="false" outlineLevel="0" collapsed="false">
      <c r="A58" s="30" t="s">
        <v>62</v>
      </c>
      <c r="D58" s="37" t="n">
        <f aca="false">SUM(D54:D57)</f>
        <v>14800</v>
      </c>
      <c r="E58" s="37" t="n">
        <f aca="false">SUM(E54:E57)</f>
        <v>14800</v>
      </c>
      <c r="F58" s="37" t="n">
        <f aca="false">SUM(F54:F57)</f>
        <v>14800</v>
      </c>
      <c r="G58" s="37" t="n">
        <f aca="false">SUM(G54:G57)</f>
        <v>14800</v>
      </c>
      <c r="H58" s="37" t="n">
        <f aca="false">SUM(H54:H57)</f>
        <v>14800</v>
      </c>
      <c r="I58" s="37" t="n">
        <f aca="false">SUM(I54:I57)</f>
        <v>14800</v>
      </c>
      <c r="J58" s="37" t="n">
        <f aca="false">SUM(J54:J57)</f>
        <v>14800</v>
      </c>
      <c r="K58" s="37" t="n">
        <f aca="false">SUM(K54:K57)</f>
        <v>14800</v>
      </c>
      <c r="L58" s="37" t="n">
        <f aca="false">SUM(L54:L57)</f>
        <v>14800</v>
      </c>
      <c r="M58" s="37" t="n">
        <f aca="false">SUM(M54:M57)</f>
        <v>14800</v>
      </c>
      <c r="N58" s="37" t="n">
        <f aca="false">SUM(N54:N57)</f>
        <v>14800</v>
      </c>
      <c r="O58" s="37" t="n">
        <f aca="false">SUM(O54:O57)</f>
        <v>14800</v>
      </c>
      <c r="P58" s="37" t="n">
        <f aca="false">SUM(P54:P57)</f>
        <v>14800</v>
      </c>
      <c r="Q58" s="37" t="n">
        <f aca="false">SUM(Q54:Q57)</f>
        <v>14800</v>
      </c>
      <c r="R58" s="37" t="n">
        <f aca="false">SUM(R54:R57)</f>
        <v>14800</v>
      </c>
      <c r="S58" s="37" t="n">
        <f aca="false">SUM(S54:S57)</f>
        <v>14800</v>
      </c>
      <c r="T58" s="37" t="n">
        <f aca="false">SUM(T54:T57)</f>
        <v>14800</v>
      </c>
      <c r="U58" s="37" t="n">
        <f aca="false">SUM(U54:U57)</f>
        <v>14800</v>
      </c>
      <c r="V58" s="37" t="n">
        <f aca="false">SUM(V54:V57)</f>
        <v>14800</v>
      </c>
      <c r="W58" s="37" t="n">
        <f aca="false">SUM(W54:W57)</f>
        <v>14800</v>
      </c>
      <c r="X58" s="37" t="n">
        <f aca="false">SUM(X54:X57)</f>
        <v>14800</v>
      </c>
      <c r="Y58" s="37" t="n">
        <f aca="false">SUM(Y54:Y57)</f>
        <v>14800</v>
      </c>
      <c r="Z58" s="37" t="n">
        <f aca="false">SUM(Z54:Z57)</f>
        <v>14800</v>
      </c>
      <c r="AA58" s="37" t="n">
        <f aca="false">SUM(AA54:AA57)</f>
        <v>14800</v>
      </c>
      <c r="AB58" s="37" t="n">
        <f aca="false">SUM(AB54:AB57)</f>
        <v>14800</v>
      </c>
      <c r="AC58" s="37" t="n">
        <f aca="false">SUM(AC54:AC57)</f>
        <v>14800</v>
      </c>
      <c r="AD58" s="37" t="n">
        <f aca="false">SUM(AD54:AD57)</f>
        <v>14800</v>
      </c>
      <c r="AE58" s="37" t="n">
        <f aca="false">SUM(AE54:AE57)</f>
        <v>14800</v>
      </c>
      <c r="AG58" s="13" t="n">
        <f aca="false">SUM(D58:AF58)</f>
        <v>414400</v>
      </c>
    </row>
    <row r="59" customFormat="false" ht="12.75" hidden="false" customHeight="false" outlineLevel="0" collapsed="false">
      <c r="A59" s="16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G59" s="13"/>
    </row>
    <row r="60" customFormat="false" ht="15.75" hidden="false" customHeight="false" outlineLevel="0" collapsed="false">
      <c r="A60" s="34" t="s">
        <v>63</v>
      </c>
      <c r="B60" s="35"/>
      <c r="C60" s="35"/>
      <c r="D60" s="36" t="n">
        <f aca="false">D52+D58</f>
        <v>52390</v>
      </c>
      <c r="E60" s="36" t="n">
        <f aca="false">E52+E58</f>
        <v>52390</v>
      </c>
      <c r="F60" s="36" t="n">
        <f aca="false">F52+F58</f>
        <v>52390</v>
      </c>
      <c r="G60" s="36" t="n">
        <f aca="false">G52+G58</f>
        <v>52390</v>
      </c>
      <c r="H60" s="36" t="n">
        <f aca="false">H52+H58</f>
        <v>52390</v>
      </c>
      <c r="I60" s="36" t="n">
        <f aca="false">I52+I58</f>
        <v>52390</v>
      </c>
      <c r="J60" s="36" t="n">
        <f aca="false">J52+J58</f>
        <v>52390</v>
      </c>
      <c r="K60" s="36" t="n">
        <f aca="false">K52+K58</f>
        <v>52390</v>
      </c>
      <c r="L60" s="36" t="n">
        <f aca="false">L52+L58</f>
        <v>52390</v>
      </c>
      <c r="M60" s="36" t="n">
        <f aca="false">M52+M58</f>
        <v>52390</v>
      </c>
      <c r="N60" s="36" t="n">
        <f aca="false">N52+N58</f>
        <v>52390</v>
      </c>
      <c r="O60" s="36" t="n">
        <f aca="false">O52+O58</f>
        <v>52390</v>
      </c>
      <c r="P60" s="36" t="n">
        <f aca="false">P52+P58</f>
        <v>52390</v>
      </c>
      <c r="Q60" s="36" t="n">
        <f aca="false">Q52+Q58</f>
        <v>52390</v>
      </c>
      <c r="R60" s="36" t="n">
        <f aca="false">R52+R58</f>
        <v>52390</v>
      </c>
      <c r="S60" s="36" t="n">
        <f aca="false">S52+S58</f>
        <v>52390</v>
      </c>
      <c r="T60" s="36" t="n">
        <f aca="false">T52+T58</f>
        <v>52390</v>
      </c>
      <c r="U60" s="36" t="n">
        <f aca="false">U52+U58</f>
        <v>52390</v>
      </c>
      <c r="V60" s="36" t="n">
        <f aca="false">V52+V58</f>
        <v>52390</v>
      </c>
      <c r="W60" s="36" t="n">
        <f aca="false">W52+W58</f>
        <v>52390</v>
      </c>
      <c r="X60" s="36" t="n">
        <f aca="false">X52+X58</f>
        <v>52390</v>
      </c>
      <c r="Y60" s="36" t="n">
        <f aca="false">Y52+Y58</f>
        <v>52390</v>
      </c>
      <c r="Z60" s="36" t="n">
        <f aca="false">Z52+Z58</f>
        <v>52390</v>
      </c>
      <c r="AA60" s="36" t="n">
        <f aca="false">AA52+AA58</f>
        <v>52390</v>
      </c>
      <c r="AB60" s="36" t="n">
        <f aca="false">AB52+AB58</f>
        <v>52390</v>
      </c>
      <c r="AC60" s="36" t="n">
        <f aca="false">AC52+AC58</f>
        <v>52390</v>
      </c>
      <c r="AD60" s="36" t="n">
        <f aca="false">AD52+AD58</f>
        <v>52390</v>
      </c>
      <c r="AE60" s="36" t="n">
        <f aca="false">AE52+AE58</f>
        <v>52390</v>
      </c>
      <c r="AG60" s="13" t="n">
        <f aca="false">SUM(D60:AF60)</f>
        <v>1466920</v>
      </c>
    </row>
    <row r="61" customFormat="false" ht="12.75" hidden="false" customHeight="false" outlineLevel="0" collapsed="false">
      <c r="A61" s="16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G61" s="13"/>
    </row>
    <row r="62" customFormat="false" ht="12.75" hidden="false" customHeight="false" outlineLevel="0" collapsed="false">
      <c r="A62" s="30" t="s">
        <v>64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G62" s="13"/>
    </row>
    <row r="63" customFormat="false" ht="12.75" hidden="false" customHeight="false" outlineLevel="0" collapsed="false">
      <c r="A63" s="16" t="s">
        <v>28</v>
      </c>
      <c r="B63" s="0" t="s">
        <v>65</v>
      </c>
      <c r="D63" s="12" t="n">
        <v>3500</v>
      </c>
      <c r="E63" s="12" t="n">
        <v>3500</v>
      </c>
      <c r="F63" s="12" t="n">
        <v>3500</v>
      </c>
      <c r="G63" s="12" t="n">
        <v>3500</v>
      </c>
      <c r="H63" s="12" t="n">
        <v>7000</v>
      </c>
      <c r="I63" s="12" t="n">
        <v>9000</v>
      </c>
      <c r="J63" s="12" t="n">
        <v>9000</v>
      </c>
      <c r="K63" s="12" t="n">
        <v>9000</v>
      </c>
      <c r="L63" s="12" t="n">
        <v>2000</v>
      </c>
      <c r="M63" s="12" t="n">
        <v>2000</v>
      </c>
      <c r="N63" s="12" t="n">
        <v>2000</v>
      </c>
      <c r="O63" s="12" t="n">
        <v>17000</v>
      </c>
      <c r="P63" s="12" t="n">
        <v>4000</v>
      </c>
      <c r="Q63" s="12" t="n">
        <v>4000</v>
      </c>
      <c r="R63" s="12" t="n">
        <v>4000</v>
      </c>
      <c r="S63" s="12" t="n">
        <v>500</v>
      </c>
      <c r="T63" s="12" t="n">
        <v>500</v>
      </c>
      <c r="U63" s="12" t="n">
        <v>500</v>
      </c>
      <c r="V63" s="12" t="n">
        <v>500</v>
      </c>
      <c r="W63" s="12" t="n">
        <v>4000</v>
      </c>
      <c r="X63" s="12" t="n">
        <v>4000</v>
      </c>
      <c r="Y63" s="12" t="n">
        <v>4000</v>
      </c>
      <c r="Z63" s="12" t="n">
        <v>4000</v>
      </c>
      <c r="AA63" s="12" t="n">
        <v>4000</v>
      </c>
      <c r="AB63" s="12" t="n">
        <v>4000</v>
      </c>
      <c r="AC63" s="12" t="n">
        <v>4000</v>
      </c>
      <c r="AD63" s="11" t="n">
        <v>5000</v>
      </c>
      <c r="AE63" s="12" t="n">
        <v>5000</v>
      </c>
      <c r="AG63" s="13" t="n">
        <f aca="false">SUM(D63:AF63)</f>
        <v>123000</v>
      </c>
    </row>
    <row r="64" customFormat="false" ht="12.75" hidden="false" customHeight="false" outlineLevel="0" collapsed="false">
      <c r="A64" s="16" t="s">
        <v>28</v>
      </c>
      <c r="B64" s="0" t="s">
        <v>66</v>
      </c>
      <c r="D64" s="12" t="n">
        <v>12000</v>
      </c>
      <c r="E64" s="12" t="n">
        <v>12000</v>
      </c>
      <c r="F64" s="12" t="n">
        <v>12000</v>
      </c>
      <c r="G64" s="12" t="n">
        <v>12000</v>
      </c>
      <c r="H64" s="12" t="n">
        <v>18000</v>
      </c>
      <c r="I64" s="12" t="n">
        <v>23000</v>
      </c>
      <c r="J64" s="12" t="n">
        <v>23000</v>
      </c>
      <c r="K64" s="12" t="n">
        <v>23000</v>
      </c>
      <c r="L64" s="12" t="n">
        <v>11000</v>
      </c>
      <c r="M64" s="12" t="n">
        <v>11000</v>
      </c>
      <c r="N64" s="12" t="n">
        <v>11000</v>
      </c>
      <c r="O64" s="12" t="n">
        <v>25000</v>
      </c>
      <c r="P64" s="12" t="n">
        <v>19000</v>
      </c>
      <c r="Q64" s="12" t="n">
        <v>19000</v>
      </c>
      <c r="R64" s="12" t="n">
        <v>19000</v>
      </c>
      <c r="S64" s="12" t="n">
        <v>9500</v>
      </c>
      <c r="T64" s="12" t="n">
        <v>9500</v>
      </c>
      <c r="U64" s="12" t="n">
        <v>9500</v>
      </c>
      <c r="V64" s="12" t="n">
        <v>9500</v>
      </c>
      <c r="W64" s="12" t="n">
        <v>16000</v>
      </c>
      <c r="X64" s="12" t="n">
        <v>16000</v>
      </c>
      <c r="Y64" s="12" t="n">
        <v>16000</v>
      </c>
      <c r="Z64" s="12" t="n">
        <v>16000</v>
      </c>
      <c r="AA64" s="12" t="n">
        <v>16000</v>
      </c>
      <c r="AB64" s="12" t="n">
        <v>16000</v>
      </c>
      <c r="AC64" s="12" t="n">
        <v>16000</v>
      </c>
      <c r="AD64" s="11" t="n">
        <v>20850</v>
      </c>
      <c r="AE64" s="12" t="n">
        <v>20850</v>
      </c>
      <c r="AG64" s="13" t="n">
        <f aca="false">SUM(D64:AF64)</f>
        <v>441700</v>
      </c>
    </row>
    <row r="65" customFormat="false" ht="12.75" hidden="false" customHeight="false" outlineLevel="0" collapsed="false">
      <c r="A65" s="16" t="s">
        <v>28</v>
      </c>
      <c r="B65" s="0" t="s">
        <v>67</v>
      </c>
      <c r="D65" s="12" t="n">
        <v>0</v>
      </c>
      <c r="E65" s="12" t="n">
        <v>0</v>
      </c>
      <c r="F65" s="12" t="n">
        <v>0</v>
      </c>
      <c r="G65" s="12" t="n">
        <v>0</v>
      </c>
      <c r="H65" s="12" t="n">
        <v>7000</v>
      </c>
      <c r="I65" s="12" t="n">
        <v>9000</v>
      </c>
      <c r="J65" s="12" t="n">
        <v>9000</v>
      </c>
      <c r="K65" s="12" t="n">
        <v>9000</v>
      </c>
      <c r="L65" s="12" t="n">
        <v>5000</v>
      </c>
      <c r="M65" s="12" t="n">
        <v>5000</v>
      </c>
      <c r="N65" s="12" t="n">
        <v>5000</v>
      </c>
      <c r="O65" s="12" t="n">
        <v>14000</v>
      </c>
      <c r="P65" s="12" t="n">
        <v>10000</v>
      </c>
      <c r="Q65" s="12" t="n">
        <v>10000</v>
      </c>
      <c r="R65" s="12" t="n">
        <v>10000</v>
      </c>
      <c r="S65" s="12" t="n">
        <v>3000</v>
      </c>
      <c r="T65" s="12" t="n">
        <v>3000</v>
      </c>
      <c r="U65" s="12" t="n">
        <v>3000</v>
      </c>
      <c r="V65" s="12" t="n">
        <v>3000</v>
      </c>
      <c r="W65" s="12" t="n">
        <v>8000</v>
      </c>
      <c r="X65" s="12" t="n">
        <v>8000</v>
      </c>
      <c r="Y65" s="12" t="n">
        <v>8000</v>
      </c>
      <c r="Z65" s="12" t="n">
        <v>8000</v>
      </c>
      <c r="AA65" s="12" t="n">
        <v>8000</v>
      </c>
      <c r="AB65" s="12" t="n">
        <v>8000</v>
      </c>
      <c r="AC65" s="12" t="n">
        <v>8000</v>
      </c>
      <c r="AD65" s="11" t="n">
        <v>12000</v>
      </c>
      <c r="AE65" s="12" t="n">
        <v>12000</v>
      </c>
      <c r="AG65" s="13" t="n">
        <f aca="false">SUM(D65:AF65)</f>
        <v>185000</v>
      </c>
    </row>
    <row r="66" customFormat="false" ht="12.75" hidden="false" customHeight="false" outlineLevel="0" collapsed="false"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G66" s="13"/>
    </row>
    <row r="67" customFormat="false" ht="15.75" hidden="false" customHeight="false" outlineLevel="0" collapsed="false">
      <c r="A67" s="34" t="s">
        <v>68</v>
      </c>
      <c r="B67" s="38"/>
      <c r="C67" s="38"/>
      <c r="D67" s="36" t="n">
        <f aca="false">SUM(D63:D66)</f>
        <v>15500</v>
      </c>
      <c r="E67" s="36" t="n">
        <f aca="false">SUM(E63:E66)</f>
        <v>15500</v>
      </c>
      <c r="F67" s="36" t="n">
        <f aca="false">SUM(F63:F66)</f>
        <v>15500</v>
      </c>
      <c r="G67" s="36" t="n">
        <f aca="false">SUM(G63:G66)</f>
        <v>15500</v>
      </c>
      <c r="H67" s="36" t="n">
        <f aca="false">SUM(H63:H66)</f>
        <v>32000</v>
      </c>
      <c r="I67" s="36" t="n">
        <f aca="false">SUM(I63:I66)</f>
        <v>41000</v>
      </c>
      <c r="J67" s="36" t="n">
        <f aca="false">SUM(J63:J66)</f>
        <v>41000</v>
      </c>
      <c r="K67" s="36" t="n">
        <f aca="false">SUM(K63:K66)</f>
        <v>41000</v>
      </c>
      <c r="L67" s="36" t="n">
        <f aca="false">SUM(L63:L66)</f>
        <v>18000</v>
      </c>
      <c r="M67" s="36" t="n">
        <f aca="false">SUM(M63:M66)</f>
        <v>18000</v>
      </c>
      <c r="N67" s="36" t="n">
        <f aca="false">SUM(N63:N66)</f>
        <v>18000</v>
      </c>
      <c r="O67" s="36" t="n">
        <f aca="false">SUM(O63:O66)</f>
        <v>56000</v>
      </c>
      <c r="P67" s="36" t="n">
        <f aca="false">SUM(P63:P66)</f>
        <v>33000</v>
      </c>
      <c r="Q67" s="36" t="n">
        <f aca="false">SUM(Q63:Q66)</f>
        <v>33000</v>
      </c>
      <c r="R67" s="36" t="n">
        <f aca="false">SUM(R63:R66)</f>
        <v>33000</v>
      </c>
      <c r="S67" s="36" t="n">
        <f aca="false">SUM(S63:S66)</f>
        <v>13000</v>
      </c>
      <c r="T67" s="36" t="n">
        <f aca="false">SUM(T63:T66)</f>
        <v>13000</v>
      </c>
      <c r="U67" s="36" t="n">
        <f aca="false">SUM(U63:U66)</f>
        <v>13000</v>
      </c>
      <c r="V67" s="36" t="n">
        <f aca="false">SUM(V63:V66)</f>
        <v>13000</v>
      </c>
      <c r="W67" s="36" t="n">
        <f aca="false">SUM(W63:W66)</f>
        <v>28000</v>
      </c>
      <c r="X67" s="36" t="n">
        <f aca="false">SUM(X63:X66)</f>
        <v>28000</v>
      </c>
      <c r="Y67" s="36" t="n">
        <f aca="false">SUM(Y63:Y66)</f>
        <v>28000</v>
      </c>
      <c r="Z67" s="36" t="n">
        <f aca="false">SUM(Z63:Z66)</f>
        <v>28000</v>
      </c>
      <c r="AA67" s="36" t="n">
        <f aca="false">SUM(AA63:AA66)</f>
        <v>28000</v>
      </c>
      <c r="AB67" s="36" t="n">
        <f aca="false">SUM(AB63:AB66)</f>
        <v>28000</v>
      </c>
      <c r="AC67" s="36" t="n">
        <f aca="false">SUM(AC63:AC66)</f>
        <v>28000</v>
      </c>
      <c r="AD67" s="36" t="n">
        <f aca="false">SUM(AD63:AD66)</f>
        <v>37850</v>
      </c>
      <c r="AE67" s="36" t="n">
        <f aca="false">SUM(AE63:AE66)</f>
        <v>37850</v>
      </c>
      <c r="AG67" s="13" t="n">
        <f aca="false">SUM(D67:AF67)</f>
        <v>749700</v>
      </c>
    </row>
    <row r="68" customFormat="false" ht="12.75" hidden="false" customHeight="false" outlineLevel="0" collapsed="false">
      <c r="A68" s="16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G68" s="13"/>
    </row>
    <row r="69" customFormat="false" ht="12.75" hidden="false" customHeight="false" outlineLevel="0" collapsed="false">
      <c r="A69" s="30" t="s">
        <v>69</v>
      </c>
      <c r="B69" s="39"/>
      <c r="C69" s="39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G69" s="13"/>
    </row>
    <row r="70" customFormat="false" ht="12.75" hidden="false" customHeight="false" outlineLevel="0" collapsed="false">
      <c r="A70" s="40" t="s">
        <v>70</v>
      </c>
      <c r="B70" s="39"/>
      <c r="C70" s="39" t="s">
        <v>71</v>
      </c>
      <c r="D70" s="10" t="n">
        <v>0</v>
      </c>
      <c r="E70" s="10" t="n">
        <v>0</v>
      </c>
      <c r="F70" s="10" t="n">
        <v>0</v>
      </c>
      <c r="G70" s="10" t="n">
        <v>0</v>
      </c>
      <c r="H70" s="10" t="n">
        <v>0</v>
      </c>
      <c r="I70" s="10" t="n">
        <v>0</v>
      </c>
      <c r="J70" s="10" t="n">
        <v>0</v>
      </c>
      <c r="K70" s="10" t="n">
        <v>0</v>
      </c>
      <c r="L70" s="10" t="n">
        <v>0</v>
      </c>
      <c r="M70" s="10" t="n">
        <v>0</v>
      </c>
      <c r="N70" s="10" t="n">
        <v>0</v>
      </c>
      <c r="O70" s="10" t="n">
        <v>0</v>
      </c>
      <c r="P70" s="10" t="n">
        <v>0</v>
      </c>
      <c r="Q70" s="10" t="n">
        <v>0</v>
      </c>
      <c r="R70" s="10" t="n">
        <v>0</v>
      </c>
      <c r="S70" s="10" t="n">
        <v>0</v>
      </c>
      <c r="T70" s="10" t="n">
        <v>0</v>
      </c>
      <c r="U70" s="10" t="n">
        <v>0</v>
      </c>
      <c r="V70" s="10" t="n">
        <v>0</v>
      </c>
      <c r="W70" s="10" t="n">
        <v>0</v>
      </c>
      <c r="X70" s="10" t="n">
        <v>0</v>
      </c>
      <c r="Y70" s="10" t="n">
        <v>0</v>
      </c>
      <c r="Z70" s="10" t="n">
        <v>0</v>
      </c>
      <c r="AA70" s="10" t="n">
        <v>0</v>
      </c>
      <c r="AB70" s="10" t="n">
        <v>0</v>
      </c>
      <c r="AC70" s="10" t="n">
        <v>0</v>
      </c>
      <c r="AD70" s="10" t="n">
        <v>0</v>
      </c>
      <c r="AE70" s="10" t="n">
        <v>0</v>
      </c>
      <c r="AG70" s="13" t="n">
        <f aca="false">SUM(D70:AF70)</f>
        <v>0</v>
      </c>
    </row>
    <row r="71" customFormat="false" ht="12.75" hidden="false" customHeight="false" outlineLevel="0" collapsed="false">
      <c r="A71" s="40" t="s">
        <v>72</v>
      </c>
      <c r="B71" s="39"/>
      <c r="C71" s="39" t="s">
        <v>73</v>
      </c>
      <c r="D71" s="10" t="n">
        <v>10000</v>
      </c>
      <c r="E71" s="10" t="n">
        <v>10000</v>
      </c>
      <c r="F71" s="10" t="n">
        <v>10000</v>
      </c>
      <c r="G71" s="10" t="n">
        <v>10000</v>
      </c>
      <c r="H71" s="10" t="n">
        <v>10000</v>
      </c>
      <c r="I71" s="10" t="n">
        <v>10000</v>
      </c>
      <c r="J71" s="10" t="n">
        <v>10000</v>
      </c>
      <c r="K71" s="10" t="n">
        <v>10000</v>
      </c>
      <c r="L71" s="10" t="n">
        <v>10000</v>
      </c>
      <c r="M71" s="10" t="n">
        <v>10000</v>
      </c>
      <c r="N71" s="10" t="n">
        <v>10000</v>
      </c>
      <c r="O71" s="10" t="n">
        <v>10000</v>
      </c>
      <c r="P71" s="10" t="n">
        <v>10000</v>
      </c>
      <c r="Q71" s="10" t="n">
        <v>10000</v>
      </c>
      <c r="R71" s="10" t="n">
        <v>10000</v>
      </c>
      <c r="S71" s="10" t="n">
        <v>10000</v>
      </c>
      <c r="T71" s="10" t="n">
        <v>10000</v>
      </c>
      <c r="U71" s="10" t="n">
        <v>10000</v>
      </c>
      <c r="V71" s="10" t="n">
        <v>10000</v>
      </c>
      <c r="W71" s="10" t="n">
        <v>10000</v>
      </c>
      <c r="X71" s="10" t="n">
        <v>10000</v>
      </c>
      <c r="Y71" s="10" t="n">
        <v>10000</v>
      </c>
      <c r="Z71" s="10" t="n">
        <v>10000</v>
      </c>
      <c r="AA71" s="10" t="n">
        <v>10000</v>
      </c>
      <c r="AB71" s="10" t="n">
        <v>10000</v>
      </c>
      <c r="AC71" s="10" t="n">
        <v>10000</v>
      </c>
      <c r="AD71" s="10" t="n">
        <v>10000</v>
      </c>
      <c r="AE71" s="10" t="n">
        <v>10000</v>
      </c>
      <c r="AG71" s="13" t="n">
        <f aca="false">SUM(D71:AF71)</f>
        <v>280000</v>
      </c>
    </row>
    <row r="72" customFormat="false" ht="12.75" hidden="false" customHeight="false" outlineLevel="0" collapsed="false">
      <c r="A72" s="40"/>
      <c r="B72" s="39"/>
      <c r="C72" s="39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G72" s="13"/>
    </row>
    <row r="73" customFormat="false" ht="15.75" hidden="false" customHeight="false" outlineLevel="0" collapsed="false">
      <c r="A73" s="34" t="s">
        <v>74</v>
      </c>
      <c r="B73" s="38"/>
      <c r="C73" s="38"/>
      <c r="D73" s="36" t="n">
        <f aca="false">SUM(D70:D72)</f>
        <v>10000</v>
      </c>
      <c r="E73" s="36" t="n">
        <f aca="false">SUM(E70:E72)</f>
        <v>10000</v>
      </c>
      <c r="F73" s="36" t="n">
        <f aca="false">SUM(F70:F72)</f>
        <v>10000</v>
      </c>
      <c r="G73" s="36" t="n">
        <f aca="false">SUM(G70:G72)</f>
        <v>10000</v>
      </c>
      <c r="H73" s="36" t="n">
        <f aca="false">SUM(H70:H72)</f>
        <v>10000</v>
      </c>
      <c r="I73" s="36" t="n">
        <f aca="false">SUM(I70:I72)</f>
        <v>10000</v>
      </c>
      <c r="J73" s="36" t="n">
        <f aca="false">SUM(J70:J72)</f>
        <v>10000</v>
      </c>
      <c r="K73" s="36" t="n">
        <f aca="false">SUM(K70:K72)</f>
        <v>10000</v>
      </c>
      <c r="L73" s="36" t="n">
        <f aca="false">SUM(L70:L72)</f>
        <v>10000</v>
      </c>
      <c r="M73" s="36" t="n">
        <f aca="false">SUM(M70:M72)</f>
        <v>10000</v>
      </c>
      <c r="N73" s="36" t="n">
        <f aca="false">SUM(N70:N72)</f>
        <v>10000</v>
      </c>
      <c r="O73" s="36" t="n">
        <f aca="false">SUM(O70:O72)</f>
        <v>10000</v>
      </c>
      <c r="P73" s="36" t="n">
        <f aca="false">SUM(P70:P72)</f>
        <v>10000</v>
      </c>
      <c r="Q73" s="36" t="n">
        <f aca="false">SUM(Q70:Q72)</f>
        <v>10000</v>
      </c>
      <c r="R73" s="36" t="n">
        <f aca="false">SUM(R70:R72)</f>
        <v>10000</v>
      </c>
      <c r="S73" s="36" t="n">
        <f aca="false">SUM(S70:S72)</f>
        <v>10000</v>
      </c>
      <c r="T73" s="36" t="n">
        <f aca="false">SUM(T70:T72)</f>
        <v>10000</v>
      </c>
      <c r="U73" s="36" t="n">
        <f aca="false">SUM(U70:U72)</f>
        <v>10000</v>
      </c>
      <c r="V73" s="36" t="n">
        <f aca="false">SUM(V70:V72)</f>
        <v>10000</v>
      </c>
      <c r="W73" s="36" t="n">
        <f aca="false">SUM(W70:W72)</f>
        <v>10000</v>
      </c>
      <c r="X73" s="36" t="n">
        <f aca="false">SUM(X70:X72)</f>
        <v>10000</v>
      </c>
      <c r="Y73" s="36" t="n">
        <f aca="false">SUM(Y70:Y72)</f>
        <v>10000</v>
      </c>
      <c r="Z73" s="36" t="n">
        <f aca="false">SUM(Z70:Z72)</f>
        <v>10000</v>
      </c>
      <c r="AA73" s="36" t="n">
        <f aca="false">SUM(AA70:AA72)</f>
        <v>10000</v>
      </c>
      <c r="AB73" s="36" t="n">
        <f aca="false">SUM(AB70:AB72)</f>
        <v>10000</v>
      </c>
      <c r="AC73" s="36" t="n">
        <f aca="false">SUM(AC70:AC72)</f>
        <v>10000</v>
      </c>
      <c r="AD73" s="36" t="n">
        <f aca="false">SUM(AD70:AD72)</f>
        <v>10000</v>
      </c>
      <c r="AE73" s="36" t="n">
        <f aca="false">SUM(AE70:AE72)</f>
        <v>10000</v>
      </c>
      <c r="AG73" s="13" t="n">
        <f aca="false">SUM(D73:AF73)</f>
        <v>280000</v>
      </c>
    </row>
    <row r="74" customFormat="false" ht="12.75" hidden="false" customHeight="false" outlineLevel="0" collapsed="false"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G74" s="13"/>
    </row>
    <row r="75" customFormat="false" ht="21" hidden="false" customHeight="false" outlineLevel="0" collapsed="false">
      <c r="A75" s="24" t="s">
        <v>75</v>
      </c>
      <c r="B75" s="41"/>
      <c r="C75" s="41"/>
      <c r="D75" s="42" t="n">
        <f aca="false">D73+D67+D60+D41</f>
        <v>241300</v>
      </c>
      <c r="E75" s="42" t="n">
        <f aca="false">E73+E67+E60+E41</f>
        <v>241300</v>
      </c>
      <c r="F75" s="42" t="n">
        <f aca="false">F73+F67+F60+F41</f>
        <v>241300</v>
      </c>
      <c r="G75" s="42" t="n">
        <f aca="false">G73+G67+G60+G41</f>
        <v>241300</v>
      </c>
      <c r="H75" s="42" t="n">
        <f aca="false">H73+H67+H60+H41</f>
        <v>302800</v>
      </c>
      <c r="I75" s="42" t="n">
        <f aca="false">I73+I67+I60+I41</f>
        <v>336800</v>
      </c>
      <c r="J75" s="42" t="n">
        <f aca="false">J73+J67+J60+J41</f>
        <v>336800</v>
      </c>
      <c r="K75" s="42" t="n">
        <f aca="false">K73+K67+K60+K41</f>
        <v>336800</v>
      </c>
      <c r="L75" s="42" t="n">
        <f aca="false">L73+L67+L60+L41</f>
        <v>313800</v>
      </c>
      <c r="M75" s="42" t="n">
        <f aca="false">M73+M67+M60+M41</f>
        <v>313800</v>
      </c>
      <c r="N75" s="42" t="n">
        <f aca="false">N73+N67+N60+N41</f>
        <v>313800</v>
      </c>
      <c r="O75" s="42" t="n">
        <f aca="false">O73+O67+O60+O41</f>
        <v>476800</v>
      </c>
      <c r="P75" s="42" t="n">
        <f aca="false">P73+P67+P60+P41</f>
        <v>453800</v>
      </c>
      <c r="Q75" s="42" t="n">
        <f aca="false">Q73+Q67+Q60+Q41</f>
        <v>453800</v>
      </c>
      <c r="R75" s="42" t="n">
        <f aca="false">R73+R67+R60+R41</f>
        <v>368800</v>
      </c>
      <c r="S75" s="42" t="n">
        <f aca="false">S73+S67+S60+S41</f>
        <v>348800</v>
      </c>
      <c r="T75" s="42" t="n">
        <f aca="false">T73+T67+T60+T41</f>
        <v>348800</v>
      </c>
      <c r="U75" s="42" t="n">
        <f aca="false">U73+U67+U60+U41</f>
        <v>348800</v>
      </c>
      <c r="V75" s="42" t="n">
        <f aca="false">V73+V67+V60+V41</f>
        <v>348800</v>
      </c>
      <c r="W75" s="42" t="n">
        <f aca="false">W73+W67+W60+W41</f>
        <v>448800</v>
      </c>
      <c r="X75" s="42" t="n">
        <f aca="false">X73+X67+X60+X41</f>
        <v>448800</v>
      </c>
      <c r="Y75" s="42" t="n">
        <f aca="false">Y73+Y67+Y60+Y41</f>
        <v>448800</v>
      </c>
      <c r="Z75" s="42" t="n">
        <f aca="false">Z73+Z67+Z60+Z41</f>
        <v>378800</v>
      </c>
      <c r="AA75" s="42" t="n">
        <f aca="false">AA73+AA67+AA60+AA41</f>
        <v>378800</v>
      </c>
      <c r="AB75" s="42" t="n">
        <f aca="false">AB73+AB67+AB60+AB41</f>
        <v>378800</v>
      </c>
      <c r="AC75" s="42" t="n">
        <f aca="false">AC73+AC67+AC60+AC41</f>
        <v>378800</v>
      </c>
      <c r="AD75" s="42" t="n">
        <f aca="false">AD73+AD67+AD60+AD41</f>
        <v>438650</v>
      </c>
      <c r="AE75" s="42" t="n">
        <f aca="false">AE73+AE67+AE60+AE41</f>
        <v>463650</v>
      </c>
      <c r="AG75" s="43" t="n">
        <f aca="false">SUM(D75:AF75)</f>
        <v>10132100</v>
      </c>
    </row>
    <row r="76" customFormat="false" ht="13.5" hidden="false" customHeight="false" outlineLevel="0" collapsed="false"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G76" s="13"/>
    </row>
    <row r="77" customFormat="false" ht="13.5" hidden="false" customHeight="false" outlineLevel="0" collapsed="false">
      <c r="A77" s="44" t="s">
        <v>76</v>
      </c>
      <c r="B77" s="45"/>
      <c r="C77" s="45"/>
      <c r="D77" s="46" t="n">
        <f aca="false">D75-D27</f>
        <v>0</v>
      </c>
      <c r="E77" s="46" t="n">
        <f aca="false">E75-E27</f>
        <v>0</v>
      </c>
      <c r="F77" s="46" t="n">
        <f aca="false">F75-F27</f>
        <v>0</v>
      </c>
      <c r="G77" s="46" t="n">
        <f aca="false">G75-G27</f>
        <v>0</v>
      </c>
      <c r="H77" s="46" t="n">
        <f aca="false">H75-H27</f>
        <v>0</v>
      </c>
      <c r="I77" s="46" t="n">
        <f aca="false">I75-I27</f>
        <v>0</v>
      </c>
      <c r="J77" s="46" t="n">
        <f aca="false">J75-J27</f>
        <v>0</v>
      </c>
      <c r="K77" s="46" t="n">
        <f aca="false">K75-K27</f>
        <v>0</v>
      </c>
      <c r="L77" s="46" t="n">
        <f aca="false">L75-L27</f>
        <v>0</v>
      </c>
      <c r="M77" s="46" t="n">
        <f aca="false">M75-M27</f>
        <v>0</v>
      </c>
      <c r="N77" s="46" t="n">
        <f aca="false">N75-N27</f>
        <v>0</v>
      </c>
      <c r="O77" s="46" t="n">
        <f aca="false">O75-O27</f>
        <v>0</v>
      </c>
      <c r="P77" s="46" t="n">
        <f aca="false">P75-P27</f>
        <v>0</v>
      </c>
      <c r="Q77" s="46" t="n">
        <f aca="false">Q75-Q27</f>
        <v>0</v>
      </c>
      <c r="R77" s="46" t="n">
        <f aca="false">R75-R27</f>
        <v>0</v>
      </c>
      <c r="S77" s="46" t="n">
        <f aca="false">S75-S27</f>
        <v>0</v>
      </c>
      <c r="T77" s="46" t="n">
        <f aca="false">T75-T27</f>
        <v>0</v>
      </c>
      <c r="U77" s="46" t="n">
        <f aca="false">U75-U27</f>
        <v>0</v>
      </c>
      <c r="V77" s="46" t="n">
        <f aca="false">V75-V27</f>
        <v>0</v>
      </c>
      <c r="W77" s="46" t="n">
        <f aca="false">W75-W27</f>
        <v>0</v>
      </c>
      <c r="X77" s="46" t="n">
        <f aca="false">X75-X27</f>
        <v>0</v>
      </c>
      <c r="Y77" s="46" t="n">
        <f aca="false">Y75-Y27</f>
        <v>0</v>
      </c>
      <c r="Z77" s="46" t="n">
        <f aca="false">Z75-Z27</f>
        <v>0</v>
      </c>
      <c r="AA77" s="46" t="n">
        <f aca="false">AA75-AA27</f>
        <v>0</v>
      </c>
      <c r="AB77" s="46" t="n">
        <f aca="false">AB75-AB27</f>
        <v>0</v>
      </c>
      <c r="AC77" s="46" t="n">
        <f aca="false">AC75-AC27</f>
        <v>0</v>
      </c>
      <c r="AD77" s="46" t="n">
        <f aca="false">AD75-AD27</f>
        <v>0</v>
      </c>
      <c r="AE77" s="46" t="n">
        <f aca="false">AE75-AE27</f>
        <v>0</v>
      </c>
      <c r="AG77" s="47" t="n">
        <f aca="false">SUM(D77:AF77)</f>
        <v>0</v>
      </c>
    </row>
    <row r="78" customFormat="false" ht="13.5" hidden="false" customHeight="false" outlineLevel="0" collapsed="false"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G78" s="13"/>
    </row>
    <row r="79" customFormat="false" ht="12.75" hidden="false" customHeight="false" outlineLevel="0" collapsed="false">
      <c r="A79" s="0" t="s">
        <v>77</v>
      </c>
      <c r="C79" s="48" t="s">
        <v>78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G79" s="13"/>
    </row>
    <row r="80" customFormat="false" ht="12.75" hidden="false" customHeight="false" outlineLevel="0" collapsed="false">
      <c r="A80" s="40" t="s">
        <v>72</v>
      </c>
      <c r="B80" s="0" t="s">
        <v>79</v>
      </c>
      <c r="C80" s="0" t="n">
        <v>6351</v>
      </c>
      <c r="D80" s="10" t="n">
        <v>10000</v>
      </c>
      <c r="E80" s="10" t="n">
        <v>10000</v>
      </c>
      <c r="F80" s="10" t="n">
        <v>10000</v>
      </c>
      <c r="G80" s="10" t="n">
        <v>10000</v>
      </c>
      <c r="H80" s="10" t="n">
        <v>10000</v>
      </c>
      <c r="I80" s="10" t="n">
        <v>10000</v>
      </c>
      <c r="J80" s="10" t="n">
        <v>10000</v>
      </c>
      <c r="K80" s="10" t="n">
        <v>10000</v>
      </c>
      <c r="L80" s="10" t="n">
        <v>10000</v>
      </c>
      <c r="M80" s="10" t="n">
        <v>10000</v>
      </c>
      <c r="N80" s="10" t="n">
        <v>10000</v>
      </c>
      <c r="O80" s="10" t="n">
        <v>10000</v>
      </c>
      <c r="P80" s="10" t="n">
        <v>10000</v>
      </c>
      <c r="Q80" s="10" t="n">
        <v>10000</v>
      </c>
      <c r="R80" s="10" t="n">
        <v>10000</v>
      </c>
      <c r="S80" s="10" t="n">
        <v>10000</v>
      </c>
      <c r="T80" s="10" t="n">
        <v>10000</v>
      </c>
      <c r="U80" s="10" t="n">
        <v>10000</v>
      </c>
      <c r="V80" s="10" t="n">
        <v>10000</v>
      </c>
      <c r="W80" s="10" t="n">
        <v>10000</v>
      </c>
      <c r="X80" s="10" t="n">
        <v>10000</v>
      </c>
      <c r="Y80" s="10" t="n">
        <v>10000</v>
      </c>
      <c r="Z80" s="10" t="n">
        <v>10000</v>
      </c>
      <c r="AA80" s="10" t="n">
        <v>10000</v>
      </c>
      <c r="AB80" s="10" t="n">
        <v>10000</v>
      </c>
      <c r="AC80" s="10" t="n">
        <v>10000</v>
      </c>
      <c r="AD80" s="10" t="n">
        <v>10000</v>
      </c>
      <c r="AE80" s="10" t="n">
        <v>10000</v>
      </c>
      <c r="AG80" s="13"/>
    </row>
    <row r="81" customFormat="false" ht="12.75" hidden="true" customHeight="false" outlineLevel="0" collapsed="false">
      <c r="A81" s="40" t="s">
        <v>72</v>
      </c>
      <c r="B81" s="0" t="s">
        <v>80</v>
      </c>
      <c r="C81" s="0" t="n">
        <v>6351</v>
      </c>
      <c r="D81" s="10" t="n">
        <v>5000</v>
      </c>
      <c r="E81" s="10" t="n">
        <v>5000</v>
      </c>
      <c r="F81" s="10" t="n">
        <v>5000</v>
      </c>
      <c r="G81" s="10" t="n">
        <v>5000</v>
      </c>
      <c r="H81" s="10" t="n">
        <v>5000</v>
      </c>
      <c r="I81" s="10" t="n">
        <v>5000</v>
      </c>
      <c r="J81" s="10" t="n">
        <v>5000</v>
      </c>
      <c r="K81" s="10" t="n">
        <v>5000</v>
      </c>
      <c r="L81" s="10" t="n">
        <v>5000</v>
      </c>
      <c r="M81" s="10" t="n">
        <v>5000</v>
      </c>
      <c r="N81" s="10" t="n">
        <v>5000</v>
      </c>
      <c r="O81" s="10" t="n">
        <v>5000</v>
      </c>
      <c r="P81" s="10" t="n">
        <v>5000</v>
      </c>
      <c r="Q81" s="10" t="n">
        <v>5000</v>
      </c>
      <c r="R81" s="10" t="n">
        <v>5000</v>
      </c>
      <c r="S81" s="10" t="n">
        <v>5000</v>
      </c>
      <c r="T81" s="10" t="n">
        <v>5000</v>
      </c>
      <c r="U81" s="10" t="n">
        <v>5000</v>
      </c>
      <c r="V81" s="10" t="n">
        <v>5000</v>
      </c>
      <c r="W81" s="10" t="n">
        <v>5000</v>
      </c>
      <c r="X81" s="10" t="n">
        <v>5000</v>
      </c>
      <c r="Y81" s="10" t="n">
        <v>5000</v>
      </c>
      <c r="Z81" s="10" t="n">
        <v>5000</v>
      </c>
      <c r="AA81" s="10" t="n">
        <v>5000</v>
      </c>
      <c r="AB81" s="10" t="n">
        <v>5000</v>
      </c>
      <c r="AC81" s="10" t="n">
        <v>5000</v>
      </c>
      <c r="AD81" s="10" t="n">
        <v>5000</v>
      </c>
      <c r="AE81" s="10" t="n">
        <v>5000</v>
      </c>
      <c r="AG81" s="49"/>
    </row>
    <row r="82" customFormat="false" ht="12.75" hidden="true" customHeight="false" outlineLevel="0" collapsed="false">
      <c r="A82" s="40" t="s">
        <v>72</v>
      </c>
      <c r="B82" s="0" t="s">
        <v>80</v>
      </c>
      <c r="C82" s="0" t="n">
        <v>6351</v>
      </c>
      <c r="D82" s="10" t="n">
        <v>10000</v>
      </c>
      <c r="E82" s="10" t="n">
        <v>10000</v>
      </c>
      <c r="F82" s="10" t="n">
        <v>10000</v>
      </c>
      <c r="G82" s="10" t="n">
        <v>10000</v>
      </c>
      <c r="H82" s="10" t="n">
        <v>10000</v>
      </c>
      <c r="I82" s="10" t="n">
        <v>10000</v>
      </c>
      <c r="J82" s="10" t="n">
        <v>10000</v>
      </c>
      <c r="K82" s="10" t="n">
        <v>10000</v>
      </c>
      <c r="L82" s="10" t="n">
        <v>10000</v>
      </c>
      <c r="M82" s="10" t="n">
        <v>10000</v>
      </c>
      <c r="N82" s="10" t="n">
        <v>10000</v>
      </c>
      <c r="O82" s="10" t="n">
        <v>10000</v>
      </c>
      <c r="P82" s="10" t="n">
        <v>10000</v>
      </c>
      <c r="Q82" s="10" t="n">
        <v>10000</v>
      </c>
      <c r="R82" s="10" t="n">
        <v>10000</v>
      </c>
      <c r="S82" s="10" t="n">
        <v>10000</v>
      </c>
      <c r="T82" s="10" t="n">
        <v>10000</v>
      </c>
      <c r="U82" s="10" t="n">
        <v>10000</v>
      </c>
      <c r="V82" s="10" t="n">
        <v>10000</v>
      </c>
      <c r="W82" s="10" t="n">
        <v>10000</v>
      </c>
      <c r="X82" s="10" t="n">
        <v>10000</v>
      </c>
      <c r="Y82" s="10" t="n">
        <v>10000</v>
      </c>
      <c r="Z82" s="10" t="n">
        <v>10000</v>
      </c>
      <c r="AA82" s="10" t="n">
        <v>10000</v>
      </c>
      <c r="AB82" s="10" t="n">
        <v>10000</v>
      </c>
      <c r="AC82" s="10" t="n">
        <v>10000</v>
      </c>
      <c r="AD82" s="10" t="n">
        <v>10000</v>
      </c>
      <c r="AE82" s="10" t="n">
        <v>10000</v>
      </c>
      <c r="AG82" s="49"/>
    </row>
    <row r="83" customFormat="false" ht="12.75" hidden="true" customHeight="false" outlineLevel="0" collapsed="false"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G83" s="49"/>
    </row>
    <row r="84" customFormat="false" ht="12.75" hidden="false" customHeight="false" outlineLevel="0" collapsed="false"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G84" s="13"/>
    </row>
    <row r="85" customFormat="false" ht="12.75" hidden="false" customHeight="false" outlineLevel="0" collapsed="false"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G85" s="13"/>
    </row>
    <row r="86" customFormat="false" ht="12.75" hidden="false" customHeight="false" outlineLevel="0" collapsed="false"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G86" s="13"/>
    </row>
  </sheetData>
  <mergeCells count="1">
    <mergeCell ref="AG81:AG83"/>
  </mergeCells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7" man="true" max="16383" min="0"/>
    <brk id="61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Royal B. Edmonson</cp:lastModifiedBy>
  <cp:lastPrinted>2000-12-05T19:13:34Z</cp:lastPrinted>
  <cp:revision>0</cp:revision>
  <dc:subject/>
  <dc:title/>
</cp:coreProperties>
</file>