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HL&amp;P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3" name="_xlnm.Print_Area" vbProcedure="false">Sheet3!$A$1:$J$111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<sst xmlns="http://schemas.openxmlformats.org/spreadsheetml/2006/main" count="113" uniqueCount="49">
  <si>
    <t xml:space="preserve">Pricing for Reliant HL&amp;P at San Jacinto</t>
  </si>
  <si>
    <t xml:space="preserve">The first 10,000 Mmbtu's / day is priced as follows</t>
  </si>
  <si>
    <r>
      <rPr>
        <b val="true"/>
        <sz val="10"/>
        <rFont val="Arial"/>
        <family val="2"/>
      </rPr>
      <t xml:space="preserve"> </t>
    </r>
    <r>
      <rPr>
        <sz val="10"/>
        <rFont val="Arial"/>
        <family val="0"/>
      </rPr>
      <t xml:space="preserve">Month</t>
    </r>
  </si>
  <si>
    <t xml:space="preserve">Volume in Mmbtu's a day</t>
  </si>
  <si>
    <t xml:space="preserve">Reliant converts to Fixed Price</t>
  </si>
  <si>
    <t xml:space="preserve">(GAIN)  LOSS for HL&amp;P</t>
  </si>
  <si>
    <t xml:space="preserve"> </t>
  </si>
  <si>
    <t xml:space="preserve">ADJUSTED FIXED PRICE</t>
  </si>
  <si>
    <t xml:space="preserve">San Jac Adder</t>
  </si>
  <si>
    <t xml:space="preserve">Final Fixed Price $</t>
  </si>
  <si>
    <t xml:space="preserve">Final Index Price HSC $ minus</t>
  </si>
  <si>
    <t xml:space="preserve">The second 10,000 Mmbtu's/ day is priced as follows</t>
  </si>
  <si>
    <t xml:space="preserve">All Volumes over 20,000 Mmbuts are priced at the regular contract price which is IF HSC +.02</t>
  </si>
  <si>
    <t xml:space="preserve">See Sheet 3 for a review of all swaps.  </t>
  </si>
  <si>
    <r>
      <rPr>
        <b val="true"/>
        <sz val="10"/>
        <rFont val="Arial"/>
        <family val="2"/>
      </rPr>
      <t xml:space="preserve">DEAL # 1 </t>
    </r>
    <r>
      <rPr>
        <sz val="10"/>
        <rFont val="Arial"/>
        <family val="0"/>
      </rPr>
      <t xml:space="preserve">Month</t>
    </r>
  </si>
  <si>
    <t xml:space="preserve">Volume in Mmbtu's/d</t>
  </si>
  <si>
    <t xml:space="preserve">Fixed Price</t>
  </si>
  <si>
    <t xml:space="preserve">Total price</t>
  </si>
  <si>
    <t xml:space="preserve">ENA Buys swap</t>
  </si>
  <si>
    <t xml:space="preserve">Swap Value</t>
  </si>
  <si>
    <t xml:space="preserve">Final Price HSC $ </t>
  </si>
  <si>
    <t xml:space="preserve">Financial Volume</t>
  </si>
  <si>
    <t xml:space="preserve">FinancialValue</t>
  </si>
  <si>
    <t xml:space="preserve">Total Dollars</t>
  </si>
  <si>
    <t xml:space="preserve">Actual Nominated Volume</t>
  </si>
  <si>
    <t xml:space="preserve">HSC plus</t>
  </si>
  <si>
    <r>
      <rPr>
        <b val="true"/>
        <sz val="10"/>
        <rFont val="Arial"/>
        <family val="2"/>
      </rPr>
      <t xml:space="preserve">DEAL # 2 </t>
    </r>
    <r>
      <rPr>
        <sz val="10"/>
        <rFont val="Arial"/>
        <family val="0"/>
      </rPr>
      <t xml:space="preserve">Month</t>
    </r>
  </si>
  <si>
    <t xml:space="preserve">Volume in Mmbtu's/day</t>
  </si>
  <si>
    <t xml:space="preserve">Final Price HSC $ minus</t>
  </si>
  <si>
    <t xml:space="preserve">Avg. Price</t>
  </si>
  <si>
    <t xml:space="preserve">This converts deal # 2 to fixed price insead of index.</t>
  </si>
  <si>
    <t xml:space="preserve">HL&amp;P profit or loss #1</t>
  </si>
  <si>
    <t xml:space="preserve">New Fixed price</t>
  </si>
  <si>
    <t xml:space="preserve">This converts deal # 2 from fixed price to HSC index.</t>
  </si>
  <si>
    <t xml:space="preserve">ENA Sale</t>
  </si>
  <si>
    <t xml:space="preserve">ENA Purch</t>
  </si>
  <si>
    <t xml:space="preserve">HL&amp;P profit or loss #2</t>
  </si>
  <si>
    <r>
      <rPr>
        <b val="true"/>
        <sz val="10"/>
        <rFont val="Arial"/>
        <family val="2"/>
      </rPr>
      <t xml:space="preserve">DEAL # 3   </t>
    </r>
    <r>
      <rPr>
        <sz val="10"/>
        <rFont val="Arial"/>
        <family val="0"/>
      </rPr>
      <t xml:space="preserve">Month</t>
    </r>
  </si>
  <si>
    <t xml:space="preserve">ENA Buys swap 7/19/00</t>
  </si>
  <si>
    <t xml:space="preserve">This converts the deal above (#3) to fixed price instead of Index.</t>
  </si>
  <si>
    <t xml:space="preserve">This converts deal # 3 from fixed price to HSC index.</t>
  </si>
  <si>
    <t xml:space="preserve">Sept</t>
  </si>
  <si>
    <t xml:space="preserve">Volume</t>
  </si>
  <si>
    <t xml:space="preserve">ENA Sells Finacial</t>
  </si>
  <si>
    <t xml:space="preserve">ENA Buys Finacial</t>
  </si>
  <si>
    <t xml:space="preserve">Monthly HPL Profit (loss)/Mmbtu</t>
  </si>
  <si>
    <t xml:space="preserve">7-12-00 &amp; Revised 7-17-00</t>
  </si>
  <si>
    <t xml:space="preserve">Monthly Values</t>
  </si>
  <si>
    <t xml:space="preserve">Monthly Total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</si>
</sst>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_(\$* #,##0.00_);_(\$* \(#,##0.00\);_(\$* \-??_);_(@_)"/>
    <numFmt numFmtId="167" formatCode="_(\$* #,##0.00000_);_(\$* \(#,##0.00000\);_(\$* \-??_);_(@_)"/>
    <numFmt numFmtId="168" formatCode="_(\$* #,##0.0000_);_(\$* \(#,##0.0000\);_(\$* \-??_);_(@_)"/>
    <numFmt numFmtId="169" formatCode="_(\$* #,##0.000_);_(\$* \(#,##0.000\);_(\$* \-??_);_(@_)"/>
    <numFmt numFmtId="170" formatCode="#,##0"/>
    <numFmt numFmtId="171" formatCode="_(* #,##0.00_);_(* \(#,##0.00\);_(* \-??_);_(@_)"/>
    <numFmt numFmtId="172" formatCode="_(* #,##0.0000_);_(* \(#,##0.0000\);_(* \-??_);_(@_)"/>
    <numFmt numFmtId="173" formatCode="_(* #,##0.000_);_(* \(#,##0.000\);_(* \-??_);_(@_)"/>
    <numFmt numFmtId="174" formatCode="_(* #,##0.000_);_(* \(#,##0.000\);_(* \-???_);_(@_)"/>
    <numFmt numFmtId="175" formatCode="_(* #,##0_);_(* \(#,##0\);_(* \-??_);_(@_)"/>
    <numFmt numFmtId="176" formatCode="_(* #,##0.000000_);_(* \(#,##0.000000\);_(* \-??_);_(@_)"/>
    <numFmt numFmtId="177" formatCode="0.000"/>
    <numFmt numFmtId="178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8.56"/>
    <col collapsed="false" customWidth="true" hidden="false" outlineLevel="0" max="5" min="5" style="0" width="10.28"/>
    <col collapsed="false" customWidth="true" hidden="fals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3.14"/>
    <col collapsed="false" customWidth="true" hidden="false" outlineLevel="0" max="9" min="9" style="0" width="4.7"/>
    <col collapsed="false" customWidth="true" hidden="false" outlineLevel="0" max="11" min="11" style="0" width="10.41"/>
  </cols>
  <sheetData>
    <row r="1" customFormat="false" ht="9" hidden="false" customHeight="true" outlineLevel="0" collapsed="false"/>
    <row r="2" customFormat="false" ht="24.75" hidden="false" customHeight="true" outlineLevel="0" collapsed="false">
      <c r="A2" s="1" t="s">
        <v>0</v>
      </c>
      <c r="C2" s="2"/>
    </row>
    <row r="3" customFormat="false" ht="15.75" hidden="false" customHeight="false" outlineLevel="0" collapsed="false">
      <c r="A3" s="3" t="s">
        <v>1</v>
      </c>
      <c r="C3" s="2"/>
    </row>
    <row r="4" customFormat="false" ht="51" hidden="false" customHeight="false" outlineLevel="0" collapsed="false">
      <c r="A4" s="4" t="s">
        <v>2</v>
      </c>
      <c r="C4" s="5" t="s">
        <v>3</v>
      </c>
      <c r="D4" s="4" t="s">
        <v>4</v>
      </c>
      <c r="E4" s="6" t="s">
        <v>5</v>
      </c>
      <c r="F4" s="6" t="s">
        <v>6</v>
      </c>
      <c r="G4" s="7" t="s">
        <v>7</v>
      </c>
      <c r="H4" s="8" t="s">
        <v>6</v>
      </c>
      <c r="I4" s="6" t="s">
        <v>6</v>
      </c>
      <c r="J4" s="6" t="s">
        <v>8</v>
      </c>
      <c r="K4" s="4" t="s">
        <v>9</v>
      </c>
    </row>
    <row r="5" customFormat="false" ht="12.75" hidden="false" customHeight="false" outlineLevel="0" collapsed="false">
      <c r="A5" s="9" t="n">
        <v>36739</v>
      </c>
      <c r="B5" s="0" t="n">
        <v>31</v>
      </c>
      <c r="C5" s="0" t="n">
        <v>10000</v>
      </c>
      <c r="D5" s="0" t="n">
        <v>3.8525</v>
      </c>
      <c r="E5" s="10" t="n">
        <v>0.0025</v>
      </c>
      <c r="F5" s="10" t="s">
        <v>6</v>
      </c>
      <c r="G5" s="11" t="n">
        <f aca="false">SUM(D5:E5)</f>
        <v>3.855</v>
      </c>
      <c r="H5" s="11"/>
      <c r="J5" s="0" t="n">
        <v>0.02</v>
      </c>
      <c r="K5" s="12" t="n">
        <f aca="false">SUM(G5:J5)</f>
        <v>3.875</v>
      </c>
    </row>
    <row r="6" customFormat="false" ht="12.75" hidden="false" customHeight="false" outlineLevel="0" collapsed="false">
      <c r="A6" s="9"/>
      <c r="E6" s="10"/>
      <c r="F6" s="10"/>
      <c r="G6" s="11"/>
      <c r="H6" s="11"/>
      <c r="K6" s="13"/>
    </row>
    <row r="7" customFormat="false" ht="63.75" hidden="false" customHeight="false" outlineLevel="0" collapsed="false">
      <c r="A7" s="4" t="s">
        <v>2</v>
      </c>
      <c r="C7" s="5" t="s">
        <v>3</v>
      </c>
      <c r="D7" s="4"/>
      <c r="E7" s="6" t="s">
        <v>5</v>
      </c>
      <c r="F7" s="6" t="s">
        <v>6</v>
      </c>
      <c r="G7" s="7"/>
      <c r="H7" s="8" t="s">
        <v>6</v>
      </c>
      <c r="I7" s="6" t="s">
        <v>6</v>
      </c>
      <c r="J7" s="6" t="s">
        <v>8</v>
      </c>
      <c r="K7" s="4" t="s">
        <v>10</v>
      </c>
    </row>
    <row r="8" customFormat="false" ht="12.75" hidden="false" customHeight="false" outlineLevel="0" collapsed="false">
      <c r="A8" s="2" t="n">
        <v>36770</v>
      </c>
      <c r="B8" s="0" t="n">
        <v>30</v>
      </c>
      <c r="C8" s="14" t="n">
        <v>10000</v>
      </c>
      <c r="E8" s="10" t="n">
        <v>-0.465</v>
      </c>
      <c r="F8" s="10"/>
      <c r="G8" s="15"/>
      <c r="H8" s="15"/>
      <c r="I8" s="16"/>
      <c r="J8" s="0" t="n">
        <v>0.02</v>
      </c>
      <c r="K8" s="13" t="n">
        <f aca="false">SUM(E8:J8)</f>
        <v>-0.445</v>
      </c>
    </row>
    <row r="9" customFormat="false" ht="12.75" hidden="false" customHeight="false" outlineLevel="0" collapsed="false">
      <c r="A9" s="2" t="n">
        <v>36800</v>
      </c>
      <c r="B9" s="0" t="n">
        <v>31</v>
      </c>
      <c r="C9" s="14" t="n">
        <v>10000</v>
      </c>
      <c r="E9" s="10" t="n">
        <v>-0.45</v>
      </c>
      <c r="F9" s="10"/>
      <c r="G9" s="15"/>
      <c r="H9" s="15"/>
      <c r="I9" s="16"/>
      <c r="J9" s="0" t="n">
        <v>0.02</v>
      </c>
      <c r="K9" s="13" t="n">
        <f aca="false">SUM(E9:J9)</f>
        <v>-0.43</v>
      </c>
    </row>
    <row r="10" customFormat="false" ht="12.75" hidden="false" customHeight="false" outlineLevel="0" collapsed="false">
      <c r="A10" s="2" t="n">
        <v>36831</v>
      </c>
      <c r="B10" s="0" t="n">
        <v>30</v>
      </c>
      <c r="C10" s="14" t="n">
        <v>10000</v>
      </c>
      <c r="E10" s="10" t="n">
        <v>-0.47</v>
      </c>
      <c r="F10" s="10"/>
      <c r="G10" s="15"/>
      <c r="H10" s="15"/>
      <c r="I10" s="16"/>
      <c r="J10" s="0" t="n">
        <v>0.02</v>
      </c>
      <c r="K10" s="13" t="n">
        <f aca="false">SUM(E10:J10)</f>
        <v>-0.45</v>
      </c>
    </row>
    <row r="11" customFormat="false" ht="12.75" hidden="false" customHeight="false" outlineLevel="0" collapsed="false">
      <c r="A11" s="2" t="n">
        <v>36861</v>
      </c>
      <c r="B11" s="0" t="n">
        <v>31</v>
      </c>
      <c r="C11" s="14" t="n">
        <v>10000</v>
      </c>
      <c r="E11" s="10" t="n">
        <v>-0.44</v>
      </c>
      <c r="F11" s="10"/>
      <c r="G11" s="15"/>
      <c r="H11" s="15"/>
      <c r="I11" s="16"/>
      <c r="J11" s="0" t="n">
        <v>0.02</v>
      </c>
      <c r="K11" s="13" t="n">
        <f aca="false">SUM(E11:J11)</f>
        <v>-0.42</v>
      </c>
    </row>
    <row r="12" customFormat="false" ht="12.75" hidden="false" customHeight="false" outlineLevel="0" collapsed="false">
      <c r="A12" s="2" t="n">
        <v>36892</v>
      </c>
      <c r="B12" s="0" t="n">
        <v>31</v>
      </c>
      <c r="C12" s="14" t="n">
        <v>10000</v>
      </c>
      <c r="E12" s="10" t="n">
        <v>-0.405</v>
      </c>
      <c r="F12" s="10"/>
      <c r="G12" s="15"/>
      <c r="H12" s="15"/>
      <c r="I12" s="16"/>
      <c r="J12" s="0" t="n">
        <v>0.02</v>
      </c>
      <c r="K12" s="13" t="n">
        <f aca="false">SUM(E12:J12)</f>
        <v>-0.385</v>
      </c>
    </row>
    <row r="13" customFormat="false" ht="12.75" hidden="false" customHeight="false" outlineLevel="0" collapsed="false">
      <c r="A13" s="2" t="n">
        <v>36923</v>
      </c>
      <c r="B13" s="0" t="n">
        <v>28</v>
      </c>
      <c r="C13" s="14" t="n">
        <v>10000</v>
      </c>
      <c r="E13" s="10" t="n">
        <v>-0.35</v>
      </c>
      <c r="F13" s="10"/>
      <c r="G13" s="15"/>
      <c r="H13" s="15"/>
      <c r="I13" s="16"/>
      <c r="J13" s="0" t="n">
        <v>0.02</v>
      </c>
      <c r="K13" s="13" t="n">
        <f aca="false">SUM(E13:J13)</f>
        <v>-0.33</v>
      </c>
    </row>
    <row r="14" customFormat="false" ht="12.75" hidden="false" customHeight="false" outlineLevel="0" collapsed="false">
      <c r="A14" s="2" t="n">
        <v>36951</v>
      </c>
      <c r="B14" s="0" t="n">
        <v>31</v>
      </c>
      <c r="C14" s="14" t="n">
        <v>10000</v>
      </c>
      <c r="E14" s="10" t="n">
        <v>-0.325</v>
      </c>
      <c r="F14" s="10"/>
      <c r="G14" s="15"/>
      <c r="H14" s="15"/>
      <c r="I14" s="16"/>
      <c r="J14" s="0" t="n">
        <v>0.02</v>
      </c>
      <c r="K14" s="13" t="n">
        <f aca="false">SUM(E14:J14)</f>
        <v>-0.305</v>
      </c>
    </row>
    <row r="15" customFormat="false" ht="12.75" hidden="false" customHeight="false" outlineLevel="0" collapsed="false">
      <c r="A15" s="2" t="n">
        <v>36982</v>
      </c>
      <c r="B15" s="0" t="n">
        <v>30</v>
      </c>
      <c r="C15" s="14" t="n">
        <v>10000</v>
      </c>
      <c r="E15" s="10" t="n">
        <v>-0.51</v>
      </c>
      <c r="F15" s="10"/>
      <c r="G15" s="15"/>
      <c r="H15" s="15"/>
      <c r="I15" s="16"/>
      <c r="J15" s="0" t="n">
        <v>0.02</v>
      </c>
      <c r="K15" s="13" t="n">
        <f aca="false">SUM(E15:J15)</f>
        <v>-0.49</v>
      </c>
    </row>
    <row r="16" customFormat="false" ht="12.75" hidden="false" customHeight="false" outlineLevel="0" collapsed="false">
      <c r="A16" s="2" t="n">
        <v>37012</v>
      </c>
      <c r="B16" s="0" t="n">
        <v>31</v>
      </c>
      <c r="C16" s="14" t="n">
        <v>10000</v>
      </c>
      <c r="E16" s="10" t="n">
        <v>-0.405</v>
      </c>
      <c r="F16" s="10"/>
      <c r="G16" s="15"/>
      <c r="H16" s="15"/>
      <c r="I16" s="16"/>
      <c r="J16" s="0" t="n">
        <v>0.02</v>
      </c>
      <c r="K16" s="13" t="n">
        <f aca="false">SUM(E16:J16)</f>
        <v>-0.385</v>
      </c>
    </row>
    <row r="17" customFormat="false" ht="12.75" hidden="false" customHeight="false" outlineLevel="0" collapsed="false">
      <c r="A17" s="2" t="n">
        <v>37043</v>
      </c>
      <c r="B17" s="0" t="n">
        <v>30</v>
      </c>
      <c r="C17" s="14" t="n">
        <v>10000</v>
      </c>
      <c r="E17" s="10" t="n">
        <v>-0.45</v>
      </c>
      <c r="F17" s="10"/>
      <c r="G17" s="15"/>
      <c r="H17" s="15"/>
      <c r="I17" s="16"/>
      <c r="J17" s="0" t="n">
        <v>0.02</v>
      </c>
      <c r="K17" s="13" t="n">
        <f aca="false">SUM(E17:J17)</f>
        <v>-0.43</v>
      </c>
    </row>
    <row r="18" customFormat="false" ht="12.75" hidden="false" customHeight="false" outlineLevel="0" collapsed="false">
      <c r="A18" s="2" t="n">
        <v>37073</v>
      </c>
      <c r="B18" s="0" t="n">
        <v>31</v>
      </c>
      <c r="C18" s="14" t="n">
        <v>10000</v>
      </c>
      <c r="E18" s="10" t="n">
        <v>-0.475</v>
      </c>
      <c r="F18" s="10"/>
      <c r="G18" s="15"/>
      <c r="H18" s="15"/>
      <c r="I18" s="16"/>
      <c r="J18" s="0" t="n">
        <v>0.02</v>
      </c>
      <c r="K18" s="13" t="n">
        <f aca="false">SUM(E18:J18)</f>
        <v>-0.455</v>
      </c>
    </row>
    <row r="20" customFormat="false" ht="12.75" hidden="false" customHeight="false" outlineLevel="0" collapsed="false">
      <c r="E20" s="17" t="n">
        <f aca="false">SUM(E8:E19)/11</f>
        <v>-0.431363636363636</v>
      </c>
      <c r="K20" s="17" t="n">
        <f aca="false">SUM(K8:K19)/11</f>
        <v>-0.411363636363636</v>
      </c>
    </row>
    <row r="21" customFormat="false" ht="12.75" hidden="false" customHeight="false" outlineLevel="0" collapsed="false">
      <c r="E21" s="17"/>
      <c r="K21" s="17"/>
    </row>
    <row r="22" customFormat="false" ht="15.75" hidden="false" customHeight="false" outlineLevel="0" collapsed="false">
      <c r="A22" s="3" t="s">
        <v>11</v>
      </c>
      <c r="C22" s="2"/>
    </row>
    <row r="23" customFormat="false" ht="51" hidden="false" customHeight="false" outlineLevel="0" collapsed="false">
      <c r="A23" s="4" t="s">
        <v>2</v>
      </c>
      <c r="C23" s="5" t="s">
        <v>3</v>
      </c>
      <c r="D23" s="4" t="s">
        <v>4</v>
      </c>
      <c r="E23" s="6" t="s">
        <v>5</v>
      </c>
      <c r="F23" s="6" t="s">
        <v>6</v>
      </c>
      <c r="G23" s="7" t="s">
        <v>7</v>
      </c>
      <c r="H23" s="8" t="s">
        <v>6</v>
      </c>
      <c r="I23" s="6" t="s">
        <v>6</v>
      </c>
      <c r="J23" s="6" t="s">
        <v>8</v>
      </c>
      <c r="K23" s="4" t="s">
        <v>9</v>
      </c>
    </row>
    <row r="24" customFormat="false" ht="12.75" hidden="false" customHeight="false" outlineLevel="0" collapsed="false">
      <c r="A24" s="9" t="n">
        <v>36739</v>
      </c>
      <c r="B24" s="0" t="n">
        <v>31</v>
      </c>
      <c r="C24" s="0" t="n">
        <v>10000</v>
      </c>
      <c r="D24" s="0" t="n">
        <v>3.86</v>
      </c>
      <c r="E24" s="10" t="n">
        <v>0.23</v>
      </c>
      <c r="F24" s="10" t="s">
        <v>6</v>
      </c>
      <c r="G24" s="11" t="n">
        <f aca="false">SUM(D24:E24)</f>
        <v>4.09</v>
      </c>
      <c r="H24" s="11"/>
      <c r="J24" s="0" t="n">
        <v>0.02</v>
      </c>
      <c r="K24" s="12" t="n">
        <f aca="false">SUM(G24:J24)</f>
        <v>4.11</v>
      </c>
    </row>
    <row r="25" customFormat="false" ht="12.75" hidden="false" customHeight="false" outlineLevel="0" collapsed="false">
      <c r="A25" s="9"/>
      <c r="E25" s="10"/>
      <c r="F25" s="10"/>
      <c r="G25" s="11"/>
      <c r="H25" s="11"/>
      <c r="K25" s="13"/>
    </row>
    <row r="26" customFormat="false" ht="51" hidden="false" customHeight="false" outlineLevel="0" collapsed="false">
      <c r="A26" s="4" t="s">
        <v>2</v>
      </c>
      <c r="C26" s="5" t="s">
        <v>3</v>
      </c>
      <c r="D26" s="4"/>
      <c r="E26" s="6" t="s">
        <v>5</v>
      </c>
      <c r="F26" s="6" t="s">
        <v>6</v>
      </c>
      <c r="G26" s="7"/>
      <c r="H26" s="8" t="s">
        <v>6</v>
      </c>
      <c r="I26" s="6" t="s">
        <v>6</v>
      </c>
      <c r="J26" s="6" t="s">
        <v>8</v>
      </c>
      <c r="K26" s="4" t="s">
        <v>10</v>
      </c>
    </row>
    <row r="27" customFormat="false" ht="12.75" hidden="false" customHeight="false" outlineLevel="0" collapsed="false">
      <c r="A27" s="2" t="n">
        <v>36770</v>
      </c>
      <c r="B27" s="0" t="n">
        <v>30</v>
      </c>
      <c r="C27" s="14" t="n">
        <v>10000</v>
      </c>
      <c r="E27" s="10" t="n">
        <v>-0.25</v>
      </c>
      <c r="F27" s="10"/>
      <c r="G27" s="15"/>
      <c r="H27" s="15"/>
      <c r="I27" s="16"/>
      <c r="J27" s="0" t="n">
        <v>0.02</v>
      </c>
      <c r="K27" s="13" t="n">
        <f aca="false">SUM(E27:J27)</f>
        <v>-0.23</v>
      </c>
    </row>
    <row r="28" customFormat="false" ht="12.75" hidden="false" customHeight="false" outlineLevel="0" collapsed="false">
      <c r="A28" s="2" t="n">
        <v>36800</v>
      </c>
      <c r="B28" s="0" t="n">
        <v>31</v>
      </c>
      <c r="C28" s="14" t="n">
        <v>10000</v>
      </c>
      <c r="E28" s="10" t="n">
        <v>-0.27</v>
      </c>
      <c r="F28" s="10"/>
      <c r="G28" s="15"/>
      <c r="H28" s="15"/>
      <c r="I28" s="16"/>
      <c r="J28" s="0" t="n">
        <v>0.02</v>
      </c>
      <c r="K28" s="13" t="n">
        <f aca="false">SUM(E28:J28)</f>
        <v>-0.25</v>
      </c>
    </row>
    <row r="29" customFormat="false" ht="12.75" hidden="false" customHeight="false" outlineLevel="0" collapsed="false">
      <c r="A29" s="2" t="n">
        <v>36831</v>
      </c>
      <c r="B29" s="0" t="n">
        <v>30</v>
      </c>
      <c r="C29" s="14" t="n">
        <v>10000</v>
      </c>
      <c r="E29" s="10" t="n">
        <v>-0.23</v>
      </c>
      <c r="F29" s="10"/>
      <c r="G29" s="15"/>
      <c r="H29" s="15"/>
      <c r="I29" s="16"/>
      <c r="J29" s="0" t="n">
        <v>0.02</v>
      </c>
      <c r="K29" s="13" t="n">
        <f aca="false">SUM(E29:J29)</f>
        <v>-0.21</v>
      </c>
    </row>
    <row r="30" customFormat="false" ht="12.75" hidden="false" customHeight="false" outlineLevel="0" collapsed="false">
      <c r="A30" s="2" t="n">
        <v>36861</v>
      </c>
      <c r="B30" s="0" t="n">
        <v>31</v>
      </c>
      <c r="C30" s="14" t="n">
        <v>10000</v>
      </c>
      <c r="E30" s="10" t="n">
        <v>-0.25</v>
      </c>
      <c r="F30" s="10"/>
      <c r="G30" s="15"/>
      <c r="H30" s="15"/>
      <c r="I30" s="16"/>
      <c r="J30" s="0" t="n">
        <v>0.02</v>
      </c>
      <c r="K30" s="13" t="n">
        <f aca="false">SUM(E30:J30)</f>
        <v>-0.23</v>
      </c>
    </row>
    <row r="31" customFormat="false" ht="12.75" hidden="false" customHeight="false" outlineLevel="0" collapsed="false">
      <c r="A31" s="2" t="n">
        <v>36892</v>
      </c>
      <c r="B31" s="0" t="n">
        <v>31</v>
      </c>
      <c r="C31" s="14" t="n">
        <v>10000</v>
      </c>
      <c r="E31" s="10" t="n">
        <v>-0.21</v>
      </c>
      <c r="F31" s="10"/>
      <c r="G31" s="15"/>
      <c r="H31" s="15"/>
      <c r="I31" s="16"/>
      <c r="J31" s="0" t="n">
        <v>0.02</v>
      </c>
      <c r="K31" s="13" t="n">
        <f aca="false">SUM(E31:J31)</f>
        <v>-0.19</v>
      </c>
    </row>
    <row r="32" customFormat="false" ht="12.75" hidden="false" customHeight="false" outlineLevel="0" collapsed="false">
      <c r="A32" s="2" t="n">
        <v>36923</v>
      </c>
      <c r="B32" s="0" t="n">
        <v>28</v>
      </c>
      <c r="C32" s="14" t="n">
        <v>10000</v>
      </c>
      <c r="E32" s="10" t="n">
        <v>-0.17</v>
      </c>
      <c r="F32" s="10"/>
      <c r="G32" s="15"/>
      <c r="H32" s="15"/>
      <c r="I32" s="16"/>
      <c r="J32" s="0" t="n">
        <v>0.02</v>
      </c>
      <c r="K32" s="13" t="n">
        <f aca="false">SUM(E32:J32)</f>
        <v>-0.15</v>
      </c>
    </row>
    <row r="33" customFormat="false" ht="12.75" hidden="false" customHeight="false" outlineLevel="0" collapsed="false">
      <c r="A33" s="2" t="n">
        <v>36951</v>
      </c>
      <c r="B33" s="0" t="n">
        <v>31</v>
      </c>
      <c r="C33" s="14" t="n">
        <v>10000</v>
      </c>
      <c r="E33" s="10" t="n">
        <v>-0.09</v>
      </c>
      <c r="F33" s="10"/>
      <c r="G33" s="15"/>
      <c r="H33" s="15"/>
      <c r="I33" s="16"/>
      <c r="J33" s="0" t="n">
        <v>0.02</v>
      </c>
      <c r="K33" s="13" t="n">
        <f aca="false">SUM(E33:J33)</f>
        <v>-0.07</v>
      </c>
    </row>
    <row r="34" customFormat="false" ht="12.75" hidden="false" customHeight="false" outlineLevel="0" collapsed="false">
      <c r="A34" s="2" t="n">
        <v>36982</v>
      </c>
      <c r="B34" s="0" t="n">
        <v>30</v>
      </c>
      <c r="C34" s="14" t="n">
        <v>10000</v>
      </c>
      <c r="E34" s="10" t="n">
        <v>-0.08</v>
      </c>
      <c r="F34" s="10"/>
      <c r="G34" s="15"/>
      <c r="H34" s="15"/>
      <c r="I34" s="16"/>
      <c r="J34" s="0" t="n">
        <v>0.02</v>
      </c>
      <c r="K34" s="13" t="n">
        <f aca="false">SUM(E34:J34)</f>
        <v>-0.06</v>
      </c>
    </row>
    <row r="35" customFormat="false" ht="12.75" hidden="false" customHeight="false" outlineLevel="0" collapsed="false">
      <c r="A35" s="2" t="n">
        <v>37012</v>
      </c>
      <c r="B35" s="0" t="n">
        <v>31</v>
      </c>
      <c r="C35" s="14" t="n">
        <v>10000</v>
      </c>
      <c r="E35" s="10" t="n">
        <v>-0.08</v>
      </c>
      <c r="F35" s="10"/>
      <c r="G35" s="15"/>
      <c r="H35" s="15"/>
      <c r="I35" s="16"/>
      <c r="J35" s="0" t="n">
        <v>0.02</v>
      </c>
      <c r="K35" s="13" t="n">
        <f aca="false">SUM(E35:J35)</f>
        <v>-0.06</v>
      </c>
    </row>
    <row r="36" customFormat="false" ht="12.75" hidden="false" customHeight="false" outlineLevel="0" collapsed="false">
      <c r="A36" s="2" t="n">
        <v>37043</v>
      </c>
      <c r="B36" s="0" t="n">
        <v>30</v>
      </c>
      <c r="C36" s="14" t="n">
        <v>10000</v>
      </c>
      <c r="E36" s="10" t="n">
        <v>0.07</v>
      </c>
      <c r="F36" s="10"/>
      <c r="G36" s="15"/>
      <c r="H36" s="15"/>
      <c r="I36" s="16"/>
      <c r="J36" s="0" t="n">
        <v>0.02</v>
      </c>
      <c r="K36" s="13" t="n">
        <f aca="false">SUM(E36:J36)</f>
        <v>0.09</v>
      </c>
    </row>
    <row r="37" customFormat="false" ht="12.75" hidden="false" customHeight="false" outlineLevel="0" collapsed="false">
      <c r="A37" s="2" t="n">
        <v>37073</v>
      </c>
      <c r="B37" s="0" t="n">
        <v>31</v>
      </c>
      <c r="C37" s="14" t="n">
        <v>10000</v>
      </c>
      <c r="E37" s="10" t="n">
        <v>-0.22</v>
      </c>
      <c r="F37" s="10"/>
      <c r="G37" s="15"/>
      <c r="H37" s="15"/>
      <c r="I37" s="16"/>
      <c r="J37" s="0" t="n">
        <v>0.02</v>
      </c>
      <c r="K37" s="13" t="n">
        <f aca="false">SUM(E37:J37)</f>
        <v>-0.2</v>
      </c>
    </row>
    <row r="39" customFormat="false" ht="12.75" hidden="false" customHeight="false" outlineLevel="0" collapsed="false">
      <c r="E39" s="17" t="n">
        <f aca="false">SUM(E27:E38)/11</f>
        <v>-0.161818181818182</v>
      </c>
      <c r="K39" s="17" t="n">
        <f aca="false">SUM(K27:K38)/11</f>
        <v>-0.141818181818182</v>
      </c>
    </row>
    <row r="41" customFormat="false" ht="12.75" hidden="false" customHeight="false" outlineLevel="0" collapsed="false">
      <c r="A41" s="18" t="s">
        <v>12</v>
      </c>
    </row>
    <row r="43" customFormat="false" ht="15.75" hidden="false" customHeight="false" outlineLevel="0" collapsed="false">
      <c r="A43" s="3" t="s">
        <v>13</v>
      </c>
    </row>
  </sheetData>
  <printOptions headings="false" gridLines="false" gridLinesSet="true" horizontalCentered="false" verticalCentered="false"/>
  <pageMargins left="0.747916666666667" right="0.747916666666667" top="0.270138888888889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204"/>
  <sheetViews>
    <sheetView showFormulas="false" showGridLines="tru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K6" activeCellId="0" sqref="K6: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85"/>
    <col collapsed="false" customWidth="true" hidden="false" outlineLevel="0" max="3" min="3" style="0" width="1.99"/>
    <col collapsed="false" customWidth="true" hidden="false" outlineLevel="0" max="4" min="4" style="0" width="9.41"/>
    <col collapsed="false" customWidth="true" hidden="false" outlineLevel="0" max="5" min="5" style="0" width="2.56"/>
    <col collapsed="false" customWidth="true" hidden="false" outlineLevel="0" max="6" min="6" style="0" width="13.28"/>
    <col collapsed="false" customWidth="true" hidden="false" outlineLevel="0" max="7" min="7" style="0" width="10.13"/>
    <col collapsed="false" customWidth="true" hidden="false" outlineLevel="0" max="8" min="8" style="0" width="1.56"/>
    <col collapsed="false" customWidth="true" hidden="false" outlineLevel="0" max="9" min="9" style="0" width="12.28"/>
    <col collapsed="false" customWidth="true" hidden="false" outlineLevel="0" max="10" min="10" style="0" width="1.56"/>
    <col collapsed="false" customWidth="true" hidden="false" outlineLevel="0" max="11" min="11" style="0" width="13.28"/>
    <col collapsed="false" customWidth="true" hidden="false" outlineLevel="0" max="12" min="12" style="0" width="1.56"/>
    <col collapsed="false" customWidth="true" hidden="false" outlineLevel="0" max="13" min="13" style="0" width="12.85"/>
    <col collapsed="false" customWidth="true" hidden="false" outlineLevel="0" max="15" min="15" style="0" width="12.7"/>
    <col collapsed="false" customWidth="true" hidden="false" outlineLevel="0" max="18" min="18" style="0" width="12.14"/>
  </cols>
  <sheetData>
    <row r="2" customFormat="false" ht="2.25" hidden="false" customHeight="true" outlineLevel="0" collapsed="false">
      <c r="A2" s="0" t="s">
        <v>6</v>
      </c>
    </row>
    <row r="3" customFormat="false" ht="3.75" hidden="true" customHeight="true" outlineLevel="0" collapsed="false"/>
    <row r="4" customFormat="false" ht="12.75" hidden="true" customHeight="false" outlineLevel="0" collapsed="false"/>
    <row r="5" customFormat="false" ht="48.75" hidden="false" customHeight="true" outlineLevel="0" collapsed="false">
      <c r="B5" s="4" t="s">
        <v>14</v>
      </c>
      <c r="D5" s="5" t="s">
        <v>15</v>
      </c>
      <c r="F5" s="4" t="s">
        <v>16</v>
      </c>
      <c r="G5" s="5" t="s">
        <v>8</v>
      </c>
      <c r="I5" s="0" t="s">
        <v>17</v>
      </c>
      <c r="K5" s="5" t="s">
        <v>18</v>
      </c>
      <c r="M5" s="0" t="s">
        <v>19</v>
      </c>
      <c r="N5" s="5" t="s">
        <v>8</v>
      </c>
      <c r="O5" s="4" t="s">
        <v>20</v>
      </c>
    </row>
    <row r="6" customFormat="false" ht="12.75" hidden="false" customHeight="false" outlineLevel="0" collapsed="false">
      <c r="B6" s="2" t="n">
        <v>36739</v>
      </c>
      <c r="D6" s="14" t="n">
        <v>10000</v>
      </c>
      <c r="F6" s="13" t="n">
        <v>4.06</v>
      </c>
      <c r="G6" s="19" t="n">
        <v>0.02</v>
      </c>
      <c r="I6" s="20" t="n">
        <f aca="false">SUM(F6:H6)</f>
        <v>4.08</v>
      </c>
      <c r="K6" s="21" t="n">
        <v>3.97</v>
      </c>
      <c r="M6" s="10" t="n">
        <f aca="false">SUM(K6-F6)</f>
        <v>-0.0899999999999994</v>
      </c>
      <c r="N6" s="19" t="n">
        <v>0.02</v>
      </c>
      <c r="O6" s="22" t="n">
        <v>0.11</v>
      </c>
    </row>
    <row r="7" customFormat="false" ht="12.75" hidden="false" customHeight="false" outlineLevel="0" collapsed="false">
      <c r="B7" s="2" t="n">
        <v>36770</v>
      </c>
      <c r="D7" s="14" t="n">
        <v>10000</v>
      </c>
      <c r="F7" s="13" t="n">
        <v>4.025</v>
      </c>
      <c r="G7" s="19" t="n">
        <v>0.02</v>
      </c>
      <c r="I7" s="20" t="n">
        <f aca="false">SUM(F7:H7)</f>
        <v>4.045</v>
      </c>
      <c r="K7" s="21" t="n">
        <v>3.94</v>
      </c>
      <c r="M7" s="10" t="n">
        <f aca="false">SUM(K7-F7)</f>
        <v>-0.0850000000000004</v>
      </c>
      <c r="N7" s="19" t="n">
        <v>0.02</v>
      </c>
      <c r="O7" s="22" t="n">
        <v>0.105</v>
      </c>
    </row>
    <row r="8" customFormat="false" ht="12.75" hidden="false" customHeight="false" outlineLevel="0" collapsed="false">
      <c r="B8" s="2" t="n">
        <v>36800</v>
      </c>
      <c r="D8" s="14" t="n">
        <v>10000</v>
      </c>
      <c r="F8" s="13" t="n">
        <v>4.025</v>
      </c>
      <c r="G8" s="19" t="n">
        <v>0.02</v>
      </c>
      <c r="I8" s="20" t="n">
        <f aca="false">SUM(F8:G8)</f>
        <v>4.045</v>
      </c>
      <c r="K8" s="21" t="n">
        <v>3.93</v>
      </c>
      <c r="M8" s="10" t="n">
        <f aca="false">SUM(K8-F8)</f>
        <v>-0.0950000000000002</v>
      </c>
      <c r="N8" s="19" t="n">
        <v>0.02</v>
      </c>
      <c r="O8" s="22" t="n">
        <v>0.115</v>
      </c>
    </row>
    <row r="9" customFormat="false" ht="12.75" hidden="false" customHeight="false" outlineLevel="0" collapsed="false">
      <c r="B9" s="2" t="n">
        <v>36831</v>
      </c>
      <c r="D9" s="14" t="n">
        <v>10000</v>
      </c>
      <c r="F9" s="13" t="n">
        <v>4.065</v>
      </c>
      <c r="G9" s="19" t="n">
        <v>0.02</v>
      </c>
      <c r="I9" s="20" t="n">
        <f aca="false">SUM(F9:G9)</f>
        <v>4.085</v>
      </c>
      <c r="K9" s="21" t="n">
        <v>3.98</v>
      </c>
      <c r="M9" s="10" t="n">
        <f aca="false">SUM(K9-F9)</f>
        <v>-0.0850000000000004</v>
      </c>
      <c r="N9" s="19" t="n">
        <v>0.02</v>
      </c>
      <c r="O9" s="22" t="n">
        <v>0.105</v>
      </c>
    </row>
    <row r="10" customFormat="false" ht="12.75" hidden="false" customHeight="false" outlineLevel="0" collapsed="false">
      <c r="B10" s="2" t="n">
        <v>36861</v>
      </c>
      <c r="D10" s="14" t="n">
        <v>10000</v>
      </c>
      <c r="F10" s="13" t="n">
        <v>4.145</v>
      </c>
      <c r="G10" s="19" t="n">
        <v>0.02</v>
      </c>
      <c r="I10" s="20" t="n">
        <f aca="false">SUM(F10:G10)</f>
        <v>4.165</v>
      </c>
      <c r="K10" s="21" t="n">
        <v>4.07</v>
      </c>
      <c r="M10" s="10" t="n">
        <f aca="false">SUM(K10-F10)</f>
        <v>-0.0749999999999993</v>
      </c>
      <c r="N10" s="19" t="n">
        <v>0.02</v>
      </c>
      <c r="O10" s="22" t="n">
        <v>0.095</v>
      </c>
    </row>
    <row r="11" customFormat="false" ht="12.75" hidden="false" customHeight="false" outlineLevel="0" collapsed="false">
      <c r="B11" s="2" t="n">
        <v>36892</v>
      </c>
      <c r="D11" s="14" t="n">
        <v>10000</v>
      </c>
      <c r="F11" s="13" t="n">
        <v>4.13</v>
      </c>
      <c r="G11" s="19" t="n">
        <v>0.02</v>
      </c>
      <c r="I11" s="20" t="n">
        <f aca="false">SUM(F11:G11)</f>
        <v>4.15</v>
      </c>
      <c r="K11" s="21" t="n">
        <v>4.06</v>
      </c>
      <c r="M11" s="10" t="n">
        <f aca="false">SUM(K11-F11)</f>
        <v>-0.0700000000000003</v>
      </c>
      <c r="N11" s="19" t="n">
        <v>0.02</v>
      </c>
      <c r="O11" s="22" t="n">
        <v>0.09</v>
      </c>
    </row>
    <row r="12" customFormat="false" ht="12.75" hidden="false" customHeight="false" outlineLevel="0" collapsed="false">
      <c r="B12" s="2" t="n">
        <v>36923</v>
      </c>
      <c r="D12" s="14" t="n">
        <v>10000</v>
      </c>
      <c r="F12" s="13" t="n">
        <v>3.905</v>
      </c>
      <c r="G12" s="19" t="n">
        <v>0.02</v>
      </c>
      <c r="I12" s="20" t="n">
        <f aca="false">SUM(F12:G12)</f>
        <v>3.925</v>
      </c>
      <c r="K12" s="21" t="n">
        <v>3.87</v>
      </c>
      <c r="M12" s="10" t="n">
        <f aca="false">SUM(K12-F12)</f>
        <v>-0.0349999999999997</v>
      </c>
      <c r="N12" s="19" t="n">
        <v>0.02</v>
      </c>
      <c r="O12" s="22" t="n">
        <v>0.055</v>
      </c>
    </row>
    <row r="13" customFormat="false" ht="12.75" hidden="false" customHeight="false" outlineLevel="0" collapsed="false">
      <c r="B13" s="2" t="n">
        <v>36951</v>
      </c>
      <c r="D13" s="14" t="n">
        <v>10000</v>
      </c>
      <c r="F13" s="13" t="n">
        <v>3.685</v>
      </c>
      <c r="G13" s="19" t="n">
        <v>0.02</v>
      </c>
      <c r="I13" s="20" t="n">
        <f aca="false">SUM(F13:G13)</f>
        <v>3.705</v>
      </c>
      <c r="K13" s="21" t="n">
        <v>3.67</v>
      </c>
      <c r="M13" s="10" t="n">
        <f aca="false">SUM(K13-F13)</f>
        <v>-0.0150000000000001</v>
      </c>
      <c r="N13" s="19" t="n">
        <v>0.02</v>
      </c>
      <c r="O13" s="22" t="n">
        <v>0.035</v>
      </c>
    </row>
    <row r="14" customFormat="false" ht="12.75" hidden="false" customHeight="false" outlineLevel="0" collapsed="false">
      <c r="B14" s="2" t="n">
        <v>36982</v>
      </c>
      <c r="D14" s="14" t="n">
        <v>10000</v>
      </c>
      <c r="F14" s="13" t="n">
        <v>3.39</v>
      </c>
      <c r="G14" s="19" t="n">
        <v>0.02</v>
      </c>
      <c r="I14" s="20" t="n">
        <f aca="false">SUM(F14:G14)</f>
        <v>3.41</v>
      </c>
      <c r="K14" s="21" t="n">
        <v>3.5</v>
      </c>
      <c r="M14" s="10" t="n">
        <f aca="false">SUM(K14-F14)</f>
        <v>0.11</v>
      </c>
      <c r="N14" s="19" t="n">
        <v>0.02</v>
      </c>
      <c r="O14" s="22" t="n">
        <v>-0.09</v>
      </c>
    </row>
    <row r="15" customFormat="false" ht="12.75" hidden="false" customHeight="false" outlineLevel="0" collapsed="false">
      <c r="B15" s="2" t="n">
        <v>37012</v>
      </c>
      <c r="D15" s="14" t="n">
        <v>10000</v>
      </c>
      <c r="F15" s="13" t="n">
        <v>3.29</v>
      </c>
      <c r="G15" s="19" t="n">
        <v>0.02</v>
      </c>
      <c r="I15" s="20" t="n">
        <f aca="false">SUM(F15:G15)</f>
        <v>3.31</v>
      </c>
      <c r="K15" s="21" t="n">
        <v>3.43</v>
      </c>
      <c r="M15" s="10" t="n">
        <f aca="false">SUM(K15-F15)</f>
        <v>0.14</v>
      </c>
      <c r="N15" s="19" t="n">
        <v>0.02</v>
      </c>
      <c r="O15" s="22" t="n">
        <v>-0.12</v>
      </c>
    </row>
    <row r="16" customFormat="false" ht="12.75" hidden="false" customHeight="false" outlineLevel="0" collapsed="false">
      <c r="B16" s="2" t="n">
        <v>37043</v>
      </c>
      <c r="D16" s="14" t="n">
        <v>10000</v>
      </c>
      <c r="F16" s="13" t="n">
        <v>3.23</v>
      </c>
      <c r="G16" s="19" t="n">
        <v>0.02</v>
      </c>
      <c r="I16" s="20" t="n">
        <f aca="false">SUM(F16:G16)</f>
        <v>3.25</v>
      </c>
      <c r="K16" s="21" t="n">
        <v>3.39</v>
      </c>
      <c r="M16" s="10" t="n">
        <f aca="false">SUM(K16-F16)</f>
        <v>0.16</v>
      </c>
      <c r="N16" s="19" t="n">
        <v>0.02</v>
      </c>
      <c r="O16" s="22" t="n">
        <v>-0.14</v>
      </c>
    </row>
    <row r="17" customFormat="false" ht="12.75" hidden="false" customHeight="false" outlineLevel="0" collapsed="false">
      <c r="B17" s="2" t="n">
        <v>37073</v>
      </c>
      <c r="D17" s="14" t="n">
        <v>10000</v>
      </c>
      <c r="F17" s="13" t="n">
        <v>3.23</v>
      </c>
      <c r="G17" s="19" t="n">
        <v>0.02</v>
      </c>
      <c r="I17" s="20" t="n">
        <f aca="false">SUM(F17:G17)</f>
        <v>3.25</v>
      </c>
      <c r="K17" s="21" t="n">
        <v>3.43</v>
      </c>
      <c r="M17" s="10" t="n">
        <f aca="false">SUM(K17-F17)</f>
        <v>0.2</v>
      </c>
      <c r="N17" s="19" t="n">
        <v>0.02</v>
      </c>
      <c r="O17" s="22" t="n">
        <v>-0.18</v>
      </c>
    </row>
    <row r="18" customFormat="false" ht="12.75" hidden="false" customHeight="false" outlineLevel="0" collapsed="false">
      <c r="B18" s="23"/>
    </row>
    <row r="19" customFormat="false" ht="12.75" hidden="false" customHeight="false" outlineLevel="0" collapsed="false">
      <c r="B19" s="23"/>
    </row>
    <row r="20" customFormat="false" ht="18.75" hidden="false" customHeight="true" outlineLevel="0" collapsed="false">
      <c r="B20" s="23"/>
      <c r="F20" s="13" t="n">
        <f aca="false">SUM(F6:F18)/12</f>
        <v>3.765</v>
      </c>
      <c r="K20" s="16" t="n">
        <f aca="false">SUM(K6:K18)/12</f>
        <v>3.77</v>
      </c>
      <c r="M20" s="24" t="n">
        <f aca="false">SUM(M6:M18)/12</f>
        <v>0.00500000000000004</v>
      </c>
      <c r="O20" s="17" t="n">
        <f aca="false">SUM(O6:O17)/12</f>
        <v>0.015</v>
      </c>
    </row>
    <row r="21" customFormat="false" ht="18" hidden="false" customHeight="true" outlineLevel="0" collapsed="false">
      <c r="B21" s="23"/>
      <c r="F21" s="13"/>
      <c r="K21" s="16"/>
      <c r="M21" s="24"/>
      <c r="O21" s="17"/>
    </row>
    <row r="22" customFormat="false" ht="27" hidden="false" customHeight="true" outlineLevel="0" collapsed="false">
      <c r="A22" s="5"/>
      <c r="B22" s="25"/>
      <c r="C22" s="5"/>
      <c r="D22" s="5" t="s">
        <v>21</v>
      </c>
      <c r="E22" s="5"/>
      <c r="F22" s="26"/>
      <c r="G22" s="5" t="s">
        <v>22</v>
      </c>
      <c r="H22" s="5"/>
      <c r="I22" s="5" t="s">
        <v>23</v>
      </c>
      <c r="J22" s="5"/>
      <c r="K22" s="27" t="s">
        <v>24</v>
      </c>
      <c r="L22" s="5"/>
      <c r="M22" s="28"/>
      <c r="N22" s="5"/>
      <c r="O22" s="29" t="s">
        <v>25</v>
      </c>
      <c r="P22" s="5"/>
      <c r="Q22" s="5"/>
      <c r="R22" s="5"/>
    </row>
    <row r="23" customFormat="false" ht="18" hidden="false" customHeight="true" outlineLevel="0" collapsed="false">
      <c r="B23" s="2" t="n">
        <v>36739</v>
      </c>
      <c r="D23" s="14" t="n">
        <v>10000</v>
      </c>
      <c r="E23" s="0" t="n">
        <v>31</v>
      </c>
      <c r="F23" s="13" t="n">
        <f aca="false">SUM(D23*E23)</f>
        <v>310000</v>
      </c>
      <c r="G23" s="0" t="n">
        <v>0.09</v>
      </c>
      <c r="I23" s="30" t="n">
        <f aca="false">SUM(F23*G23)</f>
        <v>27900</v>
      </c>
      <c r="K23" s="31" t="n">
        <v>233833</v>
      </c>
      <c r="M23" s="17" t="n">
        <v>0.1193</v>
      </c>
      <c r="N23" s="19" t="n">
        <v>0.02</v>
      </c>
      <c r="O23" s="32" t="n">
        <f aca="false">SUM(M23:N23)</f>
        <v>0.1393</v>
      </c>
    </row>
    <row r="24" customFormat="false" ht="18" hidden="false" customHeight="true" outlineLevel="0" collapsed="false">
      <c r="B24" s="23"/>
      <c r="F24" s="13"/>
      <c r="K24" s="16"/>
      <c r="M24" s="24"/>
      <c r="O24" s="17"/>
    </row>
    <row r="25" customFormat="false" ht="18" hidden="false" customHeight="true" outlineLevel="0" collapsed="false">
      <c r="B25" s="23"/>
      <c r="F25" s="13"/>
      <c r="K25" s="16"/>
      <c r="M25" s="24"/>
      <c r="O25" s="17"/>
    </row>
    <row r="26" customFormat="false" ht="18" hidden="false" customHeight="true" outlineLevel="0" collapsed="false">
      <c r="B26" s="23"/>
      <c r="F26" s="13"/>
      <c r="K26" s="16"/>
      <c r="M26" s="24"/>
      <c r="O26" s="17"/>
    </row>
    <row r="27" customFormat="false" ht="18" hidden="false" customHeight="true" outlineLevel="0" collapsed="false">
      <c r="B27" s="23"/>
      <c r="F27" s="13"/>
      <c r="K27" s="16"/>
      <c r="M27" s="24"/>
      <c r="O27" s="17"/>
    </row>
    <row r="28" customFormat="false" ht="18" hidden="false" customHeight="true" outlineLevel="0" collapsed="false">
      <c r="B28" s="23"/>
      <c r="F28" s="13"/>
      <c r="K28" s="16"/>
      <c r="M28" s="24"/>
      <c r="O28" s="17"/>
    </row>
    <row r="29" customFormat="false" ht="18" hidden="false" customHeight="true" outlineLevel="0" collapsed="false">
      <c r="B29" s="23"/>
      <c r="F29" s="13"/>
      <c r="K29" s="16"/>
      <c r="M29" s="24"/>
      <c r="O29" s="17"/>
    </row>
    <row r="30" customFormat="false" ht="18" hidden="false" customHeight="true" outlineLevel="0" collapsed="false">
      <c r="B30" s="23"/>
      <c r="F30" s="13"/>
      <c r="K30" s="16"/>
      <c r="M30" s="24"/>
      <c r="O30" s="17"/>
    </row>
    <row r="31" customFormat="false" ht="18" hidden="false" customHeight="true" outlineLevel="0" collapsed="false">
      <c r="B31" s="23"/>
      <c r="F31" s="13"/>
      <c r="K31" s="16"/>
      <c r="M31" s="24"/>
      <c r="O31" s="17"/>
    </row>
    <row r="32" customFormat="false" ht="18" hidden="false" customHeight="true" outlineLevel="0" collapsed="false">
      <c r="B32" s="23"/>
      <c r="F32" s="13"/>
      <c r="K32" s="16"/>
      <c r="M32" s="24"/>
      <c r="O32" s="17"/>
    </row>
    <row r="33" customFormat="false" ht="18" hidden="false" customHeight="true" outlineLevel="0" collapsed="false">
      <c r="B33" s="23"/>
      <c r="F33" s="13"/>
      <c r="K33" s="16"/>
      <c r="M33" s="24"/>
      <c r="O33" s="17"/>
    </row>
    <row r="34" customFormat="false" ht="18" hidden="false" customHeight="true" outlineLevel="0" collapsed="false">
      <c r="B34" s="23"/>
      <c r="F34" s="13"/>
      <c r="K34" s="16"/>
      <c r="M34" s="24"/>
      <c r="O34" s="17"/>
    </row>
    <row r="35" customFormat="false" ht="18.75" hidden="false" customHeight="true" outlineLevel="0" collapsed="false">
      <c r="B35" s="23"/>
      <c r="F35" s="13"/>
      <c r="K35" s="16"/>
      <c r="M35" s="24"/>
      <c r="O35" s="17"/>
    </row>
    <row r="36" customFormat="false" ht="11.25" hidden="false" customHeight="true" outlineLevel="0" collapsed="false"/>
    <row r="37" customFormat="false" ht="3.75" hidden="false" customHeight="true" outlineLevel="0" collapsed="false"/>
    <row r="38" customFormat="false" ht="12.75" hidden="true" customHeight="false" outlineLevel="0" collapsed="false"/>
    <row r="39" customFormat="false" ht="42" hidden="false" customHeight="true" outlineLevel="0" collapsed="false">
      <c r="B39" s="4" t="s">
        <v>26</v>
      </c>
      <c r="D39" s="5" t="s">
        <v>27</v>
      </c>
      <c r="F39" s="5" t="s">
        <v>16</v>
      </c>
      <c r="G39" s="5" t="s">
        <v>8</v>
      </c>
      <c r="I39" s="0" t="s">
        <v>17</v>
      </c>
      <c r="K39" s="5" t="s">
        <v>18</v>
      </c>
      <c r="M39" s="0" t="s">
        <v>19</v>
      </c>
      <c r="N39" s="5" t="s">
        <v>8</v>
      </c>
      <c r="O39" s="4" t="s">
        <v>28</v>
      </c>
    </row>
    <row r="40" customFormat="false" ht="12.75" hidden="false" customHeight="false" outlineLevel="0" collapsed="false">
      <c r="B40" s="2" t="n">
        <v>36739</v>
      </c>
      <c r="D40" s="14" t="n">
        <v>10000</v>
      </c>
      <c r="F40" s="12" t="n">
        <v>4.0825</v>
      </c>
      <c r="G40" s="19" t="n">
        <v>0.02</v>
      </c>
      <c r="I40" s="33" t="n">
        <f aca="false">SUM(F40:H40)</f>
        <v>4.1025</v>
      </c>
      <c r="K40" s="12" t="n">
        <v>4.17</v>
      </c>
      <c r="M40" s="10" t="n">
        <f aca="false">SUM(K40-F40)</f>
        <v>0.0875000000000004</v>
      </c>
      <c r="N40" s="19" t="n">
        <v>0.02</v>
      </c>
      <c r="O40" s="22" t="n">
        <f aca="false">SUM(M40-N40)</f>
        <v>0.0675000000000004</v>
      </c>
    </row>
    <row r="41" customFormat="false" ht="12.75" hidden="false" customHeight="false" outlineLevel="0" collapsed="false">
      <c r="B41" s="2" t="n">
        <v>36770</v>
      </c>
      <c r="D41" s="14" t="n">
        <v>10000</v>
      </c>
      <c r="F41" s="12" t="n">
        <v>4.0675</v>
      </c>
      <c r="G41" s="19" t="n">
        <v>0.02</v>
      </c>
      <c r="I41" s="33" t="n">
        <f aca="false">SUM(F41:H41)</f>
        <v>4.0875</v>
      </c>
      <c r="K41" s="12" t="n">
        <v>4.14</v>
      </c>
      <c r="M41" s="10" t="n">
        <f aca="false">SUM(K41-F41)</f>
        <v>0.0724999999999998</v>
      </c>
      <c r="N41" s="19" t="n">
        <v>0.02</v>
      </c>
      <c r="O41" s="22" t="n">
        <f aca="false">SUM(M41-N41)</f>
        <v>0.0524999999999998</v>
      </c>
    </row>
    <row r="42" customFormat="false" ht="12.75" hidden="false" customHeight="false" outlineLevel="0" collapsed="false">
      <c r="B42" s="2" t="n">
        <v>36800</v>
      </c>
      <c r="D42" s="14" t="n">
        <v>10000</v>
      </c>
      <c r="F42" s="12" t="n">
        <v>4.0525</v>
      </c>
      <c r="G42" s="19" t="n">
        <v>0.02</v>
      </c>
      <c r="I42" s="33" t="n">
        <f aca="false">SUM(F42:G42)</f>
        <v>4.0725</v>
      </c>
      <c r="K42" s="12" t="n">
        <v>4.13</v>
      </c>
      <c r="M42" s="10" t="n">
        <f aca="false">SUM(K42-F42)</f>
        <v>0.0774999999999997</v>
      </c>
      <c r="N42" s="19" t="n">
        <v>0.02</v>
      </c>
      <c r="O42" s="22" t="n">
        <f aca="false">SUM(M42-N42)</f>
        <v>0.0574999999999997</v>
      </c>
    </row>
    <row r="43" customFormat="false" ht="12.75" hidden="false" customHeight="false" outlineLevel="0" collapsed="false">
      <c r="B43" s="2" t="n">
        <v>36831</v>
      </c>
      <c r="D43" s="14" t="n">
        <v>10000</v>
      </c>
      <c r="F43" s="12" t="n">
        <v>4.1275</v>
      </c>
      <c r="G43" s="19" t="n">
        <v>0.02</v>
      </c>
      <c r="I43" s="33" t="n">
        <f aca="false">SUM(F43:G43)</f>
        <v>4.1475</v>
      </c>
      <c r="K43" s="12" t="n">
        <v>4.215</v>
      </c>
      <c r="M43" s="10" t="n">
        <f aca="false">SUM(K43-F43)</f>
        <v>0.0874999999999995</v>
      </c>
      <c r="N43" s="19" t="n">
        <v>0.02</v>
      </c>
      <c r="O43" s="22" t="n">
        <f aca="false">SUM(M43-N43)</f>
        <v>0.0674999999999995</v>
      </c>
    </row>
    <row r="44" customFormat="false" ht="12.75" hidden="false" customHeight="false" outlineLevel="0" collapsed="false">
      <c r="B44" s="2" t="n">
        <v>36861</v>
      </c>
      <c r="D44" s="14" t="n">
        <v>10000</v>
      </c>
      <c r="F44" s="12" t="n">
        <v>4.2075</v>
      </c>
      <c r="G44" s="19" t="n">
        <v>0.02</v>
      </c>
      <c r="I44" s="33" t="n">
        <f aca="false">SUM(F44:G44)</f>
        <v>4.2275</v>
      </c>
      <c r="K44" s="12" t="n">
        <v>4.29</v>
      </c>
      <c r="M44" s="10" t="n">
        <f aca="false">SUM(K44-F44)</f>
        <v>0.0825000000000005</v>
      </c>
      <c r="N44" s="19" t="n">
        <v>0.02</v>
      </c>
      <c r="O44" s="22" t="n">
        <f aca="false">SUM(M44-N44)</f>
        <v>0.0625000000000005</v>
      </c>
    </row>
    <row r="45" customFormat="false" ht="12.75" hidden="false" customHeight="false" outlineLevel="0" collapsed="false">
      <c r="B45" s="2" t="n">
        <v>36892</v>
      </c>
      <c r="D45" s="14" t="n">
        <v>10000</v>
      </c>
      <c r="F45" s="12" t="n">
        <v>4.2125</v>
      </c>
      <c r="G45" s="19" t="n">
        <v>0.02</v>
      </c>
      <c r="I45" s="33" t="n">
        <f aca="false">SUM(F45:G45)</f>
        <v>4.2325</v>
      </c>
      <c r="K45" s="12" t="n">
        <v>4.295</v>
      </c>
      <c r="M45" s="10" t="n">
        <f aca="false">SUM(K45-F45)</f>
        <v>0.0824999999999996</v>
      </c>
      <c r="N45" s="19" t="n">
        <v>0.02</v>
      </c>
      <c r="O45" s="22" t="n">
        <f aca="false">SUM(M45-N45)</f>
        <v>0.0624999999999996</v>
      </c>
    </row>
    <row r="46" customFormat="false" ht="12.75" hidden="false" customHeight="false" outlineLevel="0" collapsed="false">
      <c r="B46" s="2" t="n">
        <v>36923</v>
      </c>
      <c r="D46" s="14" t="n">
        <v>10000</v>
      </c>
      <c r="F46" s="12" t="n">
        <v>3.9825</v>
      </c>
      <c r="G46" s="19" t="n">
        <v>0.02</v>
      </c>
      <c r="I46" s="33" t="n">
        <f aca="false">SUM(F46:G46)</f>
        <v>4.0025</v>
      </c>
      <c r="K46" s="12" t="n">
        <v>4.05</v>
      </c>
      <c r="M46" s="10" t="n">
        <f aca="false">SUM(K46-F46)</f>
        <v>0.0674999999999999</v>
      </c>
      <c r="N46" s="19" t="n">
        <v>0.02</v>
      </c>
      <c r="O46" s="22" t="n">
        <f aca="false">SUM(M46-N46)</f>
        <v>0.0474999999999999</v>
      </c>
    </row>
    <row r="47" customFormat="false" ht="12.75" hidden="false" customHeight="false" outlineLevel="0" collapsed="false">
      <c r="B47" s="2" t="n">
        <v>36951</v>
      </c>
      <c r="D47" s="14" t="n">
        <v>10000</v>
      </c>
      <c r="F47" s="12" t="n">
        <v>3.7625</v>
      </c>
      <c r="G47" s="19" t="n">
        <v>0.02</v>
      </c>
      <c r="I47" s="33" t="n">
        <f aca="false">SUM(F47:G47)</f>
        <v>3.7825</v>
      </c>
      <c r="K47" s="12" t="n">
        <v>3.865</v>
      </c>
      <c r="M47" s="10" t="n">
        <f aca="false">SUM(K47-F47)</f>
        <v>0.1025</v>
      </c>
      <c r="N47" s="19" t="n">
        <v>0.02</v>
      </c>
      <c r="O47" s="22" t="n">
        <f aca="false">SUM(M47-N47)</f>
        <v>0.0825</v>
      </c>
    </row>
    <row r="48" customFormat="false" ht="12.75" hidden="false" customHeight="false" outlineLevel="0" collapsed="false">
      <c r="B48" s="2" t="n">
        <v>36982</v>
      </c>
      <c r="D48" s="14" t="n">
        <v>10000</v>
      </c>
      <c r="F48" s="12" t="n">
        <v>3.4925</v>
      </c>
      <c r="G48" s="19" t="n">
        <v>0.02</v>
      </c>
      <c r="I48" s="33" t="n">
        <f aca="false">SUM(F48:G48)</f>
        <v>3.5125</v>
      </c>
      <c r="K48" s="12" t="n">
        <v>3.645</v>
      </c>
      <c r="M48" s="10" t="n">
        <f aca="false">SUM(K48-F48)</f>
        <v>0.1525</v>
      </c>
      <c r="N48" s="19" t="n">
        <v>0.02</v>
      </c>
      <c r="O48" s="22" t="n">
        <f aca="false">SUM(M48-N48)</f>
        <v>0.1325</v>
      </c>
    </row>
    <row r="49" customFormat="false" ht="12.75" hidden="false" customHeight="false" outlineLevel="0" collapsed="false">
      <c r="B49" s="2" t="n">
        <v>37012</v>
      </c>
      <c r="D49" s="14" t="n">
        <v>10000</v>
      </c>
      <c r="F49" s="12" t="n">
        <v>3.4425</v>
      </c>
      <c r="G49" s="19" t="n">
        <v>0.02</v>
      </c>
      <c r="I49" s="33" t="n">
        <f aca="false">SUM(F49:G49)</f>
        <v>3.4625</v>
      </c>
      <c r="K49" s="12" t="n">
        <v>3.5</v>
      </c>
      <c r="M49" s="10" t="n">
        <f aca="false">SUM(K49-F49)</f>
        <v>0.0575000000000001</v>
      </c>
      <c r="N49" s="19" t="n">
        <v>0.02</v>
      </c>
      <c r="O49" s="22" t="n">
        <f aca="false">SUM(M49-N49)</f>
        <v>0.0375000000000001</v>
      </c>
    </row>
    <row r="50" customFormat="false" ht="12.75" hidden="false" customHeight="false" outlineLevel="0" collapsed="false">
      <c r="B50" s="2" t="n">
        <v>37043</v>
      </c>
      <c r="D50" s="14" t="n">
        <v>10000</v>
      </c>
      <c r="F50" s="12" t="n">
        <v>3.3775</v>
      </c>
      <c r="G50" s="19" t="n">
        <v>0.02</v>
      </c>
      <c r="I50" s="33" t="n">
        <f aca="false">SUM(F50:G50)</f>
        <v>3.3975</v>
      </c>
      <c r="K50" s="12" t="n">
        <v>3.5</v>
      </c>
      <c r="M50" s="10" t="n">
        <f aca="false">SUM(K50-F50)</f>
        <v>0.1225</v>
      </c>
      <c r="N50" s="19" t="n">
        <v>0.02</v>
      </c>
      <c r="O50" s="22" t="n">
        <f aca="false">SUM(M50-N50)</f>
        <v>0.1025</v>
      </c>
    </row>
    <row r="51" customFormat="false" ht="12.75" hidden="false" customHeight="false" outlineLevel="0" collapsed="false">
      <c r="B51" s="2" t="n">
        <v>37073</v>
      </c>
      <c r="D51" s="14" t="n">
        <v>10000</v>
      </c>
      <c r="F51" s="12" t="n">
        <v>3.3625</v>
      </c>
      <c r="G51" s="19" t="n">
        <v>0.02</v>
      </c>
      <c r="I51" s="33" t="n">
        <f aca="false">SUM(F51:G51)</f>
        <v>3.3825</v>
      </c>
      <c r="K51" s="12" t="n">
        <v>3.48</v>
      </c>
      <c r="M51" s="10" t="n">
        <f aca="false">SUM(K51-F51)</f>
        <v>0.1175</v>
      </c>
      <c r="N51" s="19" t="n">
        <v>0.02</v>
      </c>
      <c r="O51" s="22" t="n">
        <f aca="false">SUM(M51-N51)</f>
        <v>0.0975000000000002</v>
      </c>
    </row>
    <row r="52" customFormat="false" ht="12.75" hidden="false" customHeight="false" outlineLevel="0" collapsed="false">
      <c r="B52" s="23"/>
    </row>
    <row r="53" customFormat="false" ht="14.25" hidden="false" customHeight="true" outlineLevel="0" collapsed="false">
      <c r="B53" s="23"/>
      <c r="D53" s="0" t="s">
        <v>29</v>
      </c>
      <c r="F53" s="12" t="n">
        <f aca="false">SUM(F40:F52)/12</f>
        <v>3.8475</v>
      </c>
      <c r="K53" s="32" t="n">
        <f aca="false">SUM(K40:K52)/12</f>
        <v>3.94</v>
      </c>
      <c r="M53" s="34" t="n">
        <f aca="false">SUM(M40:M52)/12</f>
        <v>0.0925</v>
      </c>
      <c r="O53" s="16" t="n">
        <f aca="false">SUM(O40:O52)/12</f>
        <v>0.0725</v>
      </c>
    </row>
    <row r="54" customFormat="false" ht="14.25" hidden="false" customHeight="true" outlineLevel="0" collapsed="false">
      <c r="B54" s="23"/>
      <c r="F54" s="12"/>
      <c r="K54" s="32"/>
      <c r="M54" s="34"/>
      <c r="O54" s="16"/>
    </row>
    <row r="55" customFormat="false" ht="14.25" hidden="false" customHeight="true" outlineLevel="0" collapsed="false">
      <c r="B55" s="18" t="s">
        <v>30</v>
      </c>
      <c r="C55" s="18"/>
      <c r="D55" s="18"/>
      <c r="E55" s="18"/>
      <c r="F55" s="18"/>
      <c r="G55" s="18"/>
      <c r="H55" s="18"/>
      <c r="I55" s="18"/>
    </row>
    <row r="56" customFormat="false" ht="28.5" hidden="false" customHeight="true" outlineLevel="0" collapsed="false">
      <c r="K56" s="35" t="s">
        <v>31</v>
      </c>
      <c r="O56" s="18" t="s">
        <v>32</v>
      </c>
    </row>
    <row r="57" customFormat="false" ht="14.25" hidden="false" customHeight="true" outlineLevel="0" collapsed="false">
      <c r="B57" s="2" t="n">
        <v>36739</v>
      </c>
      <c r="D57" s="14" t="n">
        <v>10000</v>
      </c>
      <c r="I57" s="0" t="n">
        <v>3.8525</v>
      </c>
      <c r="K57" s="10" t="n">
        <v>-0.0875000000000004</v>
      </c>
      <c r="N57" s="0" t="n">
        <v>0.02</v>
      </c>
      <c r="O57" s="21" t="n">
        <f aca="false">SUM(I57:N57)</f>
        <v>3.785</v>
      </c>
    </row>
    <row r="58" customFormat="false" ht="14.25" hidden="false" customHeight="true" outlineLevel="0" collapsed="false">
      <c r="B58" s="2" t="n">
        <v>36770</v>
      </c>
      <c r="D58" s="14" t="n">
        <v>10000</v>
      </c>
      <c r="I58" s="0" t="n">
        <v>3.8525</v>
      </c>
      <c r="K58" s="10" t="n">
        <v>-0.0724999999999998</v>
      </c>
      <c r="N58" s="0" t="n">
        <v>0.02</v>
      </c>
      <c r="O58" s="21" t="n">
        <f aca="false">SUM(I58:N58)</f>
        <v>3.8</v>
      </c>
    </row>
    <row r="59" customFormat="false" ht="14.25" hidden="false" customHeight="true" outlineLevel="0" collapsed="false">
      <c r="B59" s="2" t="n">
        <v>36800</v>
      </c>
      <c r="D59" s="14" t="n">
        <v>10000</v>
      </c>
      <c r="I59" s="0" t="n">
        <v>3.8525</v>
      </c>
      <c r="K59" s="10" t="n">
        <v>-0.0774999999999997</v>
      </c>
      <c r="N59" s="0" t="n">
        <v>0.02</v>
      </c>
      <c r="O59" s="21" t="n">
        <f aca="false">SUM(I59:N59)</f>
        <v>3.795</v>
      </c>
    </row>
    <row r="60" customFormat="false" ht="14.25" hidden="false" customHeight="true" outlineLevel="0" collapsed="false">
      <c r="B60" s="2" t="n">
        <v>36831</v>
      </c>
      <c r="D60" s="14" t="n">
        <v>10000</v>
      </c>
      <c r="I60" s="0" t="n">
        <v>3.9225</v>
      </c>
      <c r="K60" s="10" t="n">
        <v>-0.0874999999999995</v>
      </c>
      <c r="N60" s="0" t="n">
        <v>0.02</v>
      </c>
      <c r="O60" s="21" t="n">
        <f aca="false">SUM(I60:N60)</f>
        <v>3.855</v>
      </c>
    </row>
    <row r="61" customFormat="false" ht="14.25" hidden="false" customHeight="true" outlineLevel="0" collapsed="false">
      <c r="B61" s="2" t="n">
        <v>36861</v>
      </c>
      <c r="D61" s="14" t="n">
        <v>10000</v>
      </c>
      <c r="I61" s="0" t="n">
        <v>4.0075</v>
      </c>
      <c r="K61" s="10" t="n">
        <v>-0.0825000000000005</v>
      </c>
      <c r="N61" s="0" t="n">
        <v>0.02</v>
      </c>
      <c r="O61" s="21" t="n">
        <f aca="false">SUM(I61:N61)</f>
        <v>3.945</v>
      </c>
    </row>
    <row r="62" customFormat="false" ht="14.25" hidden="false" customHeight="true" outlineLevel="0" collapsed="false">
      <c r="B62" s="2" t="n">
        <v>36892</v>
      </c>
      <c r="D62" s="14" t="n">
        <v>10000</v>
      </c>
      <c r="I62" s="0" t="n">
        <v>3.9975</v>
      </c>
      <c r="K62" s="10" t="n">
        <v>-0.0824999999999996</v>
      </c>
      <c r="N62" s="0" t="n">
        <v>0.02</v>
      </c>
      <c r="O62" s="21" t="n">
        <f aca="false">SUM(I62:N62)</f>
        <v>3.935</v>
      </c>
    </row>
    <row r="63" customFormat="false" ht="14.25" hidden="false" customHeight="true" outlineLevel="0" collapsed="false">
      <c r="B63" s="2" t="n">
        <v>36923</v>
      </c>
      <c r="D63" s="14" t="n">
        <v>10000</v>
      </c>
      <c r="I63" s="0" t="n">
        <v>3.8325</v>
      </c>
      <c r="K63" s="10" t="n">
        <v>-0.0674999999999999</v>
      </c>
      <c r="N63" s="0" t="n">
        <v>0.02</v>
      </c>
      <c r="O63" s="21" t="n">
        <f aca="false">SUM(I63:N63)</f>
        <v>3.785</v>
      </c>
    </row>
    <row r="64" customFormat="false" ht="14.25" hidden="false" customHeight="true" outlineLevel="0" collapsed="false">
      <c r="B64" s="2" t="n">
        <v>36951</v>
      </c>
      <c r="D64" s="14" t="n">
        <v>10000</v>
      </c>
      <c r="I64" s="0" t="n">
        <v>3.6725</v>
      </c>
      <c r="K64" s="10" t="n">
        <v>-0.1025</v>
      </c>
      <c r="N64" s="0" t="n">
        <v>0.02</v>
      </c>
      <c r="O64" s="21" t="n">
        <f aca="false">SUM(I64:N64)</f>
        <v>3.59</v>
      </c>
    </row>
    <row r="65" customFormat="false" ht="14.25" hidden="false" customHeight="true" outlineLevel="0" collapsed="false">
      <c r="B65" s="2" t="n">
        <v>36982</v>
      </c>
      <c r="D65" s="14" t="n">
        <v>10000</v>
      </c>
      <c r="I65" s="0" t="n">
        <v>3.5225</v>
      </c>
      <c r="K65" s="10" t="n">
        <v>-0.1525</v>
      </c>
      <c r="N65" s="0" t="n">
        <v>0.02</v>
      </c>
      <c r="O65" s="21" t="n">
        <f aca="false">SUM(I65:N65)</f>
        <v>3.39</v>
      </c>
    </row>
    <row r="66" customFormat="false" ht="14.25" hidden="false" customHeight="true" outlineLevel="0" collapsed="false">
      <c r="B66" s="2" t="n">
        <v>37012</v>
      </c>
      <c r="D66" s="14" t="n">
        <v>10000</v>
      </c>
      <c r="I66" s="0" t="n">
        <v>3.4925</v>
      </c>
      <c r="K66" s="10" t="n">
        <v>-0.0575000000000001</v>
      </c>
      <c r="N66" s="0" t="n">
        <v>0.02</v>
      </c>
      <c r="O66" s="21" t="n">
        <f aca="false">SUM(I66:N66)</f>
        <v>3.455</v>
      </c>
    </row>
    <row r="67" customFormat="false" ht="14.25" hidden="false" customHeight="true" outlineLevel="0" collapsed="false">
      <c r="B67" s="2" t="n">
        <v>37043</v>
      </c>
      <c r="D67" s="14" t="n">
        <v>10000</v>
      </c>
      <c r="I67" s="0" t="n">
        <v>3.4725</v>
      </c>
      <c r="K67" s="10" t="n">
        <v>-0.1225</v>
      </c>
      <c r="N67" s="0" t="n">
        <v>0.02</v>
      </c>
      <c r="O67" s="21" t="n">
        <f aca="false">SUM(I67:N67)</f>
        <v>3.37</v>
      </c>
    </row>
    <row r="68" customFormat="false" ht="14.25" hidden="false" customHeight="true" outlineLevel="0" collapsed="false">
      <c r="B68" s="2" t="n">
        <v>37073</v>
      </c>
      <c r="D68" s="14" t="n">
        <v>10000</v>
      </c>
      <c r="I68" s="0" t="n">
        <v>3.4625</v>
      </c>
      <c r="K68" s="10" t="n">
        <v>-0.1175</v>
      </c>
      <c r="N68" s="0" t="n">
        <v>0.02</v>
      </c>
      <c r="O68" s="21" t="n">
        <f aca="false">SUM(I68:N68)</f>
        <v>3.365</v>
      </c>
    </row>
    <row r="69" customFormat="false" ht="14.25" hidden="false" customHeight="true" outlineLevel="0" collapsed="false">
      <c r="O69" s="21"/>
    </row>
    <row r="70" customFormat="false" ht="14.25" hidden="false" customHeight="true" outlineLevel="0" collapsed="false">
      <c r="I70" s="36" t="n">
        <f aca="false">SUM(I57:I69)/12</f>
        <v>3.745</v>
      </c>
      <c r="K70" s="16" t="n">
        <f aca="false">SUM(K57:K69)/12</f>
        <v>-0.0925</v>
      </c>
      <c r="O70" s="17" t="n">
        <f aca="false">SUM(O57:O69)/12</f>
        <v>3.6725</v>
      </c>
    </row>
    <row r="76" customFormat="false" ht="11.25" hidden="false" customHeight="true" outlineLevel="0" collapsed="false"/>
    <row r="77" customFormat="false" ht="3.75" hidden="false" customHeight="true" outlineLevel="0" collapsed="false"/>
    <row r="78" customFormat="false" ht="12.75" hidden="true" customHeight="false" outlineLevel="0" collapsed="false"/>
    <row r="79" customFormat="false" ht="12" hidden="false" customHeight="true" outlineLevel="0" collapsed="false"/>
    <row r="80" customFormat="false" ht="12" hidden="false" customHeight="true" outlineLevel="0" collapsed="false">
      <c r="B80" s="18" t="s">
        <v>33</v>
      </c>
      <c r="D80" s="5"/>
      <c r="F80" s="5"/>
      <c r="G80" s="5"/>
      <c r="K80" s="5"/>
      <c r="N80" s="5"/>
      <c r="O80" s="4"/>
    </row>
    <row r="81" customFormat="false" ht="24.75" hidden="false" customHeight="true" outlineLevel="0" collapsed="false">
      <c r="B81" s="2"/>
      <c r="D81" s="14"/>
      <c r="F81" s="37" t="s">
        <v>34</v>
      </c>
      <c r="G81" s="38" t="s">
        <v>35</v>
      </c>
      <c r="I81" s="35" t="s">
        <v>31</v>
      </c>
      <c r="K81" s="35" t="s">
        <v>36</v>
      </c>
      <c r="M81" s="39" t="s">
        <v>8</v>
      </c>
      <c r="N81" s="19"/>
      <c r="O81" s="4" t="s">
        <v>28</v>
      </c>
    </row>
    <row r="82" customFormat="false" ht="12.75" hidden="false" customHeight="false" outlineLevel="0" collapsed="false">
      <c r="B82" s="2" t="n">
        <v>36770</v>
      </c>
      <c r="D82" s="14" t="n">
        <v>10000</v>
      </c>
      <c r="F82" s="17" t="n">
        <v>3.8525</v>
      </c>
      <c r="G82" s="21" t="n">
        <v>4.33</v>
      </c>
      <c r="I82" s="10" t="n">
        <v>-0.0724999999999998</v>
      </c>
      <c r="K82" s="21"/>
      <c r="M82" s="19" t="n">
        <v>0.02</v>
      </c>
      <c r="N82" s="19"/>
      <c r="O82" s="22" t="n">
        <v>0</v>
      </c>
    </row>
    <row r="83" customFormat="false" ht="12.75" hidden="false" customHeight="false" outlineLevel="0" collapsed="false">
      <c r="B83" s="2" t="n">
        <v>36800</v>
      </c>
      <c r="D83" s="14" t="n">
        <v>10000</v>
      </c>
      <c r="F83" s="17" t="n">
        <v>3.8525</v>
      </c>
      <c r="G83" s="21" t="n">
        <v>4.32</v>
      </c>
      <c r="I83" s="10" t="n">
        <v>-0.0774999999999997</v>
      </c>
      <c r="K83" s="21"/>
      <c r="M83" s="19" t="n">
        <v>0.02</v>
      </c>
      <c r="N83" s="19"/>
      <c r="O83" s="22" t="n">
        <v>0</v>
      </c>
    </row>
    <row r="84" customFormat="false" ht="12.75" hidden="false" customHeight="false" outlineLevel="0" collapsed="false">
      <c r="B84" s="2" t="n">
        <v>36831</v>
      </c>
      <c r="D84" s="14" t="n">
        <v>10000</v>
      </c>
      <c r="F84" s="17" t="n">
        <v>3.9225</v>
      </c>
      <c r="G84" s="21" t="n">
        <v>4.39</v>
      </c>
      <c r="I84" s="10" t="n">
        <v>-0.0874999999999995</v>
      </c>
      <c r="K84" s="21"/>
      <c r="M84" s="19" t="n">
        <v>0.02</v>
      </c>
      <c r="N84" s="19"/>
      <c r="O84" s="22" t="n">
        <v>0</v>
      </c>
    </row>
    <row r="85" customFormat="false" ht="12.75" hidden="false" customHeight="false" outlineLevel="0" collapsed="false">
      <c r="B85" s="2" t="n">
        <v>36861</v>
      </c>
      <c r="D85" s="14" t="n">
        <v>10000</v>
      </c>
      <c r="F85" s="17" t="n">
        <v>4.0075</v>
      </c>
      <c r="G85" s="21" t="n">
        <v>4.44</v>
      </c>
      <c r="I85" s="10" t="n">
        <v>-0.0825000000000005</v>
      </c>
      <c r="K85" s="21"/>
      <c r="M85" s="19" t="n">
        <v>0.02</v>
      </c>
      <c r="N85" s="19"/>
      <c r="O85" s="22" t="n">
        <v>0</v>
      </c>
    </row>
    <row r="86" customFormat="false" ht="12.75" hidden="false" customHeight="false" outlineLevel="0" collapsed="false">
      <c r="B86" s="2" t="n">
        <v>36892</v>
      </c>
      <c r="D86" s="14" t="n">
        <v>10000</v>
      </c>
      <c r="F86" s="17" t="n">
        <v>3.9975</v>
      </c>
      <c r="G86" s="21" t="n">
        <v>4.39</v>
      </c>
      <c r="I86" s="10" t="n">
        <v>-0.0824999999999996</v>
      </c>
      <c r="K86" s="21"/>
      <c r="M86" s="19" t="n">
        <v>0.02</v>
      </c>
      <c r="N86" s="19"/>
      <c r="O86" s="22" t="n">
        <v>0</v>
      </c>
    </row>
    <row r="87" customFormat="false" ht="12.75" hidden="false" customHeight="false" outlineLevel="0" collapsed="false">
      <c r="B87" s="2" t="n">
        <v>36923</v>
      </c>
      <c r="D87" s="14" t="n">
        <v>10000</v>
      </c>
      <c r="F87" s="17" t="n">
        <v>3.8325</v>
      </c>
      <c r="G87" s="21" t="n">
        <v>4.15</v>
      </c>
      <c r="I87" s="10" t="n">
        <v>-0.0674999999999999</v>
      </c>
      <c r="K87" s="21"/>
      <c r="M87" s="19" t="n">
        <v>0.02</v>
      </c>
      <c r="N87" s="19"/>
      <c r="O87" s="22" t="n">
        <v>0</v>
      </c>
    </row>
    <row r="88" customFormat="false" ht="12.75" hidden="false" customHeight="false" outlineLevel="0" collapsed="false">
      <c r="B88" s="2" t="n">
        <v>36951</v>
      </c>
      <c r="D88" s="14" t="n">
        <v>10000</v>
      </c>
      <c r="F88" s="17" t="n">
        <v>3.6725</v>
      </c>
      <c r="G88" s="21" t="n">
        <v>3.91</v>
      </c>
      <c r="I88" s="10" t="n">
        <v>-0.1025</v>
      </c>
      <c r="K88" s="21"/>
      <c r="M88" s="19" t="n">
        <v>0.02</v>
      </c>
      <c r="N88" s="19"/>
      <c r="O88" s="22" t="n">
        <v>0</v>
      </c>
    </row>
    <row r="89" customFormat="false" ht="12.75" hidden="false" customHeight="false" outlineLevel="0" collapsed="false">
      <c r="B89" s="2" t="n">
        <v>36982</v>
      </c>
      <c r="D89" s="14" t="n">
        <v>10000</v>
      </c>
      <c r="F89" s="17" t="n">
        <v>3.5225</v>
      </c>
      <c r="G89" s="21" t="n">
        <v>3.77</v>
      </c>
      <c r="I89" s="10" t="n">
        <v>-0.1525</v>
      </c>
      <c r="K89" s="21"/>
      <c r="M89" s="19" t="n">
        <v>0.02</v>
      </c>
      <c r="N89" s="19"/>
      <c r="O89" s="22" t="n">
        <v>0</v>
      </c>
    </row>
    <row r="90" customFormat="false" ht="12.75" hidden="false" customHeight="false" outlineLevel="0" collapsed="false">
      <c r="B90" s="2" t="n">
        <v>37012</v>
      </c>
      <c r="D90" s="14" t="n">
        <v>10000</v>
      </c>
      <c r="F90" s="17" t="n">
        <v>3.4925</v>
      </c>
      <c r="G90" s="21" t="n">
        <v>3.7</v>
      </c>
      <c r="I90" s="10" t="n">
        <v>-0.0575000000000001</v>
      </c>
      <c r="K90" s="21"/>
      <c r="M90" s="19" t="n">
        <v>0.02</v>
      </c>
      <c r="N90" s="19"/>
      <c r="O90" s="22" t="n">
        <v>0</v>
      </c>
    </row>
    <row r="91" customFormat="false" ht="12.75" hidden="false" customHeight="false" outlineLevel="0" collapsed="false">
      <c r="B91" s="2" t="n">
        <v>37043</v>
      </c>
      <c r="D91" s="14" t="n">
        <v>10000</v>
      </c>
      <c r="F91" s="17" t="n">
        <v>3.4725</v>
      </c>
      <c r="G91" s="17" t="n">
        <v>3.64</v>
      </c>
      <c r="I91" s="10" t="n">
        <v>-0.1225</v>
      </c>
      <c r="K91" s="21"/>
      <c r="M91" s="19" t="n">
        <v>0.02</v>
      </c>
      <c r="N91" s="19"/>
      <c r="O91" s="22" t="n">
        <v>0</v>
      </c>
    </row>
    <row r="92" customFormat="false" ht="12.75" hidden="false" customHeight="false" outlineLevel="0" collapsed="false">
      <c r="B92" s="2" t="n">
        <v>37073</v>
      </c>
      <c r="D92" s="14" t="n">
        <v>10000</v>
      </c>
      <c r="F92" s="17" t="n">
        <v>3.4625</v>
      </c>
      <c r="G92" s="21" t="n">
        <v>3.62</v>
      </c>
      <c r="I92" s="10" t="n">
        <v>-0.1175</v>
      </c>
      <c r="K92" s="21"/>
      <c r="M92" s="19" t="n">
        <v>0.02</v>
      </c>
      <c r="N92" s="19"/>
      <c r="O92" s="22" t="n">
        <v>0</v>
      </c>
    </row>
    <row r="93" customFormat="false" ht="14.25" hidden="false" customHeight="true" outlineLevel="0" collapsed="false">
      <c r="B93" s="23"/>
      <c r="D93" s="14"/>
      <c r="M93" s="19" t="n">
        <v>0.02</v>
      </c>
      <c r="O93" s="22" t="n">
        <v>0</v>
      </c>
    </row>
    <row r="94" customFormat="false" ht="12.75" hidden="false" customHeight="false" outlineLevel="0" collapsed="false">
      <c r="B94" s="23"/>
      <c r="F94" s="12"/>
      <c r="G94" s="33" t="n">
        <f aca="false">SUM(G82:G92)/11</f>
        <v>4.06</v>
      </c>
    </row>
    <row r="95" customFormat="false" ht="12.75" hidden="false" customHeight="false" outlineLevel="0" collapsed="false">
      <c r="K95" s="16"/>
      <c r="M95" s="24"/>
      <c r="O95" s="17"/>
    </row>
    <row r="96" customFormat="false" ht="12.75" hidden="false" customHeight="false" outlineLevel="0" collapsed="false">
      <c r="K96" s="16"/>
      <c r="M96" s="24"/>
      <c r="O96" s="17"/>
    </row>
    <row r="97" customFormat="false" ht="12.75" hidden="false" customHeight="false" outlineLevel="0" collapsed="false">
      <c r="B97" s="18"/>
      <c r="C97" s="18"/>
      <c r="D97" s="18"/>
      <c r="E97" s="18"/>
      <c r="F97" s="18"/>
      <c r="G97" s="18"/>
      <c r="H97" s="18"/>
      <c r="I97" s="18"/>
      <c r="J97" s="18"/>
      <c r="K97" s="18"/>
      <c r="N97" s="5"/>
      <c r="O97" s="18"/>
    </row>
    <row r="98" customFormat="false" ht="12.75" hidden="false" customHeight="false" outlineLevel="0" collapsed="false">
      <c r="B98" s="2"/>
      <c r="O98" s="21"/>
    </row>
    <row r="99" customFormat="false" ht="12.75" hidden="false" customHeight="false" outlineLevel="0" collapsed="false">
      <c r="B99" s="2"/>
      <c r="O99" s="21"/>
    </row>
    <row r="100" customFormat="false" ht="12.75" hidden="false" customHeight="false" outlineLevel="0" collapsed="false">
      <c r="B100" s="2"/>
      <c r="O100" s="21"/>
    </row>
    <row r="101" customFormat="false" ht="12.75" hidden="false" customHeight="false" outlineLevel="0" collapsed="false">
      <c r="B101" s="2"/>
      <c r="O101" s="21"/>
    </row>
    <row r="102" customFormat="false" ht="12.75" hidden="false" customHeight="false" outlineLevel="0" collapsed="false">
      <c r="B102" s="2"/>
      <c r="O102" s="21"/>
    </row>
    <row r="103" customFormat="false" ht="12.75" hidden="false" customHeight="false" outlineLevel="0" collapsed="false">
      <c r="B103" s="2"/>
      <c r="O103" s="21"/>
    </row>
    <row r="104" customFormat="false" ht="12.75" hidden="false" customHeight="false" outlineLevel="0" collapsed="false">
      <c r="B104" s="2"/>
      <c r="O104" s="21"/>
    </row>
    <row r="105" customFormat="false" ht="12.75" hidden="false" customHeight="false" outlineLevel="0" collapsed="false">
      <c r="B105" s="2"/>
      <c r="O105" s="21"/>
    </row>
    <row r="106" customFormat="false" ht="12.75" hidden="false" customHeight="false" outlineLevel="0" collapsed="false">
      <c r="B106" s="2"/>
      <c r="O106" s="21"/>
    </row>
    <row r="107" customFormat="false" ht="12.75" hidden="false" customHeight="false" outlineLevel="0" collapsed="false">
      <c r="B107" s="2"/>
      <c r="O107" s="21"/>
    </row>
    <row r="108" customFormat="false" ht="12.75" hidden="false" customHeight="false" outlineLevel="0" collapsed="false">
      <c r="B108" s="2"/>
      <c r="O108" s="21"/>
    </row>
    <row r="109" customFormat="false" ht="12.75" hidden="false" customHeight="false" outlineLevel="0" collapsed="false">
      <c r="B109" s="2"/>
      <c r="O109" s="21"/>
    </row>
    <row r="110" customFormat="false" ht="12.75" hidden="false" customHeight="false" outlineLevel="0" collapsed="false">
      <c r="O110" s="21"/>
    </row>
    <row r="111" customFormat="false" ht="12.75" hidden="false" customHeight="false" outlineLevel="0" collapsed="false">
      <c r="O111" s="21"/>
    </row>
    <row r="120" customFormat="false" ht="38.25" hidden="false" customHeight="false" outlineLevel="0" collapsed="false">
      <c r="B120" s="4" t="s">
        <v>37</v>
      </c>
      <c r="D120" s="5" t="s">
        <v>15</v>
      </c>
      <c r="F120" s="5" t="s">
        <v>16</v>
      </c>
      <c r="G120" s="5" t="s">
        <v>8</v>
      </c>
      <c r="I120" s="0" t="s">
        <v>17</v>
      </c>
      <c r="K120" s="5" t="s">
        <v>38</v>
      </c>
      <c r="M120" s="0" t="s">
        <v>19</v>
      </c>
      <c r="N120" s="5" t="s">
        <v>8</v>
      </c>
      <c r="O120" s="4" t="s">
        <v>20</v>
      </c>
    </row>
    <row r="121" customFormat="false" ht="12.75" hidden="false" customHeight="false" outlineLevel="0" collapsed="false">
      <c r="B121" s="2" t="n">
        <v>36739</v>
      </c>
      <c r="D121" s="14" t="n">
        <v>10000</v>
      </c>
      <c r="F121" s="12" t="n">
        <v>4.08</v>
      </c>
      <c r="G121" s="19" t="n">
        <v>0.02</v>
      </c>
      <c r="I121" s="33" t="n">
        <f aca="false">SUM(F121:H121)</f>
        <v>4.1</v>
      </c>
      <c r="K121" s="21" t="n">
        <v>3.85</v>
      </c>
      <c r="M121" s="10" t="n">
        <v>0.23</v>
      </c>
      <c r="N121" s="19" t="n">
        <v>0.02</v>
      </c>
      <c r="O121" s="22" t="n">
        <f aca="false">SUM(M121:N121)</f>
        <v>0.25</v>
      </c>
    </row>
    <row r="122" customFormat="false" ht="12.75" hidden="false" customHeight="false" outlineLevel="0" collapsed="false">
      <c r="B122" s="2" t="n">
        <v>36770</v>
      </c>
      <c r="D122" s="14" t="n">
        <v>10000</v>
      </c>
      <c r="F122" s="12" t="n">
        <v>4.08</v>
      </c>
      <c r="G122" s="19" t="n">
        <v>0.02</v>
      </c>
      <c r="I122" s="33" t="n">
        <f aca="false">SUM(F122:H122)</f>
        <v>4.1</v>
      </c>
      <c r="K122" s="21" t="n">
        <v>3.86</v>
      </c>
      <c r="M122" s="10" t="n">
        <v>0.22</v>
      </c>
      <c r="N122" s="19" t="n">
        <v>0.02</v>
      </c>
      <c r="O122" s="22" t="n">
        <f aca="false">SUM(M122:N122)</f>
        <v>0.24</v>
      </c>
    </row>
    <row r="123" customFormat="false" ht="12.75" hidden="false" customHeight="false" outlineLevel="0" collapsed="false">
      <c r="B123" s="2" t="n">
        <v>36800</v>
      </c>
      <c r="D123" s="14" t="n">
        <v>10000</v>
      </c>
      <c r="F123" s="12" t="n">
        <v>4.05</v>
      </c>
      <c r="G123" s="19" t="n">
        <v>0.02</v>
      </c>
      <c r="I123" s="33" t="n">
        <f aca="false">SUM(F123:G123)</f>
        <v>4.07</v>
      </c>
      <c r="K123" s="21" t="n">
        <v>3.86</v>
      </c>
      <c r="M123" s="10" t="n">
        <v>0.19</v>
      </c>
      <c r="N123" s="19" t="n">
        <v>0.02</v>
      </c>
      <c r="O123" s="22" t="n">
        <f aca="false">SUM(M123:N123)</f>
        <v>0.21</v>
      </c>
    </row>
    <row r="124" customFormat="false" ht="12.75" hidden="false" customHeight="false" outlineLevel="0" collapsed="false">
      <c r="B124" s="2" t="n">
        <v>36831</v>
      </c>
      <c r="D124" s="14" t="n">
        <v>10000</v>
      </c>
      <c r="F124" s="12" t="n">
        <v>4.14</v>
      </c>
      <c r="G124" s="19" t="n">
        <v>0.02</v>
      </c>
      <c r="I124" s="33" t="n">
        <f aca="false">SUM(F124:G124)</f>
        <v>4.16</v>
      </c>
      <c r="K124" s="21" t="n">
        <v>3.92</v>
      </c>
      <c r="M124" s="10" t="n">
        <v>0.22</v>
      </c>
      <c r="N124" s="19" t="n">
        <v>0.02</v>
      </c>
      <c r="O124" s="22" t="n">
        <f aca="false">SUM(M124:N124)</f>
        <v>0.24</v>
      </c>
    </row>
    <row r="125" customFormat="false" ht="12.75" hidden="false" customHeight="false" outlineLevel="0" collapsed="false">
      <c r="B125" s="2" t="n">
        <v>36861</v>
      </c>
      <c r="D125" s="14" t="n">
        <v>10000</v>
      </c>
      <c r="F125" s="12" t="n">
        <v>4.22</v>
      </c>
      <c r="G125" s="19" t="n">
        <v>0.02</v>
      </c>
      <c r="I125" s="33" t="n">
        <f aca="false">SUM(F125:G125)</f>
        <v>4.24</v>
      </c>
      <c r="K125" s="21" t="n">
        <v>4.04</v>
      </c>
      <c r="M125" s="10" t="n">
        <v>0.18</v>
      </c>
      <c r="N125" s="19" t="n">
        <v>0.02</v>
      </c>
      <c r="O125" s="22" t="n">
        <f aca="false">SUM(M125:N125)</f>
        <v>0.2</v>
      </c>
    </row>
    <row r="126" customFormat="false" ht="12.75" hidden="false" customHeight="false" outlineLevel="0" collapsed="false">
      <c r="B126" s="2" t="n">
        <v>36892</v>
      </c>
      <c r="D126" s="14" t="n">
        <v>10000</v>
      </c>
      <c r="F126" s="12" t="n">
        <v>4.2</v>
      </c>
      <c r="G126" s="19" t="n">
        <v>0.02</v>
      </c>
      <c r="I126" s="33" t="n">
        <f aca="false">SUM(F126:G126)</f>
        <v>4.22</v>
      </c>
      <c r="K126" s="21" t="n">
        <v>4.03</v>
      </c>
      <c r="M126" s="10" t="n">
        <v>0.17</v>
      </c>
      <c r="N126" s="19" t="n">
        <v>0.02</v>
      </c>
      <c r="O126" s="22" t="n">
        <f aca="false">SUM(M126:N126)</f>
        <v>0.19</v>
      </c>
    </row>
    <row r="127" customFormat="false" ht="12.75" hidden="false" customHeight="false" outlineLevel="0" collapsed="false">
      <c r="B127" s="2" t="n">
        <v>36923</v>
      </c>
      <c r="D127" s="14" t="n">
        <v>10000</v>
      </c>
      <c r="F127" s="12" t="n">
        <v>4.02</v>
      </c>
      <c r="G127" s="19" t="n">
        <v>0.02</v>
      </c>
      <c r="I127" s="33" t="n">
        <f aca="false">SUM(F127:G127)</f>
        <v>4.04</v>
      </c>
      <c r="K127" s="21" t="n">
        <v>3.88</v>
      </c>
      <c r="M127" s="10" t="n">
        <v>0.14</v>
      </c>
      <c r="N127" s="19" t="n">
        <v>0.02</v>
      </c>
      <c r="O127" s="22" t="n">
        <f aca="false">SUM(M127:N127)</f>
        <v>0.16</v>
      </c>
    </row>
    <row r="128" customFormat="false" ht="12.75" hidden="false" customHeight="false" outlineLevel="0" collapsed="false">
      <c r="B128" s="2" t="n">
        <v>36951</v>
      </c>
      <c r="D128" s="14" t="n">
        <v>10000</v>
      </c>
      <c r="F128" s="12" t="n">
        <v>3.88</v>
      </c>
      <c r="G128" s="19" t="n">
        <v>0.02</v>
      </c>
      <c r="I128" s="33" t="n">
        <f aca="false">SUM(F128:G128)</f>
        <v>3.9</v>
      </c>
      <c r="K128" s="21" t="n">
        <v>3.73</v>
      </c>
      <c r="M128" s="10" t="n">
        <v>0.15</v>
      </c>
      <c r="N128" s="19" t="n">
        <v>0.02</v>
      </c>
      <c r="O128" s="22" t="n">
        <f aca="false">SUM(M128:N128)</f>
        <v>0.17</v>
      </c>
    </row>
    <row r="129" customFormat="false" ht="12.75" hidden="false" customHeight="false" outlineLevel="0" collapsed="false">
      <c r="B129" s="2" t="n">
        <v>36982</v>
      </c>
      <c r="D129" s="14" t="n">
        <v>10000</v>
      </c>
      <c r="F129" s="12" t="n">
        <v>3.72</v>
      </c>
      <c r="G129" s="19" t="n">
        <v>0.02</v>
      </c>
      <c r="I129" s="33" t="n">
        <f aca="false">SUM(F129:G129)</f>
        <v>3.74</v>
      </c>
      <c r="K129" s="21" t="n">
        <v>3.56</v>
      </c>
      <c r="M129" s="10" t="n">
        <v>0.16</v>
      </c>
      <c r="N129" s="19" t="n">
        <v>0.02</v>
      </c>
      <c r="O129" s="22" t="n">
        <f aca="false">SUM(M129:N129)</f>
        <v>0.18</v>
      </c>
    </row>
    <row r="130" customFormat="false" ht="12.75" hidden="false" customHeight="false" outlineLevel="0" collapsed="false">
      <c r="B130" s="2" t="n">
        <v>37012</v>
      </c>
      <c r="D130" s="14" t="n">
        <v>10000</v>
      </c>
      <c r="F130" s="12" t="n">
        <v>3.66</v>
      </c>
      <c r="G130" s="19" t="n">
        <v>0.02</v>
      </c>
      <c r="I130" s="33" t="n">
        <f aca="false">SUM(F130:G130)</f>
        <v>3.68</v>
      </c>
      <c r="K130" s="21" t="n">
        <v>3.52</v>
      </c>
      <c r="M130" s="10" t="n">
        <v>0.14</v>
      </c>
      <c r="N130" s="19" t="n">
        <v>0.02</v>
      </c>
      <c r="O130" s="22" t="n">
        <f aca="false">SUM(M130:N130)</f>
        <v>0.16</v>
      </c>
    </row>
    <row r="131" customFormat="false" ht="12.75" hidden="false" customHeight="false" outlineLevel="0" collapsed="false">
      <c r="B131" s="2" t="n">
        <v>37043</v>
      </c>
      <c r="D131" s="14" t="n">
        <v>10000</v>
      </c>
      <c r="F131" s="12" t="n">
        <v>3.65</v>
      </c>
      <c r="G131" s="19" t="n">
        <v>0.02</v>
      </c>
      <c r="I131" s="33" t="n">
        <f aca="false">SUM(F131:G131)</f>
        <v>3.67</v>
      </c>
      <c r="K131" s="21" t="n">
        <v>3.51</v>
      </c>
      <c r="M131" s="10" t="n">
        <v>0.14</v>
      </c>
      <c r="N131" s="19" t="n">
        <v>0.02</v>
      </c>
      <c r="O131" s="22" t="n">
        <f aca="false">SUM(M131:N131)</f>
        <v>0.16</v>
      </c>
    </row>
    <row r="132" customFormat="false" ht="12.75" hidden="false" customHeight="false" outlineLevel="0" collapsed="false">
      <c r="B132" s="2" t="n">
        <v>37073</v>
      </c>
      <c r="D132" s="14" t="n">
        <v>10000</v>
      </c>
      <c r="F132" s="12" t="n">
        <v>3.4</v>
      </c>
      <c r="G132" s="19" t="n">
        <v>0.02</v>
      </c>
      <c r="I132" s="33" t="n">
        <f aca="false">SUM(F132:G132)</f>
        <v>3.42</v>
      </c>
      <c r="K132" s="21" t="n">
        <v>3.48</v>
      </c>
      <c r="M132" s="10" t="n">
        <v>-0.08</v>
      </c>
      <c r="N132" s="19" t="n">
        <v>0.02</v>
      </c>
      <c r="O132" s="22" t="n">
        <f aca="false">SUM(M132:N132)</f>
        <v>-0.06</v>
      </c>
    </row>
    <row r="133" customFormat="false" ht="12.75" hidden="false" customHeight="false" outlineLevel="0" collapsed="false">
      <c r="B133" s="23"/>
    </row>
    <row r="134" customFormat="false" ht="12.75" hidden="false" customHeight="false" outlineLevel="0" collapsed="false">
      <c r="B134" s="23"/>
      <c r="D134" s="0" t="s">
        <v>29</v>
      </c>
      <c r="F134" s="12" t="n">
        <f aca="false">SUM(F121:F133)/12</f>
        <v>3.925</v>
      </c>
    </row>
    <row r="135" customFormat="false" ht="12.75" hidden="false" customHeight="false" outlineLevel="0" collapsed="false">
      <c r="K135" s="16" t="n">
        <f aca="false">SUM(K121:K134)/12</f>
        <v>3.77</v>
      </c>
      <c r="M135" s="24" t="n">
        <f aca="false">SUM(M121:M133)/12</f>
        <v>0.155</v>
      </c>
      <c r="O135" s="17" t="n">
        <f aca="false">SUM(O121:O132)/12</f>
        <v>0.175</v>
      </c>
    </row>
    <row r="136" customFormat="false" ht="12.75" hidden="false" customHeight="false" outlineLevel="0" collapsed="false">
      <c r="K136" s="16"/>
      <c r="M136" s="24"/>
      <c r="O136" s="17"/>
    </row>
    <row r="137" customFormat="false" ht="25.5" hidden="false" customHeight="false" outlineLevel="0" collapsed="false">
      <c r="B137" s="18" t="s">
        <v>39</v>
      </c>
      <c r="C137" s="18"/>
      <c r="D137" s="18"/>
      <c r="E137" s="18"/>
      <c r="F137" s="18"/>
      <c r="G137" s="18"/>
      <c r="H137" s="18"/>
      <c r="I137" s="18"/>
      <c r="J137" s="18"/>
      <c r="K137" s="18"/>
      <c r="N137" s="5" t="s">
        <v>8</v>
      </c>
      <c r="O137" s="18" t="s">
        <v>32</v>
      </c>
    </row>
    <row r="138" customFormat="false" ht="12.75" hidden="false" customHeight="false" outlineLevel="0" collapsed="false">
      <c r="B138" s="2" t="n">
        <v>36739</v>
      </c>
      <c r="I138" s="0" t="n">
        <v>3.86</v>
      </c>
      <c r="K138" s="0" t="n">
        <v>0.23</v>
      </c>
      <c r="N138" s="0" t="n">
        <v>0.02</v>
      </c>
      <c r="O138" s="21" t="n">
        <f aca="false">SUM(I138:N138)</f>
        <v>4.11</v>
      </c>
    </row>
    <row r="139" customFormat="false" ht="12.75" hidden="false" customHeight="false" outlineLevel="0" collapsed="false">
      <c r="B139" s="2" t="n">
        <v>36770</v>
      </c>
      <c r="I139" s="0" t="n">
        <v>3.86</v>
      </c>
      <c r="K139" s="0" t="n">
        <v>0.22</v>
      </c>
      <c r="N139" s="0" t="n">
        <v>0.02</v>
      </c>
      <c r="O139" s="21" t="n">
        <f aca="false">SUM(I139:N139)</f>
        <v>4.1</v>
      </c>
    </row>
    <row r="140" customFormat="false" ht="12.75" hidden="false" customHeight="false" outlineLevel="0" collapsed="false">
      <c r="B140" s="2" t="n">
        <v>36800</v>
      </c>
      <c r="I140" s="0" t="n">
        <v>3.86</v>
      </c>
      <c r="K140" s="0" t="n">
        <v>0.19</v>
      </c>
      <c r="N140" s="0" t="n">
        <v>0.02</v>
      </c>
      <c r="O140" s="21" t="n">
        <f aca="false">SUM(I140:N140)</f>
        <v>4.07</v>
      </c>
    </row>
    <row r="141" customFormat="false" ht="12.75" hidden="false" customHeight="false" outlineLevel="0" collapsed="false">
      <c r="B141" s="2" t="n">
        <v>36831</v>
      </c>
      <c r="I141" s="0" t="n">
        <v>3.94</v>
      </c>
      <c r="K141" s="0" t="n">
        <v>0.22</v>
      </c>
      <c r="N141" s="0" t="n">
        <v>0.02</v>
      </c>
      <c r="O141" s="21" t="n">
        <f aca="false">SUM(I141:N141)</f>
        <v>4.18</v>
      </c>
    </row>
    <row r="142" customFormat="false" ht="12.75" hidden="false" customHeight="false" outlineLevel="0" collapsed="false">
      <c r="B142" s="2" t="n">
        <v>36861</v>
      </c>
      <c r="I142" s="0" t="n">
        <v>4.01</v>
      </c>
      <c r="K142" s="0" t="n">
        <v>0.18</v>
      </c>
      <c r="N142" s="0" t="n">
        <v>0.02</v>
      </c>
      <c r="O142" s="21" t="n">
        <f aca="false">SUM(I142:N142)</f>
        <v>4.21</v>
      </c>
    </row>
    <row r="143" customFormat="false" ht="12.75" hidden="false" customHeight="false" outlineLevel="0" collapsed="false">
      <c r="B143" s="2" t="n">
        <v>36892</v>
      </c>
      <c r="I143" s="0" t="n">
        <v>4.01</v>
      </c>
      <c r="K143" s="0" t="n">
        <v>0.17</v>
      </c>
      <c r="N143" s="0" t="n">
        <v>0.02</v>
      </c>
      <c r="O143" s="21" t="n">
        <f aca="false">SUM(I143:N143)</f>
        <v>4.2</v>
      </c>
    </row>
    <row r="144" customFormat="false" ht="12.75" hidden="false" customHeight="false" outlineLevel="0" collapsed="false">
      <c r="B144" s="2" t="n">
        <v>36923</v>
      </c>
      <c r="I144" s="0" t="n">
        <v>3.84</v>
      </c>
      <c r="K144" s="0" t="n">
        <v>0.14</v>
      </c>
      <c r="N144" s="0" t="n">
        <v>0.02</v>
      </c>
      <c r="O144" s="21" t="n">
        <f aca="false">SUM(I144:N144)</f>
        <v>4</v>
      </c>
    </row>
    <row r="145" customFormat="false" ht="12.75" hidden="false" customHeight="false" outlineLevel="0" collapsed="false">
      <c r="B145" s="2" t="n">
        <v>36951</v>
      </c>
      <c r="I145" s="0" t="n">
        <v>3.68</v>
      </c>
      <c r="K145" s="0" t="n">
        <v>0.15</v>
      </c>
      <c r="N145" s="0" t="n">
        <v>0.02</v>
      </c>
      <c r="O145" s="21" t="n">
        <f aca="false">SUM(I145:N145)</f>
        <v>3.85</v>
      </c>
    </row>
    <row r="146" customFormat="false" ht="12.75" hidden="false" customHeight="false" outlineLevel="0" collapsed="false">
      <c r="B146" s="2" t="n">
        <v>36982</v>
      </c>
      <c r="I146" s="0" t="n">
        <v>3.52</v>
      </c>
      <c r="K146" s="0" t="n">
        <v>0.16</v>
      </c>
      <c r="N146" s="0" t="n">
        <v>0.02</v>
      </c>
      <c r="O146" s="21" t="n">
        <f aca="false">SUM(I146:N146)</f>
        <v>3.7</v>
      </c>
    </row>
    <row r="147" customFormat="false" ht="12.75" hidden="false" customHeight="false" outlineLevel="0" collapsed="false">
      <c r="B147" s="2" t="n">
        <v>37012</v>
      </c>
      <c r="I147" s="0" t="n">
        <v>3.47</v>
      </c>
      <c r="K147" s="0" t="n">
        <v>0.14</v>
      </c>
      <c r="N147" s="0" t="n">
        <v>0.02</v>
      </c>
      <c r="O147" s="21" t="n">
        <f aca="false">SUM(I147:N147)</f>
        <v>3.63</v>
      </c>
    </row>
    <row r="148" customFormat="false" ht="12.75" hidden="false" customHeight="false" outlineLevel="0" collapsed="false">
      <c r="B148" s="2" t="n">
        <v>37043</v>
      </c>
      <c r="I148" s="0" t="n">
        <v>3.55</v>
      </c>
      <c r="K148" s="0" t="n">
        <v>0.14</v>
      </c>
      <c r="N148" s="0" t="n">
        <v>0.02</v>
      </c>
      <c r="O148" s="21" t="n">
        <f aca="false">SUM(I148:N148)</f>
        <v>3.71</v>
      </c>
    </row>
    <row r="149" customFormat="false" ht="12.75" hidden="false" customHeight="false" outlineLevel="0" collapsed="false">
      <c r="B149" s="2" t="n">
        <v>37073</v>
      </c>
      <c r="I149" s="0" t="n">
        <v>3.46</v>
      </c>
      <c r="K149" s="0" t="n">
        <v>-0.08</v>
      </c>
      <c r="N149" s="0" t="n">
        <v>0.02</v>
      </c>
      <c r="O149" s="21" t="n">
        <f aca="false">SUM(I149:N149)</f>
        <v>3.4</v>
      </c>
    </row>
    <row r="150" customFormat="false" ht="12.75" hidden="false" customHeight="false" outlineLevel="0" collapsed="false">
      <c r="O150" s="21"/>
    </row>
    <row r="151" customFormat="false" ht="12.75" hidden="false" customHeight="false" outlineLevel="0" collapsed="false">
      <c r="I151" s="0" t="n">
        <f aca="false">SUM(I138:I150)/12</f>
        <v>3.755</v>
      </c>
      <c r="K151" s="0" t="n">
        <f aca="false">SUM(K138:K150)/12</f>
        <v>0.155</v>
      </c>
      <c r="O151" s="21" t="n">
        <f aca="false">SUM(O138:O150)/12</f>
        <v>3.93</v>
      </c>
    </row>
    <row r="161" customFormat="false" ht="12.75" hidden="false" customHeight="false" outlineLevel="0" collapsed="false">
      <c r="B161" s="18" t="s">
        <v>40</v>
      </c>
      <c r="D161" s="5"/>
      <c r="F161" s="5"/>
      <c r="G161" s="5"/>
      <c r="K161" s="5"/>
      <c r="N161" s="5"/>
      <c r="O161" s="4"/>
    </row>
    <row r="162" customFormat="false" ht="25.5" hidden="false" customHeight="false" outlineLevel="0" collapsed="false">
      <c r="B162" s="2"/>
      <c r="D162" s="14"/>
      <c r="F162" s="37" t="s">
        <v>34</v>
      </c>
      <c r="G162" s="38" t="s">
        <v>35</v>
      </c>
      <c r="I162" s="35" t="s">
        <v>31</v>
      </c>
      <c r="K162" s="35" t="s">
        <v>36</v>
      </c>
      <c r="M162" s="39" t="s">
        <v>8</v>
      </c>
      <c r="N162" s="19"/>
      <c r="O162" s="4" t="s">
        <v>28</v>
      </c>
    </row>
    <row r="163" customFormat="false" ht="12.75" hidden="false" customHeight="false" outlineLevel="0" collapsed="false">
      <c r="B163" s="2" t="n">
        <v>36770</v>
      </c>
      <c r="D163" s="14" t="n">
        <v>10000</v>
      </c>
      <c r="F163" s="17" t="n">
        <v>3.8525</v>
      </c>
      <c r="G163" s="19" t="n">
        <v>4.33</v>
      </c>
      <c r="I163" s="10" t="n">
        <v>-0.0724999999999998</v>
      </c>
      <c r="K163" s="21"/>
      <c r="M163" s="19" t="n">
        <v>0.02</v>
      </c>
      <c r="N163" s="19"/>
      <c r="O163" s="22" t="n">
        <v>0</v>
      </c>
    </row>
    <row r="164" customFormat="false" ht="12.75" hidden="false" customHeight="false" outlineLevel="0" collapsed="false">
      <c r="B164" s="2" t="n">
        <v>36800</v>
      </c>
      <c r="D164" s="14" t="n">
        <v>10000</v>
      </c>
      <c r="F164" s="17" t="n">
        <v>3.8525</v>
      </c>
      <c r="G164" s="19" t="n">
        <v>4.32</v>
      </c>
      <c r="I164" s="10" t="n">
        <v>-0.0774999999999997</v>
      </c>
      <c r="K164" s="21"/>
      <c r="M164" s="19" t="n">
        <v>0.02</v>
      </c>
      <c r="N164" s="19"/>
      <c r="O164" s="22" t="n">
        <v>0</v>
      </c>
    </row>
    <row r="165" customFormat="false" ht="12.75" hidden="false" customHeight="false" outlineLevel="0" collapsed="false">
      <c r="B165" s="2" t="n">
        <v>36831</v>
      </c>
      <c r="D165" s="14" t="n">
        <v>10000</v>
      </c>
      <c r="F165" s="17" t="n">
        <v>3.9225</v>
      </c>
      <c r="G165" s="19" t="n">
        <v>4.39</v>
      </c>
      <c r="I165" s="10" t="n">
        <v>-0.0874999999999995</v>
      </c>
      <c r="K165" s="21"/>
      <c r="M165" s="19" t="n">
        <v>0.02</v>
      </c>
      <c r="N165" s="19"/>
      <c r="O165" s="22" t="n">
        <v>0</v>
      </c>
    </row>
    <row r="166" customFormat="false" ht="12.75" hidden="false" customHeight="false" outlineLevel="0" collapsed="false">
      <c r="B166" s="2" t="n">
        <v>36861</v>
      </c>
      <c r="D166" s="14" t="n">
        <v>10000</v>
      </c>
      <c r="F166" s="17" t="n">
        <v>4.0075</v>
      </c>
      <c r="G166" s="19" t="n">
        <v>4.44</v>
      </c>
      <c r="I166" s="10" t="n">
        <v>-0.0825000000000005</v>
      </c>
      <c r="K166" s="21"/>
      <c r="M166" s="19" t="n">
        <v>0.02</v>
      </c>
      <c r="N166" s="19"/>
      <c r="O166" s="22" t="n">
        <v>0</v>
      </c>
    </row>
    <row r="167" customFormat="false" ht="12.75" hidden="false" customHeight="false" outlineLevel="0" collapsed="false">
      <c r="B167" s="2" t="n">
        <v>36892</v>
      </c>
      <c r="D167" s="14" t="n">
        <v>10000</v>
      </c>
      <c r="F167" s="17" t="n">
        <v>3.9975</v>
      </c>
      <c r="G167" s="19" t="n">
        <v>4.39</v>
      </c>
      <c r="I167" s="10" t="n">
        <v>-0.0824999999999996</v>
      </c>
      <c r="K167" s="21"/>
      <c r="M167" s="19" t="n">
        <v>0.02</v>
      </c>
      <c r="N167" s="19"/>
      <c r="O167" s="22" t="n">
        <v>0</v>
      </c>
    </row>
    <row r="168" customFormat="false" ht="12.75" hidden="false" customHeight="false" outlineLevel="0" collapsed="false">
      <c r="B168" s="2" t="n">
        <v>36923</v>
      </c>
      <c r="D168" s="14" t="n">
        <v>10000</v>
      </c>
      <c r="F168" s="17" t="n">
        <v>3.8325</v>
      </c>
      <c r="G168" s="19" t="n">
        <v>4.15</v>
      </c>
      <c r="I168" s="10" t="n">
        <v>-0.0674999999999999</v>
      </c>
      <c r="K168" s="21"/>
      <c r="M168" s="19" t="n">
        <v>0.02</v>
      </c>
      <c r="N168" s="19"/>
      <c r="O168" s="22" t="n">
        <v>0</v>
      </c>
    </row>
    <row r="169" customFormat="false" ht="12.75" hidden="false" customHeight="false" outlineLevel="0" collapsed="false">
      <c r="B169" s="2" t="n">
        <v>36951</v>
      </c>
      <c r="D169" s="14" t="n">
        <v>10000</v>
      </c>
      <c r="F169" s="17" t="n">
        <v>3.6725</v>
      </c>
      <c r="G169" s="19" t="n">
        <v>3.915</v>
      </c>
      <c r="I169" s="10" t="n">
        <v>-0.1025</v>
      </c>
      <c r="K169" s="21"/>
      <c r="M169" s="19" t="n">
        <v>0.02</v>
      </c>
      <c r="N169" s="19"/>
      <c r="O169" s="22" t="n">
        <v>0</v>
      </c>
    </row>
    <row r="170" customFormat="false" ht="12.75" hidden="false" customHeight="false" outlineLevel="0" collapsed="false">
      <c r="B170" s="2" t="n">
        <v>36982</v>
      </c>
      <c r="D170" s="14" t="n">
        <v>10000</v>
      </c>
      <c r="F170" s="17" t="n">
        <v>3.5225</v>
      </c>
      <c r="G170" s="19" t="n">
        <v>3.76</v>
      </c>
      <c r="I170" s="10" t="n">
        <v>-0.1525</v>
      </c>
      <c r="K170" s="21"/>
      <c r="M170" s="19" t="n">
        <v>0.02</v>
      </c>
      <c r="N170" s="19"/>
      <c r="O170" s="22" t="n">
        <v>0</v>
      </c>
    </row>
    <row r="171" customFormat="false" ht="12.75" hidden="false" customHeight="false" outlineLevel="0" collapsed="false">
      <c r="B171" s="2" t="n">
        <v>37012</v>
      </c>
      <c r="D171" s="14" t="n">
        <v>10000</v>
      </c>
      <c r="F171" s="17" t="n">
        <v>3.4925</v>
      </c>
      <c r="G171" s="19" t="n">
        <v>3.69</v>
      </c>
      <c r="I171" s="10" t="n">
        <v>-0.0575000000000001</v>
      </c>
      <c r="K171" s="21"/>
      <c r="M171" s="19" t="n">
        <v>0.02</v>
      </c>
      <c r="N171" s="19"/>
      <c r="O171" s="22" t="n">
        <v>0</v>
      </c>
    </row>
    <row r="172" customFormat="false" ht="12.75" hidden="false" customHeight="false" outlineLevel="0" collapsed="false">
      <c r="B172" s="2" t="n">
        <v>37043</v>
      </c>
      <c r="D172" s="14" t="n">
        <v>10000</v>
      </c>
      <c r="F172" s="17" t="n">
        <v>3.4725</v>
      </c>
      <c r="G172" s="19" t="n">
        <v>3.62</v>
      </c>
      <c r="I172" s="10" t="n">
        <v>-0.1225</v>
      </c>
      <c r="K172" s="21"/>
      <c r="M172" s="19" t="n">
        <v>0.02</v>
      </c>
      <c r="N172" s="19"/>
      <c r="O172" s="22" t="n">
        <v>0</v>
      </c>
    </row>
    <row r="173" customFormat="false" ht="12.75" hidden="false" customHeight="false" outlineLevel="0" collapsed="false">
      <c r="B173" s="2" t="n">
        <v>37073</v>
      </c>
      <c r="D173" s="14" t="n">
        <v>10000</v>
      </c>
      <c r="F173" s="17" t="n">
        <v>3.4625</v>
      </c>
      <c r="G173" s="19" t="n">
        <v>3.6</v>
      </c>
      <c r="I173" s="10" t="n">
        <v>-0.1175</v>
      </c>
      <c r="K173" s="21"/>
      <c r="M173" s="19" t="n">
        <v>0.02</v>
      </c>
      <c r="N173" s="19"/>
      <c r="O173" s="22" t="n">
        <v>0</v>
      </c>
    </row>
    <row r="174" customFormat="false" ht="12.75" hidden="false" customHeight="false" outlineLevel="0" collapsed="false">
      <c r="B174" s="23"/>
      <c r="D174" s="14"/>
      <c r="M174" s="19" t="n">
        <v>0.02</v>
      </c>
      <c r="O174" s="22" t="n">
        <v>0</v>
      </c>
    </row>
    <row r="175" customFormat="false" ht="12.75" hidden="false" customHeight="false" outlineLevel="0" collapsed="false">
      <c r="B175" s="23"/>
      <c r="F175" s="12"/>
      <c r="G175" s="11" t="n">
        <f aca="false">SUM(G163:G173)/11</f>
        <v>4.055</v>
      </c>
    </row>
    <row r="204" customFormat="false" ht="12.75" hidden="false" customHeight="false" outlineLevel="0" collapsed="false">
      <c r="B204" s="0" t="s">
        <v>41</v>
      </c>
    </row>
  </sheetData>
  <printOptions headings="false" gridLines="false" gridLinesSet="true" horizontalCentered="false" verticalCentered="false"/>
  <pageMargins left="0.3" right="0.540277777777778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71"/>
    <col collapsed="false" customWidth="true" hidden="false" outlineLevel="0" max="5" min="5" style="0" width="10.99"/>
  </cols>
  <sheetData>
    <row r="5" customFormat="false" ht="25.5" hidden="false" customHeight="false" outlineLevel="0" collapsed="false">
      <c r="C5" s="38" t="s">
        <v>35</v>
      </c>
      <c r="E5" s="38" t="s">
        <v>35</v>
      </c>
    </row>
    <row r="6" customFormat="false" ht="12.75" hidden="false" customHeight="false" outlineLevel="0" collapsed="false">
      <c r="B6" s="9" t="n">
        <v>36770</v>
      </c>
      <c r="C6" s="21" t="n">
        <v>4.33</v>
      </c>
      <c r="E6" s="19" t="n">
        <v>4.33</v>
      </c>
    </row>
    <row r="7" customFormat="false" ht="12.75" hidden="false" customHeight="false" outlineLevel="0" collapsed="false">
      <c r="B7" s="9" t="n">
        <v>36800</v>
      </c>
      <c r="C7" s="21" t="n">
        <v>4.32</v>
      </c>
      <c r="E7" s="19" t="n">
        <v>4.32</v>
      </c>
    </row>
    <row r="8" customFormat="false" ht="12.75" hidden="false" customHeight="false" outlineLevel="0" collapsed="false">
      <c r="B8" s="9" t="n">
        <v>36831</v>
      </c>
      <c r="C8" s="21" t="n">
        <v>4.39</v>
      </c>
      <c r="E8" s="19" t="n">
        <v>4.39</v>
      </c>
    </row>
    <row r="9" customFormat="false" ht="12.75" hidden="false" customHeight="false" outlineLevel="0" collapsed="false">
      <c r="B9" s="9" t="n">
        <v>36861</v>
      </c>
      <c r="C9" s="21" t="n">
        <v>4.44</v>
      </c>
      <c r="E9" s="19" t="n">
        <v>4.44</v>
      </c>
    </row>
    <row r="10" customFormat="false" ht="12.75" hidden="false" customHeight="false" outlineLevel="0" collapsed="false">
      <c r="B10" s="9" t="n">
        <v>36892</v>
      </c>
      <c r="C10" s="21" t="n">
        <v>4.39</v>
      </c>
      <c r="E10" s="19" t="n">
        <v>4.39</v>
      </c>
    </row>
    <row r="11" customFormat="false" ht="12.75" hidden="false" customHeight="false" outlineLevel="0" collapsed="false">
      <c r="B11" s="9" t="n">
        <v>36923</v>
      </c>
      <c r="C11" s="21" t="n">
        <v>4.15</v>
      </c>
      <c r="E11" s="19" t="n">
        <v>4.15</v>
      </c>
    </row>
    <row r="12" customFormat="false" ht="12.75" hidden="false" customHeight="false" outlineLevel="0" collapsed="false">
      <c r="B12" s="9" t="n">
        <v>36951</v>
      </c>
      <c r="C12" s="21" t="n">
        <v>3.91</v>
      </c>
      <c r="E12" s="19" t="n">
        <v>3.915</v>
      </c>
    </row>
    <row r="13" customFormat="false" ht="12.75" hidden="false" customHeight="false" outlineLevel="0" collapsed="false">
      <c r="B13" s="9" t="n">
        <v>36982</v>
      </c>
      <c r="C13" s="21" t="n">
        <v>3.77</v>
      </c>
      <c r="E13" s="19" t="n">
        <v>3.76</v>
      </c>
    </row>
    <row r="14" customFormat="false" ht="12.75" hidden="false" customHeight="false" outlineLevel="0" collapsed="false">
      <c r="B14" s="9" t="n">
        <v>37012</v>
      </c>
      <c r="C14" s="21" t="n">
        <v>3.7</v>
      </c>
      <c r="E14" s="19" t="n">
        <v>3.69</v>
      </c>
    </row>
    <row r="15" customFormat="false" ht="12.75" hidden="false" customHeight="false" outlineLevel="0" collapsed="false">
      <c r="B15" s="9" t="n">
        <v>37043</v>
      </c>
      <c r="C15" s="17" t="n">
        <v>3.64</v>
      </c>
      <c r="E15" s="19" t="n">
        <v>3.62</v>
      </c>
    </row>
    <row r="16" customFormat="false" ht="12.75" hidden="false" customHeight="false" outlineLevel="0" collapsed="false">
      <c r="B16" s="9" t="n">
        <v>37073</v>
      </c>
      <c r="C16" s="21" t="n">
        <v>3.62</v>
      </c>
      <c r="E16" s="19" t="n">
        <v>3.6</v>
      </c>
    </row>
    <row r="18" customFormat="false" ht="12.75" hidden="false" customHeight="false" outlineLevel="0" collapsed="false">
      <c r="C18" s="33" t="n">
        <f aca="false">SUM(C6:C16)/11</f>
        <v>4.06</v>
      </c>
      <c r="E18" s="11" t="n">
        <f aca="false">SUM(E6:E16)/11</f>
        <v>4.055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5"/>
  <sheetViews>
    <sheetView showFormulas="false" showGridLines="true" showRowColHeaders="true" showZeros="true" rightToLeft="false" tabSelected="false" showOutlineSymbols="true" defaultGridColor="true" view="normal" topLeftCell="A87" colorId="64" zoomScale="100" zoomScaleNormal="100" zoomScalePageLayoutView="100" workbookViewId="0">
      <selection pane="topLeft" activeCell="I90" activeCellId="0" sqref="I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.99"/>
    <col collapsed="false" customWidth="true" hidden="false" outlineLevel="0" max="3" min="3" style="0" width="9.7"/>
    <col collapsed="false" customWidth="true" hidden="false" outlineLevel="0" max="4" min="4" style="0" width="9.28"/>
    <col collapsed="false" customWidth="true" hidden="false" outlineLevel="0" max="5" min="5" style="0" width="12.7"/>
    <col collapsed="false" customWidth="true" hidden="false" outlineLevel="0" max="6" min="6" style="0" width="8.7"/>
    <col collapsed="false" customWidth="true" hidden="false" outlineLevel="0" max="7" min="7" style="0" width="13.41"/>
    <col collapsed="false" customWidth="true" hidden="false" outlineLevel="0" max="8" min="8" style="0" width="4.28"/>
    <col collapsed="false" customWidth="true" hidden="false" outlineLevel="0" max="9" min="9" style="0" width="11.85"/>
    <col collapsed="false" customWidth="true" hidden="false" outlineLevel="0" max="10" min="10" style="0" width="10.85"/>
    <col collapsed="false" customWidth="true" hidden="false" outlineLevel="0" max="11" min="11" style="0" width="11.13"/>
    <col collapsed="false" customWidth="true" hidden="false" outlineLevel="0" max="12" min="12" style="0" width="10.41"/>
    <col collapsed="false" customWidth="true" hidden="false" outlineLevel="0" max="13" min="13" style="0" width="10.13"/>
    <col collapsed="false" customWidth="true" hidden="false" outlineLevel="0" max="14" min="14" style="0" width="1.7"/>
    <col collapsed="false" customWidth="true" hidden="false" outlineLevel="0" max="15" min="15" style="0" width="9.99"/>
  </cols>
  <sheetData>
    <row r="1" customFormat="false" ht="38.25" hidden="false" customHeight="false" outlineLevel="0" collapsed="false">
      <c r="A1" s="5"/>
      <c r="C1" s="0" t="s">
        <v>42</v>
      </c>
      <c r="E1" s="5" t="s">
        <v>43</v>
      </c>
      <c r="G1" s="5" t="s">
        <v>44</v>
      </c>
      <c r="I1" s="5" t="s">
        <v>45</v>
      </c>
    </row>
    <row r="2" customFormat="false" ht="12.75" hidden="false" customHeight="false" outlineLevel="0" collapsed="false">
      <c r="A2" s="40" t="n">
        <v>36713</v>
      </c>
      <c r="G2" s="40" t="n">
        <v>36718</v>
      </c>
    </row>
    <row r="3" customFormat="false" ht="12.75" hidden="false" customHeight="false" outlineLevel="0" collapsed="false">
      <c r="A3" s="2" t="n">
        <v>36739</v>
      </c>
      <c r="C3" s="14" t="n">
        <v>10000</v>
      </c>
      <c r="E3" s="13" t="n">
        <v>4.06</v>
      </c>
      <c r="G3" s="12" t="n">
        <v>4.17</v>
      </c>
      <c r="I3" s="33" t="n">
        <f aca="false">SUM(G3-E3)</f>
        <v>0.11</v>
      </c>
      <c r="J3" s="33"/>
      <c r="K3" s="17"/>
      <c r="L3" s="17"/>
      <c r="M3" s="17"/>
      <c r="O3" s="17"/>
    </row>
    <row r="4" customFormat="false" ht="12.75" hidden="false" customHeight="false" outlineLevel="0" collapsed="false">
      <c r="A4" s="2" t="n">
        <v>36770</v>
      </c>
      <c r="C4" s="14" t="n">
        <v>10000</v>
      </c>
      <c r="E4" s="13" t="n">
        <v>4.025</v>
      </c>
      <c r="G4" s="12" t="n">
        <v>4.14</v>
      </c>
      <c r="I4" s="33" t="n">
        <f aca="false">SUM(G4-E4)</f>
        <v>0.114999999999999</v>
      </c>
      <c r="J4" s="33"/>
      <c r="K4" s="17"/>
      <c r="L4" s="17"/>
      <c r="M4" s="17"/>
      <c r="O4" s="17"/>
    </row>
    <row r="5" customFormat="false" ht="12.75" hidden="false" customHeight="false" outlineLevel="0" collapsed="false">
      <c r="A5" s="2" t="n">
        <v>36800</v>
      </c>
      <c r="C5" s="14" t="n">
        <v>10000</v>
      </c>
      <c r="E5" s="13" t="n">
        <v>4.025</v>
      </c>
      <c r="G5" s="12" t="n">
        <v>4.13</v>
      </c>
      <c r="I5" s="33" t="n">
        <f aca="false">SUM(G5-E5)</f>
        <v>0.105</v>
      </c>
      <c r="J5" s="33"/>
      <c r="K5" s="17"/>
      <c r="L5" s="17"/>
      <c r="M5" s="17"/>
      <c r="O5" s="17"/>
    </row>
    <row r="6" customFormat="false" ht="12.75" hidden="false" customHeight="false" outlineLevel="0" collapsed="false">
      <c r="A6" s="2" t="n">
        <v>36831</v>
      </c>
      <c r="C6" s="14" t="n">
        <v>10000</v>
      </c>
      <c r="E6" s="13" t="n">
        <v>4.065</v>
      </c>
      <c r="G6" s="12" t="n">
        <v>4.215</v>
      </c>
      <c r="I6" s="33" t="n">
        <f aca="false">SUM(G6-E6)</f>
        <v>0.149999999999999</v>
      </c>
      <c r="J6" s="33"/>
      <c r="K6" s="17"/>
      <c r="L6" s="17"/>
      <c r="M6" s="17"/>
      <c r="O6" s="17"/>
    </row>
    <row r="7" customFormat="false" ht="12.75" hidden="false" customHeight="false" outlineLevel="0" collapsed="false">
      <c r="A7" s="2" t="n">
        <v>36861</v>
      </c>
      <c r="C7" s="14" t="n">
        <v>10000</v>
      </c>
      <c r="E7" s="13" t="n">
        <v>4.145</v>
      </c>
      <c r="G7" s="12" t="n">
        <v>4.29</v>
      </c>
      <c r="I7" s="33" t="n">
        <f aca="false">SUM(G7-E7)</f>
        <v>0.145</v>
      </c>
      <c r="J7" s="33"/>
      <c r="K7" s="17"/>
      <c r="L7" s="17"/>
      <c r="M7" s="17"/>
      <c r="O7" s="17"/>
    </row>
    <row r="8" customFormat="false" ht="12.75" hidden="false" customHeight="false" outlineLevel="0" collapsed="false">
      <c r="A8" s="2" t="n">
        <v>36892</v>
      </c>
      <c r="C8" s="14" t="n">
        <v>10000</v>
      </c>
      <c r="E8" s="13" t="n">
        <v>4.13</v>
      </c>
      <c r="G8" s="12" t="n">
        <v>4.295</v>
      </c>
      <c r="I8" s="33" t="n">
        <f aca="false">SUM(G8-E8)</f>
        <v>0.165</v>
      </c>
      <c r="J8" s="33"/>
      <c r="K8" s="17"/>
      <c r="L8" s="17"/>
      <c r="M8" s="17"/>
      <c r="O8" s="17"/>
    </row>
    <row r="9" customFormat="false" ht="12.75" hidden="false" customHeight="false" outlineLevel="0" collapsed="false">
      <c r="A9" s="2" t="n">
        <v>36923</v>
      </c>
      <c r="C9" s="14" t="n">
        <v>10000</v>
      </c>
      <c r="E9" s="13" t="n">
        <v>3.905</v>
      </c>
      <c r="G9" s="12" t="n">
        <v>4.05</v>
      </c>
      <c r="I9" s="33" t="n">
        <f aca="false">SUM(G9-E9)</f>
        <v>0.145</v>
      </c>
      <c r="J9" s="33"/>
      <c r="K9" s="17"/>
      <c r="L9" s="17"/>
      <c r="M9" s="17"/>
      <c r="O9" s="17"/>
    </row>
    <row r="10" customFormat="false" ht="12.75" hidden="false" customHeight="false" outlineLevel="0" collapsed="false">
      <c r="A10" s="2" t="n">
        <v>36951</v>
      </c>
      <c r="C10" s="14" t="n">
        <v>10000</v>
      </c>
      <c r="E10" s="13" t="n">
        <v>3.685</v>
      </c>
      <c r="G10" s="12" t="n">
        <v>3.865</v>
      </c>
      <c r="I10" s="33" t="n">
        <f aca="false">SUM(G10-E10)</f>
        <v>0.18</v>
      </c>
      <c r="J10" s="33"/>
      <c r="K10" s="17"/>
      <c r="L10" s="17"/>
      <c r="M10" s="17"/>
      <c r="O10" s="17"/>
    </row>
    <row r="11" customFormat="false" ht="12.75" hidden="false" customHeight="false" outlineLevel="0" collapsed="false">
      <c r="A11" s="2" t="n">
        <v>36982</v>
      </c>
      <c r="C11" s="14" t="n">
        <v>10000</v>
      </c>
      <c r="E11" s="13" t="n">
        <v>3.39</v>
      </c>
      <c r="G11" s="12" t="n">
        <v>3.645</v>
      </c>
      <c r="I11" s="33" t="n">
        <f aca="false">SUM(G11-E11)</f>
        <v>0.255</v>
      </c>
      <c r="J11" s="33"/>
      <c r="K11" s="17"/>
      <c r="L11" s="17"/>
      <c r="M11" s="17"/>
      <c r="O11" s="17"/>
    </row>
    <row r="12" customFormat="false" ht="12.75" hidden="false" customHeight="false" outlineLevel="0" collapsed="false">
      <c r="A12" s="2" t="n">
        <v>37012</v>
      </c>
      <c r="C12" s="14" t="n">
        <v>10000</v>
      </c>
      <c r="E12" s="13" t="n">
        <v>3.29</v>
      </c>
      <c r="G12" s="12" t="n">
        <v>3.5</v>
      </c>
      <c r="I12" s="33" t="n">
        <f aca="false">SUM(G12-E12)</f>
        <v>0.21</v>
      </c>
      <c r="J12" s="33"/>
      <c r="K12" s="17"/>
      <c r="L12" s="17"/>
      <c r="M12" s="17"/>
      <c r="O12" s="17"/>
    </row>
    <row r="13" customFormat="false" ht="12.75" hidden="false" customHeight="false" outlineLevel="0" collapsed="false">
      <c r="A13" s="2" t="n">
        <v>37043</v>
      </c>
      <c r="C13" s="14" t="n">
        <v>10000</v>
      </c>
      <c r="E13" s="13" t="n">
        <v>3.23</v>
      </c>
      <c r="G13" s="12" t="n">
        <v>3.5</v>
      </c>
      <c r="I13" s="33" t="n">
        <f aca="false">SUM(G13-E13)</f>
        <v>0.27</v>
      </c>
      <c r="J13" s="33"/>
      <c r="K13" s="17"/>
      <c r="L13" s="17"/>
      <c r="M13" s="17"/>
      <c r="O13" s="17"/>
    </row>
    <row r="14" customFormat="false" ht="12.75" hidden="false" customHeight="false" outlineLevel="0" collapsed="false">
      <c r="A14" s="2" t="n">
        <v>37073</v>
      </c>
      <c r="C14" s="14" t="n">
        <v>10000</v>
      </c>
      <c r="E14" s="13" t="n">
        <v>3.23</v>
      </c>
      <c r="G14" s="12" t="n">
        <v>3.48</v>
      </c>
      <c r="I14" s="33" t="n">
        <f aca="false">SUM(G14-E14)</f>
        <v>0.25</v>
      </c>
      <c r="J14" s="33"/>
      <c r="K14" s="17"/>
      <c r="L14" s="17"/>
      <c r="M14" s="17"/>
      <c r="O14" s="17"/>
    </row>
    <row r="15" customFormat="false" ht="12.75" hidden="false" customHeight="false" outlineLevel="0" collapsed="false">
      <c r="A15" s="23"/>
      <c r="I15" s="33"/>
      <c r="J15" s="33"/>
      <c r="K15" s="33"/>
      <c r="L15" s="33"/>
      <c r="M15" s="33"/>
      <c r="O15" s="17"/>
    </row>
    <row r="16" customFormat="false" ht="12.75" hidden="false" customHeight="false" outlineLevel="0" collapsed="false">
      <c r="A16" s="23"/>
      <c r="E16" s="13" t="n">
        <f aca="false">SUM(E3:E15)/12</f>
        <v>3.765</v>
      </c>
      <c r="G16" s="32" t="n">
        <f aca="false">SUM(G3:G15)/12</f>
        <v>3.94</v>
      </c>
      <c r="I16" s="33" t="n">
        <f aca="false">SUM(I3:I15)/12</f>
        <v>0.175</v>
      </c>
      <c r="J16" s="33"/>
      <c r="K16" s="33"/>
      <c r="L16" s="33"/>
      <c r="M16" s="33"/>
      <c r="O16" s="33"/>
    </row>
    <row r="17" customFormat="false" ht="12.75" hidden="false" customHeight="false" outlineLevel="0" collapsed="false">
      <c r="A17" s="23"/>
    </row>
    <row r="18" customFormat="false" ht="12.75" hidden="false" customHeight="false" outlineLevel="0" collapsed="false">
      <c r="A18" s="40" t="n">
        <v>36714</v>
      </c>
      <c r="G18" s="0" t="s">
        <v>46</v>
      </c>
    </row>
    <row r="19" customFormat="false" ht="12.75" hidden="false" customHeight="false" outlineLevel="0" collapsed="false">
      <c r="A19" s="2" t="n">
        <v>36739</v>
      </c>
      <c r="C19" s="14" t="n">
        <v>10000</v>
      </c>
      <c r="E19" s="12" t="n">
        <v>4.0825</v>
      </c>
      <c r="G19" s="21" t="n">
        <v>3.97</v>
      </c>
      <c r="I19" s="20" t="n">
        <f aca="false">SUM(G19-E19)</f>
        <v>-0.112499999999999</v>
      </c>
    </row>
    <row r="20" customFormat="false" ht="12.75" hidden="false" customHeight="false" outlineLevel="0" collapsed="false">
      <c r="A20" s="2" t="n">
        <v>36770</v>
      </c>
      <c r="C20" s="14" t="n">
        <v>10000</v>
      </c>
      <c r="E20" s="12" t="n">
        <v>4.0675</v>
      </c>
      <c r="G20" s="21" t="n">
        <v>3.94</v>
      </c>
      <c r="I20" s="20" t="n">
        <f aca="false">SUM(G20-E20)</f>
        <v>-0.1275</v>
      </c>
    </row>
    <row r="21" customFormat="false" ht="12.75" hidden="false" customHeight="false" outlineLevel="0" collapsed="false">
      <c r="A21" s="2" t="n">
        <v>36800</v>
      </c>
      <c r="C21" s="14" t="n">
        <v>10000</v>
      </c>
      <c r="E21" s="12" t="n">
        <v>4.0525</v>
      </c>
      <c r="G21" s="21" t="n">
        <v>3.93</v>
      </c>
      <c r="I21" s="20" t="n">
        <f aca="false">SUM(G21-E21)</f>
        <v>-0.1225</v>
      </c>
    </row>
    <row r="22" customFormat="false" ht="12.75" hidden="false" customHeight="false" outlineLevel="0" collapsed="false">
      <c r="A22" s="2" t="n">
        <v>36831</v>
      </c>
      <c r="C22" s="14" t="n">
        <v>10000</v>
      </c>
      <c r="E22" s="12" t="n">
        <v>4.1275</v>
      </c>
      <c r="G22" s="21" t="n">
        <v>3.98</v>
      </c>
      <c r="I22" s="20" t="n">
        <f aca="false">SUM(G22-E22)</f>
        <v>-0.1475</v>
      </c>
    </row>
    <row r="23" customFormat="false" ht="12.75" hidden="false" customHeight="false" outlineLevel="0" collapsed="false">
      <c r="A23" s="2" t="n">
        <v>36861</v>
      </c>
      <c r="C23" s="14" t="n">
        <v>10000</v>
      </c>
      <c r="E23" s="12" t="n">
        <v>4.2075</v>
      </c>
      <c r="G23" s="21" t="n">
        <v>4.07</v>
      </c>
      <c r="I23" s="20" t="n">
        <f aca="false">SUM(G23-E23)</f>
        <v>-0.137499999999999</v>
      </c>
    </row>
    <row r="24" customFormat="false" ht="12.75" hidden="false" customHeight="false" outlineLevel="0" collapsed="false">
      <c r="A24" s="2" t="n">
        <v>36892</v>
      </c>
      <c r="C24" s="14" t="n">
        <v>10000</v>
      </c>
      <c r="E24" s="12" t="n">
        <v>4.2125</v>
      </c>
      <c r="G24" s="21" t="n">
        <v>4.06</v>
      </c>
      <c r="I24" s="20" t="n">
        <f aca="false">SUM(G24-E24)</f>
        <v>-0.152500000000001</v>
      </c>
    </row>
    <row r="25" customFormat="false" ht="12.75" hidden="false" customHeight="false" outlineLevel="0" collapsed="false">
      <c r="A25" s="2" t="n">
        <v>36923</v>
      </c>
      <c r="C25" s="14" t="n">
        <v>10000</v>
      </c>
      <c r="E25" s="12" t="n">
        <v>3.9825</v>
      </c>
      <c r="G25" s="21" t="n">
        <v>3.87</v>
      </c>
      <c r="I25" s="20" t="n">
        <f aca="false">SUM(G25-E25)</f>
        <v>-0.1125</v>
      </c>
    </row>
    <row r="26" customFormat="false" ht="12.75" hidden="false" customHeight="false" outlineLevel="0" collapsed="false">
      <c r="A26" s="2" t="n">
        <v>36951</v>
      </c>
      <c r="C26" s="14" t="n">
        <v>10000</v>
      </c>
      <c r="E26" s="12" t="n">
        <v>3.7625</v>
      </c>
      <c r="G26" s="21" t="n">
        <v>3.67</v>
      </c>
      <c r="I26" s="20" t="n">
        <f aca="false">SUM(G26-E26)</f>
        <v>-0.0925000000000003</v>
      </c>
    </row>
    <row r="27" customFormat="false" ht="12.75" hidden="false" customHeight="false" outlineLevel="0" collapsed="false">
      <c r="A27" s="2" t="n">
        <v>36982</v>
      </c>
      <c r="C27" s="14" t="n">
        <v>10000</v>
      </c>
      <c r="E27" s="12" t="n">
        <v>3.4925</v>
      </c>
      <c r="G27" s="21" t="n">
        <v>3.5</v>
      </c>
      <c r="I27" s="20" t="n">
        <f aca="false">SUM(G27-E27)</f>
        <v>0.00749999999999984</v>
      </c>
    </row>
    <row r="28" customFormat="false" ht="12.75" hidden="false" customHeight="false" outlineLevel="0" collapsed="false">
      <c r="A28" s="2" t="n">
        <v>37012</v>
      </c>
      <c r="C28" s="14" t="n">
        <v>10000</v>
      </c>
      <c r="E28" s="12" t="n">
        <v>3.4425</v>
      </c>
      <c r="G28" s="21" t="n">
        <v>3.43</v>
      </c>
      <c r="I28" s="20" t="n">
        <f aca="false">SUM(G28-E28)</f>
        <v>-0.0124999999999997</v>
      </c>
    </row>
    <row r="29" customFormat="false" ht="12.75" hidden="false" customHeight="false" outlineLevel="0" collapsed="false">
      <c r="A29" s="2" t="n">
        <v>37043</v>
      </c>
      <c r="C29" s="14" t="n">
        <v>10000</v>
      </c>
      <c r="E29" s="12" t="n">
        <v>3.3775</v>
      </c>
      <c r="G29" s="21" t="n">
        <v>3.39</v>
      </c>
      <c r="I29" s="20" t="n">
        <f aca="false">SUM(G29-E29)</f>
        <v>0.0125000000000002</v>
      </c>
    </row>
    <row r="30" customFormat="false" ht="12.75" hidden="false" customHeight="false" outlineLevel="0" collapsed="false">
      <c r="A30" s="2" t="n">
        <v>37073</v>
      </c>
      <c r="C30" s="14" t="n">
        <v>10000</v>
      </c>
      <c r="E30" s="12" t="n">
        <v>3.3625</v>
      </c>
      <c r="G30" s="21" t="n">
        <v>3.43</v>
      </c>
      <c r="I30" s="20" t="n">
        <f aca="false">SUM(G30-E30)</f>
        <v>0.0675000000000003</v>
      </c>
    </row>
    <row r="31" customFormat="false" ht="12.75" hidden="false" customHeight="false" outlineLevel="0" collapsed="false">
      <c r="A31" s="23"/>
    </row>
    <row r="32" customFormat="false" ht="12.75" hidden="false" customHeight="false" outlineLevel="0" collapsed="false">
      <c r="A32" s="23"/>
      <c r="C32" s="0" t="s">
        <v>29</v>
      </c>
      <c r="E32" s="12" t="n">
        <f aca="false">SUM(E19:E31)/12</f>
        <v>3.8475</v>
      </c>
      <c r="G32" s="16" t="n">
        <f aca="false">SUM(G19:G31)/12</f>
        <v>3.77</v>
      </c>
      <c r="I32" s="16" t="n">
        <f aca="false">SUM(I19:I31)/12</f>
        <v>-0.0774999999999999</v>
      </c>
    </row>
    <row r="33" customFormat="false" ht="12.75" hidden="false" customHeight="false" outlineLevel="0" collapsed="false">
      <c r="A33" s="23"/>
      <c r="E33" s="12"/>
      <c r="G33" s="16"/>
    </row>
    <row r="34" customFormat="false" ht="12.75" hidden="false" customHeight="false" outlineLevel="0" collapsed="false">
      <c r="A34" s="40" t="n">
        <v>36725</v>
      </c>
      <c r="G34" s="40" t="n">
        <v>36726</v>
      </c>
    </row>
    <row r="35" customFormat="false" ht="12.75" hidden="false" customHeight="false" outlineLevel="0" collapsed="false">
      <c r="A35" s="2" t="n">
        <v>36739</v>
      </c>
      <c r="C35" s="14" t="n">
        <v>10000</v>
      </c>
      <c r="E35" s="17" t="n">
        <v>4.08</v>
      </c>
      <c r="G35" s="17" t="n">
        <v>3.85</v>
      </c>
      <c r="I35" s="20" t="n">
        <f aca="false">SUM(G35-E35)</f>
        <v>-0.23</v>
      </c>
    </row>
    <row r="36" customFormat="false" ht="12.75" hidden="false" customHeight="false" outlineLevel="0" collapsed="false">
      <c r="A36" s="2" t="n">
        <v>36770</v>
      </c>
      <c r="C36" s="14" t="n">
        <v>10000</v>
      </c>
      <c r="E36" s="17" t="n">
        <v>4.08</v>
      </c>
      <c r="G36" s="17" t="n">
        <v>3.86</v>
      </c>
      <c r="I36" s="20" t="n">
        <f aca="false">SUM(G36-E36)</f>
        <v>-0.22</v>
      </c>
    </row>
    <row r="37" customFormat="false" ht="12.75" hidden="false" customHeight="false" outlineLevel="0" collapsed="false">
      <c r="A37" s="2" t="n">
        <v>36800</v>
      </c>
      <c r="C37" s="14" t="n">
        <v>10000</v>
      </c>
      <c r="E37" s="17" t="n">
        <v>4.05</v>
      </c>
      <c r="G37" s="17" t="n">
        <v>3.86</v>
      </c>
      <c r="I37" s="20" t="n">
        <f aca="false">SUM(G37-E37)</f>
        <v>-0.19</v>
      </c>
    </row>
    <row r="38" customFormat="false" ht="12.75" hidden="false" customHeight="false" outlineLevel="0" collapsed="false">
      <c r="A38" s="2" t="n">
        <v>36831</v>
      </c>
      <c r="C38" s="14" t="n">
        <v>10000</v>
      </c>
      <c r="E38" s="17" t="n">
        <v>4.14</v>
      </c>
      <c r="G38" s="17" t="n">
        <v>3.92</v>
      </c>
      <c r="I38" s="20" t="n">
        <f aca="false">SUM(G38-E38)</f>
        <v>-0.22</v>
      </c>
    </row>
    <row r="39" customFormat="false" ht="12.75" hidden="false" customHeight="false" outlineLevel="0" collapsed="false">
      <c r="A39" s="2" t="n">
        <v>36861</v>
      </c>
      <c r="C39" s="14" t="n">
        <v>10000</v>
      </c>
      <c r="E39" s="17" t="n">
        <v>4.22</v>
      </c>
      <c r="G39" s="17" t="n">
        <v>4.04</v>
      </c>
      <c r="I39" s="20" t="n">
        <f aca="false">SUM(G39-E39)</f>
        <v>-0.18</v>
      </c>
    </row>
    <row r="40" customFormat="false" ht="12.75" hidden="false" customHeight="false" outlineLevel="0" collapsed="false">
      <c r="A40" s="2" t="n">
        <v>36892</v>
      </c>
      <c r="C40" s="14" t="n">
        <v>10000</v>
      </c>
      <c r="E40" s="17" t="n">
        <v>4.2</v>
      </c>
      <c r="G40" s="17" t="n">
        <v>4.03</v>
      </c>
      <c r="I40" s="20" t="n">
        <f aca="false">SUM(G40-E40)</f>
        <v>-0.17</v>
      </c>
    </row>
    <row r="41" customFormat="false" ht="12.75" hidden="false" customHeight="false" outlineLevel="0" collapsed="false">
      <c r="A41" s="2" t="n">
        <v>36923</v>
      </c>
      <c r="C41" s="14" t="n">
        <v>10000</v>
      </c>
      <c r="E41" s="17" t="n">
        <v>4.02</v>
      </c>
      <c r="G41" s="17" t="n">
        <v>3.88</v>
      </c>
      <c r="I41" s="20" t="n">
        <f aca="false">SUM(G41-E41)</f>
        <v>-0.14</v>
      </c>
    </row>
    <row r="42" customFormat="false" ht="12.75" hidden="false" customHeight="false" outlineLevel="0" collapsed="false">
      <c r="A42" s="2" t="n">
        <v>36951</v>
      </c>
      <c r="C42" s="14" t="n">
        <v>10000</v>
      </c>
      <c r="E42" s="17" t="n">
        <v>3.88</v>
      </c>
      <c r="G42" s="17" t="n">
        <v>3.73</v>
      </c>
      <c r="I42" s="20" t="n">
        <f aca="false">SUM(G42-E42)</f>
        <v>-0.15</v>
      </c>
    </row>
    <row r="43" customFormat="false" ht="12.75" hidden="false" customHeight="false" outlineLevel="0" collapsed="false">
      <c r="A43" s="2" t="n">
        <v>36982</v>
      </c>
      <c r="C43" s="14" t="n">
        <v>10000</v>
      </c>
      <c r="E43" s="17" t="n">
        <v>3.72</v>
      </c>
      <c r="G43" s="17" t="n">
        <v>3.56</v>
      </c>
      <c r="I43" s="20" t="n">
        <f aca="false">SUM(G43-E43)</f>
        <v>-0.16</v>
      </c>
    </row>
    <row r="44" customFormat="false" ht="12.75" hidden="false" customHeight="false" outlineLevel="0" collapsed="false">
      <c r="A44" s="2" t="n">
        <v>37012</v>
      </c>
      <c r="C44" s="14" t="n">
        <v>10000</v>
      </c>
      <c r="E44" s="17" t="n">
        <v>3.66</v>
      </c>
      <c r="G44" s="17" t="n">
        <v>3.52</v>
      </c>
      <c r="I44" s="20" t="n">
        <f aca="false">SUM(G44-E44)</f>
        <v>-0.14</v>
      </c>
    </row>
    <row r="45" customFormat="false" ht="12.75" hidden="false" customHeight="false" outlineLevel="0" collapsed="false">
      <c r="A45" s="2" t="n">
        <v>37043</v>
      </c>
      <c r="C45" s="14" t="n">
        <v>10000</v>
      </c>
      <c r="E45" s="17" t="n">
        <v>3.65</v>
      </c>
      <c r="G45" s="17" t="n">
        <v>3.51</v>
      </c>
      <c r="I45" s="20" t="n">
        <f aca="false">SUM(G45-E45)</f>
        <v>-0.14</v>
      </c>
    </row>
    <row r="46" customFormat="false" ht="12.75" hidden="false" customHeight="false" outlineLevel="0" collapsed="false">
      <c r="A46" s="2" t="n">
        <v>37073</v>
      </c>
      <c r="C46" s="14" t="n">
        <v>10000</v>
      </c>
      <c r="E46" s="17" t="n">
        <v>3.4</v>
      </c>
      <c r="G46" s="17" t="n">
        <v>3.48</v>
      </c>
      <c r="I46" s="20" t="n">
        <f aca="false">SUM(G46-E46)</f>
        <v>0.0800000000000001</v>
      </c>
    </row>
    <row r="48" customFormat="false" ht="12.75" hidden="false" customHeight="false" outlineLevel="0" collapsed="false">
      <c r="E48" s="17" t="n">
        <f aca="false">SUM(E35:E47)/12</f>
        <v>3.925</v>
      </c>
      <c r="G48" s="17" t="n">
        <f aca="false">SUM(G35:G47)/12</f>
        <v>3.77</v>
      </c>
      <c r="I48" s="16" t="n">
        <f aca="false">SUM(I35:I47)/12</f>
        <v>-0.155</v>
      </c>
    </row>
    <row r="49" customFormat="false" ht="12.75" hidden="false" customHeight="false" outlineLevel="0" collapsed="false">
      <c r="E49" s="17"/>
      <c r="G49" s="17"/>
      <c r="I49" s="16"/>
    </row>
    <row r="50" customFormat="false" ht="12.75" hidden="false" customHeight="false" outlineLevel="0" collapsed="false">
      <c r="E50" s="17"/>
      <c r="G50" s="17"/>
      <c r="I50" s="16"/>
    </row>
    <row r="51" customFormat="false" ht="12.75" hidden="false" customHeight="false" outlineLevel="0" collapsed="false">
      <c r="E51" s="17"/>
      <c r="G51" s="17"/>
      <c r="I51" s="16"/>
    </row>
    <row r="52" customFormat="false" ht="12.75" hidden="false" customHeight="false" outlineLevel="0" collapsed="false">
      <c r="E52" s="17"/>
      <c r="G52" s="17"/>
      <c r="I52" s="16"/>
    </row>
    <row r="53" customFormat="false" ht="12.75" hidden="false" customHeight="false" outlineLevel="0" collapsed="false">
      <c r="E53" s="17"/>
      <c r="G53" s="17"/>
      <c r="I53" s="16"/>
    </row>
    <row r="55" customFormat="false" ht="12.75" hidden="false" customHeight="false" outlineLevel="0" collapsed="false">
      <c r="A55" s="40" t="n">
        <v>36727</v>
      </c>
      <c r="G55" s="40" t="n">
        <v>36741</v>
      </c>
    </row>
    <row r="56" customFormat="false" ht="12.75" hidden="false" customHeight="false" outlineLevel="0" collapsed="false">
      <c r="A56" s="2" t="n">
        <v>36739</v>
      </c>
      <c r="C56" s="14" t="n">
        <v>10000</v>
      </c>
      <c r="E56" s="17" t="n">
        <v>3.86</v>
      </c>
      <c r="G56" s="17" t="n">
        <v>0</v>
      </c>
      <c r="I56" s="20" t="s">
        <v>6</v>
      </c>
    </row>
    <row r="57" customFormat="false" ht="12.75" hidden="false" customHeight="false" outlineLevel="0" collapsed="false">
      <c r="A57" s="2" t="n">
        <v>36770</v>
      </c>
      <c r="C57" s="14" t="n">
        <v>10000</v>
      </c>
      <c r="E57" s="17" t="n">
        <v>3.86</v>
      </c>
      <c r="G57" s="17" t="n">
        <v>4.33</v>
      </c>
      <c r="I57" s="20" t="n">
        <f aca="false">SUM(G57-E57)</f>
        <v>0.47</v>
      </c>
    </row>
    <row r="58" customFormat="false" ht="12.75" hidden="false" customHeight="false" outlineLevel="0" collapsed="false">
      <c r="A58" s="2" t="n">
        <v>36800</v>
      </c>
      <c r="C58" s="14" t="n">
        <v>10000</v>
      </c>
      <c r="E58" s="17" t="n">
        <v>3.86</v>
      </c>
      <c r="G58" s="17" t="n">
        <v>4.32</v>
      </c>
      <c r="I58" s="20" t="n">
        <f aca="false">SUM(G58-E58)</f>
        <v>0.46</v>
      </c>
    </row>
    <row r="59" customFormat="false" ht="12.75" hidden="false" customHeight="false" outlineLevel="0" collapsed="false">
      <c r="A59" s="2" t="n">
        <v>36831</v>
      </c>
      <c r="C59" s="14" t="n">
        <v>10000</v>
      </c>
      <c r="E59" s="17" t="n">
        <v>3.94</v>
      </c>
      <c r="G59" s="17" t="n">
        <v>4.39</v>
      </c>
      <c r="I59" s="20" t="n">
        <f aca="false">SUM(G59-E59)</f>
        <v>0.45</v>
      </c>
    </row>
    <row r="60" customFormat="false" ht="12.75" hidden="false" customHeight="false" outlineLevel="0" collapsed="false">
      <c r="A60" s="2" t="n">
        <v>36861</v>
      </c>
      <c r="C60" s="14" t="n">
        <v>10000</v>
      </c>
      <c r="E60" s="17" t="n">
        <v>4.01</v>
      </c>
      <c r="G60" s="17" t="n">
        <v>4.44</v>
      </c>
      <c r="I60" s="20" t="n">
        <f aca="false">SUM(G60-E60)</f>
        <v>0.430000000000001</v>
      </c>
    </row>
    <row r="61" customFormat="false" ht="12.75" hidden="false" customHeight="false" outlineLevel="0" collapsed="false">
      <c r="A61" s="2" t="n">
        <v>36892</v>
      </c>
      <c r="C61" s="14" t="n">
        <v>10000</v>
      </c>
      <c r="E61" s="17" t="n">
        <v>4.01</v>
      </c>
      <c r="G61" s="17" t="n">
        <v>4.39</v>
      </c>
      <c r="I61" s="20" t="n">
        <f aca="false">SUM(G61-E61)</f>
        <v>0.38</v>
      </c>
    </row>
    <row r="62" customFormat="false" ht="12.75" hidden="false" customHeight="false" outlineLevel="0" collapsed="false">
      <c r="A62" s="2" t="n">
        <v>36923</v>
      </c>
      <c r="C62" s="14" t="n">
        <v>10000</v>
      </c>
      <c r="E62" s="17" t="n">
        <v>3.84</v>
      </c>
      <c r="G62" s="17" t="n">
        <v>4.15</v>
      </c>
      <c r="I62" s="20" t="n">
        <f aca="false">SUM(G62-E62)</f>
        <v>0.310000000000001</v>
      </c>
    </row>
    <row r="63" customFormat="false" ht="12.75" hidden="false" customHeight="false" outlineLevel="0" collapsed="false">
      <c r="A63" s="2" t="n">
        <v>36951</v>
      </c>
      <c r="C63" s="14" t="n">
        <v>10000</v>
      </c>
      <c r="E63" s="17" t="n">
        <v>3.68</v>
      </c>
      <c r="G63" s="17" t="n">
        <v>3.915</v>
      </c>
      <c r="I63" s="20" t="n">
        <f aca="false">SUM(G63-E63)</f>
        <v>0.235</v>
      </c>
    </row>
    <row r="64" customFormat="false" ht="12.75" hidden="false" customHeight="false" outlineLevel="0" collapsed="false">
      <c r="A64" s="2" t="n">
        <v>36982</v>
      </c>
      <c r="C64" s="14" t="n">
        <v>10000</v>
      </c>
      <c r="E64" s="17" t="n">
        <v>3.52</v>
      </c>
      <c r="G64" s="17" t="n">
        <v>3.76</v>
      </c>
      <c r="I64" s="20" t="n">
        <f aca="false">SUM(G64-E64)</f>
        <v>0.24</v>
      </c>
    </row>
    <row r="65" customFormat="false" ht="12.75" hidden="false" customHeight="false" outlineLevel="0" collapsed="false">
      <c r="A65" s="2" t="n">
        <v>37012</v>
      </c>
      <c r="C65" s="14" t="n">
        <v>10000</v>
      </c>
      <c r="E65" s="17" t="n">
        <v>3.47</v>
      </c>
      <c r="G65" s="17" t="n">
        <v>3.69</v>
      </c>
      <c r="I65" s="20" t="n">
        <f aca="false">SUM(G65-E65)</f>
        <v>0.22</v>
      </c>
    </row>
    <row r="66" customFormat="false" ht="12.75" hidden="false" customHeight="false" outlineLevel="0" collapsed="false">
      <c r="A66" s="2" t="n">
        <v>37043</v>
      </c>
      <c r="C66" s="14" t="n">
        <v>10000</v>
      </c>
      <c r="E66" s="17" t="n">
        <v>3.55</v>
      </c>
      <c r="G66" s="17" t="n">
        <v>3.62</v>
      </c>
      <c r="I66" s="20" t="n">
        <f aca="false">SUM(G66-E66)</f>
        <v>0.0700000000000003</v>
      </c>
    </row>
    <row r="67" customFormat="false" ht="12.75" hidden="false" customHeight="false" outlineLevel="0" collapsed="false">
      <c r="A67" s="2" t="n">
        <v>37073</v>
      </c>
      <c r="C67" s="14" t="n">
        <v>10000</v>
      </c>
      <c r="E67" s="17" t="n">
        <v>3.46</v>
      </c>
      <c r="G67" s="17" t="n">
        <v>3.6</v>
      </c>
      <c r="I67" s="20" t="n">
        <f aca="false">SUM(G67-E67)</f>
        <v>0.14</v>
      </c>
    </row>
    <row r="69" customFormat="false" ht="12.75" hidden="false" customHeight="false" outlineLevel="0" collapsed="false">
      <c r="E69" s="16" t="n">
        <f aca="false">SUM(E56:E68)/12</f>
        <v>3.755</v>
      </c>
      <c r="G69" s="16" t="n">
        <f aca="false">SUM(G57:G67)/11</f>
        <v>4.055</v>
      </c>
      <c r="I69" s="16" t="n">
        <f aca="false">SUM(I56:I68)/12</f>
        <v>0.28375</v>
      </c>
    </row>
    <row r="71" customFormat="false" ht="12.75" hidden="false" customHeight="false" outlineLevel="0" collapsed="false">
      <c r="A71" s="40" t="n">
        <v>36727</v>
      </c>
      <c r="G71" s="40" t="n">
        <v>36741</v>
      </c>
    </row>
    <row r="72" customFormat="false" ht="12.75" hidden="false" customHeight="false" outlineLevel="0" collapsed="false">
      <c r="A72" s="2" t="n">
        <v>36739</v>
      </c>
      <c r="C72" s="14" t="n">
        <v>10000</v>
      </c>
      <c r="E72" s="17" t="n">
        <v>3.8525</v>
      </c>
      <c r="G72" s="17" t="n">
        <v>0</v>
      </c>
      <c r="I72" s="20" t="s">
        <v>6</v>
      </c>
    </row>
    <row r="73" customFormat="false" ht="12.75" hidden="false" customHeight="false" outlineLevel="0" collapsed="false">
      <c r="A73" s="2" t="n">
        <v>36770</v>
      </c>
      <c r="C73" s="14" t="n">
        <v>10000</v>
      </c>
      <c r="E73" s="17" t="n">
        <v>3.8525</v>
      </c>
      <c r="G73" s="17" t="n">
        <v>4.33</v>
      </c>
      <c r="I73" s="20" t="n">
        <f aca="false">SUM(G73-E73)</f>
        <v>0.4775</v>
      </c>
    </row>
    <row r="74" customFormat="false" ht="12.75" hidden="false" customHeight="false" outlineLevel="0" collapsed="false">
      <c r="A74" s="2" t="n">
        <v>36800</v>
      </c>
      <c r="C74" s="14" t="n">
        <v>10000</v>
      </c>
      <c r="E74" s="17" t="n">
        <v>3.8525</v>
      </c>
      <c r="G74" s="17" t="n">
        <v>4.32</v>
      </c>
      <c r="I74" s="20" t="n">
        <f aca="false">SUM(G74-E74)</f>
        <v>0.4675</v>
      </c>
    </row>
    <row r="75" customFormat="false" ht="12.75" hidden="false" customHeight="false" outlineLevel="0" collapsed="false">
      <c r="A75" s="2" t="n">
        <v>36831</v>
      </c>
      <c r="C75" s="14" t="n">
        <v>10000</v>
      </c>
      <c r="E75" s="17" t="n">
        <v>3.9225</v>
      </c>
      <c r="G75" s="17" t="n">
        <v>4.39</v>
      </c>
      <c r="I75" s="20" t="n">
        <f aca="false">SUM(G75-E75)</f>
        <v>0.4675</v>
      </c>
    </row>
    <row r="76" customFormat="false" ht="12.75" hidden="false" customHeight="false" outlineLevel="0" collapsed="false">
      <c r="A76" s="2" t="n">
        <v>36861</v>
      </c>
      <c r="C76" s="14" t="n">
        <v>10000</v>
      </c>
      <c r="E76" s="17" t="n">
        <v>4.0075</v>
      </c>
      <c r="G76" s="17" t="n">
        <v>4.44</v>
      </c>
      <c r="I76" s="20" t="n">
        <f aca="false">SUM(G76-E76)</f>
        <v>0.4325</v>
      </c>
    </row>
    <row r="77" customFormat="false" ht="12.75" hidden="false" customHeight="false" outlineLevel="0" collapsed="false">
      <c r="A77" s="2" t="n">
        <v>36892</v>
      </c>
      <c r="C77" s="14" t="n">
        <v>10000</v>
      </c>
      <c r="E77" s="17" t="n">
        <v>3.9975</v>
      </c>
      <c r="G77" s="17" t="n">
        <v>4.39</v>
      </c>
      <c r="I77" s="20" t="n">
        <f aca="false">SUM(G77-E77)</f>
        <v>0.3925</v>
      </c>
    </row>
    <row r="78" customFormat="false" ht="12.75" hidden="false" customHeight="false" outlineLevel="0" collapsed="false">
      <c r="A78" s="2" t="n">
        <v>36923</v>
      </c>
      <c r="C78" s="14" t="n">
        <v>10000</v>
      </c>
      <c r="E78" s="17" t="n">
        <v>3.8325</v>
      </c>
      <c r="G78" s="17" t="n">
        <v>4.15</v>
      </c>
      <c r="I78" s="20" t="n">
        <f aca="false">SUM(G78-E78)</f>
        <v>0.3175</v>
      </c>
    </row>
    <row r="79" customFormat="false" ht="12.75" hidden="false" customHeight="false" outlineLevel="0" collapsed="false">
      <c r="A79" s="2" t="n">
        <v>36951</v>
      </c>
      <c r="C79" s="14" t="n">
        <v>10000</v>
      </c>
      <c r="E79" s="17" t="n">
        <v>3.6725</v>
      </c>
      <c r="G79" s="17" t="n">
        <v>3.91</v>
      </c>
      <c r="I79" s="20" t="n">
        <f aca="false">SUM(G79-E79)</f>
        <v>0.2375</v>
      </c>
    </row>
    <row r="80" customFormat="false" ht="12.75" hidden="false" customHeight="false" outlineLevel="0" collapsed="false">
      <c r="A80" s="2" t="n">
        <v>36982</v>
      </c>
      <c r="C80" s="14" t="n">
        <v>10000</v>
      </c>
      <c r="E80" s="17" t="n">
        <v>3.5225</v>
      </c>
      <c r="G80" s="17" t="n">
        <v>3.77</v>
      </c>
      <c r="I80" s="20" t="n">
        <f aca="false">SUM(G80-E80)</f>
        <v>0.2475</v>
      </c>
    </row>
    <row r="81" customFormat="false" ht="12.75" hidden="false" customHeight="false" outlineLevel="0" collapsed="false">
      <c r="A81" s="2" t="n">
        <v>37012</v>
      </c>
      <c r="C81" s="14" t="n">
        <v>10000</v>
      </c>
      <c r="E81" s="17" t="n">
        <v>3.4925</v>
      </c>
      <c r="G81" s="17" t="n">
        <v>3.7</v>
      </c>
      <c r="I81" s="20" t="n">
        <f aca="false">SUM(G81-E81)</f>
        <v>0.2075</v>
      </c>
    </row>
    <row r="82" customFormat="false" ht="12.75" hidden="false" customHeight="false" outlineLevel="0" collapsed="false">
      <c r="A82" s="2" t="n">
        <v>37043</v>
      </c>
      <c r="C82" s="14" t="n">
        <v>10000</v>
      </c>
      <c r="E82" s="17" t="n">
        <v>3.4725</v>
      </c>
      <c r="G82" s="17" t="n">
        <v>3.64</v>
      </c>
      <c r="I82" s="20" t="n">
        <f aca="false">SUM(G82-E82)</f>
        <v>0.1675</v>
      </c>
    </row>
    <row r="83" customFormat="false" ht="12.75" hidden="false" customHeight="false" outlineLevel="0" collapsed="false">
      <c r="A83" s="2" t="n">
        <v>37073</v>
      </c>
      <c r="C83" s="14" t="n">
        <v>10000</v>
      </c>
      <c r="E83" s="17" t="n">
        <v>3.4625</v>
      </c>
      <c r="G83" s="17" t="n">
        <v>3.62</v>
      </c>
      <c r="I83" s="20" t="n">
        <f aca="false">SUM(G83-E83)</f>
        <v>0.1575</v>
      </c>
    </row>
    <row r="85" customFormat="false" ht="12.75" hidden="false" customHeight="false" outlineLevel="0" collapsed="false">
      <c r="E85" s="16" t="n">
        <f aca="false">SUM(E72:E84)/12</f>
        <v>3.745</v>
      </c>
      <c r="G85" s="16" t="n">
        <f aca="false">SUM(G73:G83)/11</f>
        <v>4.06</v>
      </c>
      <c r="I85" s="16" t="n">
        <f aca="false">SUM(I72:I84)/12</f>
        <v>0.297708333333333</v>
      </c>
    </row>
    <row r="88" customFormat="false" ht="12.75" hidden="false" customHeight="false" outlineLevel="0" collapsed="false">
      <c r="A88" s="0" t="s">
        <v>47</v>
      </c>
      <c r="I88" s="0" t="s">
        <v>48</v>
      </c>
    </row>
    <row r="89" customFormat="false" ht="12.75" hidden="false" customHeight="false" outlineLevel="0" collapsed="false">
      <c r="A89" s="2" t="n">
        <v>36739</v>
      </c>
      <c r="C89" s="33" t="n">
        <v>0.11</v>
      </c>
      <c r="D89" s="33" t="n">
        <v>-0.112499999999999</v>
      </c>
      <c r="E89" s="17" t="n">
        <v>-0.23</v>
      </c>
      <c r="F89" s="17"/>
      <c r="G89" s="17" t="s">
        <v>6</v>
      </c>
      <c r="I89" s="17"/>
    </row>
    <row r="90" customFormat="false" ht="12.75" hidden="false" customHeight="false" outlineLevel="0" collapsed="false">
      <c r="A90" s="2" t="n">
        <v>36770</v>
      </c>
      <c r="C90" s="33" t="n">
        <v>0.114999999999999</v>
      </c>
      <c r="D90" s="33" t="n">
        <v>-0.1275</v>
      </c>
      <c r="E90" s="17" t="n">
        <v>-0.22</v>
      </c>
      <c r="F90" s="17" t="n">
        <v>0.47</v>
      </c>
      <c r="G90" s="17" t="n">
        <v>0.4775</v>
      </c>
      <c r="I90" s="12" t="n">
        <v>0.714999999999999</v>
      </c>
    </row>
    <row r="91" customFormat="false" ht="12.75" hidden="false" customHeight="false" outlineLevel="0" collapsed="false">
      <c r="A91" s="2" t="n">
        <v>36800</v>
      </c>
      <c r="C91" s="33" t="n">
        <v>0.105</v>
      </c>
      <c r="D91" s="33" t="n">
        <v>-0.1225</v>
      </c>
      <c r="E91" s="17" t="n">
        <v>-0.19</v>
      </c>
      <c r="F91" s="17" t="n">
        <v>0.46</v>
      </c>
      <c r="G91" s="17" t="n">
        <v>0.4675</v>
      </c>
      <c r="I91" s="12" t="n">
        <v>0.72</v>
      </c>
    </row>
    <row r="92" customFormat="false" ht="12.75" hidden="false" customHeight="false" outlineLevel="0" collapsed="false">
      <c r="A92" s="2" t="n">
        <v>36831</v>
      </c>
      <c r="B92" s="33"/>
      <c r="C92" s="33" t="n">
        <v>0.149999999999999</v>
      </c>
      <c r="D92" s="33" t="n">
        <v>-0.1475</v>
      </c>
      <c r="E92" s="17" t="n">
        <v>-0.22</v>
      </c>
      <c r="F92" s="17" t="n">
        <v>0.45</v>
      </c>
      <c r="G92" s="17" t="n">
        <v>0.4675</v>
      </c>
      <c r="I92" s="12" t="n">
        <v>0.7</v>
      </c>
    </row>
    <row r="93" customFormat="false" ht="12.75" hidden="false" customHeight="false" outlineLevel="0" collapsed="false">
      <c r="A93" s="2" t="n">
        <v>36861</v>
      </c>
      <c r="B93" s="33"/>
      <c r="C93" s="33" t="n">
        <v>0.145</v>
      </c>
      <c r="D93" s="33" t="n">
        <v>-0.137499999999999</v>
      </c>
      <c r="E93" s="17" t="n">
        <v>-0.18</v>
      </c>
      <c r="F93" s="17" t="n">
        <v>0.430000000000001</v>
      </c>
      <c r="G93" s="17" t="n">
        <v>0.4325</v>
      </c>
      <c r="I93" s="12" t="n">
        <v>0.690000000000002</v>
      </c>
    </row>
    <row r="94" customFormat="false" ht="12.75" hidden="false" customHeight="false" outlineLevel="0" collapsed="false">
      <c r="A94" s="2" t="n">
        <v>36892</v>
      </c>
      <c r="B94" s="33"/>
      <c r="C94" s="33" t="n">
        <v>0.165</v>
      </c>
      <c r="D94" s="33" t="n">
        <v>-0.152500000000001</v>
      </c>
      <c r="E94" s="17" t="n">
        <v>-0.17</v>
      </c>
      <c r="F94" s="17" t="n">
        <v>0.38</v>
      </c>
      <c r="G94" s="17" t="n">
        <v>0.3925</v>
      </c>
      <c r="I94" s="12" t="n">
        <v>0.614999999999999</v>
      </c>
    </row>
    <row r="95" customFormat="false" ht="12.75" hidden="false" customHeight="false" outlineLevel="0" collapsed="false">
      <c r="A95" s="2" t="n">
        <v>36923</v>
      </c>
      <c r="B95" s="33"/>
      <c r="C95" s="33" t="n">
        <v>0.145</v>
      </c>
      <c r="D95" s="33" t="n">
        <v>-0.1125</v>
      </c>
      <c r="E95" s="17" t="n">
        <v>-0.14</v>
      </c>
      <c r="F95" s="17" t="n">
        <v>0.31</v>
      </c>
      <c r="G95" s="17" t="n">
        <v>0.3175</v>
      </c>
      <c r="I95" s="12" t="n">
        <v>0.52</v>
      </c>
    </row>
    <row r="96" customFormat="false" ht="12.75" hidden="false" customHeight="false" outlineLevel="0" collapsed="false">
      <c r="A96" s="2" t="n">
        <v>36951</v>
      </c>
      <c r="B96" s="33"/>
      <c r="C96" s="33" t="n">
        <v>0.18</v>
      </c>
      <c r="D96" s="33" t="n">
        <v>-0.0925000000000003</v>
      </c>
      <c r="E96" s="17" t="n">
        <v>-0.15</v>
      </c>
      <c r="F96" s="17" t="n">
        <v>0.235</v>
      </c>
      <c r="G96" s="17" t="n">
        <v>0.2375</v>
      </c>
      <c r="I96" s="12" t="n">
        <v>0.415</v>
      </c>
    </row>
    <row r="97" customFormat="false" ht="12.75" hidden="false" customHeight="false" outlineLevel="0" collapsed="false">
      <c r="A97" s="2" t="n">
        <v>36982</v>
      </c>
      <c r="B97" s="33"/>
      <c r="C97" s="33" t="n">
        <v>0.255</v>
      </c>
      <c r="D97" s="33" t="n">
        <v>0.00749999999999984</v>
      </c>
      <c r="E97" s="17" t="n">
        <v>-0.16</v>
      </c>
      <c r="F97" s="17" t="n">
        <v>0.24</v>
      </c>
      <c r="G97" s="17" t="n">
        <v>0.2475</v>
      </c>
      <c r="I97" s="12" t="n">
        <v>0.59</v>
      </c>
    </row>
    <row r="98" customFormat="false" ht="12.75" hidden="false" customHeight="false" outlineLevel="0" collapsed="false">
      <c r="A98" s="2" t="n">
        <v>37012</v>
      </c>
      <c r="B98" s="33"/>
      <c r="C98" s="33" t="n">
        <v>0.21</v>
      </c>
      <c r="D98" s="33" t="n">
        <v>-0.0124999999999997</v>
      </c>
      <c r="E98" s="17" t="n">
        <v>-0.14</v>
      </c>
      <c r="F98" s="17" t="n">
        <v>0.22</v>
      </c>
      <c r="G98" s="17" t="n">
        <v>0.2075</v>
      </c>
      <c r="I98" s="12" t="n">
        <v>0.485</v>
      </c>
    </row>
    <row r="99" customFormat="false" ht="12.75" hidden="false" customHeight="false" outlineLevel="0" collapsed="false">
      <c r="A99" s="2" t="n">
        <v>37043</v>
      </c>
      <c r="B99" s="33"/>
      <c r="C99" s="33" t="n">
        <v>0.27</v>
      </c>
      <c r="D99" s="33" t="n">
        <v>0.0125000000000002</v>
      </c>
      <c r="E99" s="17" t="n">
        <v>-0.14</v>
      </c>
      <c r="F99" s="17" t="n">
        <v>0.0700000000000003</v>
      </c>
      <c r="G99" s="17" t="n">
        <v>0.1675</v>
      </c>
      <c r="I99" s="12" t="n">
        <v>0.38</v>
      </c>
    </row>
    <row r="100" customFormat="false" ht="12.75" hidden="false" customHeight="false" outlineLevel="0" collapsed="false">
      <c r="A100" s="2" t="n">
        <v>37073</v>
      </c>
      <c r="B100" s="33"/>
      <c r="C100" s="33" t="n">
        <v>0.25</v>
      </c>
      <c r="D100" s="33" t="n">
        <v>0.0675000000000003</v>
      </c>
      <c r="E100" s="17" t="n">
        <v>0.0800000000000001</v>
      </c>
      <c r="F100" s="17" t="n">
        <v>0.14</v>
      </c>
      <c r="G100" s="17" t="n">
        <v>0.1575</v>
      </c>
      <c r="I100" s="12" t="n">
        <v>0.695</v>
      </c>
    </row>
    <row r="101" customFormat="false" ht="12.75" hidden="false" customHeight="false" outlineLevel="0" collapsed="false">
      <c r="B101" s="33"/>
      <c r="C101" s="33"/>
      <c r="D101" s="33"/>
      <c r="E101" s="33"/>
      <c r="F101" s="33"/>
      <c r="G101" s="33"/>
      <c r="I101" s="12" t="s">
        <v>6</v>
      </c>
    </row>
    <row r="102" customFormat="false" ht="12.75" hidden="false" customHeight="false" outlineLevel="0" collapsed="false">
      <c r="A102" s="33"/>
      <c r="B102" s="33"/>
      <c r="C102" s="33" t="n">
        <v>0.175</v>
      </c>
      <c r="D102" s="33" t="n">
        <v>-0.0774999999999999</v>
      </c>
      <c r="E102" s="33" t="n">
        <v>-0.155</v>
      </c>
      <c r="F102" s="33" t="n">
        <v>0.28375</v>
      </c>
      <c r="G102" s="33" t="n">
        <v>0.297708333333333</v>
      </c>
      <c r="I102" s="32" t="n">
        <v>0.593181818181818</v>
      </c>
    </row>
    <row r="103" customFormat="false" ht="12.75" hidden="false" customHeight="false" outlineLevel="0" collapsed="false">
      <c r="A103" s="33"/>
      <c r="B103" s="33"/>
      <c r="C103" s="17"/>
      <c r="D103" s="17"/>
      <c r="E103" s="17"/>
      <c r="G103" s="17"/>
    </row>
    <row r="104" customFormat="false" ht="12.75" hidden="false" customHeight="false" outlineLevel="0" collapsed="false">
      <c r="A104" s="33"/>
      <c r="B104" s="33"/>
      <c r="C104" s="33"/>
      <c r="D104" s="33"/>
      <c r="E104" s="33"/>
      <c r="G104" s="17"/>
    </row>
    <row r="105" customFormat="false" ht="12.75" hidden="false" customHeight="false" outlineLevel="0" collapsed="false">
      <c r="A105" s="33"/>
      <c r="B105" s="33"/>
      <c r="C105" s="33"/>
      <c r="D105" s="33"/>
      <c r="E105" s="33"/>
      <c r="G105" s="33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2000-07-06T16:20:00Z</dcterms:created>
  <dc:creator>jw</dc:creator>
  <dc:description/>
  <dc:language>en-US</dc:language>
  <cp:lastModifiedBy>jw</cp:lastModifiedBy>
  <cp:lastPrinted>2000-08-25T12:49:31Z</cp:lastPrinted>
  <cp:revision>0</cp:revision>
  <dc:subject/>
  <dc:title/>
</cp:coreProperties>
</file>