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Sheet1!$A$2:$X$168</definedName>
    <definedName function="false" hidden="false" localSheetId="0" name="_xlnm.Print_Titles" vbProcedure="false">Sheet1!$2:$2</definedName>
    <definedName function="false" hidden="true" localSheetId="0" name="_xlnm._FilterDatabase" vbProcedure="false">Sheet1!$A$2:$Y$168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<sst xmlns="http://schemas.openxmlformats.org/spreadsheetml/2006/main" count="1382" uniqueCount="346">
  <si>
    <t xml:space="preserve">Exchange Rate</t>
  </si>
  <si>
    <t xml:space="preserve">Houston Analyst</t>
  </si>
  <si>
    <t xml:space="preserve">Group ID</t>
  </si>
  <si>
    <t xml:space="preserve">Group</t>
  </si>
  <si>
    <t xml:space="preserve">CP ID</t>
  </si>
  <si>
    <t xml:space="preserve">Counterparty</t>
  </si>
  <si>
    <t xml:space="preserve">Group UBS Rating</t>
  </si>
  <si>
    <t xml:space="preserve">Counterparty UBS Rating</t>
  </si>
  <si>
    <t xml:space="preserve">S&amp;P Rating (Group/CP)</t>
  </si>
  <si>
    <t xml:space="preserve">Moody's Rating (Group/CP)</t>
  </si>
  <si>
    <t xml:space="preserve">Proposed Financial Threshold</t>
  </si>
  <si>
    <t xml:space="preserve">Proposed Gas Threshold</t>
  </si>
  <si>
    <t xml:space="preserve">Proposed Power Threshold</t>
  </si>
  <si>
    <t xml:space="preserve">Total Threshold + MTA 
(Dollars)</t>
  </si>
  <si>
    <t xml:space="preserve">CDCL, 
Non-GRL (Dollars)</t>
  </si>
  <si>
    <t xml:space="preserve">COMM,
Non-GRL (Dollars)</t>
  </si>
  <si>
    <t xml:space="preserve">Tenor Limit (months)</t>
  </si>
  <si>
    <t xml:space="preserve">Total Threshold + MTA 
(CHF)</t>
  </si>
  <si>
    <t xml:space="preserve">CDCL, 
Non-GRL (CHF)</t>
  </si>
  <si>
    <t xml:space="preserve">COMM,
Non-GRL (CHF)</t>
  </si>
  <si>
    <t xml:space="preserve">UBS Limit</t>
  </si>
  <si>
    <t xml:space="preserve">Total Limit</t>
  </si>
  <si>
    <t xml:space="preserve">Completed Writeup</t>
  </si>
  <si>
    <t xml:space="preserve">Date Approved</t>
  </si>
  <si>
    <t xml:space="preserve">Comments </t>
  </si>
  <si>
    <t xml:space="preserve">JRW</t>
  </si>
  <si>
    <t xml:space="preserve">Adams Resources &amp; Energy Inc.</t>
  </si>
  <si>
    <t xml:space="preserve">Adams Resources Marketing, Ltd.</t>
  </si>
  <si>
    <t xml:space="preserve">C9</t>
  </si>
  <si>
    <t xml:space="preserve">none / none</t>
  </si>
  <si>
    <t xml:space="preserve">Need Contract Day 1</t>
  </si>
  <si>
    <t xml:space="preserve">EAS</t>
  </si>
  <si>
    <t xml:space="preserve">Allegheny Energy, Inc.</t>
  </si>
  <si>
    <t xml:space="preserve">Allegheny Energy Supply Company, LLC</t>
  </si>
  <si>
    <t xml:space="preserve">C4</t>
  </si>
  <si>
    <t xml:space="preserve">BBB+ / BBB+</t>
  </si>
  <si>
    <t xml:space="preserve">Baa1 / Baa1</t>
  </si>
  <si>
    <t xml:space="preserve">Okay Day 1</t>
  </si>
  <si>
    <t xml:space="preserve">Amerada Hess Corporation</t>
  </si>
  <si>
    <t xml:space="preserve">BBB / BBB</t>
  </si>
  <si>
    <t xml:space="preserve">Hess Energy Services Company, LLC</t>
  </si>
  <si>
    <t xml:space="preserve">BBB / none</t>
  </si>
  <si>
    <t xml:space="preserve">Baa1 / none</t>
  </si>
  <si>
    <t xml:space="preserve">Need Guaranty for Day 1</t>
  </si>
  <si>
    <t xml:space="preserve">Hess Energy Trading Company LLC</t>
  </si>
  <si>
    <t xml:space="preserve">Ameren Corporation</t>
  </si>
  <si>
    <t xml:space="preserve">Ameren Energy, Inc., as agent</t>
  </si>
  <si>
    <t xml:space="preserve">C3</t>
  </si>
  <si>
    <t xml:space="preserve">A / none</t>
  </si>
  <si>
    <t xml:space="preserve">A2 / none</t>
  </si>
  <si>
    <t xml:space="preserve">Need Agency docs Day 1</t>
  </si>
  <si>
    <t xml:space="preserve">Ameren Energy Fuels Services Company</t>
  </si>
  <si>
    <t xml:space="preserve">American Electric Power Company Inc.</t>
  </si>
  <si>
    <t xml:space="preserve">American Electric Power Service Corporation</t>
  </si>
  <si>
    <t xml:space="preserve">BBB+ / none</t>
  </si>
  <si>
    <t xml:space="preserve">*</t>
  </si>
  <si>
    <t xml:space="preserve">AEP Energy Services, Inc.</t>
  </si>
  <si>
    <t xml:space="preserve">AEP/HPL</t>
  </si>
  <si>
    <t xml:space="preserve">MS</t>
  </si>
  <si>
    <t xml:space="preserve">American International Group, Inc.</t>
  </si>
  <si>
    <t xml:space="preserve">AIG Energy Trading Inc.</t>
  </si>
  <si>
    <t xml:space="preserve">C1</t>
  </si>
  <si>
    <t xml:space="preserve">AAA / none</t>
  </si>
  <si>
    <t xml:space="preserve">Aaa / none</t>
  </si>
  <si>
    <t xml:space="preserve">JS</t>
  </si>
  <si>
    <t xml:space="preserve">Avista Corporation</t>
  </si>
  <si>
    <t xml:space="preserve">C6</t>
  </si>
  <si>
    <t xml:space="preserve">BB+ / BB+</t>
  </si>
  <si>
    <t xml:space="preserve">Ba1 / Ba1</t>
  </si>
  <si>
    <t xml:space="preserve">Avista Capital, Inc.</t>
  </si>
  <si>
    <t xml:space="preserve">BB+ / none</t>
  </si>
  <si>
    <t xml:space="preserve">Ba1 / none</t>
  </si>
  <si>
    <t xml:space="preserve">Non Trading Entity</t>
  </si>
  <si>
    <t xml:space="preserve">Avista Energy, Inc.</t>
  </si>
  <si>
    <t xml:space="preserve">RN</t>
  </si>
  <si>
    <t xml:space="preserve">Bank of America, National Association</t>
  </si>
  <si>
    <t xml:space="preserve">C2</t>
  </si>
  <si>
    <t xml:space="preserve">AA+ / AA+</t>
  </si>
  <si>
    <t xml:space="preserve">Aa1 / Aa1</t>
  </si>
  <si>
    <t xml:space="preserve">BNP Paribas</t>
  </si>
  <si>
    <t xml:space="preserve">AA- / AA-</t>
  </si>
  <si>
    <t xml:space="preserve">Aa3 / Aa3</t>
  </si>
  <si>
    <t xml:space="preserve">T. Boone Pickens</t>
  </si>
  <si>
    <t xml:space="preserve">BP Capital Energy Fund LP</t>
  </si>
  <si>
    <t xml:space="preserve">D0</t>
  </si>
  <si>
    <t xml:space="preserve">BP Capital Energy Equity Fund, L.P.</t>
  </si>
  <si>
    <t xml:space="preserve">BP Capital Energy Equity International Holding 1, Ltd.</t>
  </si>
  <si>
    <t xml:space="preserve">BP Corporation North America Inc.</t>
  </si>
  <si>
    <t xml:space="preserve">AA+ / none</t>
  </si>
  <si>
    <t xml:space="preserve">BP Energy Company</t>
  </si>
  <si>
    <t xml:space="preserve">IGI Resources, Inc.</t>
  </si>
  <si>
    <t xml:space="preserve">BP Canada Energy Company</t>
  </si>
  <si>
    <t xml:space="preserve">BP Canada Energy Marketing Corp.</t>
  </si>
  <si>
    <t xml:space="preserve">Calpine Corporation</t>
  </si>
  <si>
    <t xml:space="preserve">Calpine Energy Services, L.P.</t>
  </si>
  <si>
    <t xml:space="preserve">Cargill, Incorporated</t>
  </si>
  <si>
    <t xml:space="preserve">A+ / A+</t>
  </si>
  <si>
    <t xml:space="preserve">A1 / A1</t>
  </si>
  <si>
    <t xml:space="preserve">Cargill-Alliant, LLC</t>
  </si>
  <si>
    <t xml:space="preserve">A+ / none</t>
  </si>
  <si>
    <t xml:space="preserve">A1 / none</t>
  </si>
  <si>
    <t xml:space="preserve">Cargill Energy Trading Canada, Inc.</t>
  </si>
  <si>
    <t xml:space="preserve">ChevronTexaco Corporation</t>
  </si>
  <si>
    <t xml:space="preserve">Texaco Inc.</t>
  </si>
  <si>
    <t xml:space="preserve">AA / AA-</t>
  </si>
  <si>
    <t xml:space="preserve">Aa2 / Aa3</t>
  </si>
  <si>
    <t xml:space="preserve">Texaco Natural Gas Inc.</t>
  </si>
  <si>
    <t xml:space="preserve">Cinergy Corp.</t>
  </si>
  <si>
    <t xml:space="preserve">Cinergy Canada Inc.</t>
  </si>
  <si>
    <t xml:space="preserve">Baa2 / none</t>
  </si>
  <si>
    <t xml:space="preserve">Cinergy Capital &amp; Trading Inc.</t>
  </si>
  <si>
    <t xml:space="preserve">Cinergy Marketing &amp; Trading, LLC</t>
  </si>
  <si>
    <t xml:space="preserve">Cinergy Services, Inc.</t>
  </si>
  <si>
    <t xml:space="preserve">PSI Energy Inc.</t>
  </si>
  <si>
    <t xml:space="preserve">BBB / AAA</t>
  </si>
  <si>
    <t xml:space="preserve">Baa2 / Baa1</t>
  </si>
  <si>
    <t xml:space="preserve">The Cincinnati Gas &amp; Electric Company</t>
  </si>
  <si>
    <t xml:space="preserve">CLECO Corporation</t>
  </si>
  <si>
    <t xml:space="preserve">CLECO Marketing and Trading, LLC</t>
  </si>
  <si>
    <t xml:space="preserve">CMS Enterprises Company</t>
  </si>
  <si>
    <t xml:space="preserve">CMS Marketing, Services and Trading Company</t>
  </si>
  <si>
    <t xml:space="preserve">C7</t>
  </si>
  <si>
    <t xml:space="preserve">Premstar Energy Canada Ltd</t>
  </si>
  <si>
    <t xml:space="preserve">Colonial Group Inc.</t>
  </si>
  <si>
    <t xml:space="preserve">Colonial Energy Inc.</t>
  </si>
  <si>
    <t xml:space="preserve">C8</t>
  </si>
  <si>
    <t xml:space="preserve">WC</t>
  </si>
  <si>
    <t xml:space="preserve">ConAgra Foods, Inc.</t>
  </si>
  <si>
    <t xml:space="preserve">ConAgra Trade Group, Inc</t>
  </si>
  <si>
    <t xml:space="preserve">Conectiv, Inc.</t>
  </si>
  <si>
    <t xml:space="preserve">Conectiv Energy Supply, Inc.</t>
  </si>
  <si>
    <t xml:space="preserve">Delmarva Power &amp; Light Company</t>
  </si>
  <si>
    <t xml:space="preserve">BBB+ / A-</t>
  </si>
  <si>
    <t xml:space="preserve">Baa1 / A3</t>
  </si>
  <si>
    <t xml:space="preserve">Atlantic City Electric Company</t>
  </si>
  <si>
    <t xml:space="preserve">Conoco Inc.</t>
  </si>
  <si>
    <t xml:space="preserve">Conoco Canada Resources Limited</t>
  </si>
  <si>
    <t xml:space="preserve">Constellation Energy Group</t>
  </si>
  <si>
    <t xml:space="preserve">Constellation Power Source, Inc.</t>
  </si>
  <si>
    <t xml:space="preserve">A- / none</t>
  </si>
  <si>
    <t xml:space="preserve">A3 / none</t>
  </si>
  <si>
    <t xml:space="preserve">Baltimore Gas and Electric Company</t>
  </si>
  <si>
    <t xml:space="preserve">A- / A</t>
  </si>
  <si>
    <t xml:space="preserve">A3 / A2</t>
  </si>
  <si>
    <t xml:space="preserve">Cook Inlet Energy Supply L.L.C.</t>
  </si>
  <si>
    <t xml:space="preserve">Coral Energy Holding, L.P.</t>
  </si>
  <si>
    <t xml:space="preserve">AAA / AAA</t>
  </si>
  <si>
    <t xml:space="preserve">Coral Energy Canada Inc.</t>
  </si>
  <si>
    <t xml:space="preserve">Coral Energy Resources, L.P.</t>
  </si>
  <si>
    <t xml:space="preserve">Coral Power, L.L.C.</t>
  </si>
  <si>
    <t xml:space="preserve">Dominion Resources Inc.</t>
  </si>
  <si>
    <t xml:space="preserve">Dominion Exploration &amp; Production, Inc.</t>
  </si>
  <si>
    <t xml:space="preserve">Dominion Oklahoma Texas Exploration &amp; Production, Inc.</t>
  </si>
  <si>
    <t xml:space="preserve">Dominion Exploration Canada Ltd.</t>
  </si>
  <si>
    <t xml:space="preserve">Dominion Transmission, Inc.</t>
  </si>
  <si>
    <t xml:space="preserve">Virginia Electric and Power Company</t>
  </si>
  <si>
    <t xml:space="preserve">Virginia Power Energy Marketing, Inc.</t>
  </si>
  <si>
    <t xml:space="preserve">DTE Energy Co.</t>
  </si>
  <si>
    <t xml:space="preserve">DTE Energy Trading, Inc.</t>
  </si>
  <si>
    <t xml:space="preserve">Michigan Consolidated Gas Company</t>
  </si>
  <si>
    <t xml:space="preserve">BBB / BBB+</t>
  </si>
  <si>
    <t xml:space="preserve">Baa2 / </t>
  </si>
  <si>
    <t xml:space="preserve">Detroit Edison Company, The</t>
  </si>
  <si>
    <t xml:space="preserve">Duke Energy Corporation</t>
  </si>
  <si>
    <t xml:space="preserve">Duke Energy Field Services, LP</t>
  </si>
  <si>
    <t xml:space="preserve">A+ / BBB</t>
  </si>
  <si>
    <t xml:space="preserve">A1 / Baa2</t>
  </si>
  <si>
    <t xml:space="preserve">Duke Energy Field Services Marketing, LLC</t>
  </si>
  <si>
    <t xml:space="preserve">Duke Energy Marketing Limited Partnership</t>
  </si>
  <si>
    <t xml:space="preserve">A+ / A-</t>
  </si>
  <si>
    <t xml:space="preserve">Duke Energy Merchants LLC</t>
  </si>
  <si>
    <t xml:space="preserve">A+ / A</t>
  </si>
  <si>
    <t xml:space="preserve">A1 / A3</t>
  </si>
  <si>
    <t xml:space="preserve">Duke Energy Trading and Marketing, L.L.C.</t>
  </si>
  <si>
    <t xml:space="preserve">Dynegy Inc.</t>
  </si>
  <si>
    <t xml:space="preserve">Dynegy Power Marketing, Inc.</t>
  </si>
  <si>
    <t xml:space="preserve">C5</t>
  </si>
  <si>
    <t xml:space="preserve">Baa3 / none</t>
  </si>
  <si>
    <t xml:space="preserve">Dynegy Marketing and Trade</t>
  </si>
  <si>
    <t xml:space="preserve">Dynegy Canada Inc.</t>
  </si>
  <si>
    <t xml:space="preserve">Edison International</t>
  </si>
  <si>
    <t xml:space="preserve">Edison Mission Marketing &amp; Trading Inc.</t>
  </si>
  <si>
    <t xml:space="preserve">D2</t>
  </si>
  <si>
    <t xml:space="preserve">C / BBB-</t>
  </si>
  <si>
    <t xml:space="preserve">Caa3 / none</t>
  </si>
  <si>
    <t xml:space="preserve">Southern California Edison Company</t>
  </si>
  <si>
    <t xml:space="preserve">C / CC</t>
  </si>
  <si>
    <t xml:space="preserve">Caa3 / Caa2</t>
  </si>
  <si>
    <t xml:space="preserve">El Paso Corporation</t>
  </si>
  <si>
    <t xml:space="preserve">El Paso Merchant Energy, L.P.</t>
  </si>
  <si>
    <t xml:space="preserve">El Paso Gas Marketing Company Inc.</t>
  </si>
  <si>
    <t xml:space="preserve">Enserco Energy, Inc.</t>
  </si>
  <si>
    <t xml:space="preserve">D1</t>
  </si>
  <si>
    <t xml:space="preserve">Entergy-Koch, LP</t>
  </si>
  <si>
    <t xml:space="preserve">Entergy-Koch Trading, LP</t>
  </si>
  <si>
    <t xml:space="preserve">Enterprise Products Partners L.P.</t>
  </si>
  <si>
    <t xml:space="preserve">Enterprise Products Operating L.P.</t>
  </si>
  <si>
    <t xml:space="preserve">none / Baa2</t>
  </si>
  <si>
    <t xml:space="preserve">Calcasieu Gas Gathering System</t>
  </si>
  <si>
    <t xml:space="preserve">Pontchartrain Natural Gas System</t>
  </si>
  <si>
    <t xml:space="preserve">Exelon Corporation</t>
  </si>
  <si>
    <t xml:space="preserve">Exelon Generation Company, LLC</t>
  </si>
  <si>
    <t xml:space="preserve">FirstEnergy Corp.</t>
  </si>
  <si>
    <t xml:space="preserve">FirstEnergy Solutions Corp.</t>
  </si>
  <si>
    <t xml:space="preserve">BBB- / none</t>
  </si>
  <si>
    <t xml:space="preserve">FPL Group Inc.</t>
  </si>
  <si>
    <t xml:space="preserve">Florida Power &amp; Light Company</t>
  </si>
  <si>
    <t xml:space="preserve">A / A</t>
  </si>
  <si>
    <t xml:space="preserve">A2 / A2</t>
  </si>
  <si>
    <t xml:space="preserve">FPL Energy Power Marketing, Inc.</t>
  </si>
  <si>
    <t xml:space="preserve">Glencore International AG</t>
  </si>
  <si>
    <t xml:space="preserve">Glencore AG</t>
  </si>
  <si>
    <t xml:space="preserve">Glencore Commodities Limited</t>
  </si>
  <si>
    <t xml:space="preserve">Glencore Ltd.</t>
  </si>
  <si>
    <t xml:space="preserve">Goldman Sachs Group Inc., The</t>
  </si>
  <si>
    <t xml:space="preserve">J. Aron &amp; Company</t>
  </si>
  <si>
    <t xml:space="preserve">Hydro-Quebec</t>
  </si>
  <si>
    <t xml:space="preserve">HQ Energy Services (U.S.) Inc.</t>
  </si>
  <si>
    <t xml:space="preserve">Idacorp, Inc.</t>
  </si>
  <si>
    <t xml:space="preserve">IDACORP Energy L.P.</t>
  </si>
  <si>
    <t xml:space="preserve">Idaho Power Company</t>
  </si>
  <si>
    <t xml:space="preserve">JP Morgan Chase &amp; Co</t>
  </si>
  <si>
    <t xml:space="preserve">JP Morgan Chase Bank</t>
  </si>
  <si>
    <t xml:space="preserve">AA- / none</t>
  </si>
  <si>
    <t xml:space="preserve">Aa3 / none</t>
  </si>
  <si>
    <t xml:space="preserve">Marubeni Corp.</t>
  </si>
  <si>
    <t xml:space="preserve">Mieco Inc.</t>
  </si>
  <si>
    <t xml:space="preserve">B / none</t>
  </si>
  <si>
    <t xml:space="preserve">Ba3 / none</t>
  </si>
  <si>
    <t xml:space="preserve">MidAmerican Energy Company</t>
  </si>
  <si>
    <t xml:space="preserve">A- / A-</t>
  </si>
  <si>
    <t xml:space="preserve">A3 / A3</t>
  </si>
  <si>
    <t xml:space="preserve">Mirant Corporation</t>
  </si>
  <si>
    <t xml:space="preserve">Mirant Canada Energy Marketing, Ltd.</t>
  </si>
  <si>
    <t xml:space="preserve">Mirant Americas Energy Marketing, L.P.</t>
  </si>
  <si>
    <t xml:space="preserve">BBB- / BBB-</t>
  </si>
  <si>
    <t xml:space="preserve">Morgan Stanley Dean Witter &amp; Co.</t>
  </si>
  <si>
    <t xml:space="preserve">Morgan Stanley Capital Group Inc.</t>
  </si>
  <si>
    <t xml:space="preserve">Nexen Inc.</t>
  </si>
  <si>
    <t xml:space="preserve">CXY Energy Marketing</t>
  </si>
  <si>
    <t xml:space="preserve">CXY Energy Marketing (USA) Inc.</t>
  </si>
  <si>
    <t xml:space="preserve">CXY Energy Marketing, Inc.</t>
  </si>
  <si>
    <t xml:space="preserve">NiSource Inc.</t>
  </si>
  <si>
    <t xml:space="preserve">Northern Indiana Public Service Company</t>
  </si>
  <si>
    <t xml:space="preserve">Baa2 / Baa2</t>
  </si>
  <si>
    <t xml:space="preserve">EnergyUSA-TPC Corp.</t>
  </si>
  <si>
    <t xml:space="preserve">Columbia Natural Resources, Inc.</t>
  </si>
  <si>
    <t xml:space="preserve">Columbia Energy Services Corporation</t>
  </si>
  <si>
    <t xml:space="preserve">Columbia Gas Transmission Corporation</t>
  </si>
  <si>
    <t xml:space="preserve">Noble Affiliates, Inc.</t>
  </si>
  <si>
    <t xml:space="preserve">Noble Gas Marketing Inc.</t>
  </si>
  <si>
    <t xml:space="preserve">Samedan Oil Corporation</t>
  </si>
  <si>
    <t xml:space="preserve">Northeast Utilities</t>
  </si>
  <si>
    <t xml:space="preserve">Select Energy, Inc.</t>
  </si>
  <si>
    <t xml:space="preserve">NorthWestern Corporation</t>
  </si>
  <si>
    <t xml:space="preserve">Cornerstone Propane, L.P.</t>
  </si>
  <si>
    <t xml:space="preserve">Coast Energy Canada, Inc.</t>
  </si>
  <si>
    <t xml:space="preserve">Occidental Petroleum Corporation</t>
  </si>
  <si>
    <t xml:space="preserve">Occidental Energy Marketing, Inc.</t>
  </si>
  <si>
    <t xml:space="preserve">OGE Energy Corp</t>
  </si>
  <si>
    <t xml:space="preserve">OGE Energy Resources, Inc.</t>
  </si>
  <si>
    <t xml:space="preserve">ONEOK, Inc.</t>
  </si>
  <si>
    <t xml:space="preserve">ONEOK Energy Marketing and Trading Company, L.P.</t>
  </si>
  <si>
    <t xml:space="preserve">ONEOK Power Marketing Company</t>
  </si>
  <si>
    <t xml:space="preserve">PanCanadian Petroleum Limited</t>
  </si>
  <si>
    <t xml:space="preserve">PanCanadian Energy Services Inc.</t>
  </si>
  <si>
    <t xml:space="preserve">PG&amp;E Corporation</t>
  </si>
  <si>
    <t xml:space="preserve">Pacific Gas &amp; Electric Company</t>
  </si>
  <si>
    <t xml:space="preserve">D4</t>
  </si>
  <si>
    <t xml:space="preserve">D / D</t>
  </si>
  <si>
    <t xml:space="preserve">PG&amp;E National Energy Group, Inc.</t>
  </si>
  <si>
    <t xml:space="preserve">PG&amp;E Energy Trading-Gas Corporation</t>
  </si>
  <si>
    <t xml:space="preserve">PG&amp;E Energy Trading - Power, L.P.</t>
  </si>
  <si>
    <t xml:space="preserve">PG&amp;E Energy Trading, Canada Corporation</t>
  </si>
  <si>
    <t xml:space="preserve">Pinnacle West Capital Corporation</t>
  </si>
  <si>
    <t xml:space="preserve">Arizona Public Service Company</t>
  </si>
  <si>
    <t xml:space="preserve">APS Energy Services Company, Inc.</t>
  </si>
  <si>
    <t xml:space="preserve">PPL Corporation</t>
  </si>
  <si>
    <t xml:space="preserve">PPL EnergyPlus, LLC</t>
  </si>
  <si>
    <t xml:space="preserve">PPL Montana, LLC</t>
  </si>
  <si>
    <t xml:space="preserve">BBB+ / BBB</t>
  </si>
  <si>
    <t xml:space="preserve">Baa1 / Baa3</t>
  </si>
  <si>
    <t xml:space="preserve">Progress Energy Inc.</t>
  </si>
  <si>
    <t xml:space="preserve">Carolina Power &amp; Light Company</t>
  </si>
  <si>
    <t xml:space="preserve">Florida Power Corporation</t>
  </si>
  <si>
    <t xml:space="preserve">Baa1 / A2</t>
  </si>
  <si>
    <t xml:space="preserve">North Carolina Natural Gas Corporation</t>
  </si>
  <si>
    <t xml:space="preserve">Public Service Enterprise Group</t>
  </si>
  <si>
    <t xml:space="preserve">PSEG Energy Resources &amp; Trade LLC</t>
  </si>
  <si>
    <t xml:space="preserve">Public Service Electric and Gas Company</t>
  </si>
  <si>
    <t xml:space="preserve">Reliant Resources, Inc.</t>
  </si>
  <si>
    <t xml:space="preserve">Reliant Energy Services, Inc.</t>
  </si>
  <si>
    <t xml:space="preserve">Baa3 / Baa3</t>
  </si>
  <si>
    <t xml:space="preserve">Reliant Energy Services Canada Ltd.</t>
  </si>
  <si>
    <t xml:space="preserve">Sempra Energy</t>
  </si>
  <si>
    <t xml:space="preserve">Sempra Energy Trading Corp.</t>
  </si>
  <si>
    <t xml:space="preserve">Sempra Energy Solutions, LLC</t>
  </si>
  <si>
    <t xml:space="preserve">San Diego Gas &amp; Electric Company</t>
  </si>
  <si>
    <t xml:space="preserve">A / AA-</t>
  </si>
  <si>
    <t xml:space="preserve">A2 / A1</t>
  </si>
  <si>
    <t xml:space="preserve">Southern California Gas Company</t>
  </si>
  <si>
    <t xml:space="preserve">A / A+</t>
  </si>
  <si>
    <t xml:space="preserve">Southern Co.</t>
  </si>
  <si>
    <t xml:space="preserve">Southern Company Services, Inc.</t>
  </si>
  <si>
    <t xml:space="preserve">Tenaska Energy Inc.</t>
  </si>
  <si>
    <t xml:space="preserve">Tenaska Marketing Ventures</t>
  </si>
  <si>
    <t xml:space="preserve">Tractebel SA</t>
  </si>
  <si>
    <t xml:space="preserve">Tractebel Energy Marketing, Inc.</t>
  </si>
  <si>
    <t xml:space="preserve">Transalta Corporation</t>
  </si>
  <si>
    <t xml:space="preserve">TransAlta Energy Marketing (US) Inc.</t>
  </si>
  <si>
    <t xml:space="preserve">TransAlta Energy Marketing Corp.</t>
  </si>
  <si>
    <t xml:space="preserve">TXU Corp.</t>
  </si>
  <si>
    <t xml:space="preserve">TXU Energy Trading Canada Limited</t>
  </si>
  <si>
    <t xml:space="preserve">TXU Energy Trading Company LP</t>
  </si>
  <si>
    <t xml:space="preserve">Utilicorp United Inc.</t>
  </si>
  <si>
    <t xml:space="preserve">Aquila Canada Corp.</t>
  </si>
  <si>
    <t xml:space="preserve">Aquila Capital &amp; Trade, Ltd.</t>
  </si>
  <si>
    <t xml:space="preserve">Aquila Dallas Marketing, L.P.</t>
  </si>
  <si>
    <t xml:space="preserve">Aquila Energy Marketing Corporation</t>
  </si>
  <si>
    <t xml:space="preserve">Aquila Risk Management Corporation</t>
  </si>
  <si>
    <t xml:space="preserve">Aquila Southwest Marketing, L.P.</t>
  </si>
  <si>
    <t xml:space="preserve">Westcoast Energy Inc.</t>
  </si>
  <si>
    <t xml:space="preserve">Engage Energy America LLC</t>
  </si>
  <si>
    <t xml:space="preserve">Engage Energy Canada L.P.</t>
  </si>
  <si>
    <t xml:space="preserve">Union Gas Limited</t>
  </si>
  <si>
    <t xml:space="preserve">Western Gas Resources, Inc.</t>
  </si>
  <si>
    <t xml:space="preserve">Ba2 / Ba2</t>
  </si>
  <si>
    <t xml:space="preserve">Williams Companies, Inc., The</t>
  </si>
  <si>
    <t xml:space="preserve">Williams Energy Marketing &amp; Trading Company</t>
  </si>
  <si>
    <t xml:space="preserve">Barrett Resources Corporation</t>
  </si>
  <si>
    <t xml:space="preserve">Williams Production RMT Company</t>
  </si>
  <si>
    <t xml:space="preserve">WPS Resources Corporation</t>
  </si>
  <si>
    <t xml:space="preserve">WPS Energy Services, Inc.</t>
  </si>
  <si>
    <t xml:space="preserve">Wisconsin Public Service Corporation</t>
  </si>
  <si>
    <t xml:space="preserve">A+ / AA-</t>
  </si>
  <si>
    <t xml:space="preserve">Aa3 / Aa2</t>
  </si>
  <si>
    <t xml:space="preserve">Xcel Energy Inc.</t>
  </si>
  <si>
    <t xml:space="preserve">e prime, inc.</t>
  </si>
  <si>
    <t xml:space="preserve">e prime Energy Marketing, Inc.</t>
  </si>
  <si>
    <t xml:space="preserve">NRG Power Marketing Inc.</t>
  </si>
  <si>
    <t xml:space="preserve">Northern States Power Co.</t>
  </si>
  <si>
    <t xml:space="preserve">A3 / A1</t>
  </si>
  <si>
    <t xml:space="preserve">Public Service Company Of Colorado</t>
  </si>
  <si>
    <t xml:space="preserve">A3 / Baa1</t>
  </si>
  <si>
    <t xml:space="preserve">Southwestern Public Service Company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</si>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</sst>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CC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7.99"/>
    <col collapsed="false" customWidth="true" hidden="false" outlineLevel="0" max="3" min="3" style="0" width="34.28"/>
    <col collapsed="false" customWidth="true" hidden="false" outlineLevel="0" max="4" min="4" style="1" width="6.99"/>
    <col collapsed="false" customWidth="true" hidden="false" outlineLevel="0" max="5" min="5" style="0" width="35.85"/>
    <col collapsed="false" customWidth="true" hidden="false" outlineLevel="0" max="6" min="6" style="0" width="12.56"/>
    <col collapsed="false" customWidth="true" hidden="false" outlineLevel="0" max="7" min="7" style="0" width="14.41"/>
    <col collapsed="false" customWidth="true" hidden="false" outlineLevel="0" max="9" min="8" style="0" width="12.56"/>
    <col collapsed="false" customWidth="true" hidden="false" outlineLevel="0" max="13" min="10" style="0" width="18.7"/>
    <col collapsed="false" customWidth="true" hidden="false" outlineLevel="0" max="14" min="14" style="0" width="12.56"/>
    <col collapsed="false" customWidth="true" hidden="false" outlineLevel="0" max="16" min="15" style="0" width="13.85"/>
    <col collapsed="false" customWidth="true" hidden="false" outlineLevel="0" max="17" min="17" style="0" width="16.99"/>
    <col collapsed="false" customWidth="true" hidden="false" outlineLevel="0" max="19" min="18" style="0" width="12.28"/>
    <col collapsed="false" customWidth="true" hidden="false" outlineLevel="0" max="20" min="20" style="1" width="7.14"/>
    <col collapsed="false" customWidth="true" hidden="false" outlineLevel="0" max="21" min="21" style="1" width="8.14"/>
    <col collapsed="false" customWidth="true" hidden="false" outlineLevel="0" max="22" min="22" style="1" width="12.14"/>
    <col collapsed="false" customWidth="true" hidden="false" outlineLevel="0" max="23" min="23" style="1" width="10.99"/>
    <col collapsed="false" customWidth="true" hidden="false" outlineLevel="0" max="24" min="24" style="0" width="21.84"/>
    <col collapsed="false" customWidth="true" hidden="false" outlineLevel="0" max="31" min="31" style="0" width="17.7"/>
    <col collapsed="false" customWidth="true" hidden="false" outlineLevel="0" max="32" min="32" style="0" width="12.28"/>
  </cols>
  <sheetData>
    <row r="1" customFormat="false" ht="12.75" hidden="false" customHeight="false" outlineLevel="0" collapsed="false">
      <c r="N1" s="2"/>
      <c r="O1" s="2"/>
      <c r="P1" s="3" t="s">
        <v>0</v>
      </c>
      <c r="Q1" s="1" t="n">
        <v>1.673</v>
      </c>
    </row>
    <row r="2" customFormat="false" ht="43.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6" t="s">
        <v>24</v>
      </c>
    </row>
    <row r="3" customFormat="false" ht="50.1" hidden="false" customHeight="true" outlineLevel="0" collapsed="false">
      <c r="A3" s="1" t="s">
        <v>25</v>
      </c>
      <c r="B3" s="7" t="n">
        <v>472</v>
      </c>
      <c r="C3" s="7" t="s">
        <v>26</v>
      </c>
      <c r="D3" s="7" t="n">
        <v>71363</v>
      </c>
      <c r="E3" s="7" t="s">
        <v>27</v>
      </c>
      <c r="F3" s="1" t="s">
        <v>28</v>
      </c>
      <c r="G3" s="1" t="s">
        <v>28</v>
      </c>
      <c r="H3" s="1" t="s">
        <v>29</v>
      </c>
      <c r="I3" s="1" t="s">
        <v>29</v>
      </c>
      <c r="J3" s="2" t="n">
        <v>0</v>
      </c>
      <c r="K3" s="2" t="n">
        <v>0</v>
      </c>
      <c r="L3" s="2" t="n">
        <v>0</v>
      </c>
      <c r="M3" s="2" t="n">
        <f aca="false">SUM(J3:L3)</f>
        <v>0</v>
      </c>
      <c r="N3" s="2" t="n">
        <v>500000</v>
      </c>
      <c r="O3" s="2" t="n">
        <v>0</v>
      </c>
      <c r="P3" s="8" t="n">
        <v>12</v>
      </c>
      <c r="Q3" s="2" t="n">
        <f aca="false">+M3*$Q$1</f>
        <v>0</v>
      </c>
      <c r="R3" s="2" t="n">
        <f aca="false">N3*$Q$1</f>
        <v>836500</v>
      </c>
      <c r="S3" s="2" t="n">
        <f aca="false">+O3*$Q$1</f>
        <v>0</v>
      </c>
      <c r="W3" s="9"/>
      <c r="X3" s="0" t="s">
        <v>30</v>
      </c>
    </row>
    <row r="4" customFormat="false" ht="50.1" hidden="false" customHeight="true" outlineLevel="0" collapsed="false">
      <c r="A4" s="1" t="s">
        <v>31</v>
      </c>
      <c r="B4" s="7" t="n">
        <v>57302</v>
      </c>
      <c r="C4" s="7" t="s">
        <v>32</v>
      </c>
      <c r="D4" s="7" t="n">
        <v>72209</v>
      </c>
      <c r="E4" s="7" t="s">
        <v>33</v>
      </c>
      <c r="F4" s="1" t="s">
        <v>34</v>
      </c>
      <c r="G4" s="1" t="s">
        <v>34</v>
      </c>
      <c r="H4" s="1" t="s">
        <v>35</v>
      </c>
      <c r="I4" s="1" t="s">
        <v>36</v>
      </c>
      <c r="J4" s="2" t="n">
        <v>5000000</v>
      </c>
      <c r="K4" s="2" t="n">
        <v>5000000</v>
      </c>
      <c r="L4" s="2" t="n">
        <v>20000000</v>
      </c>
      <c r="M4" s="2" t="n">
        <f aca="false">SUM(J4:L4)</f>
        <v>30000000</v>
      </c>
      <c r="N4" s="2" t="n">
        <v>45000000</v>
      </c>
      <c r="O4" s="2" t="n">
        <v>75000000</v>
      </c>
      <c r="P4" s="8" t="n">
        <v>36</v>
      </c>
      <c r="Q4" s="2" t="n">
        <f aca="false">+M4*$Q$1</f>
        <v>50190000</v>
      </c>
      <c r="R4" s="2" t="n">
        <f aca="false">N4*$Q$1</f>
        <v>75285000</v>
      </c>
      <c r="S4" s="2" t="n">
        <f aca="false">+O4*$Q$1</f>
        <v>125475000</v>
      </c>
      <c r="X4" s="0" t="s">
        <v>37</v>
      </c>
    </row>
    <row r="5" customFormat="false" ht="50.1" hidden="false" customHeight="true" outlineLevel="0" collapsed="false">
      <c r="A5" s="1" t="s">
        <v>25</v>
      </c>
      <c r="B5" s="7" t="n">
        <v>8</v>
      </c>
      <c r="C5" s="7" t="s">
        <v>38</v>
      </c>
      <c r="D5" s="7" t="n">
        <v>8</v>
      </c>
      <c r="E5" s="7" t="s">
        <v>38</v>
      </c>
      <c r="F5" s="1" t="s">
        <v>34</v>
      </c>
      <c r="G5" s="1" t="s">
        <v>34</v>
      </c>
      <c r="H5" s="1" t="s">
        <v>39</v>
      </c>
      <c r="I5" s="1" t="s">
        <v>36</v>
      </c>
      <c r="J5" s="2" t="n">
        <v>15000000</v>
      </c>
      <c r="K5" s="2" t="n">
        <v>7500000</v>
      </c>
      <c r="L5" s="2" t="n">
        <v>7500000</v>
      </c>
      <c r="M5" s="2" t="n">
        <f aca="false">SUM(J5:L5)</f>
        <v>30000000</v>
      </c>
      <c r="N5" s="2" t="n">
        <v>40000000</v>
      </c>
      <c r="O5" s="2" t="n">
        <v>75000000</v>
      </c>
      <c r="P5" s="8" t="n">
        <v>48</v>
      </c>
      <c r="Q5" s="2" t="n">
        <f aca="false">+M5*$Q$1</f>
        <v>50190000</v>
      </c>
      <c r="R5" s="2" t="n">
        <f aca="false">N5*$Q$1</f>
        <v>66920000</v>
      </c>
      <c r="S5" s="2" t="n">
        <f aca="false">+O5*$Q$1</f>
        <v>125475000</v>
      </c>
      <c r="X5" s="0" t="s">
        <v>37</v>
      </c>
    </row>
    <row r="6" customFormat="false" ht="50.1" hidden="false" customHeight="true" outlineLevel="0" collapsed="false">
      <c r="A6" s="1" t="s">
        <v>25</v>
      </c>
      <c r="B6" s="7" t="n">
        <v>8</v>
      </c>
      <c r="C6" s="0" t="s">
        <v>38</v>
      </c>
      <c r="D6" s="7" t="n">
        <v>63597</v>
      </c>
      <c r="E6" s="7" t="s">
        <v>40</v>
      </c>
      <c r="F6" s="1" t="s">
        <v>34</v>
      </c>
      <c r="G6" s="1" t="s">
        <v>34</v>
      </c>
      <c r="H6" s="1" t="s">
        <v>41</v>
      </c>
      <c r="I6" s="1" t="s">
        <v>42</v>
      </c>
      <c r="J6" s="2" t="n">
        <v>5000000</v>
      </c>
      <c r="K6" s="2" t="n">
        <v>1000000</v>
      </c>
      <c r="L6" s="2" t="n">
        <v>0</v>
      </c>
      <c r="M6" s="2" t="n">
        <f aca="false">SUM(J6:L6)</f>
        <v>6000000</v>
      </c>
      <c r="N6" s="2" t="n">
        <v>8000000</v>
      </c>
      <c r="O6" s="2" t="n">
        <v>20000000</v>
      </c>
      <c r="P6" s="8" t="n">
        <v>48</v>
      </c>
      <c r="Q6" s="2" t="n">
        <f aca="false">+M6*$Q$1</f>
        <v>10038000</v>
      </c>
      <c r="R6" s="2" t="n">
        <f aca="false">N6*$Q$1</f>
        <v>13384000</v>
      </c>
      <c r="S6" s="2" t="n">
        <f aca="false">+O6*$Q$1</f>
        <v>33460000</v>
      </c>
      <c r="X6" s="0" t="s">
        <v>43</v>
      </c>
    </row>
    <row r="7" customFormat="false" ht="50.1" hidden="false" customHeight="true" outlineLevel="0" collapsed="false">
      <c r="A7" s="1" t="s">
        <v>25</v>
      </c>
      <c r="B7" s="7" t="n">
        <v>8</v>
      </c>
      <c r="C7" s="0" t="s">
        <v>38</v>
      </c>
      <c r="D7" s="7" t="n">
        <v>55109</v>
      </c>
      <c r="E7" s="7" t="s">
        <v>44</v>
      </c>
      <c r="F7" s="1" t="s">
        <v>34</v>
      </c>
      <c r="G7" s="1" t="s">
        <v>34</v>
      </c>
      <c r="H7" s="1" t="s">
        <v>41</v>
      </c>
      <c r="I7" s="1" t="s">
        <v>42</v>
      </c>
      <c r="J7" s="2" t="n">
        <v>7500000</v>
      </c>
      <c r="K7" s="2" t="n">
        <v>7500000</v>
      </c>
      <c r="L7" s="2" t="n">
        <v>0</v>
      </c>
      <c r="M7" s="2" t="n">
        <f aca="false">SUM(J7:L7)</f>
        <v>15000000</v>
      </c>
      <c r="N7" s="2" t="n">
        <v>20000000</v>
      </c>
      <c r="O7" s="2" t="n">
        <v>50000000</v>
      </c>
      <c r="P7" s="8" t="n">
        <v>48</v>
      </c>
      <c r="Q7" s="2" t="n">
        <f aca="false">+M7*$Q$1</f>
        <v>25095000</v>
      </c>
      <c r="R7" s="2" t="n">
        <f aca="false">N7*$Q$1</f>
        <v>33460000</v>
      </c>
      <c r="S7" s="2" t="n">
        <f aca="false">+O7*$Q$1</f>
        <v>83650000</v>
      </c>
      <c r="X7" s="0" t="s">
        <v>43</v>
      </c>
    </row>
    <row r="8" customFormat="false" ht="50.1" hidden="false" customHeight="true" outlineLevel="0" collapsed="false">
      <c r="A8" s="1" t="s">
        <v>31</v>
      </c>
      <c r="B8" s="1" t="n">
        <v>62567</v>
      </c>
      <c r="C8" s="7" t="s">
        <v>45</v>
      </c>
      <c r="D8" s="7" t="n">
        <v>83483</v>
      </c>
      <c r="E8" s="7" t="s">
        <v>46</v>
      </c>
      <c r="F8" s="1" t="s">
        <v>47</v>
      </c>
      <c r="G8" s="1" t="s">
        <v>47</v>
      </c>
      <c r="H8" s="1" t="s">
        <v>48</v>
      </c>
      <c r="I8" s="1" t="s">
        <v>49</v>
      </c>
      <c r="J8" s="2" t="n">
        <v>0</v>
      </c>
      <c r="K8" s="2" t="n">
        <v>0</v>
      </c>
      <c r="L8" s="2" t="n">
        <v>5000000</v>
      </c>
      <c r="M8" s="2" t="n">
        <f aca="false">SUM(J8:L8)</f>
        <v>5000000</v>
      </c>
      <c r="N8" s="2" t="n">
        <v>10000000</v>
      </c>
      <c r="O8" s="2" t="n">
        <v>20000000</v>
      </c>
      <c r="P8" s="8" t="n">
        <v>6</v>
      </c>
      <c r="Q8" s="2" t="n">
        <f aca="false">+M8*$Q$1</f>
        <v>8365000</v>
      </c>
      <c r="R8" s="2" t="n">
        <f aca="false">N8*$Q$1</f>
        <v>16730000</v>
      </c>
      <c r="S8" s="2" t="n">
        <f aca="false">+O8*$Q$1</f>
        <v>33460000</v>
      </c>
      <c r="X8" s="0" t="s">
        <v>50</v>
      </c>
    </row>
    <row r="9" customFormat="false" ht="50.1" hidden="false" customHeight="true" outlineLevel="0" collapsed="false">
      <c r="A9" s="1" t="s">
        <v>31</v>
      </c>
      <c r="B9" s="1" t="n">
        <v>62567</v>
      </c>
      <c r="C9" s="7" t="s">
        <v>45</v>
      </c>
      <c r="D9" s="1" t="n">
        <v>115814</v>
      </c>
      <c r="E9" s="0" t="s">
        <v>51</v>
      </c>
      <c r="F9" s="1" t="s">
        <v>47</v>
      </c>
      <c r="G9" s="1" t="s">
        <v>47</v>
      </c>
      <c r="H9" s="1" t="s">
        <v>48</v>
      </c>
      <c r="I9" s="1" t="s">
        <v>49</v>
      </c>
      <c r="J9" s="2" t="n">
        <v>5000000</v>
      </c>
      <c r="K9" s="2" t="n">
        <v>5000000</v>
      </c>
      <c r="L9" s="2" t="n">
        <v>0</v>
      </c>
      <c r="M9" s="2" t="n">
        <f aca="false">SUM(J9:L9)</f>
        <v>10000000</v>
      </c>
      <c r="N9" s="2" t="n">
        <v>15000000</v>
      </c>
      <c r="O9" s="2" t="n">
        <v>20000000</v>
      </c>
      <c r="P9" s="8" t="n">
        <v>6</v>
      </c>
      <c r="Q9" s="2" t="n">
        <f aca="false">+M9*$Q$1</f>
        <v>16730000</v>
      </c>
      <c r="R9" s="2" t="n">
        <f aca="false">N9*$Q$1</f>
        <v>25095000</v>
      </c>
      <c r="S9" s="2" t="n">
        <f aca="false">+O9*$Q$1</f>
        <v>33460000</v>
      </c>
      <c r="X9" s="0" t="s">
        <v>43</v>
      </c>
    </row>
    <row r="10" customFormat="false" ht="50.1" hidden="false" customHeight="true" outlineLevel="0" collapsed="false">
      <c r="A10" s="1" t="s">
        <v>31</v>
      </c>
      <c r="B10" s="7" t="n">
        <v>11574</v>
      </c>
      <c r="C10" s="7" t="s">
        <v>52</v>
      </c>
      <c r="D10" s="7" t="n">
        <v>26269</v>
      </c>
      <c r="E10" s="7" t="s">
        <v>53</v>
      </c>
      <c r="F10" s="1" t="s">
        <v>34</v>
      </c>
      <c r="G10" s="1" t="s">
        <v>34</v>
      </c>
      <c r="H10" s="1" t="s">
        <v>54</v>
      </c>
      <c r="I10" s="1" t="s">
        <v>42</v>
      </c>
      <c r="J10" s="2" t="n">
        <v>5000000</v>
      </c>
      <c r="K10" s="2" t="n">
        <v>5000000</v>
      </c>
      <c r="L10" s="2" t="n">
        <v>45000000</v>
      </c>
      <c r="M10" s="2" t="n">
        <f aca="false">SUM(J10:L10)</f>
        <v>55000000</v>
      </c>
      <c r="N10" s="2" t="n">
        <v>80000000</v>
      </c>
      <c r="O10" s="2" t="n">
        <v>0</v>
      </c>
      <c r="P10" s="8" t="n">
        <v>60</v>
      </c>
      <c r="Q10" s="2" t="n">
        <f aca="false">+M10*$Q$1</f>
        <v>92015000</v>
      </c>
      <c r="R10" s="2" t="n">
        <f aca="false">N10*$Q$1</f>
        <v>133840000</v>
      </c>
      <c r="S10" s="2" t="n">
        <f aca="false">+O10*$Q$1</f>
        <v>0</v>
      </c>
      <c r="T10" s="1" t="s">
        <v>55</v>
      </c>
      <c r="X10" s="0" t="s">
        <v>50</v>
      </c>
    </row>
    <row r="11" customFormat="false" ht="50.1" hidden="false" customHeight="true" outlineLevel="0" collapsed="false">
      <c r="A11" s="1" t="s">
        <v>31</v>
      </c>
      <c r="B11" s="7" t="n">
        <v>11574</v>
      </c>
      <c r="C11" s="7" t="s">
        <v>52</v>
      </c>
      <c r="D11" s="7" t="n">
        <v>57399</v>
      </c>
      <c r="E11" s="7" t="s">
        <v>56</v>
      </c>
      <c r="F11" s="1" t="s">
        <v>34</v>
      </c>
      <c r="G11" s="1" t="s">
        <v>34</v>
      </c>
      <c r="H11" s="1" t="s">
        <v>54</v>
      </c>
      <c r="I11" s="1" t="s">
        <v>42</v>
      </c>
      <c r="J11" s="2" t="n">
        <v>20000000</v>
      </c>
      <c r="K11" s="2" t="n">
        <v>20000000</v>
      </c>
      <c r="L11" s="2" t="n">
        <v>0</v>
      </c>
      <c r="M11" s="2" t="n">
        <f aca="false">SUM(J11:L11)</f>
        <v>40000000</v>
      </c>
      <c r="N11" s="2" t="n">
        <v>60000000</v>
      </c>
      <c r="O11" s="2" t="n">
        <v>150000000</v>
      </c>
      <c r="P11" s="8" t="n">
        <v>60</v>
      </c>
      <c r="Q11" s="2" t="n">
        <f aca="false">+M11*$Q$1</f>
        <v>66920000</v>
      </c>
      <c r="R11" s="2" t="n">
        <f aca="false">N11*$Q$1</f>
        <v>100380000</v>
      </c>
      <c r="S11" s="2" t="n">
        <f aca="false">+O11*$Q$1</f>
        <v>250950000</v>
      </c>
      <c r="X11" s="0" t="s">
        <v>43</v>
      </c>
    </row>
    <row r="12" customFormat="false" ht="50.1" hidden="false" customHeight="true" outlineLevel="0" collapsed="false">
      <c r="A12" s="1" t="s">
        <v>31</v>
      </c>
      <c r="B12" s="7" t="n">
        <v>11574</v>
      </c>
      <c r="C12" s="7" t="s">
        <v>52</v>
      </c>
      <c r="D12" s="1" t="n">
        <v>95005</v>
      </c>
      <c r="E12" s="0" t="s">
        <v>57</v>
      </c>
      <c r="F12" s="1" t="s">
        <v>34</v>
      </c>
      <c r="G12" s="1" t="s">
        <v>34</v>
      </c>
      <c r="H12" s="1" t="s">
        <v>54</v>
      </c>
      <c r="I12" s="1" t="s">
        <v>42</v>
      </c>
      <c r="J12" s="2" t="n">
        <v>0</v>
      </c>
      <c r="K12" s="2" t="n">
        <v>5000000</v>
      </c>
      <c r="L12" s="2" t="n">
        <v>0</v>
      </c>
      <c r="M12" s="2" t="n">
        <f aca="false">SUM(J12:L12)</f>
        <v>5000000</v>
      </c>
      <c r="N12" s="2" t="n">
        <v>7500000</v>
      </c>
      <c r="O12" s="2" t="n">
        <v>5000000</v>
      </c>
      <c r="P12" s="8" t="n">
        <v>60</v>
      </c>
      <c r="Q12" s="2" t="n">
        <f aca="false">+M12*$Q$1</f>
        <v>8365000</v>
      </c>
      <c r="R12" s="2" t="n">
        <f aca="false">N12*$Q$1</f>
        <v>12547500</v>
      </c>
      <c r="S12" s="2" t="n">
        <f aca="false">+O12*$Q$1</f>
        <v>8365000</v>
      </c>
      <c r="X12" s="0" t="s">
        <v>43</v>
      </c>
    </row>
    <row r="13" customFormat="false" ht="50.1" hidden="false" customHeight="true" outlineLevel="0" collapsed="false">
      <c r="A13" s="1" t="s">
        <v>58</v>
      </c>
      <c r="C13" s="7" t="s">
        <v>59</v>
      </c>
      <c r="D13" s="7" t="n">
        <v>93526</v>
      </c>
      <c r="E13" s="7" t="s">
        <v>60</v>
      </c>
      <c r="F13" s="1" t="s">
        <v>61</v>
      </c>
      <c r="G13" s="1" t="s">
        <v>61</v>
      </c>
      <c r="H13" s="1" t="s">
        <v>62</v>
      </c>
      <c r="I13" s="1" t="s">
        <v>63</v>
      </c>
      <c r="J13" s="2" t="n">
        <v>50000000</v>
      </c>
      <c r="K13" s="2" t="n">
        <v>10000000</v>
      </c>
      <c r="L13" s="2" t="n">
        <v>10000000</v>
      </c>
      <c r="M13" s="2" t="n">
        <f aca="false">SUM(J13:L13)</f>
        <v>70000000</v>
      </c>
      <c r="N13" s="2" t="n">
        <v>85000000</v>
      </c>
      <c r="O13" s="2" t="n">
        <v>100000000</v>
      </c>
      <c r="P13" s="8" t="n">
        <v>60</v>
      </c>
      <c r="Q13" s="2" t="n">
        <f aca="false">+M13*$Q$1</f>
        <v>117110000</v>
      </c>
      <c r="R13" s="2" t="n">
        <f aca="false">N13*$Q$1</f>
        <v>142205000</v>
      </c>
      <c r="S13" s="2" t="n">
        <f aca="false">+O13*$Q$1</f>
        <v>167300000</v>
      </c>
      <c r="T13" s="1" t="s">
        <v>55</v>
      </c>
      <c r="X13" s="0" t="s">
        <v>43</v>
      </c>
    </row>
    <row r="14" customFormat="false" ht="50.1" hidden="false" customHeight="true" outlineLevel="0" collapsed="false">
      <c r="A14" s="1" t="s">
        <v>64</v>
      </c>
      <c r="B14" s="7" t="n">
        <v>64516</v>
      </c>
      <c r="C14" s="7" t="s">
        <v>65</v>
      </c>
      <c r="D14" s="7" t="n">
        <v>64516</v>
      </c>
      <c r="E14" s="7" t="s">
        <v>65</v>
      </c>
      <c r="F14" s="10" t="s">
        <v>66</v>
      </c>
      <c r="G14" s="10" t="s">
        <v>66</v>
      </c>
      <c r="H14" s="10" t="s">
        <v>67</v>
      </c>
      <c r="I14" s="10" t="s">
        <v>68</v>
      </c>
      <c r="J14" s="2" t="n">
        <v>2500000</v>
      </c>
      <c r="K14" s="2" t="n">
        <v>0</v>
      </c>
      <c r="L14" s="2" t="n">
        <v>2500000</v>
      </c>
      <c r="M14" s="2" t="n">
        <f aca="false">SUM(J14:L14)</f>
        <v>5000000</v>
      </c>
      <c r="N14" s="2" t="n">
        <v>7000000</v>
      </c>
      <c r="O14" s="2" t="n">
        <v>10000000</v>
      </c>
      <c r="P14" s="8" t="n">
        <v>12</v>
      </c>
      <c r="Q14" s="2" t="n">
        <f aca="false">+M14*$Q$1</f>
        <v>8365000</v>
      </c>
      <c r="R14" s="2" t="n">
        <f aca="false">N14*$Q$1</f>
        <v>11711000</v>
      </c>
      <c r="S14" s="2" t="n">
        <f aca="false">+O14*$Q$1</f>
        <v>16730000</v>
      </c>
      <c r="X14" s="0" t="s">
        <v>37</v>
      </c>
    </row>
    <row r="15" customFormat="false" ht="50.1" hidden="false" customHeight="true" outlineLevel="0" collapsed="false">
      <c r="A15" s="11" t="s">
        <v>64</v>
      </c>
      <c r="B15" s="12" t="n">
        <v>64516</v>
      </c>
      <c r="C15" s="12" t="s">
        <v>65</v>
      </c>
      <c r="D15" s="11" t="n">
        <v>62683</v>
      </c>
      <c r="E15" s="13" t="s">
        <v>69</v>
      </c>
      <c r="F15" s="14" t="s">
        <v>66</v>
      </c>
      <c r="G15" s="14" t="s">
        <v>66</v>
      </c>
      <c r="H15" s="14" t="s">
        <v>70</v>
      </c>
      <c r="I15" s="14" t="s">
        <v>71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8" t="n">
        <v>0</v>
      </c>
      <c r="Q15" s="2"/>
      <c r="R15" s="2" t="n">
        <f aca="false">N15*$Q$1</f>
        <v>0</v>
      </c>
      <c r="S15" s="2"/>
      <c r="T15" s="11"/>
      <c r="U15" s="11"/>
      <c r="V15" s="11"/>
      <c r="W15" s="11"/>
      <c r="X15" s="15" t="s">
        <v>72</v>
      </c>
      <c r="Y15" s="15"/>
      <c r="Z15" s="15"/>
      <c r="AA15" s="15"/>
      <c r="AB15" s="15"/>
      <c r="AC15" s="15"/>
      <c r="AD15" s="15"/>
      <c r="AE15" s="15"/>
      <c r="AF15" s="15"/>
    </row>
    <row r="16" customFormat="false" ht="50.1" hidden="false" customHeight="true" outlineLevel="0" collapsed="false">
      <c r="A16" s="1" t="s">
        <v>64</v>
      </c>
      <c r="B16" s="7" t="n">
        <v>64516</v>
      </c>
      <c r="C16" s="7" t="s">
        <v>65</v>
      </c>
      <c r="D16" s="7" t="n">
        <v>55265</v>
      </c>
      <c r="E16" s="7" t="s">
        <v>73</v>
      </c>
      <c r="F16" s="10" t="s">
        <v>66</v>
      </c>
      <c r="G16" s="10" t="s">
        <v>66</v>
      </c>
      <c r="H16" s="10" t="s">
        <v>70</v>
      </c>
      <c r="I16" s="10" t="s">
        <v>71</v>
      </c>
      <c r="J16" s="2" t="n">
        <v>2000000</v>
      </c>
      <c r="K16" s="2" t="n">
        <v>2000000</v>
      </c>
      <c r="L16" s="2" t="n">
        <v>2000000</v>
      </c>
      <c r="M16" s="2" t="n">
        <f aca="false">SUM(J16:L16)</f>
        <v>6000000</v>
      </c>
      <c r="N16" s="2" t="n">
        <v>10000000</v>
      </c>
      <c r="O16" s="2" t="n">
        <v>15000000</v>
      </c>
      <c r="P16" s="8" t="n">
        <v>12</v>
      </c>
      <c r="Q16" s="2" t="n">
        <f aca="false">+M16*$Q$1</f>
        <v>10038000</v>
      </c>
      <c r="R16" s="2" t="n">
        <f aca="false">N16*$Q$1</f>
        <v>16730000</v>
      </c>
      <c r="S16" s="2" t="n">
        <f aca="false">+O16*$Q$1</f>
        <v>25095000</v>
      </c>
      <c r="X16" s="0" t="s">
        <v>43</v>
      </c>
    </row>
    <row r="17" customFormat="false" ht="50.1" hidden="false" customHeight="true" outlineLevel="0" collapsed="false">
      <c r="A17" s="1" t="s">
        <v>74</v>
      </c>
      <c r="B17" s="7" t="n">
        <v>70526</v>
      </c>
      <c r="C17" s="7" t="s">
        <v>75</v>
      </c>
      <c r="D17" s="7" t="n">
        <v>70526</v>
      </c>
      <c r="E17" s="7" t="s">
        <v>75</v>
      </c>
      <c r="F17" s="10" t="s">
        <v>76</v>
      </c>
      <c r="G17" s="10" t="s">
        <v>76</v>
      </c>
      <c r="H17" s="10" t="s">
        <v>77</v>
      </c>
      <c r="I17" s="10" t="s">
        <v>78</v>
      </c>
      <c r="J17" s="2" t="n">
        <v>50000000</v>
      </c>
      <c r="K17" s="2" t="n">
        <v>0</v>
      </c>
      <c r="L17" s="2" t="n">
        <v>0</v>
      </c>
      <c r="M17" s="2" t="n">
        <f aca="false">SUM(J17:L17)</f>
        <v>50000000</v>
      </c>
      <c r="N17" s="2" t="n">
        <v>70000000</v>
      </c>
      <c r="O17" s="2" t="n">
        <v>200000000</v>
      </c>
      <c r="P17" s="8" t="n">
        <v>60</v>
      </c>
      <c r="Q17" s="2" t="n">
        <f aca="false">+M17*$Q$1</f>
        <v>83650000</v>
      </c>
      <c r="R17" s="2" t="n">
        <f aca="false">N17*$Q$1</f>
        <v>117110000</v>
      </c>
      <c r="S17" s="2" t="n">
        <f aca="false">+O17*$Q$1</f>
        <v>334600000</v>
      </c>
      <c r="T17" s="1" t="s">
        <v>55</v>
      </c>
      <c r="X17" s="0" t="s">
        <v>37</v>
      </c>
    </row>
    <row r="18" customFormat="false" ht="50.1" hidden="false" customHeight="true" outlineLevel="0" collapsed="false">
      <c r="A18" s="1" t="s">
        <v>74</v>
      </c>
      <c r="B18" s="7" t="n">
        <v>56631</v>
      </c>
      <c r="C18" s="7" t="s">
        <v>79</v>
      </c>
      <c r="D18" s="7" t="n">
        <v>56631</v>
      </c>
      <c r="E18" s="7" t="s">
        <v>79</v>
      </c>
      <c r="F18" s="10" t="s">
        <v>76</v>
      </c>
      <c r="G18" s="10" t="s">
        <v>76</v>
      </c>
      <c r="H18" s="10" t="s">
        <v>80</v>
      </c>
      <c r="I18" s="10" t="s">
        <v>81</v>
      </c>
      <c r="J18" s="2" t="n">
        <v>50000000</v>
      </c>
      <c r="K18" s="2" t="n">
        <v>0</v>
      </c>
      <c r="L18" s="2" t="n">
        <v>0</v>
      </c>
      <c r="M18" s="2" t="n">
        <f aca="false">SUM(J18:L18)</f>
        <v>50000000</v>
      </c>
      <c r="N18" s="2" t="n">
        <v>70000000</v>
      </c>
      <c r="O18" s="2" t="n">
        <v>200000000</v>
      </c>
      <c r="P18" s="8" t="n">
        <v>60</v>
      </c>
      <c r="Q18" s="2" t="n">
        <f aca="false">+M18*$Q$1</f>
        <v>83650000</v>
      </c>
      <c r="R18" s="2" t="n">
        <f aca="false">N18*$Q$1</f>
        <v>117110000</v>
      </c>
      <c r="S18" s="2" t="n">
        <f aca="false">+O18*$Q$1</f>
        <v>334600000</v>
      </c>
      <c r="T18" s="1" t="s">
        <v>55</v>
      </c>
      <c r="X18" s="0" t="s">
        <v>37</v>
      </c>
    </row>
    <row r="19" customFormat="false" ht="50.1" hidden="false" customHeight="true" outlineLevel="0" collapsed="false">
      <c r="A19" s="11" t="s">
        <v>58</v>
      </c>
      <c r="B19" s="7" t="n">
        <v>56051</v>
      </c>
      <c r="C19" s="7" t="s">
        <v>82</v>
      </c>
      <c r="D19" s="7" t="n">
        <v>56212</v>
      </c>
      <c r="E19" s="7" t="s">
        <v>83</v>
      </c>
      <c r="F19" s="14" t="s">
        <v>84</v>
      </c>
      <c r="G19" s="14" t="s">
        <v>84</v>
      </c>
      <c r="H19" s="14" t="s">
        <v>29</v>
      </c>
      <c r="I19" s="14" t="s">
        <v>29</v>
      </c>
      <c r="J19" s="2" t="n">
        <v>0</v>
      </c>
      <c r="K19" s="2" t="n">
        <v>0</v>
      </c>
      <c r="L19" s="2" t="n">
        <v>0</v>
      </c>
      <c r="M19" s="2" t="n">
        <f aca="false">SUM(J19:L19)</f>
        <v>0</v>
      </c>
      <c r="N19" s="2" t="n">
        <v>2000000</v>
      </c>
      <c r="O19" s="2" t="n">
        <v>0</v>
      </c>
      <c r="P19" s="8" t="n">
        <v>24</v>
      </c>
      <c r="Q19" s="2" t="n">
        <f aca="false">+M19*$Q$1</f>
        <v>0</v>
      </c>
      <c r="R19" s="2" t="n">
        <f aca="false">N19*$Q$1</f>
        <v>3346000</v>
      </c>
      <c r="S19" s="2" t="n">
        <f aca="false">+O19*$Q$1</f>
        <v>0</v>
      </c>
      <c r="T19" s="11"/>
      <c r="U19" s="11"/>
      <c r="V19" s="11"/>
      <c r="W19" s="11"/>
      <c r="X19" s="15" t="s">
        <v>30</v>
      </c>
      <c r="Y19" s="15"/>
      <c r="Z19" s="15"/>
      <c r="AA19" s="15"/>
      <c r="AB19" s="15"/>
      <c r="AC19" s="15"/>
      <c r="AD19" s="15"/>
      <c r="AE19" s="15"/>
      <c r="AF19" s="15"/>
    </row>
    <row r="20" customFormat="false" ht="50.1" hidden="false" customHeight="true" outlineLevel="0" collapsed="false">
      <c r="A20" s="11" t="s">
        <v>58</v>
      </c>
      <c r="B20" s="7" t="n">
        <v>56051</v>
      </c>
      <c r="C20" s="7" t="s">
        <v>82</v>
      </c>
      <c r="D20" s="11" t="n">
        <v>132748</v>
      </c>
      <c r="E20" s="13" t="s">
        <v>85</v>
      </c>
      <c r="F20" s="14" t="s">
        <v>84</v>
      </c>
      <c r="G20" s="14" t="s">
        <v>84</v>
      </c>
      <c r="H20" s="14" t="s">
        <v>29</v>
      </c>
      <c r="I20" s="14" t="s">
        <v>29</v>
      </c>
      <c r="J20" s="2" t="n">
        <v>0</v>
      </c>
      <c r="K20" s="2" t="n">
        <v>0</v>
      </c>
      <c r="L20" s="2" t="n">
        <v>0</v>
      </c>
      <c r="M20" s="2" t="n">
        <f aca="false">SUM(J20:L20)</f>
        <v>0</v>
      </c>
      <c r="N20" s="2" t="n">
        <v>2000000</v>
      </c>
      <c r="O20" s="2" t="n">
        <v>0</v>
      </c>
      <c r="P20" s="8" t="n">
        <v>24</v>
      </c>
      <c r="Q20" s="2" t="n">
        <f aca="false">+M20*$Q$1</f>
        <v>0</v>
      </c>
      <c r="R20" s="2" t="n">
        <f aca="false">N20*$Q$1</f>
        <v>3346000</v>
      </c>
      <c r="S20" s="2" t="n">
        <f aca="false">+O20*$Q$1</f>
        <v>0</v>
      </c>
      <c r="T20" s="11"/>
      <c r="U20" s="11"/>
      <c r="V20" s="11"/>
      <c r="W20" s="11"/>
      <c r="X20" s="15" t="s">
        <v>30</v>
      </c>
      <c r="Y20" s="15"/>
      <c r="Z20" s="15"/>
      <c r="AA20" s="15"/>
      <c r="AB20" s="15"/>
      <c r="AC20" s="15"/>
      <c r="AD20" s="15"/>
      <c r="AE20" s="15"/>
      <c r="AF20" s="15"/>
    </row>
    <row r="21" customFormat="false" ht="50.1" hidden="false" customHeight="true" outlineLevel="0" collapsed="false">
      <c r="A21" s="11" t="s">
        <v>58</v>
      </c>
      <c r="B21" s="7" t="n">
        <v>56051</v>
      </c>
      <c r="C21" s="7" t="s">
        <v>82</v>
      </c>
      <c r="D21" s="11" t="n">
        <v>160180</v>
      </c>
      <c r="E21" s="13" t="s">
        <v>86</v>
      </c>
      <c r="F21" s="14" t="s">
        <v>84</v>
      </c>
      <c r="G21" s="14" t="s">
        <v>84</v>
      </c>
      <c r="H21" s="14" t="s">
        <v>29</v>
      </c>
      <c r="I21" s="14" t="s">
        <v>29</v>
      </c>
      <c r="J21" s="2" t="n">
        <v>0</v>
      </c>
      <c r="K21" s="2" t="n">
        <v>0</v>
      </c>
      <c r="L21" s="2" t="n">
        <v>0</v>
      </c>
      <c r="M21" s="2" t="n">
        <f aca="false">SUM(J21:L21)</f>
        <v>0</v>
      </c>
      <c r="N21" s="2" t="n">
        <v>2000000</v>
      </c>
      <c r="O21" s="2" t="n">
        <v>0</v>
      </c>
      <c r="P21" s="8" t="n">
        <v>24</v>
      </c>
      <c r="Q21" s="2" t="n">
        <f aca="false">+M21*$Q$1</f>
        <v>0</v>
      </c>
      <c r="R21" s="2" t="n">
        <f aca="false">N21*$Q$1</f>
        <v>3346000</v>
      </c>
      <c r="S21" s="2" t="n">
        <f aca="false">+O21*$Q$1</f>
        <v>0</v>
      </c>
      <c r="T21" s="11"/>
      <c r="U21" s="11"/>
      <c r="V21" s="11"/>
      <c r="W21" s="11"/>
      <c r="X21" s="15" t="s">
        <v>30</v>
      </c>
      <c r="Y21" s="15"/>
      <c r="Z21" s="15"/>
      <c r="AA21" s="15"/>
      <c r="AB21" s="15"/>
      <c r="AC21" s="15"/>
      <c r="AD21" s="15"/>
      <c r="AE21" s="15"/>
      <c r="AF21" s="15"/>
    </row>
    <row r="22" customFormat="false" ht="50.1" hidden="false" customHeight="true" outlineLevel="0" collapsed="false">
      <c r="A22" s="11" t="s">
        <v>58</v>
      </c>
      <c r="B22" s="7" t="n">
        <v>56051</v>
      </c>
      <c r="C22" s="7" t="s">
        <v>82</v>
      </c>
      <c r="D22" s="7" t="n">
        <v>56051</v>
      </c>
      <c r="E22" s="7" t="s">
        <v>82</v>
      </c>
      <c r="F22" s="14" t="s">
        <v>84</v>
      </c>
      <c r="G22" s="14" t="s">
        <v>84</v>
      </c>
      <c r="H22" s="14" t="s">
        <v>29</v>
      </c>
      <c r="I22" s="14" t="s">
        <v>29</v>
      </c>
      <c r="J22" s="2" t="n">
        <v>0</v>
      </c>
      <c r="K22" s="2" t="n">
        <v>0</v>
      </c>
      <c r="L22" s="2" t="n">
        <v>0</v>
      </c>
      <c r="M22" s="2" t="n">
        <f aca="false">SUM(J22:L22)</f>
        <v>0</v>
      </c>
      <c r="N22" s="2" t="n">
        <v>2000000</v>
      </c>
      <c r="O22" s="2" t="n">
        <v>0</v>
      </c>
      <c r="P22" s="8" t="n">
        <v>24</v>
      </c>
      <c r="Q22" s="2" t="n">
        <f aca="false">+M22*$Q$1</f>
        <v>0</v>
      </c>
      <c r="R22" s="2" t="n">
        <f aca="false">N22*$Q$1</f>
        <v>3346000</v>
      </c>
      <c r="S22" s="2" t="n">
        <f aca="false">+O22*$Q$1</f>
        <v>0</v>
      </c>
      <c r="T22" s="11"/>
      <c r="U22" s="11"/>
      <c r="V22" s="11"/>
      <c r="W22" s="11"/>
      <c r="X22" s="15" t="s">
        <v>30</v>
      </c>
      <c r="Y22" s="15"/>
      <c r="Z22" s="15"/>
      <c r="AA22" s="15"/>
      <c r="AB22" s="15"/>
      <c r="AC22" s="15"/>
      <c r="AD22" s="15"/>
      <c r="AE22" s="15"/>
      <c r="AF22" s="15"/>
    </row>
    <row r="23" customFormat="false" ht="50.1" hidden="false" customHeight="true" outlineLevel="0" collapsed="false">
      <c r="A23" s="1" t="s">
        <v>74</v>
      </c>
      <c r="B23" s="7" t="n">
        <v>65291</v>
      </c>
      <c r="C23" s="7" t="s">
        <v>87</v>
      </c>
      <c r="D23" s="7" t="n">
        <v>65291</v>
      </c>
      <c r="E23" s="7" t="s">
        <v>87</v>
      </c>
      <c r="F23" s="10" t="s">
        <v>76</v>
      </c>
      <c r="G23" s="10" t="s">
        <v>76</v>
      </c>
      <c r="H23" s="10" t="s">
        <v>88</v>
      </c>
      <c r="I23" s="10" t="s">
        <v>29</v>
      </c>
      <c r="J23" s="2" t="n">
        <v>25000000</v>
      </c>
      <c r="K23" s="2" t="n">
        <v>25000000</v>
      </c>
      <c r="L23" s="2" t="n">
        <v>0</v>
      </c>
      <c r="M23" s="2" t="n">
        <f aca="false">SUM(J23:L23)</f>
        <v>50000000</v>
      </c>
      <c r="N23" s="2" t="n">
        <v>70000000</v>
      </c>
      <c r="O23" s="2" t="n">
        <v>150000000</v>
      </c>
      <c r="P23" s="8" t="n">
        <v>60</v>
      </c>
      <c r="Q23" s="2" t="n">
        <f aca="false">+M23*$Q$1</f>
        <v>83650000</v>
      </c>
      <c r="R23" s="2" t="n">
        <f aca="false">N23*$Q$1</f>
        <v>117110000</v>
      </c>
      <c r="S23" s="2" t="n">
        <f aca="false">+O23*$Q$1</f>
        <v>250950000</v>
      </c>
      <c r="T23" s="1" t="s">
        <v>55</v>
      </c>
      <c r="X23" s="0" t="s">
        <v>37</v>
      </c>
    </row>
    <row r="24" customFormat="false" ht="50.1" hidden="false" customHeight="true" outlineLevel="0" collapsed="false">
      <c r="A24" s="1" t="s">
        <v>74</v>
      </c>
      <c r="B24" s="7" t="n">
        <v>65291</v>
      </c>
      <c r="C24" s="7" t="s">
        <v>87</v>
      </c>
      <c r="D24" s="7" t="n">
        <v>12</v>
      </c>
      <c r="E24" s="7" t="s">
        <v>89</v>
      </c>
      <c r="F24" s="10" t="s">
        <v>76</v>
      </c>
      <c r="G24" s="10" t="s">
        <v>76</v>
      </c>
      <c r="H24" s="10" t="s">
        <v>88</v>
      </c>
      <c r="I24" s="10" t="s">
        <v>29</v>
      </c>
      <c r="J24" s="2" t="n">
        <v>0</v>
      </c>
      <c r="K24" s="2" t="n">
        <v>20000000</v>
      </c>
      <c r="L24" s="2" t="n">
        <v>30000000</v>
      </c>
      <c r="M24" s="2" t="n">
        <f aca="false">SUM(J24:L24)</f>
        <v>50000000</v>
      </c>
      <c r="N24" s="2" t="n">
        <v>70000000</v>
      </c>
      <c r="O24" s="2" t="n">
        <v>150000000</v>
      </c>
      <c r="P24" s="8" t="n">
        <v>60</v>
      </c>
      <c r="Q24" s="2" t="n">
        <f aca="false">+M24*$Q$1</f>
        <v>83650000</v>
      </c>
      <c r="R24" s="2" t="n">
        <f aca="false">N24*$Q$1</f>
        <v>117110000</v>
      </c>
      <c r="S24" s="2" t="n">
        <f aca="false">+O24*$Q$1</f>
        <v>250950000</v>
      </c>
      <c r="X24" s="0" t="s">
        <v>37</v>
      </c>
    </row>
    <row r="25" customFormat="false" ht="50.1" hidden="false" customHeight="true" outlineLevel="0" collapsed="false">
      <c r="A25" s="1" t="s">
        <v>74</v>
      </c>
      <c r="B25" s="7" t="n">
        <v>65291</v>
      </c>
      <c r="C25" s="7" t="s">
        <v>87</v>
      </c>
      <c r="D25" s="7" t="n">
        <v>1799</v>
      </c>
      <c r="E25" s="7" t="s">
        <v>90</v>
      </c>
      <c r="F25" s="10" t="s">
        <v>76</v>
      </c>
      <c r="G25" s="10" t="s">
        <v>76</v>
      </c>
      <c r="H25" s="10" t="s">
        <v>88</v>
      </c>
      <c r="I25" s="10" t="s">
        <v>29</v>
      </c>
      <c r="J25" s="2" t="n">
        <v>2500000</v>
      </c>
      <c r="K25" s="2" t="n">
        <v>2500000</v>
      </c>
      <c r="L25" s="2" t="n">
        <v>0</v>
      </c>
      <c r="M25" s="2" t="n">
        <f aca="false">SUM(J25:L25)</f>
        <v>5000000</v>
      </c>
      <c r="N25" s="2" t="n">
        <v>7500000</v>
      </c>
      <c r="O25" s="2" t="n">
        <v>10000000</v>
      </c>
      <c r="P25" s="8" t="n">
        <v>12</v>
      </c>
      <c r="Q25" s="2" t="n">
        <f aca="false">+M25*$Q$1</f>
        <v>8365000</v>
      </c>
      <c r="R25" s="2" t="n">
        <f aca="false">N25*$Q$1</f>
        <v>12547500</v>
      </c>
      <c r="S25" s="2" t="n">
        <f aca="false">+O25*$Q$1</f>
        <v>16730000</v>
      </c>
      <c r="X25" s="0" t="s">
        <v>43</v>
      </c>
    </row>
    <row r="26" customFormat="false" ht="50.1" hidden="false" customHeight="true" outlineLevel="0" collapsed="false">
      <c r="A26" s="1" t="s">
        <v>74</v>
      </c>
      <c r="B26" s="7" t="n">
        <v>65291</v>
      </c>
      <c r="C26" s="7" t="s">
        <v>87</v>
      </c>
      <c r="D26" s="7" t="n">
        <v>66918</v>
      </c>
      <c r="E26" s="7" t="s">
        <v>91</v>
      </c>
      <c r="F26" s="10" t="s">
        <v>76</v>
      </c>
      <c r="G26" s="10" t="s">
        <v>76</v>
      </c>
      <c r="H26" s="10" t="s">
        <v>77</v>
      </c>
      <c r="I26" s="10" t="s">
        <v>29</v>
      </c>
      <c r="J26" s="2" t="n">
        <v>0</v>
      </c>
      <c r="K26" s="2" t="n">
        <v>10000000</v>
      </c>
      <c r="L26" s="2" t="n">
        <v>0</v>
      </c>
      <c r="M26" s="2" t="n">
        <f aca="false">SUM(J26:L26)</f>
        <v>10000000</v>
      </c>
      <c r="N26" s="2" t="n">
        <v>15000000</v>
      </c>
      <c r="O26" s="2" t="n">
        <v>20000000</v>
      </c>
      <c r="P26" s="8" t="n">
        <v>60</v>
      </c>
      <c r="Q26" s="2" t="n">
        <f aca="false">+M26*$Q$1</f>
        <v>16730000</v>
      </c>
      <c r="R26" s="2" t="n">
        <f aca="false">N26*$Q$1</f>
        <v>25095000</v>
      </c>
      <c r="S26" s="2" t="n">
        <f aca="false">+O26*$Q$1</f>
        <v>33460000</v>
      </c>
      <c r="X26" s="0" t="s">
        <v>43</v>
      </c>
    </row>
    <row r="27" customFormat="false" ht="50.1" hidden="false" customHeight="true" outlineLevel="0" collapsed="false">
      <c r="A27" s="1" t="s">
        <v>74</v>
      </c>
      <c r="B27" s="7" t="n">
        <v>65291</v>
      </c>
      <c r="C27" s="7" t="s">
        <v>87</v>
      </c>
      <c r="D27" s="7" t="n">
        <v>28326</v>
      </c>
      <c r="E27" s="7" t="s">
        <v>92</v>
      </c>
      <c r="F27" s="10" t="s">
        <v>76</v>
      </c>
      <c r="G27" s="10" t="s">
        <v>76</v>
      </c>
      <c r="H27" s="10" t="s">
        <v>88</v>
      </c>
      <c r="I27" s="10" t="s">
        <v>29</v>
      </c>
      <c r="J27" s="2" t="n">
        <v>0</v>
      </c>
      <c r="K27" s="2" t="n">
        <v>10000000</v>
      </c>
      <c r="L27" s="2" t="n">
        <v>0</v>
      </c>
      <c r="M27" s="2" t="n">
        <f aca="false">SUM(J27:L27)</f>
        <v>10000000</v>
      </c>
      <c r="N27" s="2" t="n">
        <v>15000000</v>
      </c>
      <c r="O27" s="2" t="n">
        <v>20000000</v>
      </c>
      <c r="P27" s="8" t="n">
        <v>60</v>
      </c>
      <c r="Q27" s="2" t="n">
        <f aca="false">+M27*$Q$1</f>
        <v>16730000</v>
      </c>
      <c r="R27" s="2" t="n">
        <f aca="false">N27*$Q$1</f>
        <v>25095000</v>
      </c>
      <c r="S27" s="2" t="n">
        <f aca="false">+O27*$Q$1</f>
        <v>33460000</v>
      </c>
      <c r="X27" s="0" t="s">
        <v>43</v>
      </c>
    </row>
    <row r="28" customFormat="false" ht="50.1" hidden="false" customHeight="true" outlineLevel="0" collapsed="false">
      <c r="A28" s="1" t="s">
        <v>64</v>
      </c>
      <c r="B28" s="1" t="n">
        <v>54671</v>
      </c>
      <c r="C28" s="7" t="s">
        <v>93</v>
      </c>
      <c r="D28" s="7" t="n">
        <v>79689</v>
      </c>
      <c r="E28" s="7" t="s">
        <v>94</v>
      </c>
      <c r="F28" s="10" t="s">
        <v>66</v>
      </c>
      <c r="G28" s="10" t="s">
        <v>66</v>
      </c>
      <c r="H28" s="10" t="s">
        <v>70</v>
      </c>
      <c r="I28" s="10" t="s">
        <v>71</v>
      </c>
      <c r="J28" s="2" t="n">
        <v>10000000</v>
      </c>
      <c r="K28" s="2" t="n">
        <v>5000000</v>
      </c>
      <c r="L28" s="2" t="n">
        <v>10000000</v>
      </c>
      <c r="M28" s="2" t="n">
        <f aca="false">SUM(J28:L28)</f>
        <v>25000000</v>
      </c>
      <c r="N28" s="2" t="n">
        <v>40000000</v>
      </c>
      <c r="O28" s="2" t="n">
        <v>50000000</v>
      </c>
      <c r="P28" s="8" t="n">
        <v>12</v>
      </c>
      <c r="Q28" s="2" t="n">
        <f aca="false">+M28*$Q$1</f>
        <v>41825000</v>
      </c>
      <c r="R28" s="2" t="n">
        <f aca="false">N28*$Q$1</f>
        <v>66920000</v>
      </c>
      <c r="S28" s="2" t="n">
        <f aca="false">+O28*$Q$1</f>
        <v>83650000</v>
      </c>
      <c r="X28" s="0" t="s">
        <v>43</v>
      </c>
    </row>
    <row r="29" customFormat="false" ht="50.1" hidden="false" customHeight="true" outlineLevel="0" collapsed="false">
      <c r="A29" s="1" t="s">
        <v>58</v>
      </c>
      <c r="B29" s="7" t="n">
        <v>5264</v>
      </c>
      <c r="C29" s="7" t="s">
        <v>95</v>
      </c>
      <c r="D29" s="7" t="n">
        <v>5264</v>
      </c>
      <c r="E29" s="7" t="s">
        <v>95</v>
      </c>
      <c r="F29" s="10" t="s">
        <v>47</v>
      </c>
      <c r="G29" s="10" t="s">
        <v>47</v>
      </c>
      <c r="H29" s="10" t="s">
        <v>96</v>
      </c>
      <c r="I29" s="10" t="s">
        <v>97</v>
      </c>
      <c r="J29" s="2" t="n">
        <v>20000000</v>
      </c>
      <c r="K29" s="2" t="n">
        <v>10000000</v>
      </c>
      <c r="L29" s="2" t="n">
        <v>0</v>
      </c>
      <c r="M29" s="2" t="n">
        <f aca="false">SUM(J29:L29)</f>
        <v>30000000</v>
      </c>
      <c r="N29" s="2" t="n">
        <v>45000000</v>
      </c>
      <c r="O29" s="2" t="n">
        <v>75000000</v>
      </c>
      <c r="P29" s="8" t="n">
        <v>60</v>
      </c>
      <c r="Q29" s="2" t="n">
        <f aca="false">+M29*$Q$1</f>
        <v>50190000</v>
      </c>
      <c r="R29" s="2" t="n">
        <f aca="false">N29*$Q$1</f>
        <v>75285000</v>
      </c>
      <c r="S29" s="2" t="n">
        <f aca="false">+O29*$Q$1</f>
        <v>125475000</v>
      </c>
      <c r="T29" s="1" t="s">
        <v>55</v>
      </c>
      <c r="X29" s="15" t="s">
        <v>37</v>
      </c>
    </row>
    <row r="30" customFormat="false" ht="50.1" hidden="false" customHeight="true" outlineLevel="0" collapsed="false">
      <c r="A30" s="1" t="s">
        <v>58</v>
      </c>
      <c r="B30" s="7" t="n">
        <v>5264</v>
      </c>
      <c r="C30" s="7" t="s">
        <v>95</v>
      </c>
      <c r="D30" s="7" t="n">
        <v>59207</v>
      </c>
      <c r="E30" s="7" t="s">
        <v>98</v>
      </c>
      <c r="F30" s="10" t="s">
        <v>47</v>
      </c>
      <c r="G30" s="10" t="s">
        <v>47</v>
      </c>
      <c r="H30" s="10" t="s">
        <v>99</v>
      </c>
      <c r="I30" s="10" t="s">
        <v>100</v>
      </c>
      <c r="J30" s="2" t="n">
        <v>0</v>
      </c>
      <c r="K30" s="2" t="n">
        <v>3000000</v>
      </c>
      <c r="L30" s="2" t="n">
        <v>2000000</v>
      </c>
      <c r="M30" s="2" t="n">
        <f aca="false">SUM(J30:L30)</f>
        <v>5000000</v>
      </c>
      <c r="N30" s="2" t="n">
        <v>7000000</v>
      </c>
      <c r="O30" s="2" t="n">
        <v>10000000</v>
      </c>
      <c r="P30" s="8" t="n">
        <v>24</v>
      </c>
      <c r="Q30" s="2" t="n">
        <f aca="false">+M30*$Q$1</f>
        <v>8365000</v>
      </c>
      <c r="R30" s="2" t="n">
        <f aca="false">N30*$Q$1</f>
        <v>11711000</v>
      </c>
      <c r="S30" s="2" t="n">
        <f aca="false">+O30*$Q$1</f>
        <v>16730000</v>
      </c>
      <c r="X30" s="0" t="s">
        <v>43</v>
      </c>
    </row>
    <row r="31" customFormat="false" ht="50.1" hidden="false" customHeight="true" outlineLevel="0" collapsed="false">
      <c r="A31" s="1" t="s">
        <v>58</v>
      </c>
      <c r="B31" s="7" t="n">
        <v>5264</v>
      </c>
      <c r="C31" s="7" t="s">
        <v>95</v>
      </c>
      <c r="D31" s="7" t="n">
        <v>66073</v>
      </c>
      <c r="E31" s="7" t="s">
        <v>101</v>
      </c>
      <c r="F31" s="10" t="s">
        <v>47</v>
      </c>
      <c r="G31" s="10" t="s">
        <v>47</v>
      </c>
      <c r="H31" s="10" t="s">
        <v>99</v>
      </c>
      <c r="I31" s="10" t="s">
        <v>100</v>
      </c>
      <c r="J31" s="2" t="n">
        <v>0</v>
      </c>
      <c r="K31" s="2" t="n">
        <v>5000000</v>
      </c>
      <c r="L31" s="2" t="n">
        <v>0</v>
      </c>
      <c r="M31" s="2" t="n">
        <f aca="false">SUM(J31:L31)</f>
        <v>5000000</v>
      </c>
      <c r="N31" s="2" t="n">
        <v>7000000</v>
      </c>
      <c r="O31" s="2" t="n">
        <v>10000000</v>
      </c>
      <c r="P31" s="8" t="n">
        <v>24</v>
      </c>
      <c r="Q31" s="2" t="n">
        <f aca="false">+M31*$Q$1</f>
        <v>8365000</v>
      </c>
      <c r="R31" s="2" t="n">
        <f aca="false">N31*$Q$1</f>
        <v>11711000</v>
      </c>
      <c r="S31" s="2" t="n">
        <f aca="false">+O31*$Q$1</f>
        <v>16730000</v>
      </c>
      <c r="X31" s="0" t="s">
        <v>43</v>
      </c>
    </row>
    <row r="32" customFormat="false" ht="50.1" hidden="false" customHeight="true" outlineLevel="0" collapsed="false">
      <c r="A32" s="1" t="s">
        <v>74</v>
      </c>
      <c r="B32" s="1" t="n">
        <v>1611</v>
      </c>
      <c r="C32" s="16" t="s">
        <v>102</v>
      </c>
      <c r="D32" s="7" t="n">
        <v>3947</v>
      </c>
      <c r="E32" s="7" t="s">
        <v>103</v>
      </c>
      <c r="F32" s="10" t="s">
        <v>76</v>
      </c>
      <c r="G32" s="10" t="s">
        <v>76</v>
      </c>
      <c r="H32" s="10" t="s">
        <v>104</v>
      </c>
      <c r="I32" s="10" t="s">
        <v>105</v>
      </c>
      <c r="J32" s="2" t="n">
        <v>25000000</v>
      </c>
      <c r="K32" s="2" t="n">
        <v>0</v>
      </c>
      <c r="L32" s="2" t="n">
        <v>0</v>
      </c>
      <c r="M32" s="2" t="n">
        <f aca="false">SUM(J32:L32)</f>
        <v>25000000</v>
      </c>
      <c r="N32" s="2" t="n">
        <v>40000000</v>
      </c>
      <c r="O32" s="2" t="n">
        <v>50000000</v>
      </c>
      <c r="P32" s="8" t="n">
        <v>60</v>
      </c>
      <c r="Q32" s="2" t="n">
        <f aca="false">+M32*$Q$1</f>
        <v>41825000</v>
      </c>
      <c r="R32" s="2" t="n">
        <f aca="false">N32*$Q$1</f>
        <v>66920000</v>
      </c>
      <c r="S32" s="2" t="n">
        <f aca="false">+O32*$Q$1</f>
        <v>83650000</v>
      </c>
      <c r="T32" s="1" t="s">
        <v>55</v>
      </c>
      <c r="X32" s="0" t="s">
        <v>37</v>
      </c>
    </row>
    <row r="33" customFormat="false" ht="50.1" hidden="false" customHeight="true" outlineLevel="0" collapsed="false">
      <c r="A33" s="1" t="s">
        <v>74</v>
      </c>
      <c r="B33" s="1" t="n">
        <v>1611</v>
      </c>
      <c r="C33" s="16" t="s">
        <v>102</v>
      </c>
      <c r="D33" s="7" t="n">
        <v>3022</v>
      </c>
      <c r="E33" s="7" t="s">
        <v>106</v>
      </c>
      <c r="F33" s="10" t="s">
        <v>76</v>
      </c>
      <c r="G33" s="10" t="s">
        <v>76</v>
      </c>
      <c r="H33" s="10" t="s">
        <v>104</v>
      </c>
      <c r="I33" s="10" t="s">
        <v>105</v>
      </c>
      <c r="J33" s="2" t="n">
        <v>20000000</v>
      </c>
      <c r="K33" s="2" t="n">
        <v>5000000</v>
      </c>
      <c r="L33" s="2" t="n">
        <v>0</v>
      </c>
      <c r="M33" s="2" t="n">
        <f aca="false">SUM(J33:L33)</f>
        <v>25000000</v>
      </c>
      <c r="N33" s="2" t="n">
        <v>40000000</v>
      </c>
      <c r="O33" s="2" t="n">
        <v>50000000</v>
      </c>
      <c r="P33" s="8" t="n">
        <v>60</v>
      </c>
      <c r="Q33" s="2" t="n">
        <f aca="false">+M33*$Q$1</f>
        <v>41825000</v>
      </c>
      <c r="R33" s="2" t="n">
        <f aca="false">N33*$Q$1</f>
        <v>66920000</v>
      </c>
      <c r="S33" s="2" t="n">
        <f aca="false">+O33*$Q$1</f>
        <v>83650000</v>
      </c>
      <c r="X33" s="0" t="s">
        <v>43</v>
      </c>
    </row>
    <row r="34" customFormat="false" ht="50.1" hidden="false" customHeight="true" outlineLevel="0" collapsed="false">
      <c r="A34" s="1" t="s">
        <v>31</v>
      </c>
      <c r="B34" s="1" t="n">
        <v>11228</v>
      </c>
      <c r="C34" s="7" t="s">
        <v>107</v>
      </c>
      <c r="D34" s="1" t="n">
        <v>118945</v>
      </c>
      <c r="E34" s="16" t="s">
        <v>108</v>
      </c>
      <c r="F34" s="10" t="s">
        <v>34</v>
      </c>
      <c r="G34" s="10" t="s">
        <v>34</v>
      </c>
      <c r="H34" s="10" t="s">
        <v>41</v>
      </c>
      <c r="I34" s="10" t="s">
        <v>109</v>
      </c>
      <c r="J34" s="2" t="n">
        <v>0</v>
      </c>
      <c r="K34" s="2" t="n">
        <v>15000000</v>
      </c>
      <c r="L34" s="2" t="n">
        <v>0</v>
      </c>
      <c r="M34" s="2" t="n">
        <f aca="false">SUM(J34:L34)</f>
        <v>15000000</v>
      </c>
      <c r="N34" s="2" t="n">
        <v>20000000</v>
      </c>
      <c r="O34" s="2" t="n">
        <v>30000000</v>
      </c>
      <c r="P34" s="8" t="n">
        <v>36</v>
      </c>
      <c r="Q34" s="2" t="n">
        <f aca="false">+M34*$Q$1</f>
        <v>25095000</v>
      </c>
      <c r="R34" s="2" t="n">
        <f aca="false">N34*$Q$1</f>
        <v>33460000</v>
      </c>
      <c r="S34" s="2" t="n">
        <f aca="false">+O34*$Q$1</f>
        <v>50190000</v>
      </c>
      <c r="X34" s="0" t="s">
        <v>43</v>
      </c>
    </row>
    <row r="35" customFormat="false" ht="50.1" hidden="false" customHeight="true" outlineLevel="0" collapsed="false">
      <c r="A35" s="1" t="s">
        <v>31</v>
      </c>
      <c r="B35" s="1" t="n">
        <v>11228</v>
      </c>
      <c r="C35" s="7" t="s">
        <v>107</v>
      </c>
      <c r="D35" s="1" t="n">
        <v>56759</v>
      </c>
      <c r="E35" s="7" t="s">
        <v>110</v>
      </c>
      <c r="F35" s="10" t="s">
        <v>34</v>
      </c>
      <c r="G35" s="10" t="s">
        <v>34</v>
      </c>
      <c r="H35" s="10" t="s">
        <v>41</v>
      </c>
      <c r="I35" s="10" t="s">
        <v>109</v>
      </c>
      <c r="J35" s="2" t="n">
        <v>0</v>
      </c>
      <c r="K35" s="2" t="n">
        <v>0</v>
      </c>
      <c r="L35" s="2" t="n">
        <v>0</v>
      </c>
      <c r="M35" s="2" t="n">
        <f aca="false">SUM(J35:L35)</f>
        <v>0</v>
      </c>
      <c r="N35" s="2" t="n">
        <v>0</v>
      </c>
      <c r="O35" s="2" t="n">
        <v>0</v>
      </c>
      <c r="P35" s="8" t="n">
        <v>0</v>
      </c>
      <c r="Q35" s="2" t="n">
        <f aca="false">+M35*$Q$1</f>
        <v>0</v>
      </c>
      <c r="R35" s="2" t="n">
        <f aca="false">N35*$Q$1</f>
        <v>0</v>
      </c>
      <c r="S35" s="2" t="n">
        <f aca="false">+O35*$Q$1</f>
        <v>0</v>
      </c>
      <c r="X35" s="0" t="s">
        <v>72</v>
      </c>
    </row>
    <row r="36" customFormat="false" ht="50.1" hidden="false" customHeight="true" outlineLevel="0" collapsed="false">
      <c r="A36" s="1" t="s">
        <v>31</v>
      </c>
      <c r="B36" s="1" t="n">
        <v>11228</v>
      </c>
      <c r="C36" s="7" t="s">
        <v>107</v>
      </c>
      <c r="D36" s="7" t="n">
        <v>68856</v>
      </c>
      <c r="E36" s="7" t="s">
        <v>111</v>
      </c>
      <c r="F36" s="10" t="s">
        <v>34</v>
      </c>
      <c r="G36" s="10" t="s">
        <v>34</v>
      </c>
      <c r="H36" s="10" t="s">
        <v>41</v>
      </c>
      <c r="I36" s="10" t="s">
        <v>109</v>
      </c>
      <c r="J36" s="2" t="n">
        <v>10000000</v>
      </c>
      <c r="K36" s="2" t="n">
        <v>5000000</v>
      </c>
      <c r="L36" s="2" t="n">
        <v>0</v>
      </c>
      <c r="M36" s="2" t="n">
        <f aca="false">SUM(J36:L36)</f>
        <v>15000000</v>
      </c>
      <c r="N36" s="2" t="n">
        <v>20000000</v>
      </c>
      <c r="O36" s="2" t="n">
        <v>40000000</v>
      </c>
      <c r="P36" s="8" t="n">
        <v>36</v>
      </c>
      <c r="Q36" s="2" t="n">
        <f aca="false">+M36*$Q$1</f>
        <v>25095000</v>
      </c>
      <c r="R36" s="2" t="n">
        <f aca="false">N36*$Q$1</f>
        <v>33460000</v>
      </c>
      <c r="S36" s="2" t="n">
        <f aca="false">+O36*$Q$1</f>
        <v>66920000</v>
      </c>
      <c r="X36" s="0" t="s">
        <v>43</v>
      </c>
    </row>
    <row r="37" customFormat="false" ht="50.1" hidden="false" customHeight="true" outlineLevel="0" collapsed="false">
      <c r="A37" s="1" t="s">
        <v>31</v>
      </c>
      <c r="B37" s="1" t="n">
        <v>11228</v>
      </c>
      <c r="C37" s="7" t="s">
        <v>107</v>
      </c>
      <c r="D37" s="7" t="n">
        <v>29335</v>
      </c>
      <c r="E37" s="7" t="s">
        <v>112</v>
      </c>
      <c r="F37" s="10" t="s">
        <v>34</v>
      </c>
      <c r="G37" s="10" t="s">
        <v>34</v>
      </c>
      <c r="H37" s="10" t="s">
        <v>41</v>
      </c>
      <c r="I37" s="10" t="s">
        <v>109</v>
      </c>
      <c r="J37" s="2" t="n">
        <v>0</v>
      </c>
      <c r="K37" s="2" t="n">
        <v>0</v>
      </c>
      <c r="L37" s="2" t="n">
        <v>25000000</v>
      </c>
      <c r="M37" s="2" t="n">
        <f aca="false">SUM(J37:L37)</f>
        <v>25000000</v>
      </c>
      <c r="N37" s="2" t="n">
        <v>40000000</v>
      </c>
      <c r="O37" s="2" t="n">
        <v>50000000</v>
      </c>
      <c r="P37" s="8" t="n">
        <v>36</v>
      </c>
      <c r="Q37" s="2" t="n">
        <f aca="false">+M37*$Q$1</f>
        <v>41825000</v>
      </c>
      <c r="R37" s="2" t="n">
        <f aca="false">N37*$Q$1</f>
        <v>66920000</v>
      </c>
      <c r="S37" s="2" t="n">
        <f aca="false">+O37*$Q$1</f>
        <v>83650000</v>
      </c>
      <c r="X37" s="0" t="s">
        <v>50</v>
      </c>
    </row>
    <row r="38" customFormat="false" ht="50.1" hidden="false" customHeight="true" outlineLevel="0" collapsed="false">
      <c r="A38" s="11" t="s">
        <v>31</v>
      </c>
      <c r="B38" s="11" t="n">
        <v>11228</v>
      </c>
      <c r="C38" s="12" t="s">
        <v>107</v>
      </c>
      <c r="D38" s="12" t="n">
        <v>2639</v>
      </c>
      <c r="E38" s="12" t="s">
        <v>113</v>
      </c>
      <c r="F38" s="14" t="s">
        <v>34</v>
      </c>
      <c r="G38" s="14" t="s">
        <v>34</v>
      </c>
      <c r="H38" s="14" t="s">
        <v>114</v>
      </c>
      <c r="I38" s="14" t="s">
        <v>115</v>
      </c>
      <c r="J38" s="2" t="n">
        <v>0</v>
      </c>
      <c r="K38" s="2" t="n">
        <v>0</v>
      </c>
      <c r="L38" s="2" t="n">
        <v>0</v>
      </c>
      <c r="M38" s="2" t="n">
        <f aca="false">SUM(J38:L38)</f>
        <v>0</v>
      </c>
      <c r="N38" s="2" t="n">
        <v>0</v>
      </c>
      <c r="O38" s="2" t="n">
        <v>0</v>
      </c>
      <c r="P38" s="8" t="n">
        <v>0</v>
      </c>
      <c r="Q38" s="2" t="n">
        <f aca="false">+M38*$Q$1</f>
        <v>0</v>
      </c>
      <c r="R38" s="2" t="n">
        <f aca="false">N38*$Q$1</f>
        <v>0</v>
      </c>
      <c r="S38" s="2" t="n">
        <f aca="false">+O38*$Q$1</f>
        <v>0</v>
      </c>
      <c r="T38" s="11"/>
      <c r="U38" s="11"/>
      <c r="V38" s="11"/>
      <c r="W38" s="11"/>
      <c r="X38" s="15" t="s">
        <v>72</v>
      </c>
      <c r="Y38" s="15"/>
      <c r="Z38" s="15"/>
      <c r="AA38" s="15"/>
      <c r="AB38" s="15"/>
      <c r="AC38" s="15"/>
      <c r="AD38" s="15"/>
      <c r="AE38" s="15"/>
      <c r="AF38" s="15"/>
    </row>
    <row r="39" customFormat="false" ht="50.1" hidden="false" customHeight="true" outlineLevel="0" collapsed="false">
      <c r="A39" s="11" t="s">
        <v>31</v>
      </c>
      <c r="B39" s="11" t="n">
        <v>11228</v>
      </c>
      <c r="C39" s="12" t="s">
        <v>107</v>
      </c>
      <c r="D39" s="11" t="n">
        <v>928</v>
      </c>
      <c r="E39" s="13" t="s">
        <v>116</v>
      </c>
      <c r="F39" s="14" t="s">
        <v>34</v>
      </c>
      <c r="G39" s="14" t="s">
        <v>34</v>
      </c>
      <c r="H39" s="14" t="s">
        <v>114</v>
      </c>
      <c r="I39" s="14" t="s">
        <v>115</v>
      </c>
      <c r="J39" s="2" t="n">
        <v>0</v>
      </c>
      <c r="K39" s="2" t="n">
        <v>0</v>
      </c>
      <c r="L39" s="2" t="n">
        <v>0</v>
      </c>
      <c r="M39" s="2" t="n">
        <f aca="false">SUM(J39:L39)</f>
        <v>0</v>
      </c>
      <c r="N39" s="2" t="n">
        <v>0</v>
      </c>
      <c r="O39" s="2" t="n">
        <v>0</v>
      </c>
      <c r="P39" s="8" t="n">
        <v>0</v>
      </c>
      <c r="Q39" s="2" t="n">
        <f aca="false">+M39*$Q$1</f>
        <v>0</v>
      </c>
      <c r="R39" s="2" t="n">
        <f aca="false">N39*$Q$1</f>
        <v>0</v>
      </c>
      <c r="S39" s="2" t="n">
        <f aca="false">+O39*$Q$1</f>
        <v>0</v>
      </c>
      <c r="T39" s="11"/>
      <c r="U39" s="11"/>
      <c r="V39" s="11"/>
      <c r="W39" s="11"/>
      <c r="X39" s="15" t="s">
        <v>72</v>
      </c>
      <c r="Y39" s="15"/>
      <c r="Z39" s="15"/>
      <c r="AA39" s="15"/>
      <c r="AB39" s="15"/>
      <c r="AC39" s="15"/>
      <c r="AD39" s="15"/>
      <c r="AE39" s="15"/>
      <c r="AF39" s="15"/>
    </row>
    <row r="40" customFormat="false" ht="50.1" hidden="false" customHeight="true" outlineLevel="0" collapsed="false">
      <c r="A40" s="1" t="s">
        <v>25</v>
      </c>
      <c r="B40" s="7" t="n">
        <v>61428</v>
      </c>
      <c r="C40" s="16" t="s">
        <v>117</v>
      </c>
      <c r="D40" s="7" t="n">
        <v>75726</v>
      </c>
      <c r="E40" s="7" t="s">
        <v>118</v>
      </c>
      <c r="F40" s="10" t="s">
        <v>34</v>
      </c>
      <c r="G40" s="10" t="s">
        <v>34</v>
      </c>
      <c r="H40" s="10" t="s">
        <v>41</v>
      </c>
      <c r="I40" s="10" t="s">
        <v>42</v>
      </c>
      <c r="J40" s="2" t="n">
        <v>5000000</v>
      </c>
      <c r="K40" s="2" t="n">
        <v>0</v>
      </c>
      <c r="L40" s="2" t="n">
        <v>5000000</v>
      </c>
      <c r="M40" s="2" t="n">
        <f aca="false">SUM(J40:L40)</f>
        <v>10000000</v>
      </c>
      <c r="N40" s="2" t="n">
        <v>13000000</v>
      </c>
      <c r="O40" s="2" t="n">
        <v>30000000</v>
      </c>
      <c r="P40" s="8" t="n">
        <v>24</v>
      </c>
      <c r="Q40" s="2" t="n">
        <f aca="false">+M40*$Q$1</f>
        <v>16730000</v>
      </c>
      <c r="R40" s="2" t="n">
        <f aca="false">N40*$Q$1</f>
        <v>21749000</v>
      </c>
      <c r="S40" s="2" t="n">
        <f aca="false">+O40*$Q$1</f>
        <v>50190000</v>
      </c>
      <c r="X40" s="0" t="s">
        <v>43</v>
      </c>
    </row>
    <row r="41" customFormat="false" ht="50.1" hidden="false" customHeight="true" outlineLevel="0" collapsed="false">
      <c r="A41" s="1" t="s">
        <v>58</v>
      </c>
      <c r="B41" s="1" t="n">
        <v>3507</v>
      </c>
      <c r="C41" s="16" t="s">
        <v>119</v>
      </c>
      <c r="D41" s="7" t="n">
        <v>53295</v>
      </c>
      <c r="E41" s="7" t="s">
        <v>120</v>
      </c>
      <c r="F41" s="10" t="s">
        <v>121</v>
      </c>
      <c r="G41" s="10" t="s">
        <v>121</v>
      </c>
      <c r="H41" s="10" t="s">
        <v>29</v>
      </c>
      <c r="I41" s="10" t="s">
        <v>29</v>
      </c>
      <c r="J41" s="2" t="n">
        <v>5000000</v>
      </c>
      <c r="K41" s="2" t="n">
        <v>5000000</v>
      </c>
      <c r="L41" s="2" t="n">
        <v>10000000</v>
      </c>
      <c r="M41" s="2" t="n">
        <f aca="false">SUM(J41:L41)</f>
        <v>20000000</v>
      </c>
      <c r="N41" s="2" t="n">
        <v>25000000</v>
      </c>
      <c r="O41" s="2" t="n">
        <v>25000000</v>
      </c>
      <c r="P41" s="8" t="n">
        <v>18</v>
      </c>
      <c r="Q41" s="2" t="n">
        <f aca="false">+M41*$Q$1</f>
        <v>33460000</v>
      </c>
      <c r="R41" s="2" t="n">
        <f aca="false">N41*$Q$1</f>
        <v>41825000</v>
      </c>
      <c r="S41" s="2" t="n">
        <f aca="false">+O41*$Q$1</f>
        <v>41825000</v>
      </c>
      <c r="X41" s="0" t="s">
        <v>43</v>
      </c>
    </row>
    <row r="42" customFormat="false" ht="50.1" hidden="false" customHeight="true" outlineLevel="0" collapsed="false">
      <c r="A42" s="1" t="s">
        <v>58</v>
      </c>
      <c r="B42" s="1" t="n">
        <v>3507</v>
      </c>
      <c r="C42" s="16" t="s">
        <v>119</v>
      </c>
      <c r="D42" s="7" t="n">
        <v>63675</v>
      </c>
      <c r="E42" s="7" t="s">
        <v>122</v>
      </c>
      <c r="F42" s="10" t="s">
        <v>121</v>
      </c>
      <c r="G42" s="10" t="s">
        <v>121</v>
      </c>
      <c r="H42" s="10" t="s">
        <v>29</v>
      </c>
      <c r="I42" s="10" t="s">
        <v>29</v>
      </c>
      <c r="J42" s="2" t="n">
        <v>2500000</v>
      </c>
      <c r="K42" s="2" t="n">
        <v>2500000</v>
      </c>
      <c r="L42" s="2" t="n">
        <v>0</v>
      </c>
      <c r="M42" s="2" t="n">
        <f aca="false">SUM(J42:L42)</f>
        <v>5000000</v>
      </c>
      <c r="N42" s="2" t="n">
        <v>6000000</v>
      </c>
      <c r="O42" s="2" t="n">
        <v>10000000</v>
      </c>
      <c r="P42" s="8" t="n">
        <v>18</v>
      </c>
      <c r="Q42" s="2" t="n">
        <f aca="false">+M42*$Q$1</f>
        <v>8365000</v>
      </c>
      <c r="R42" s="2" t="n">
        <f aca="false">N42*$Q$1</f>
        <v>10038000</v>
      </c>
      <c r="S42" s="2" t="n">
        <f aca="false">+O42*$Q$1</f>
        <v>16730000</v>
      </c>
      <c r="X42" s="0" t="s">
        <v>43</v>
      </c>
    </row>
    <row r="43" customFormat="false" ht="50.1" hidden="false" customHeight="true" outlineLevel="0" collapsed="false">
      <c r="A43" s="1" t="s">
        <v>25</v>
      </c>
      <c r="B43" s="1" t="n">
        <v>46770</v>
      </c>
      <c r="C43" s="16" t="s">
        <v>123</v>
      </c>
      <c r="D43" s="7" t="n">
        <v>49410</v>
      </c>
      <c r="E43" s="7" t="s">
        <v>124</v>
      </c>
      <c r="F43" s="10" t="s">
        <v>125</v>
      </c>
      <c r="G43" s="10" t="s">
        <v>125</v>
      </c>
      <c r="H43" s="10" t="s">
        <v>29</v>
      </c>
      <c r="I43" s="10" t="s">
        <v>29</v>
      </c>
      <c r="J43" s="2" t="n">
        <v>0</v>
      </c>
      <c r="K43" s="2" t="n">
        <v>3000000</v>
      </c>
      <c r="L43" s="2" t="n">
        <v>0</v>
      </c>
      <c r="M43" s="2" t="n">
        <f aca="false">SUM(J43:L43)</f>
        <v>3000000</v>
      </c>
      <c r="N43" s="2" t="n">
        <v>4000000</v>
      </c>
      <c r="O43" s="2" t="n">
        <v>10000000</v>
      </c>
      <c r="P43" s="8" t="n">
        <v>12</v>
      </c>
      <c r="Q43" s="2" t="n">
        <f aca="false">+M43*$Q$1</f>
        <v>5019000</v>
      </c>
      <c r="R43" s="2" t="n">
        <f aca="false">N43*$Q$1</f>
        <v>6692000</v>
      </c>
      <c r="S43" s="2" t="n">
        <f aca="false">+O43*$Q$1</f>
        <v>16730000</v>
      </c>
      <c r="X43" s="0" t="s">
        <v>43</v>
      </c>
    </row>
    <row r="44" customFormat="false" ht="50.1" hidden="false" customHeight="true" outlineLevel="0" collapsed="false">
      <c r="A44" s="1" t="s">
        <v>126</v>
      </c>
      <c r="B44" s="7" t="n">
        <v>3487</v>
      </c>
      <c r="C44" s="7" t="s">
        <v>127</v>
      </c>
      <c r="D44" s="7" t="n">
        <v>86548</v>
      </c>
      <c r="E44" s="7" t="s">
        <v>128</v>
      </c>
      <c r="F44" s="10" t="s">
        <v>34</v>
      </c>
      <c r="G44" s="10" t="s">
        <v>34</v>
      </c>
      <c r="H44" s="10" t="s">
        <v>54</v>
      </c>
      <c r="I44" s="10" t="s">
        <v>42</v>
      </c>
      <c r="J44" s="2" t="n">
        <v>25000000</v>
      </c>
      <c r="K44" s="2" t="n">
        <v>15000000</v>
      </c>
      <c r="L44" s="2" t="n">
        <v>10000000</v>
      </c>
      <c r="M44" s="2" t="n">
        <f aca="false">SUM(J44:L44)</f>
        <v>50000000</v>
      </c>
      <c r="N44" s="2" t="n">
        <v>60000000</v>
      </c>
      <c r="O44" s="2" t="n">
        <v>50000000</v>
      </c>
      <c r="P44" s="8" t="n">
        <v>36</v>
      </c>
      <c r="Q44" s="2" t="n">
        <f aca="false">+M44*$Q$1</f>
        <v>83650000</v>
      </c>
      <c r="R44" s="2" t="n">
        <f aca="false">N44*$Q$1</f>
        <v>100380000</v>
      </c>
      <c r="S44" s="2" t="n">
        <f aca="false">+O44*$Q$1</f>
        <v>83650000</v>
      </c>
      <c r="X44" s="0" t="s">
        <v>43</v>
      </c>
    </row>
    <row r="45" customFormat="false" ht="50.1" hidden="false" customHeight="true" outlineLevel="0" collapsed="false">
      <c r="A45" s="1" t="s">
        <v>31</v>
      </c>
      <c r="B45" s="1" t="n">
        <v>61686</v>
      </c>
      <c r="C45" s="7" t="s">
        <v>129</v>
      </c>
      <c r="D45" s="1" t="n">
        <v>71243</v>
      </c>
      <c r="E45" s="16" t="s">
        <v>130</v>
      </c>
      <c r="F45" s="10" t="s">
        <v>34</v>
      </c>
      <c r="G45" s="10" t="s">
        <v>34</v>
      </c>
      <c r="H45" s="10" t="s">
        <v>54</v>
      </c>
      <c r="I45" s="10" t="s">
        <v>42</v>
      </c>
      <c r="J45" s="2" t="n">
        <v>15000000</v>
      </c>
      <c r="K45" s="2" t="n">
        <v>5000000</v>
      </c>
      <c r="L45" s="2" t="n">
        <v>15000000</v>
      </c>
      <c r="M45" s="2" t="n">
        <f aca="false">SUM(J45:L45)</f>
        <v>35000000</v>
      </c>
      <c r="N45" s="2" t="n">
        <v>55000000</v>
      </c>
      <c r="O45" s="2" t="n">
        <v>70000000</v>
      </c>
      <c r="P45" s="8" t="n">
        <v>24</v>
      </c>
      <c r="Q45" s="2" t="n">
        <f aca="false">+M45*$Q$1</f>
        <v>58555000</v>
      </c>
      <c r="R45" s="2" t="n">
        <f aca="false">N45*$Q$1</f>
        <v>92015000</v>
      </c>
      <c r="S45" s="2" t="n">
        <f aca="false">+O45*$Q$1</f>
        <v>117110000</v>
      </c>
      <c r="X45" s="0" t="s">
        <v>43</v>
      </c>
    </row>
    <row r="46" customFormat="false" ht="50.1" hidden="false" customHeight="true" outlineLevel="0" collapsed="false">
      <c r="A46" s="11" t="s">
        <v>31</v>
      </c>
      <c r="B46" s="11" t="n">
        <v>61686</v>
      </c>
      <c r="C46" s="12" t="s">
        <v>129</v>
      </c>
      <c r="D46" s="11" t="n">
        <v>1163</v>
      </c>
      <c r="E46" s="13" t="s">
        <v>131</v>
      </c>
      <c r="F46" s="14" t="s">
        <v>34</v>
      </c>
      <c r="G46" s="14" t="s">
        <v>47</v>
      </c>
      <c r="H46" s="14" t="s">
        <v>132</v>
      </c>
      <c r="I46" s="14" t="s">
        <v>133</v>
      </c>
      <c r="J46" s="2" t="n">
        <v>0</v>
      </c>
      <c r="K46" s="2" t="n">
        <v>0</v>
      </c>
      <c r="L46" s="2" t="n">
        <v>0</v>
      </c>
      <c r="M46" s="2" t="n">
        <f aca="false">SUM(J46:L46)</f>
        <v>0</v>
      </c>
      <c r="N46" s="2" t="n">
        <v>0</v>
      </c>
      <c r="O46" s="2" t="n">
        <v>0</v>
      </c>
      <c r="P46" s="8" t="n">
        <v>0</v>
      </c>
      <c r="Q46" s="2" t="n">
        <f aca="false">+M46*$Q$1</f>
        <v>0</v>
      </c>
      <c r="R46" s="2" t="n">
        <f aca="false">N46*$Q$1</f>
        <v>0</v>
      </c>
      <c r="S46" s="2" t="n">
        <f aca="false">+O46*$Q$1</f>
        <v>0</v>
      </c>
      <c r="T46" s="11"/>
      <c r="U46" s="11"/>
      <c r="V46" s="11"/>
      <c r="W46" s="11"/>
      <c r="X46" s="15" t="s">
        <v>72</v>
      </c>
      <c r="Y46" s="15"/>
      <c r="Z46" s="15"/>
      <c r="AA46" s="15"/>
      <c r="AB46" s="15"/>
      <c r="AC46" s="15"/>
      <c r="AD46" s="15"/>
      <c r="AE46" s="15"/>
      <c r="AF46" s="15"/>
    </row>
    <row r="47" customFormat="false" ht="50.1" hidden="false" customHeight="true" outlineLevel="0" collapsed="false">
      <c r="A47" s="11" t="s">
        <v>31</v>
      </c>
      <c r="B47" s="11" t="n">
        <v>61686</v>
      </c>
      <c r="C47" s="12" t="s">
        <v>129</v>
      </c>
      <c r="D47" s="11" t="n">
        <v>632</v>
      </c>
      <c r="E47" s="13" t="s">
        <v>134</v>
      </c>
      <c r="F47" s="14" t="s">
        <v>34</v>
      </c>
      <c r="G47" s="14" t="s">
        <v>34</v>
      </c>
      <c r="H47" s="14" t="s">
        <v>35</v>
      </c>
      <c r="I47" s="14" t="s">
        <v>133</v>
      </c>
      <c r="J47" s="2" t="n">
        <v>0</v>
      </c>
      <c r="K47" s="2" t="n">
        <v>0</v>
      </c>
      <c r="L47" s="2" t="n">
        <v>0</v>
      </c>
      <c r="M47" s="2" t="n">
        <f aca="false">SUM(J47:L47)</f>
        <v>0</v>
      </c>
      <c r="N47" s="2" t="n">
        <v>0</v>
      </c>
      <c r="O47" s="2" t="n">
        <v>0</v>
      </c>
      <c r="P47" s="8" t="n">
        <v>0</v>
      </c>
      <c r="Q47" s="2" t="n">
        <f aca="false">+M47*$Q$1</f>
        <v>0</v>
      </c>
      <c r="R47" s="2" t="n">
        <f aca="false">N47*$Q$1</f>
        <v>0</v>
      </c>
      <c r="S47" s="2" t="n">
        <f aca="false">+O47*$Q$1</f>
        <v>0</v>
      </c>
      <c r="T47" s="11"/>
      <c r="U47" s="11"/>
      <c r="V47" s="11"/>
      <c r="W47" s="11"/>
      <c r="X47" s="15" t="s">
        <v>72</v>
      </c>
      <c r="Y47" s="15"/>
      <c r="Z47" s="15"/>
      <c r="AA47" s="15"/>
      <c r="AB47" s="15"/>
      <c r="AC47" s="15"/>
      <c r="AD47" s="15"/>
      <c r="AE47" s="15"/>
      <c r="AF47" s="15"/>
    </row>
    <row r="48" customFormat="false" ht="50.1" hidden="false" customHeight="true" outlineLevel="0" collapsed="false">
      <c r="A48" s="1" t="s">
        <v>25</v>
      </c>
      <c r="B48" s="7" t="n">
        <v>3497</v>
      </c>
      <c r="C48" s="7" t="s">
        <v>135</v>
      </c>
      <c r="D48" s="7" t="n">
        <v>3497</v>
      </c>
      <c r="E48" s="7" t="s">
        <v>135</v>
      </c>
      <c r="F48" s="10" t="s">
        <v>34</v>
      </c>
      <c r="G48" s="10" t="s">
        <v>34</v>
      </c>
      <c r="H48" s="10" t="s">
        <v>35</v>
      </c>
      <c r="I48" s="10" t="s">
        <v>36</v>
      </c>
      <c r="J48" s="2" t="n">
        <v>20000000</v>
      </c>
      <c r="K48" s="2" t="n">
        <v>15000000</v>
      </c>
      <c r="L48" s="2" t="n">
        <v>0</v>
      </c>
      <c r="M48" s="2" t="n">
        <f aca="false">SUM(J48:L48)</f>
        <v>35000000</v>
      </c>
      <c r="N48" s="2" t="n">
        <v>50000000</v>
      </c>
      <c r="O48" s="2" t="n">
        <v>150000000</v>
      </c>
      <c r="P48" s="8" t="n">
        <v>60</v>
      </c>
      <c r="Q48" s="2" t="n">
        <f aca="false">+M48*$Q$1</f>
        <v>58555000</v>
      </c>
      <c r="R48" s="2" t="n">
        <f aca="false">N48*$Q$1</f>
        <v>83650000</v>
      </c>
      <c r="S48" s="2" t="n">
        <f aca="false">+O48*$Q$1</f>
        <v>250950000</v>
      </c>
      <c r="T48" s="1" t="s">
        <v>55</v>
      </c>
      <c r="X48" s="0" t="s">
        <v>37</v>
      </c>
      <c r="AE48" s="17"/>
    </row>
    <row r="49" customFormat="false" ht="50.1" hidden="false" customHeight="true" outlineLevel="0" collapsed="false">
      <c r="A49" s="1" t="s">
        <v>25</v>
      </c>
      <c r="B49" s="7" t="n">
        <v>3497</v>
      </c>
      <c r="C49" s="7" t="s">
        <v>135</v>
      </c>
      <c r="D49" s="1" t="n">
        <v>11111</v>
      </c>
      <c r="E49" s="16" t="s">
        <v>136</v>
      </c>
      <c r="F49" s="10" t="s">
        <v>34</v>
      </c>
      <c r="G49" s="10" t="s">
        <v>34</v>
      </c>
      <c r="H49" s="10" t="s">
        <v>54</v>
      </c>
      <c r="I49" s="10" t="s">
        <v>42</v>
      </c>
      <c r="J49" s="2" t="n">
        <v>10000000</v>
      </c>
      <c r="K49" s="2" t="n">
        <v>10000000</v>
      </c>
      <c r="L49" s="2" t="n">
        <v>0</v>
      </c>
      <c r="M49" s="2" t="n">
        <f aca="false">SUM(J49:L49)</f>
        <v>20000000</v>
      </c>
      <c r="N49" s="2" t="n">
        <v>26000000</v>
      </c>
      <c r="O49" s="2" t="n">
        <v>60000000</v>
      </c>
      <c r="P49" s="8" t="n">
        <v>60</v>
      </c>
      <c r="Q49" s="2" t="n">
        <f aca="false">+M49*$Q$1</f>
        <v>33460000</v>
      </c>
      <c r="R49" s="2" t="n">
        <f aca="false">N49*$Q$1</f>
        <v>43498000</v>
      </c>
      <c r="S49" s="2" t="n">
        <f aca="false">+O49*$Q$1</f>
        <v>100380000</v>
      </c>
      <c r="X49" s="0" t="s">
        <v>43</v>
      </c>
      <c r="AE49" s="2"/>
      <c r="AF49" s="2"/>
    </row>
    <row r="50" customFormat="false" ht="50.1" hidden="false" customHeight="true" outlineLevel="0" collapsed="false">
      <c r="A50" s="1" t="s">
        <v>31</v>
      </c>
      <c r="B50" s="1" t="n">
        <v>79233</v>
      </c>
      <c r="C50" s="16" t="s">
        <v>137</v>
      </c>
      <c r="D50" s="7" t="n">
        <v>55134</v>
      </c>
      <c r="E50" s="7" t="s">
        <v>138</v>
      </c>
      <c r="F50" s="10" t="s">
        <v>47</v>
      </c>
      <c r="G50" s="10" t="s">
        <v>47</v>
      </c>
      <c r="H50" s="10" t="s">
        <v>139</v>
      </c>
      <c r="I50" s="10" t="s">
        <v>140</v>
      </c>
      <c r="J50" s="2" t="n">
        <v>10000000</v>
      </c>
      <c r="K50" s="2" t="n">
        <v>0</v>
      </c>
      <c r="L50" s="2" t="n">
        <v>20000000</v>
      </c>
      <c r="M50" s="2" t="n">
        <f aca="false">SUM(J50:L50)</f>
        <v>30000000</v>
      </c>
      <c r="N50" s="2" t="n">
        <v>45000000</v>
      </c>
      <c r="O50" s="2" t="n">
        <v>50000000</v>
      </c>
      <c r="P50" s="8" t="n">
        <v>36</v>
      </c>
      <c r="Q50" s="2" t="n">
        <f aca="false">+M50*$Q$1</f>
        <v>50190000</v>
      </c>
      <c r="R50" s="2" t="n">
        <f aca="false">N50*$Q$1</f>
        <v>75285000</v>
      </c>
      <c r="S50" s="2" t="n">
        <f aca="false">+O50*$Q$1</f>
        <v>83650000</v>
      </c>
      <c r="X50" s="0" t="s">
        <v>43</v>
      </c>
    </row>
    <row r="51" customFormat="false" ht="50.1" hidden="false" customHeight="true" outlineLevel="0" collapsed="false">
      <c r="A51" s="1" t="s">
        <v>31</v>
      </c>
      <c r="B51" s="1" t="n">
        <v>79233</v>
      </c>
      <c r="C51" s="16" t="s">
        <v>137</v>
      </c>
      <c r="D51" s="7" t="n">
        <v>26</v>
      </c>
      <c r="E51" s="7" t="s">
        <v>141</v>
      </c>
      <c r="F51" s="10" t="s">
        <v>47</v>
      </c>
      <c r="G51" s="10" t="s">
        <v>47</v>
      </c>
      <c r="H51" s="10" t="s">
        <v>142</v>
      </c>
      <c r="I51" s="10" t="s">
        <v>143</v>
      </c>
      <c r="J51" s="2" t="n">
        <v>5000000</v>
      </c>
      <c r="K51" s="2" t="n">
        <v>5000000</v>
      </c>
      <c r="L51" s="2" t="n">
        <v>0</v>
      </c>
      <c r="M51" s="2" t="n">
        <f aca="false">SUM(J51:L51)</f>
        <v>10000000</v>
      </c>
      <c r="N51" s="2" t="n">
        <v>15000000</v>
      </c>
      <c r="O51" s="2" t="n">
        <v>20000000</v>
      </c>
      <c r="P51" s="8" t="n">
        <v>36</v>
      </c>
      <c r="Q51" s="2" t="n">
        <f aca="false">+M51*$Q$1</f>
        <v>16730000</v>
      </c>
      <c r="R51" s="2" t="n">
        <f aca="false">N51*$Q$1</f>
        <v>25095000</v>
      </c>
      <c r="S51" s="2" t="n">
        <f aca="false">+O51*$Q$1</f>
        <v>33460000</v>
      </c>
      <c r="X51" s="0" t="s">
        <v>37</v>
      </c>
      <c r="AE51" s="2"/>
    </row>
    <row r="52" customFormat="false" ht="50.1" hidden="false" customHeight="true" outlineLevel="0" collapsed="false">
      <c r="A52" s="1" t="s">
        <v>58</v>
      </c>
      <c r="B52" s="7" t="n">
        <v>11170</v>
      </c>
      <c r="C52" s="7" t="s">
        <v>144</v>
      </c>
      <c r="D52" s="7" t="n">
        <v>11170</v>
      </c>
      <c r="E52" s="7" t="s">
        <v>144</v>
      </c>
      <c r="F52" s="10" t="s">
        <v>125</v>
      </c>
      <c r="G52" s="10" t="s">
        <v>125</v>
      </c>
      <c r="H52" s="10" t="s">
        <v>29</v>
      </c>
      <c r="I52" s="10" t="s">
        <v>29</v>
      </c>
      <c r="J52" s="2" t="n">
        <v>250000</v>
      </c>
      <c r="K52" s="2" t="n">
        <v>250000</v>
      </c>
      <c r="L52" s="2" t="n">
        <v>0</v>
      </c>
      <c r="M52" s="2" t="n">
        <f aca="false">SUM(J52:L52)</f>
        <v>500000</v>
      </c>
      <c r="N52" s="2" t="n">
        <v>1000000</v>
      </c>
      <c r="O52" s="2" t="n">
        <v>0</v>
      </c>
      <c r="P52" s="8" t="n">
        <v>12</v>
      </c>
      <c r="Q52" s="2" t="n">
        <f aca="false">+M52*$Q$1</f>
        <v>836500</v>
      </c>
      <c r="R52" s="2" t="n">
        <f aca="false">N52*$Q$1</f>
        <v>1673000</v>
      </c>
      <c r="S52" s="2" t="n">
        <f aca="false">+O52*$Q$1</f>
        <v>0</v>
      </c>
      <c r="X52" s="0" t="s">
        <v>30</v>
      </c>
    </row>
    <row r="53" customFormat="false" ht="50.1" hidden="false" customHeight="true" outlineLevel="0" collapsed="false">
      <c r="A53" s="1" t="s">
        <v>25</v>
      </c>
      <c r="B53" s="7" t="n">
        <v>49747</v>
      </c>
      <c r="C53" s="7" t="s">
        <v>145</v>
      </c>
      <c r="D53" s="7" t="n">
        <v>49747</v>
      </c>
      <c r="E53" s="7" t="s">
        <v>145</v>
      </c>
      <c r="F53" s="10" t="s">
        <v>61</v>
      </c>
      <c r="G53" s="10" t="s">
        <v>61</v>
      </c>
      <c r="H53" s="10" t="s">
        <v>146</v>
      </c>
      <c r="I53" s="10" t="s">
        <v>97</v>
      </c>
      <c r="J53" s="2" t="n">
        <v>25000000</v>
      </c>
      <c r="K53" s="2" t="n">
        <v>0</v>
      </c>
      <c r="L53" s="2" t="n">
        <v>0</v>
      </c>
      <c r="M53" s="2" t="n">
        <f aca="false">SUM(J53:L53)</f>
        <v>25000000</v>
      </c>
      <c r="N53" s="2" t="n">
        <v>33000000</v>
      </c>
      <c r="O53" s="2" t="n">
        <v>75000000</v>
      </c>
      <c r="P53" s="8" t="n">
        <v>60</v>
      </c>
      <c r="Q53" s="2" t="n">
        <f aca="false">+M53*$Q$1</f>
        <v>41825000</v>
      </c>
      <c r="R53" s="2" t="n">
        <f aca="false">N53*$Q$1</f>
        <v>55209000</v>
      </c>
      <c r="S53" s="2" t="n">
        <f aca="false">+O53*$Q$1</f>
        <v>125475000</v>
      </c>
      <c r="X53" s="0" t="s">
        <v>37</v>
      </c>
    </row>
    <row r="54" customFormat="false" ht="50.1" hidden="false" customHeight="true" outlineLevel="0" collapsed="false">
      <c r="A54" s="1" t="s">
        <v>25</v>
      </c>
      <c r="B54" s="7" t="n">
        <v>49747</v>
      </c>
      <c r="C54" s="7" t="s">
        <v>145</v>
      </c>
      <c r="D54" s="7" t="n">
        <v>53876</v>
      </c>
      <c r="E54" s="7" t="s">
        <v>147</v>
      </c>
      <c r="F54" s="10" t="s">
        <v>61</v>
      </c>
      <c r="G54" s="10" t="s">
        <v>61</v>
      </c>
      <c r="H54" s="10" t="s">
        <v>62</v>
      </c>
      <c r="I54" s="10" t="s">
        <v>100</v>
      </c>
      <c r="J54" s="2" t="n">
        <v>0</v>
      </c>
      <c r="K54" s="2" t="n">
        <v>10000000</v>
      </c>
      <c r="L54" s="2" t="n">
        <v>0</v>
      </c>
      <c r="M54" s="2" t="n">
        <f aca="false">SUM(J54:L54)</f>
        <v>10000000</v>
      </c>
      <c r="N54" s="2" t="n">
        <v>13000000</v>
      </c>
      <c r="O54" s="2" t="n">
        <v>30000000</v>
      </c>
      <c r="P54" s="8" t="n">
        <v>60</v>
      </c>
      <c r="Q54" s="2" t="n">
        <f aca="false">+M54*$Q$1</f>
        <v>16730000</v>
      </c>
      <c r="R54" s="2" t="n">
        <f aca="false">N54*$Q$1</f>
        <v>21749000</v>
      </c>
      <c r="S54" s="2" t="n">
        <f aca="false">+O54*$Q$1</f>
        <v>50190000</v>
      </c>
      <c r="X54" s="0" t="s">
        <v>37</v>
      </c>
    </row>
    <row r="55" customFormat="false" ht="50.1" hidden="false" customHeight="true" outlineLevel="0" collapsed="false">
      <c r="A55" s="1" t="s">
        <v>25</v>
      </c>
      <c r="B55" s="7" t="n">
        <v>49747</v>
      </c>
      <c r="C55" s="7" t="s">
        <v>145</v>
      </c>
      <c r="D55" s="7" t="n">
        <v>45515</v>
      </c>
      <c r="E55" s="7" t="s">
        <v>148</v>
      </c>
      <c r="F55" s="10" t="s">
        <v>61</v>
      </c>
      <c r="G55" s="10" t="s">
        <v>61</v>
      </c>
      <c r="H55" s="10" t="s">
        <v>62</v>
      </c>
      <c r="I55" s="10" t="s">
        <v>100</v>
      </c>
      <c r="J55" s="2" t="n">
        <v>0</v>
      </c>
      <c r="K55" s="2" t="n">
        <v>10000000</v>
      </c>
      <c r="L55" s="2" t="n">
        <v>0</v>
      </c>
      <c r="M55" s="2" t="n">
        <f aca="false">SUM(J55:L55)</f>
        <v>10000000</v>
      </c>
      <c r="N55" s="2" t="n">
        <v>13000000</v>
      </c>
      <c r="O55" s="2" t="n">
        <v>30000000</v>
      </c>
      <c r="P55" s="8" t="n">
        <v>60</v>
      </c>
      <c r="Q55" s="2" t="n">
        <f aca="false">+M55*$Q$1</f>
        <v>16730000</v>
      </c>
      <c r="R55" s="2" t="n">
        <f aca="false">N55*$Q$1</f>
        <v>21749000</v>
      </c>
      <c r="S55" s="2" t="n">
        <f aca="false">+O55*$Q$1</f>
        <v>50190000</v>
      </c>
      <c r="X55" s="0" t="s">
        <v>37</v>
      </c>
    </row>
    <row r="56" customFormat="false" ht="50.1" hidden="false" customHeight="true" outlineLevel="0" collapsed="false">
      <c r="A56" s="1" t="s">
        <v>25</v>
      </c>
      <c r="B56" s="7" t="n">
        <v>49747</v>
      </c>
      <c r="C56" s="7" t="s">
        <v>145</v>
      </c>
      <c r="D56" s="7" t="n">
        <v>49694</v>
      </c>
      <c r="E56" s="7" t="s">
        <v>149</v>
      </c>
      <c r="F56" s="10" t="s">
        <v>61</v>
      </c>
      <c r="G56" s="10" t="s">
        <v>61</v>
      </c>
      <c r="H56" s="10" t="s">
        <v>62</v>
      </c>
      <c r="I56" s="10" t="s">
        <v>100</v>
      </c>
      <c r="J56" s="2" t="n">
        <v>0</v>
      </c>
      <c r="K56" s="2" t="n">
        <v>0</v>
      </c>
      <c r="L56" s="2" t="n">
        <v>25000000</v>
      </c>
      <c r="M56" s="2" t="n">
        <f aca="false">SUM(J56:L56)</f>
        <v>25000000</v>
      </c>
      <c r="N56" s="2" t="n">
        <v>33000000</v>
      </c>
      <c r="O56" s="2" t="n">
        <v>75000000</v>
      </c>
      <c r="P56" s="8" t="n">
        <v>60</v>
      </c>
      <c r="Q56" s="2" t="n">
        <f aca="false">+M56*$Q$1</f>
        <v>41825000</v>
      </c>
      <c r="R56" s="2" t="n">
        <f aca="false">N56*$Q$1</f>
        <v>55209000</v>
      </c>
      <c r="S56" s="2" t="n">
        <f aca="false">+O56*$Q$1</f>
        <v>125475000</v>
      </c>
      <c r="X56" s="0" t="s">
        <v>37</v>
      </c>
    </row>
    <row r="57" customFormat="false" ht="50.1" hidden="false" customHeight="true" outlineLevel="0" collapsed="false">
      <c r="A57" s="11" t="s">
        <v>64</v>
      </c>
      <c r="B57" s="7" t="n">
        <v>4243</v>
      </c>
      <c r="C57" s="7" t="s">
        <v>150</v>
      </c>
      <c r="D57" s="7" t="n">
        <v>1001</v>
      </c>
      <c r="E57" s="7" t="s">
        <v>151</v>
      </c>
      <c r="F57" s="14" t="s">
        <v>34</v>
      </c>
      <c r="G57" s="14" t="s">
        <v>34</v>
      </c>
      <c r="H57" s="14" t="s">
        <v>54</v>
      </c>
      <c r="I57" s="14" t="s">
        <v>42</v>
      </c>
      <c r="J57" s="2" t="n">
        <v>5000000</v>
      </c>
      <c r="K57" s="2" t="n">
        <v>2500000</v>
      </c>
      <c r="L57" s="2" t="n">
        <v>2500000</v>
      </c>
      <c r="M57" s="2" t="n">
        <f aca="false">SUM(J57:L57)</f>
        <v>10000000</v>
      </c>
      <c r="N57" s="2" t="n">
        <v>20000000</v>
      </c>
      <c r="O57" s="2" t="n">
        <v>50000000</v>
      </c>
      <c r="P57" s="8" t="n">
        <v>60</v>
      </c>
      <c r="Q57" s="2" t="n">
        <f aca="false">+M57*$Q$1</f>
        <v>16730000</v>
      </c>
      <c r="R57" s="2" t="n">
        <f aca="false">N57*$Q$1</f>
        <v>33460000</v>
      </c>
      <c r="S57" s="2" t="n">
        <f aca="false">+O57*$Q$1</f>
        <v>83650000</v>
      </c>
      <c r="T57" s="11" t="s">
        <v>55</v>
      </c>
      <c r="U57" s="11"/>
      <c r="V57" s="11"/>
      <c r="W57" s="11"/>
      <c r="X57" s="0" t="s">
        <v>43</v>
      </c>
      <c r="Y57" s="15"/>
      <c r="Z57" s="15"/>
      <c r="AA57" s="15"/>
      <c r="AB57" s="15"/>
      <c r="AC57" s="15"/>
      <c r="AD57" s="15"/>
      <c r="AE57" s="15"/>
      <c r="AF57" s="15"/>
    </row>
    <row r="58" customFormat="false" ht="50.1" hidden="false" customHeight="true" outlineLevel="0" collapsed="false">
      <c r="A58" s="11" t="s">
        <v>64</v>
      </c>
      <c r="B58" s="7" t="n">
        <v>4243</v>
      </c>
      <c r="C58" s="7" t="s">
        <v>150</v>
      </c>
      <c r="D58" s="11" t="n">
        <v>166710</v>
      </c>
      <c r="E58" s="13" t="s">
        <v>152</v>
      </c>
      <c r="F58" s="14" t="s">
        <v>34</v>
      </c>
      <c r="G58" s="14" t="s">
        <v>34</v>
      </c>
      <c r="H58" s="14" t="s">
        <v>54</v>
      </c>
      <c r="I58" s="14" t="s">
        <v>42</v>
      </c>
      <c r="J58" s="2" t="n">
        <v>10000000</v>
      </c>
      <c r="K58" s="2" t="n">
        <v>10000000</v>
      </c>
      <c r="L58" s="2" t="n">
        <v>0</v>
      </c>
      <c r="M58" s="2" t="n">
        <f aca="false">SUM(J58:L58)</f>
        <v>20000000</v>
      </c>
      <c r="N58" s="2" t="n">
        <v>30000000</v>
      </c>
      <c r="O58" s="2" t="n">
        <v>75000000</v>
      </c>
      <c r="P58" s="8" t="n">
        <v>60</v>
      </c>
      <c r="Q58" s="2" t="n">
        <f aca="false">+M58*$Q$1</f>
        <v>33460000</v>
      </c>
      <c r="R58" s="2" t="n">
        <f aca="false">N58*$Q$1</f>
        <v>50190000</v>
      </c>
      <c r="S58" s="2" t="n">
        <f aca="false">+O58*$Q$1</f>
        <v>125475000</v>
      </c>
      <c r="T58" s="11"/>
      <c r="U58" s="11"/>
      <c r="V58" s="11"/>
      <c r="W58" s="11"/>
      <c r="X58" s="0" t="s">
        <v>43</v>
      </c>
      <c r="Y58" s="15"/>
      <c r="Z58" s="15"/>
      <c r="AA58" s="15"/>
      <c r="AB58" s="15"/>
      <c r="AC58" s="15"/>
      <c r="AD58" s="15"/>
      <c r="AE58" s="15"/>
      <c r="AF58" s="15"/>
    </row>
    <row r="59" customFormat="false" ht="50.1" hidden="false" customHeight="true" outlineLevel="0" collapsed="false">
      <c r="A59" s="11" t="s">
        <v>64</v>
      </c>
      <c r="B59" s="7" t="n">
        <v>4243</v>
      </c>
      <c r="C59" s="7" t="s">
        <v>150</v>
      </c>
      <c r="D59" s="11" t="n">
        <v>62449</v>
      </c>
      <c r="E59" s="13" t="s">
        <v>153</v>
      </c>
      <c r="F59" s="14" t="s">
        <v>34</v>
      </c>
      <c r="G59" s="14" t="s">
        <v>34</v>
      </c>
      <c r="H59" s="14" t="s">
        <v>54</v>
      </c>
      <c r="I59" s="14" t="s">
        <v>42</v>
      </c>
      <c r="J59" s="2" t="n">
        <v>0</v>
      </c>
      <c r="K59" s="2" t="n">
        <v>5000000</v>
      </c>
      <c r="L59" s="2" t="n">
        <v>0</v>
      </c>
      <c r="M59" s="2" t="n">
        <f aca="false">SUM(J59:L59)</f>
        <v>5000000</v>
      </c>
      <c r="N59" s="2" t="n">
        <v>10000000</v>
      </c>
      <c r="O59" s="2" t="n">
        <v>20000000</v>
      </c>
      <c r="P59" s="8" t="n">
        <v>36</v>
      </c>
      <c r="Q59" s="2" t="n">
        <f aca="false">+M59*$Q$1</f>
        <v>8365000</v>
      </c>
      <c r="R59" s="2" t="n">
        <f aca="false">N59*$Q$1</f>
        <v>16730000</v>
      </c>
      <c r="S59" s="2" t="n">
        <f aca="false">+O59*$Q$1</f>
        <v>33460000</v>
      </c>
      <c r="T59" s="11"/>
      <c r="U59" s="11"/>
      <c r="V59" s="11"/>
      <c r="W59" s="11"/>
      <c r="X59" s="0" t="s">
        <v>43</v>
      </c>
      <c r="Y59" s="15"/>
      <c r="Z59" s="15"/>
      <c r="AA59" s="15"/>
      <c r="AB59" s="15"/>
      <c r="AC59" s="15"/>
      <c r="AD59" s="15"/>
      <c r="AE59" s="15"/>
      <c r="AF59" s="15"/>
    </row>
    <row r="60" customFormat="false" ht="50.1" hidden="false" customHeight="true" outlineLevel="0" collapsed="false">
      <c r="A60" s="11" t="s">
        <v>64</v>
      </c>
      <c r="B60" s="7" t="n">
        <v>4243</v>
      </c>
      <c r="C60" s="7" t="s">
        <v>150</v>
      </c>
      <c r="D60" s="7" t="n">
        <v>1003</v>
      </c>
      <c r="E60" s="7" t="s">
        <v>154</v>
      </c>
      <c r="F60" s="14" t="s">
        <v>34</v>
      </c>
      <c r="G60" s="14" t="s">
        <v>34</v>
      </c>
      <c r="H60" s="14" t="s">
        <v>54</v>
      </c>
      <c r="I60" s="14" t="s">
        <v>42</v>
      </c>
      <c r="J60" s="2" t="n">
        <v>0</v>
      </c>
      <c r="K60" s="2" t="n">
        <v>2500000</v>
      </c>
      <c r="L60" s="2" t="n">
        <v>0</v>
      </c>
      <c r="M60" s="2" t="n">
        <f aca="false">SUM(J60:L60)</f>
        <v>2500000</v>
      </c>
      <c r="N60" s="2" t="n">
        <v>4500000</v>
      </c>
      <c r="O60" s="2" t="n">
        <v>5000000</v>
      </c>
      <c r="P60" s="8" t="n">
        <v>24</v>
      </c>
      <c r="Q60" s="2" t="n">
        <f aca="false">+M60*$Q$1</f>
        <v>4182500</v>
      </c>
      <c r="R60" s="2" t="n">
        <f aca="false">N60*$Q$1</f>
        <v>7528500</v>
      </c>
      <c r="S60" s="2" t="n">
        <f aca="false">+O60*$Q$1</f>
        <v>8365000</v>
      </c>
      <c r="T60" s="11"/>
      <c r="U60" s="11"/>
      <c r="V60" s="11"/>
      <c r="W60" s="11"/>
      <c r="X60" s="0" t="s">
        <v>43</v>
      </c>
      <c r="Y60" s="15"/>
      <c r="Z60" s="15"/>
      <c r="AA60" s="15"/>
      <c r="AB60" s="15"/>
      <c r="AC60" s="15"/>
      <c r="AD60" s="15"/>
      <c r="AE60" s="15"/>
      <c r="AF60" s="15"/>
    </row>
    <row r="61" customFormat="false" ht="50.1" hidden="false" customHeight="true" outlineLevel="0" collapsed="false">
      <c r="A61" s="11" t="s">
        <v>64</v>
      </c>
      <c r="B61" s="7" t="n">
        <v>4243</v>
      </c>
      <c r="C61" s="7" t="s">
        <v>150</v>
      </c>
      <c r="D61" s="7" t="n">
        <v>3246</v>
      </c>
      <c r="E61" s="7" t="s">
        <v>155</v>
      </c>
      <c r="F61" s="14" t="s">
        <v>34</v>
      </c>
      <c r="G61" s="14" t="s">
        <v>47</v>
      </c>
      <c r="H61" s="14" t="s">
        <v>132</v>
      </c>
      <c r="I61" s="14" t="s">
        <v>133</v>
      </c>
      <c r="J61" s="2" t="n">
        <v>10000000</v>
      </c>
      <c r="K61" s="2" t="n">
        <v>5000000</v>
      </c>
      <c r="L61" s="2" t="n">
        <v>20000000</v>
      </c>
      <c r="M61" s="2" t="n">
        <f aca="false">SUM(J61:L61)</f>
        <v>35000000</v>
      </c>
      <c r="N61" s="2" t="n">
        <v>55000000</v>
      </c>
      <c r="O61" s="2" t="n">
        <v>100000000</v>
      </c>
      <c r="P61" s="8" t="n">
        <v>60</v>
      </c>
      <c r="Q61" s="2" t="n">
        <f aca="false">+M61*$Q$1</f>
        <v>58555000</v>
      </c>
      <c r="R61" s="2" t="n">
        <f aca="false">N61*$Q$1</f>
        <v>92015000</v>
      </c>
      <c r="S61" s="2" t="n">
        <f aca="false">+O61*$Q$1</f>
        <v>167300000</v>
      </c>
      <c r="T61" s="11"/>
      <c r="U61" s="11"/>
      <c r="V61" s="11"/>
      <c r="W61" s="11"/>
      <c r="X61" s="0" t="s">
        <v>37</v>
      </c>
      <c r="Y61" s="15"/>
      <c r="Z61" s="15"/>
      <c r="AA61" s="15"/>
      <c r="AB61" s="15"/>
      <c r="AC61" s="15"/>
      <c r="AD61" s="15"/>
      <c r="AE61" s="15"/>
      <c r="AF61" s="15"/>
    </row>
    <row r="62" customFormat="false" ht="50.1" hidden="false" customHeight="true" outlineLevel="0" collapsed="false">
      <c r="A62" s="11" t="s">
        <v>64</v>
      </c>
      <c r="B62" s="7" t="n">
        <v>4243</v>
      </c>
      <c r="C62" s="7" t="s">
        <v>150</v>
      </c>
      <c r="D62" s="7" t="n">
        <v>66652</v>
      </c>
      <c r="E62" s="7" t="s">
        <v>156</v>
      </c>
      <c r="F62" s="14" t="s">
        <v>34</v>
      </c>
      <c r="G62" s="14" t="s">
        <v>34</v>
      </c>
      <c r="H62" s="14" t="s">
        <v>54</v>
      </c>
      <c r="I62" s="14" t="s">
        <v>42</v>
      </c>
      <c r="J62" s="2" t="n">
        <v>20000000</v>
      </c>
      <c r="K62" s="2" t="n">
        <v>0</v>
      </c>
      <c r="L62" s="2" t="n">
        <v>0</v>
      </c>
      <c r="M62" s="2" t="n">
        <f aca="false">SUM(J62:L62)</f>
        <v>20000000</v>
      </c>
      <c r="N62" s="2" t="n">
        <v>30000000</v>
      </c>
      <c r="O62" s="2" t="n">
        <v>50000000</v>
      </c>
      <c r="P62" s="8" t="n">
        <v>60</v>
      </c>
      <c r="Q62" s="2" t="n">
        <f aca="false">+M62*$Q$1</f>
        <v>33460000</v>
      </c>
      <c r="R62" s="2" t="n">
        <f aca="false">N62*$Q$1</f>
        <v>50190000</v>
      </c>
      <c r="S62" s="2" t="n">
        <f aca="false">+O62*$Q$1</f>
        <v>83650000</v>
      </c>
      <c r="T62" s="11"/>
      <c r="U62" s="11"/>
      <c r="V62" s="11"/>
      <c r="W62" s="11"/>
      <c r="X62" s="0" t="s">
        <v>43</v>
      </c>
      <c r="Y62" s="15"/>
      <c r="Z62" s="15"/>
      <c r="AA62" s="15"/>
      <c r="AB62" s="15"/>
      <c r="AC62" s="15"/>
      <c r="AD62" s="15"/>
      <c r="AE62" s="15"/>
      <c r="AF62" s="15"/>
    </row>
    <row r="63" customFormat="false" ht="50.1" hidden="false" customHeight="true" outlineLevel="0" collapsed="false">
      <c r="A63" s="1" t="s">
        <v>31</v>
      </c>
      <c r="B63" s="1" t="n">
        <v>47813</v>
      </c>
      <c r="C63" s="7" t="s">
        <v>157</v>
      </c>
      <c r="D63" s="7" t="n">
        <v>56959</v>
      </c>
      <c r="E63" s="7" t="s">
        <v>158</v>
      </c>
      <c r="F63" s="10" t="s">
        <v>34</v>
      </c>
      <c r="G63" s="10" t="s">
        <v>34</v>
      </c>
      <c r="H63" s="10" t="s">
        <v>41</v>
      </c>
      <c r="I63" s="10" t="s">
        <v>109</v>
      </c>
      <c r="J63" s="2" t="n">
        <v>2500000</v>
      </c>
      <c r="K63" s="2" t="n">
        <v>2500000</v>
      </c>
      <c r="L63" s="2" t="n">
        <v>10000000</v>
      </c>
      <c r="M63" s="2" t="n">
        <f aca="false">SUM(J63:L63)</f>
        <v>15000000</v>
      </c>
      <c r="N63" s="2" t="n">
        <v>20000000</v>
      </c>
      <c r="O63" s="2" t="n">
        <v>30000000</v>
      </c>
      <c r="P63" s="8" t="n">
        <v>36</v>
      </c>
      <c r="Q63" s="2" t="n">
        <f aca="false">+M63*$Q$1</f>
        <v>25095000</v>
      </c>
      <c r="R63" s="2" t="n">
        <f aca="false">N63*$Q$1</f>
        <v>33460000</v>
      </c>
      <c r="S63" s="2" t="n">
        <f aca="false">+O63*$Q$1</f>
        <v>50190000</v>
      </c>
      <c r="T63" s="1" t="s">
        <v>55</v>
      </c>
      <c r="X63" s="0" t="s">
        <v>43</v>
      </c>
    </row>
    <row r="64" customFormat="false" ht="50.1" hidden="false" customHeight="true" outlineLevel="0" collapsed="false">
      <c r="A64" s="1" t="s">
        <v>31</v>
      </c>
      <c r="B64" s="1" t="n">
        <v>47813</v>
      </c>
      <c r="C64" s="7" t="s">
        <v>157</v>
      </c>
      <c r="D64" s="7" t="n">
        <v>2166</v>
      </c>
      <c r="E64" s="7" t="s">
        <v>159</v>
      </c>
      <c r="F64" s="10" t="s">
        <v>34</v>
      </c>
      <c r="G64" s="10" t="s">
        <v>34</v>
      </c>
      <c r="H64" s="10" t="s">
        <v>160</v>
      </c>
      <c r="I64" s="10" t="s">
        <v>161</v>
      </c>
      <c r="J64" s="2" t="n">
        <v>2500000</v>
      </c>
      <c r="K64" s="2" t="n">
        <v>12500000</v>
      </c>
      <c r="L64" s="2" t="n">
        <v>0</v>
      </c>
      <c r="M64" s="2" t="n">
        <f aca="false">SUM(J64:L64)</f>
        <v>15000000</v>
      </c>
      <c r="N64" s="2" t="n">
        <v>25000000</v>
      </c>
      <c r="O64" s="2" t="n">
        <v>40000000</v>
      </c>
      <c r="P64" s="8" t="n">
        <v>36</v>
      </c>
      <c r="Q64" s="2" t="n">
        <f aca="false">+M64*$Q$1</f>
        <v>25095000</v>
      </c>
      <c r="R64" s="2" t="n">
        <f aca="false">N64*$Q$1</f>
        <v>41825000</v>
      </c>
      <c r="S64" s="2" t="n">
        <f aca="false">+O64*$Q$1</f>
        <v>66920000</v>
      </c>
      <c r="X64" s="0" t="s">
        <v>37</v>
      </c>
    </row>
    <row r="65" customFormat="false" ht="50.1" hidden="false" customHeight="true" outlineLevel="0" collapsed="false">
      <c r="A65" s="1" t="s">
        <v>31</v>
      </c>
      <c r="B65" s="1" t="n">
        <v>47813</v>
      </c>
      <c r="C65" s="7" t="s">
        <v>157</v>
      </c>
      <c r="D65" s="7" t="n">
        <v>1173</v>
      </c>
      <c r="E65" s="7" t="s">
        <v>162</v>
      </c>
      <c r="F65" s="10" t="s">
        <v>34</v>
      </c>
      <c r="G65" s="10" t="s">
        <v>34</v>
      </c>
      <c r="H65" s="10" t="s">
        <v>114</v>
      </c>
      <c r="I65" s="10" t="s">
        <v>161</v>
      </c>
      <c r="J65" s="2" t="n">
        <v>0</v>
      </c>
      <c r="K65" s="2" t="n">
        <v>0</v>
      </c>
      <c r="L65" s="2" t="n">
        <v>10000000</v>
      </c>
      <c r="M65" s="2" t="n">
        <f aca="false">SUM(J65:L65)</f>
        <v>10000000</v>
      </c>
      <c r="N65" s="2" t="n">
        <v>20000000</v>
      </c>
      <c r="O65" s="2" t="n">
        <v>30000000</v>
      </c>
      <c r="P65" s="8" t="n">
        <v>36</v>
      </c>
      <c r="Q65" s="2" t="n">
        <f aca="false">+M65*$Q$1</f>
        <v>16730000</v>
      </c>
      <c r="R65" s="2" t="n">
        <f aca="false">N65*$Q$1</f>
        <v>33460000</v>
      </c>
      <c r="S65" s="2" t="n">
        <f aca="false">+O65*$Q$1</f>
        <v>50190000</v>
      </c>
      <c r="X65" s="0" t="s">
        <v>37</v>
      </c>
    </row>
    <row r="66" customFormat="false" ht="50.1" hidden="false" customHeight="true" outlineLevel="0" collapsed="false">
      <c r="A66" s="1" t="s">
        <v>126</v>
      </c>
      <c r="B66" s="7" t="n">
        <v>55250</v>
      </c>
      <c r="C66" s="7" t="s">
        <v>163</v>
      </c>
      <c r="D66" s="7" t="n">
        <v>55250</v>
      </c>
      <c r="E66" s="7" t="s">
        <v>163</v>
      </c>
      <c r="F66" s="10" t="s">
        <v>47</v>
      </c>
      <c r="G66" s="10" t="s">
        <v>47</v>
      </c>
      <c r="H66" s="10" t="s">
        <v>96</v>
      </c>
      <c r="I66" s="10" t="s">
        <v>97</v>
      </c>
      <c r="J66" s="2" t="n">
        <v>0</v>
      </c>
      <c r="K66" s="2" t="n">
        <v>2500000</v>
      </c>
      <c r="L66" s="2" t="n">
        <v>2500000</v>
      </c>
      <c r="M66" s="2" t="n">
        <f aca="false">SUM(J66:L66)</f>
        <v>5000000</v>
      </c>
      <c r="N66" s="2" t="n">
        <v>6500000</v>
      </c>
      <c r="O66" s="2" t="n">
        <v>15000000</v>
      </c>
      <c r="P66" s="8" t="n">
        <v>60</v>
      </c>
      <c r="Q66" s="2" t="n">
        <f aca="false">+M66*$Q$1</f>
        <v>8365000</v>
      </c>
      <c r="R66" s="2" t="n">
        <f aca="false">N66*$Q$1</f>
        <v>10874500</v>
      </c>
      <c r="S66" s="2" t="n">
        <f aca="false">+O66*$Q$1</f>
        <v>25095000</v>
      </c>
      <c r="T66" s="1" t="s">
        <v>55</v>
      </c>
      <c r="X66" s="0" t="s">
        <v>37</v>
      </c>
    </row>
    <row r="67" customFormat="false" ht="50.1" hidden="false" customHeight="true" outlineLevel="0" collapsed="false">
      <c r="A67" s="1" t="s">
        <v>126</v>
      </c>
      <c r="B67" s="7" t="n">
        <v>55250</v>
      </c>
      <c r="C67" s="7" t="s">
        <v>163</v>
      </c>
      <c r="D67" s="7" t="n">
        <v>87737</v>
      </c>
      <c r="E67" s="7" t="s">
        <v>164</v>
      </c>
      <c r="F67" s="10" t="s">
        <v>47</v>
      </c>
      <c r="G67" s="10" t="s">
        <v>34</v>
      </c>
      <c r="H67" s="10" t="s">
        <v>165</v>
      </c>
      <c r="I67" s="10" t="s">
        <v>166</v>
      </c>
      <c r="J67" s="2" t="n">
        <v>0</v>
      </c>
      <c r="K67" s="2" t="n">
        <v>5000000</v>
      </c>
      <c r="L67" s="2" t="n">
        <v>0</v>
      </c>
      <c r="M67" s="2" t="n">
        <f aca="false">SUM(J67:L67)</f>
        <v>5000000</v>
      </c>
      <c r="N67" s="2" t="n">
        <v>6000000</v>
      </c>
      <c r="O67" s="2" t="n">
        <v>15000000</v>
      </c>
      <c r="P67" s="8" t="n">
        <v>24</v>
      </c>
      <c r="Q67" s="2" t="n">
        <f aca="false">+M67*$Q$1</f>
        <v>8365000</v>
      </c>
      <c r="R67" s="2" t="n">
        <f aca="false">N67*$Q$1</f>
        <v>10038000</v>
      </c>
      <c r="S67" s="2" t="n">
        <f aca="false">+O67*$Q$1</f>
        <v>25095000</v>
      </c>
      <c r="X67" s="0" t="s">
        <v>43</v>
      </c>
    </row>
    <row r="68" customFormat="false" ht="50.1" hidden="false" customHeight="true" outlineLevel="0" collapsed="false">
      <c r="A68" s="1" t="s">
        <v>126</v>
      </c>
      <c r="B68" s="7" t="n">
        <v>55250</v>
      </c>
      <c r="C68" s="7" t="s">
        <v>163</v>
      </c>
      <c r="D68" s="7" t="n">
        <v>51593</v>
      </c>
      <c r="E68" s="7" t="s">
        <v>167</v>
      </c>
      <c r="F68" s="10" t="s">
        <v>47</v>
      </c>
      <c r="G68" s="10" t="s">
        <v>34</v>
      </c>
      <c r="H68" s="10" t="s">
        <v>165</v>
      </c>
      <c r="I68" s="10" t="s">
        <v>166</v>
      </c>
      <c r="J68" s="2" t="n">
        <v>0</v>
      </c>
      <c r="K68" s="2" t="n">
        <v>5000000</v>
      </c>
      <c r="L68" s="2" t="n">
        <v>0</v>
      </c>
      <c r="M68" s="2" t="n">
        <f aca="false">SUM(J68:L68)</f>
        <v>5000000</v>
      </c>
      <c r="N68" s="2" t="n">
        <v>6000000</v>
      </c>
      <c r="O68" s="2" t="n">
        <v>15000000</v>
      </c>
      <c r="P68" s="8" t="n">
        <v>24</v>
      </c>
      <c r="Q68" s="2" t="n">
        <f aca="false">+M68*$Q$1</f>
        <v>8365000</v>
      </c>
      <c r="R68" s="2" t="n">
        <f aca="false">N68*$Q$1</f>
        <v>10038000</v>
      </c>
      <c r="S68" s="2" t="n">
        <f aca="false">+O68*$Q$1</f>
        <v>25095000</v>
      </c>
      <c r="X68" s="0" t="s">
        <v>43</v>
      </c>
    </row>
    <row r="69" customFormat="false" ht="50.1" hidden="false" customHeight="true" outlineLevel="0" collapsed="false">
      <c r="A69" s="1" t="s">
        <v>126</v>
      </c>
      <c r="B69" s="7" t="n">
        <v>55250</v>
      </c>
      <c r="C69" s="7" t="s">
        <v>163</v>
      </c>
      <c r="D69" s="7" t="n">
        <v>54980</v>
      </c>
      <c r="E69" s="7" t="s">
        <v>168</v>
      </c>
      <c r="F69" s="10" t="s">
        <v>47</v>
      </c>
      <c r="G69" s="10" t="s">
        <v>47</v>
      </c>
      <c r="H69" s="10" t="s">
        <v>169</v>
      </c>
      <c r="I69" s="10" t="s">
        <v>100</v>
      </c>
      <c r="J69" s="2" t="n">
        <v>10000000</v>
      </c>
      <c r="K69" s="2" t="n">
        <v>15000000</v>
      </c>
      <c r="L69" s="2" t="n">
        <v>0</v>
      </c>
      <c r="M69" s="2" t="n">
        <f aca="false">SUM(J69:L69)</f>
        <v>25000000</v>
      </c>
      <c r="N69" s="2" t="n">
        <v>32000000</v>
      </c>
      <c r="O69" s="2" t="n">
        <v>70000000</v>
      </c>
      <c r="P69" s="8" t="n">
        <v>60</v>
      </c>
      <c r="Q69" s="2" t="n">
        <f aca="false">+M69*$Q$1</f>
        <v>41825000</v>
      </c>
      <c r="R69" s="2" t="n">
        <f aca="false">N69*$Q$1</f>
        <v>53536000</v>
      </c>
      <c r="S69" s="2" t="n">
        <f aca="false">+O69*$Q$1</f>
        <v>117110000</v>
      </c>
      <c r="X69" s="0" t="s">
        <v>43</v>
      </c>
    </row>
    <row r="70" customFormat="false" ht="50.1" hidden="false" customHeight="true" outlineLevel="0" collapsed="false">
      <c r="A70" s="1" t="s">
        <v>126</v>
      </c>
      <c r="B70" s="7" t="n">
        <v>55250</v>
      </c>
      <c r="C70" s="7" t="s">
        <v>163</v>
      </c>
      <c r="D70" s="7" t="n">
        <v>70891</v>
      </c>
      <c r="E70" s="7" t="s">
        <v>170</v>
      </c>
      <c r="F70" s="10" t="s">
        <v>47</v>
      </c>
      <c r="G70" s="10" t="s">
        <v>47</v>
      </c>
      <c r="H70" s="10" t="s">
        <v>171</v>
      </c>
      <c r="I70" s="10" t="s">
        <v>172</v>
      </c>
      <c r="J70" s="2" t="n">
        <v>5000000</v>
      </c>
      <c r="K70" s="2" t="n">
        <v>5000000</v>
      </c>
      <c r="L70" s="2" t="n">
        <v>0</v>
      </c>
      <c r="M70" s="2" t="n">
        <f aca="false">SUM(J70:L70)</f>
        <v>10000000</v>
      </c>
      <c r="N70" s="2" t="n">
        <v>12000000</v>
      </c>
      <c r="O70" s="2" t="n">
        <v>25000000</v>
      </c>
      <c r="P70" s="8" t="n">
        <v>60</v>
      </c>
      <c r="Q70" s="2" t="n">
        <f aca="false">+M70*$Q$1</f>
        <v>16730000</v>
      </c>
      <c r="R70" s="2" t="n">
        <f aca="false">N70*$Q$1</f>
        <v>20076000</v>
      </c>
      <c r="S70" s="2" t="n">
        <f aca="false">+O70*$Q$1</f>
        <v>41825000</v>
      </c>
      <c r="X70" s="0" t="s">
        <v>43</v>
      </c>
    </row>
    <row r="71" customFormat="false" ht="50.1" hidden="false" customHeight="true" outlineLevel="0" collapsed="false">
      <c r="A71" s="1" t="s">
        <v>126</v>
      </c>
      <c r="B71" s="7" t="n">
        <v>55250</v>
      </c>
      <c r="C71" s="7" t="s">
        <v>163</v>
      </c>
      <c r="D71" s="7" t="n">
        <v>54979</v>
      </c>
      <c r="E71" s="7" t="s">
        <v>173</v>
      </c>
      <c r="F71" s="10" t="s">
        <v>47</v>
      </c>
      <c r="G71" s="10" t="s">
        <v>47</v>
      </c>
      <c r="H71" s="10" t="s">
        <v>169</v>
      </c>
      <c r="I71" s="10" t="s">
        <v>100</v>
      </c>
      <c r="J71" s="2" t="n">
        <v>25000000</v>
      </c>
      <c r="K71" s="2" t="n">
        <v>10000000</v>
      </c>
      <c r="L71" s="2" t="n">
        <v>30000000</v>
      </c>
      <c r="M71" s="2" t="n">
        <f aca="false">SUM(J71:L71)</f>
        <v>65000000</v>
      </c>
      <c r="N71" s="2" t="n">
        <v>80000000</v>
      </c>
      <c r="O71" s="2" t="n">
        <v>180000000</v>
      </c>
      <c r="P71" s="8" t="n">
        <v>60</v>
      </c>
      <c r="Q71" s="2" t="n">
        <f aca="false">+M71*$Q$1</f>
        <v>108745000</v>
      </c>
      <c r="R71" s="2" t="n">
        <f aca="false">N71*$Q$1</f>
        <v>133840000</v>
      </c>
      <c r="S71" s="2" t="n">
        <f aca="false">+O71*$Q$1</f>
        <v>301140000</v>
      </c>
      <c r="X71" s="0" t="s">
        <v>37</v>
      </c>
    </row>
    <row r="72" customFormat="false" ht="50.1" hidden="false" customHeight="true" outlineLevel="0" collapsed="false">
      <c r="A72" s="1" t="s">
        <v>74</v>
      </c>
      <c r="B72" s="7" t="n">
        <v>64593</v>
      </c>
      <c r="C72" s="7" t="s">
        <v>174</v>
      </c>
      <c r="D72" s="7" t="n">
        <v>71108</v>
      </c>
      <c r="E72" s="7" t="s">
        <v>175</v>
      </c>
      <c r="F72" s="10" t="s">
        <v>176</v>
      </c>
      <c r="G72" s="10" t="s">
        <v>176</v>
      </c>
      <c r="H72" s="10" t="s">
        <v>41</v>
      </c>
      <c r="I72" s="10" t="s">
        <v>177</v>
      </c>
      <c r="J72" s="2" t="n">
        <v>5000000</v>
      </c>
      <c r="K72" s="2"/>
      <c r="L72" s="2" t="n">
        <v>15000000</v>
      </c>
      <c r="M72" s="2" t="n">
        <f aca="false">SUM(J72:L72)</f>
        <v>20000000</v>
      </c>
      <c r="N72" s="2" t="n">
        <v>30000000</v>
      </c>
      <c r="O72" s="2" t="n">
        <v>40000000</v>
      </c>
      <c r="P72" s="8" t="n">
        <v>36</v>
      </c>
      <c r="Q72" s="2" t="n">
        <f aca="false">+M72*$Q$1</f>
        <v>33460000</v>
      </c>
      <c r="R72" s="2" t="n">
        <f aca="false">N72*$Q$1</f>
        <v>50190000</v>
      </c>
      <c r="S72" s="2" t="n">
        <f aca="false">+O72*$Q$1</f>
        <v>66920000</v>
      </c>
      <c r="T72" s="1" t="s">
        <v>55</v>
      </c>
      <c r="X72" s="0" t="s">
        <v>43</v>
      </c>
    </row>
    <row r="73" customFormat="false" ht="50.1" hidden="false" customHeight="true" outlineLevel="0" collapsed="false">
      <c r="A73" s="1" t="s">
        <v>74</v>
      </c>
      <c r="B73" s="7" t="n">
        <v>64593</v>
      </c>
      <c r="C73" s="7" t="s">
        <v>174</v>
      </c>
      <c r="D73" s="7" t="n">
        <v>61981</v>
      </c>
      <c r="E73" s="7" t="s">
        <v>178</v>
      </c>
      <c r="F73" s="10" t="s">
        <v>176</v>
      </c>
      <c r="G73" s="10" t="s">
        <v>176</v>
      </c>
      <c r="H73" s="10" t="s">
        <v>41</v>
      </c>
      <c r="I73" s="10" t="s">
        <v>177</v>
      </c>
      <c r="J73" s="2" t="n">
        <v>10000000</v>
      </c>
      <c r="K73" s="2" t="n">
        <v>10000000</v>
      </c>
      <c r="L73" s="2" t="n">
        <v>0</v>
      </c>
      <c r="M73" s="2" t="n">
        <f aca="false">SUM(J73:L73)</f>
        <v>20000000</v>
      </c>
      <c r="N73" s="2" t="n">
        <v>30000000</v>
      </c>
      <c r="O73" s="2" t="n">
        <v>40000000</v>
      </c>
      <c r="P73" s="8" t="n">
        <v>36</v>
      </c>
      <c r="Q73" s="2" t="n">
        <f aca="false">+M73*$Q$1</f>
        <v>33460000</v>
      </c>
      <c r="R73" s="2" t="n">
        <f aca="false">N73*$Q$1</f>
        <v>50190000</v>
      </c>
      <c r="S73" s="2" t="n">
        <f aca="false">+O73*$Q$1</f>
        <v>66920000</v>
      </c>
      <c r="X73" s="0" t="s">
        <v>43</v>
      </c>
    </row>
    <row r="74" customFormat="false" ht="50.1" hidden="false" customHeight="true" outlineLevel="0" collapsed="false">
      <c r="A74" s="1" t="s">
        <v>74</v>
      </c>
      <c r="B74" s="7" t="n">
        <v>64593</v>
      </c>
      <c r="C74" s="7" t="s">
        <v>174</v>
      </c>
      <c r="D74" s="7" t="n">
        <v>65292</v>
      </c>
      <c r="E74" s="7" t="s">
        <v>179</v>
      </c>
      <c r="F74" s="10" t="s">
        <v>176</v>
      </c>
      <c r="G74" s="10" t="s">
        <v>176</v>
      </c>
      <c r="H74" s="10" t="s">
        <v>41</v>
      </c>
      <c r="I74" s="10" t="s">
        <v>177</v>
      </c>
      <c r="J74" s="2" t="n">
        <v>5000000</v>
      </c>
      <c r="K74" s="2" t="n">
        <v>5000000</v>
      </c>
      <c r="L74" s="2" t="n">
        <v>0</v>
      </c>
      <c r="M74" s="2" t="n">
        <f aca="false">SUM(J74:L74)</f>
        <v>10000000</v>
      </c>
      <c r="N74" s="2" t="n">
        <v>15000000</v>
      </c>
      <c r="O74" s="2" t="n">
        <v>20000000</v>
      </c>
      <c r="P74" s="8" t="n">
        <v>36</v>
      </c>
      <c r="Q74" s="2" t="n">
        <f aca="false">+M74*$Q$1</f>
        <v>16730000</v>
      </c>
      <c r="R74" s="2" t="n">
        <f aca="false">N74*$Q$1</f>
        <v>25095000</v>
      </c>
      <c r="S74" s="2" t="n">
        <f aca="false">+O74*$Q$1</f>
        <v>33460000</v>
      </c>
      <c r="X74" s="0" t="s">
        <v>43</v>
      </c>
    </row>
    <row r="75" customFormat="false" ht="50.1" hidden="false" customHeight="true" outlineLevel="0" collapsed="false">
      <c r="A75" s="1" t="s">
        <v>126</v>
      </c>
      <c r="B75" s="7" t="n">
        <v>51057</v>
      </c>
      <c r="C75" s="7" t="s">
        <v>180</v>
      </c>
      <c r="D75" s="7" t="n">
        <v>65940</v>
      </c>
      <c r="E75" s="7" t="s">
        <v>181</v>
      </c>
      <c r="F75" s="10" t="s">
        <v>182</v>
      </c>
      <c r="G75" s="10" t="s">
        <v>176</v>
      </c>
      <c r="H75" s="10" t="s">
        <v>183</v>
      </c>
      <c r="I75" s="10" t="s">
        <v>184</v>
      </c>
      <c r="J75" s="2" t="n">
        <v>2500000</v>
      </c>
      <c r="K75" s="2" t="n">
        <v>10000000</v>
      </c>
      <c r="L75" s="2" t="n">
        <v>0</v>
      </c>
      <c r="M75" s="2" t="n">
        <f aca="false">SUM(J75:L75)</f>
        <v>12500000</v>
      </c>
      <c r="N75" s="2" t="n">
        <v>15000000</v>
      </c>
      <c r="O75" s="2" t="n">
        <v>35000000</v>
      </c>
      <c r="P75" s="8" t="n">
        <v>6</v>
      </c>
      <c r="Q75" s="2" t="n">
        <f aca="false">+M75*$Q$1</f>
        <v>20912500</v>
      </c>
      <c r="R75" s="2" t="n">
        <f aca="false">N75*$Q$1</f>
        <v>25095000</v>
      </c>
      <c r="S75" s="2" t="n">
        <f aca="false">+O75*$Q$1</f>
        <v>58555000</v>
      </c>
      <c r="T75" s="1" t="s">
        <v>55</v>
      </c>
      <c r="X75" s="0" t="s">
        <v>30</v>
      </c>
    </row>
    <row r="76" customFormat="false" ht="50.1" hidden="false" customHeight="true" outlineLevel="0" collapsed="false">
      <c r="A76" s="1" t="s">
        <v>126</v>
      </c>
      <c r="B76" s="7" t="n">
        <v>51057</v>
      </c>
      <c r="C76" s="7" t="s">
        <v>180</v>
      </c>
      <c r="D76" s="7" t="n">
        <v>2890</v>
      </c>
      <c r="E76" s="7" t="s">
        <v>185</v>
      </c>
      <c r="F76" s="10" t="s">
        <v>182</v>
      </c>
      <c r="G76" s="10" t="s">
        <v>182</v>
      </c>
      <c r="H76" s="10" t="s">
        <v>186</v>
      </c>
      <c r="I76" s="10" t="s">
        <v>187</v>
      </c>
      <c r="J76" s="2" t="n">
        <v>0</v>
      </c>
      <c r="K76" s="2" t="n">
        <v>0</v>
      </c>
      <c r="L76" s="2" t="n">
        <v>0</v>
      </c>
      <c r="M76" s="2" t="n">
        <f aca="false">SUM(J76:L76)</f>
        <v>0</v>
      </c>
      <c r="N76" s="2" t="n">
        <v>0</v>
      </c>
      <c r="O76" s="2" t="n">
        <v>0</v>
      </c>
      <c r="P76" s="8" t="n">
        <v>0</v>
      </c>
      <c r="Q76" s="2" t="n">
        <f aca="false">+M76*$Q$1</f>
        <v>0</v>
      </c>
      <c r="R76" s="2" t="n">
        <f aca="false">N76*$Q$1</f>
        <v>0</v>
      </c>
      <c r="S76" s="2" t="n">
        <f aca="false">+O76*$Q$1</f>
        <v>0</v>
      </c>
      <c r="X76" s="0" t="s">
        <v>30</v>
      </c>
    </row>
    <row r="77" customFormat="false" ht="50.1" hidden="false" customHeight="true" outlineLevel="0" collapsed="false">
      <c r="A77" s="1" t="s">
        <v>64</v>
      </c>
      <c r="B77" s="7" t="n">
        <v>72052</v>
      </c>
      <c r="C77" s="7" t="s">
        <v>188</v>
      </c>
      <c r="D77" s="7" t="n">
        <v>53350</v>
      </c>
      <c r="E77" s="7" t="s">
        <v>189</v>
      </c>
      <c r="F77" s="14" t="s">
        <v>34</v>
      </c>
      <c r="G77" s="14" t="s">
        <v>34</v>
      </c>
      <c r="H77" s="10" t="s">
        <v>41</v>
      </c>
      <c r="I77" s="10" t="s">
        <v>109</v>
      </c>
      <c r="J77" s="2" t="n">
        <v>20000000</v>
      </c>
      <c r="K77" s="2" t="n">
        <v>20000000</v>
      </c>
      <c r="L77" s="2" t="n">
        <v>20000000</v>
      </c>
      <c r="M77" s="2" t="n">
        <f aca="false">SUM(J77:L77)</f>
        <v>60000000</v>
      </c>
      <c r="N77" s="2" t="n">
        <v>90000000</v>
      </c>
      <c r="O77" s="2" t="n">
        <v>120000000</v>
      </c>
      <c r="P77" s="8" t="n">
        <v>60</v>
      </c>
      <c r="Q77" s="2" t="n">
        <f aca="false">+M77*$Q$1</f>
        <v>100380000</v>
      </c>
      <c r="R77" s="2" t="n">
        <f aca="false">N77*$Q$1</f>
        <v>150570000</v>
      </c>
      <c r="S77" s="2" t="n">
        <f aca="false">+O77*$Q$1</f>
        <v>200760000</v>
      </c>
      <c r="T77" s="1" t="s">
        <v>55</v>
      </c>
      <c r="X77" s="0" t="s">
        <v>43</v>
      </c>
    </row>
    <row r="78" customFormat="false" ht="50.1" hidden="false" customHeight="true" outlineLevel="0" collapsed="false">
      <c r="A78" s="1" t="s">
        <v>64</v>
      </c>
      <c r="B78" s="7" t="n">
        <v>72052</v>
      </c>
      <c r="C78" s="7" t="s">
        <v>188</v>
      </c>
      <c r="D78" s="1" t="n">
        <v>1266</v>
      </c>
      <c r="E78" s="16" t="s">
        <v>190</v>
      </c>
      <c r="F78" s="14" t="s">
        <v>34</v>
      </c>
      <c r="G78" s="14" t="s">
        <v>34</v>
      </c>
      <c r="H78" s="10" t="s">
        <v>41</v>
      </c>
      <c r="I78" s="10" t="s">
        <v>109</v>
      </c>
      <c r="J78" s="2" t="n">
        <v>0</v>
      </c>
      <c r="K78" s="2" t="n">
        <v>20000000</v>
      </c>
      <c r="L78" s="2" t="n">
        <v>0</v>
      </c>
      <c r="M78" s="2" t="n">
        <f aca="false">SUM(J78:L78)</f>
        <v>20000000</v>
      </c>
      <c r="N78" s="2" t="n">
        <v>30000000</v>
      </c>
      <c r="O78" s="2" t="n">
        <v>50000000</v>
      </c>
      <c r="P78" s="8" t="n">
        <v>60</v>
      </c>
      <c r="Q78" s="2" t="n">
        <f aca="false">+M78*$Q$1</f>
        <v>33460000</v>
      </c>
      <c r="R78" s="2" t="n">
        <f aca="false">N78*$Q$1</f>
        <v>50190000</v>
      </c>
      <c r="S78" s="2" t="n">
        <f aca="false">+O78*$Q$1</f>
        <v>83650000</v>
      </c>
      <c r="X78" s="0" t="s">
        <v>43</v>
      </c>
    </row>
    <row r="79" customFormat="false" ht="50.1" hidden="false" customHeight="true" outlineLevel="0" collapsed="false">
      <c r="A79" s="1" t="s">
        <v>58</v>
      </c>
      <c r="B79" s="7" t="n">
        <v>51732</v>
      </c>
      <c r="C79" s="7" t="s">
        <v>191</v>
      </c>
      <c r="D79" s="7" t="n">
        <v>51732</v>
      </c>
      <c r="E79" s="7" t="s">
        <v>191</v>
      </c>
      <c r="F79" s="10" t="s">
        <v>192</v>
      </c>
      <c r="G79" s="10" t="s">
        <v>192</v>
      </c>
      <c r="H79" s="10" t="s">
        <v>29</v>
      </c>
      <c r="I79" s="10" t="s">
        <v>29</v>
      </c>
      <c r="J79" s="2" t="n">
        <v>0</v>
      </c>
      <c r="K79" s="2" t="n">
        <v>0</v>
      </c>
      <c r="L79" s="2" t="n">
        <v>0</v>
      </c>
      <c r="M79" s="2" t="n">
        <f aca="false">SUM(J79:L79)</f>
        <v>0</v>
      </c>
      <c r="N79" s="2" t="n">
        <v>500000</v>
      </c>
      <c r="O79" s="2" t="n">
        <v>0</v>
      </c>
      <c r="P79" s="8" t="n">
        <v>6</v>
      </c>
      <c r="Q79" s="2" t="n">
        <f aca="false">+M79*$Q$1</f>
        <v>0</v>
      </c>
      <c r="R79" s="2" t="n">
        <f aca="false">N79*$Q$1</f>
        <v>836500</v>
      </c>
      <c r="S79" s="2" t="n">
        <f aca="false">+O79*$Q$1</f>
        <v>0</v>
      </c>
      <c r="X79" s="0" t="s">
        <v>30</v>
      </c>
    </row>
    <row r="80" customFormat="false" ht="50.1" hidden="false" customHeight="true" outlineLevel="0" collapsed="false">
      <c r="A80" s="1" t="s">
        <v>25</v>
      </c>
      <c r="B80" s="1" t="n">
        <v>91212</v>
      </c>
      <c r="C80" s="16" t="s">
        <v>193</v>
      </c>
      <c r="D80" s="1" t="n">
        <v>91219</v>
      </c>
      <c r="E80" s="16" t="s">
        <v>194</v>
      </c>
      <c r="F80" s="10" t="s">
        <v>47</v>
      </c>
      <c r="G80" s="10" t="s">
        <v>47</v>
      </c>
      <c r="H80" s="10" t="s">
        <v>48</v>
      </c>
      <c r="I80" s="10" t="s">
        <v>140</v>
      </c>
      <c r="J80" s="2" t="n">
        <v>25000000</v>
      </c>
      <c r="K80" s="2" t="n">
        <v>5000000</v>
      </c>
      <c r="L80" s="2" t="n">
        <v>10000000</v>
      </c>
      <c r="M80" s="2" t="n">
        <f aca="false">SUM(J80:L80)</f>
        <v>40000000</v>
      </c>
      <c r="N80" s="2" t="n">
        <v>55000000</v>
      </c>
      <c r="O80" s="2" t="n">
        <v>75000000</v>
      </c>
      <c r="P80" s="8" t="n">
        <v>36</v>
      </c>
      <c r="Q80" s="2" t="n">
        <f aca="false">+M80*$Q$1</f>
        <v>66920000</v>
      </c>
      <c r="R80" s="2" t="n">
        <f aca="false">N80*$Q$1</f>
        <v>92015000</v>
      </c>
      <c r="S80" s="2" t="n">
        <f aca="false">+O80*$Q$1</f>
        <v>125475000</v>
      </c>
      <c r="X80" s="0" t="s">
        <v>37</v>
      </c>
    </row>
    <row r="81" customFormat="false" ht="50.1" hidden="false" customHeight="true" outlineLevel="0" collapsed="false">
      <c r="A81" s="1" t="s">
        <v>25</v>
      </c>
      <c r="C81" s="16" t="s">
        <v>195</v>
      </c>
      <c r="E81" s="16" t="s">
        <v>196</v>
      </c>
      <c r="F81" s="10" t="s">
        <v>34</v>
      </c>
      <c r="G81" s="10" t="s">
        <v>34</v>
      </c>
      <c r="H81" s="10" t="s">
        <v>39</v>
      </c>
      <c r="I81" s="10" t="s">
        <v>197</v>
      </c>
      <c r="J81" s="2" t="n">
        <v>15000000</v>
      </c>
      <c r="K81" s="2" t="n">
        <v>0</v>
      </c>
      <c r="L81" s="2" t="n">
        <v>0</v>
      </c>
      <c r="M81" s="2" t="n">
        <f aca="false">SUM(J81:L81)</f>
        <v>15000000</v>
      </c>
      <c r="N81" s="2" t="n">
        <v>20000000</v>
      </c>
      <c r="O81" s="2" t="n">
        <v>50000000</v>
      </c>
      <c r="P81" s="8" t="n">
        <v>24</v>
      </c>
      <c r="Q81" s="2" t="n">
        <f aca="false">+M81*$Q$1</f>
        <v>25095000</v>
      </c>
      <c r="R81" s="2" t="n">
        <f aca="false">N81*$Q$1</f>
        <v>33460000</v>
      </c>
      <c r="S81" s="2" t="n">
        <f aca="false">+O81*$Q$1</f>
        <v>83650000</v>
      </c>
      <c r="X81" s="0" t="s">
        <v>37</v>
      </c>
    </row>
    <row r="82" customFormat="false" ht="50.1" hidden="false" customHeight="true" outlineLevel="0" collapsed="false">
      <c r="A82" s="1" t="s">
        <v>25</v>
      </c>
      <c r="C82" s="16" t="s">
        <v>195</v>
      </c>
      <c r="E82" s="16" t="s">
        <v>198</v>
      </c>
      <c r="F82" s="10" t="s">
        <v>34</v>
      </c>
      <c r="G82" s="10" t="s">
        <v>34</v>
      </c>
      <c r="H82" s="10" t="s">
        <v>41</v>
      </c>
      <c r="I82" s="10" t="s">
        <v>29</v>
      </c>
      <c r="J82" s="2" t="n">
        <v>0</v>
      </c>
      <c r="K82" s="2" t="n">
        <v>2500000</v>
      </c>
      <c r="L82" s="2" t="n">
        <v>0</v>
      </c>
      <c r="M82" s="2" t="n">
        <f aca="false">SUM(J82:L82)</f>
        <v>2500000</v>
      </c>
      <c r="N82" s="2" t="n">
        <v>3500000</v>
      </c>
      <c r="O82" s="2" t="n">
        <v>10000000</v>
      </c>
      <c r="P82" s="8" t="n">
        <v>24</v>
      </c>
      <c r="Q82" s="2" t="n">
        <f aca="false">+M82*$Q$1</f>
        <v>4182500</v>
      </c>
      <c r="R82" s="2" t="n">
        <f aca="false">N82*$Q$1</f>
        <v>5855500</v>
      </c>
      <c r="S82" s="2" t="n">
        <f aca="false">+O82*$Q$1</f>
        <v>16730000</v>
      </c>
      <c r="X82" s="0" t="s">
        <v>43</v>
      </c>
    </row>
    <row r="83" customFormat="false" ht="50.1" hidden="false" customHeight="true" outlineLevel="0" collapsed="false">
      <c r="A83" s="1" t="s">
        <v>25</v>
      </c>
      <c r="C83" s="16" t="s">
        <v>195</v>
      </c>
      <c r="E83" s="16" t="s">
        <v>199</v>
      </c>
      <c r="F83" s="10" t="s">
        <v>34</v>
      </c>
      <c r="G83" s="10" t="s">
        <v>34</v>
      </c>
      <c r="H83" s="10" t="s">
        <v>41</v>
      </c>
      <c r="I83" s="10" t="s">
        <v>29</v>
      </c>
      <c r="J83" s="2" t="n">
        <v>0</v>
      </c>
      <c r="K83" s="2" t="n">
        <v>2500000</v>
      </c>
      <c r="L83" s="2" t="n">
        <v>0</v>
      </c>
      <c r="M83" s="2" t="n">
        <f aca="false">SUM(J83:L83)</f>
        <v>2500000</v>
      </c>
      <c r="N83" s="2" t="n">
        <v>3500000</v>
      </c>
      <c r="O83" s="2" t="n">
        <v>10000000</v>
      </c>
      <c r="P83" s="8" t="n">
        <v>24</v>
      </c>
      <c r="Q83" s="2" t="n">
        <f aca="false">+M83*$Q$1</f>
        <v>4182500</v>
      </c>
      <c r="R83" s="2" t="n">
        <f aca="false">N83*$Q$1</f>
        <v>5855500</v>
      </c>
      <c r="S83" s="2" t="n">
        <f aca="false">+O83*$Q$1</f>
        <v>16730000</v>
      </c>
      <c r="X83" s="0" t="s">
        <v>43</v>
      </c>
    </row>
    <row r="84" customFormat="false" ht="50.1" hidden="false" customHeight="true" outlineLevel="0" collapsed="false">
      <c r="A84" s="1" t="s">
        <v>31</v>
      </c>
      <c r="B84" s="1" t="n">
        <v>90291</v>
      </c>
      <c r="C84" s="16" t="s">
        <v>200</v>
      </c>
      <c r="D84" s="7" t="n">
        <v>93110</v>
      </c>
      <c r="E84" s="7" t="s">
        <v>201</v>
      </c>
      <c r="F84" s="10" t="s">
        <v>34</v>
      </c>
      <c r="G84" s="10" t="s">
        <v>47</v>
      </c>
      <c r="H84" s="10" t="s">
        <v>132</v>
      </c>
      <c r="I84" s="10" t="s">
        <v>115</v>
      </c>
      <c r="J84" s="2" t="n">
        <v>10000000</v>
      </c>
      <c r="K84" s="2" t="n">
        <v>5000000</v>
      </c>
      <c r="L84" s="2" t="n">
        <v>25000000</v>
      </c>
      <c r="M84" s="2" t="n">
        <f aca="false">SUM(J84:L84)</f>
        <v>40000000</v>
      </c>
      <c r="N84" s="2" t="n">
        <v>50000000</v>
      </c>
      <c r="O84" s="2" t="n">
        <v>50000000</v>
      </c>
      <c r="P84" s="8"/>
      <c r="Q84" s="2" t="n">
        <f aca="false">+M84*$Q$1</f>
        <v>66920000</v>
      </c>
      <c r="R84" s="2" t="n">
        <f aca="false">N84*$Q$1</f>
        <v>83650000</v>
      </c>
      <c r="S84" s="2" t="n">
        <f aca="false">+O84*$Q$1</f>
        <v>83650000</v>
      </c>
      <c r="X84" s="0" t="s">
        <v>37</v>
      </c>
    </row>
    <row r="85" customFormat="false" ht="50.1" hidden="false" customHeight="true" outlineLevel="0" collapsed="false">
      <c r="A85" s="1" t="s">
        <v>31</v>
      </c>
      <c r="B85" s="7" t="n">
        <v>57662</v>
      </c>
      <c r="C85" s="7" t="s">
        <v>202</v>
      </c>
      <c r="D85" s="1" t="n">
        <v>90097</v>
      </c>
      <c r="E85" s="16" t="s">
        <v>203</v>
      </c>
      <c r="F85" s="10" t="s">
        <v>176</v>
      </c>
      <c r="G85" s="10" t="s">
        <v>176</v>
      </c>
      <c r="H85" s="10" t="s">
        <v>204</v>
      </c>
      <c r="I85" s="10" t="s">
        <v>42</v>
      </c>
      <c r="J85" s="2" t="n">
        <v>7500000</v>
      </c>
      <c r="K85" s="2" t="n">
        <v>0</v>
      </c>
      <c r="L85" s="2" t="n">
        <v>7500000</v>
      </c>
      <c r="M85" s="2" t="n">
        <f aca="false">SUM(J85:L85)</f>
        <v>15000000</v>
      </c>
      <c r="N85" s="2" t="n">
        <v>20000000</v>
      </c>
      <c r="O85" s="2" t="n">
        <v>30000000</v>
      </c>
      <c r="P85" s="8"/>
      <c r="Q85" s="2" t="n">
        <f aca="false">+M85*$Q$1</f>
        <v>25095000</v>
      </c>
      <c r="R85" s="2" t="n">
        <f aca="false">N85*$Q$1</f>
        <v>33460000</v>
      </c>
      <c r="S85" s="2" t="n">
        <f aca="false">+O85*$Q$1</f>
        <v>50190000</v>
      </c>
      <c r="X85" s="0" t="s">
        <v>43</v>
      </c>
    </row>
    <row r="86" customFormat="false" ht="50.1" hidden="false" customHeight="true" outlineLevel="0" collapsed="false">
      <c r="A86" s="1" t="s">
        <v>31</v>
      </c>
      <c r="B86" s="1" t="n">
        <v>3700</v>
      </c>
      <c r="C86" s="7" t="s">
        <v>205</v>
      </c>
      <c r="D86" s="7" t="n">
        <v>1421</v>
      </c>
      <c r="E86" s="7" t="s">
        <v>206</v>
      </c>
      <c r="F86" s="10" t="s">
        <v>47</v>
      </c>
      <c r="G86" s="10" t="s">
        <v>47</v>
      </c>
      <c r="H86" s="10" t="s">
        <v>207</v>
      </c>
      <c r="I86" s="10" t="s">
        <v>208</v>
      </c>
      <c r="J86" s="2" t="n">
        <v>10000000</v>
      </c>
      <c r="K86" s="2" t="n">
        <v>25000000</v>
      </c>
      <c r="L86" s="2" t="n">
        <v>20000000</v>
      </c>
      <c r="M86" s="2" t="n">
        <f aca="false">SUM(J86:L86)</f>
        <v>55000000</v>
      </c>
      <c r="N86" s="2" t="n">
        <v>75000000</v>
      </c>
      <c r="O86" s="2" t="n">
        <v>75000000</v>
      </c>
      <c r="P86" s="8"/>
      <c r="Q86" s="2" t="n">
        <f aca="false">+M86*$Q$1</f>
        <v>92015000</v>
      </c>
      <c r="R86" s="2" t="n">
        <f aca="false">N86*$Q$1</f>
        <v>125475000</v>
      </c>
      <c r="S86" s="2" t="n">
        <f aca="false">+O86*$Q$1</f>
        <v>125475000</v>
      </c>
      <c r="X86" s="0" t="s">
        <v>37</v>
      </c>
    </row>
    <row r="87" customFormat="false" ht="50.1" hidden="false" customHeight="true" outlineLevel="0" collapsed="false">
      <c r="A87" s="1" t="s">
        <v>31</v>
      </c>
      <c r="B87" s="1" t="n">
        <v>3700</v>
      </c>
      <c r="C87" s="7" t="s">
        <v>205</v>
      </c>
      <c r="D87" s="7" t="n">
        <v>68254</v>
      </c>
      <c r="E87" s="7" t="s">
        <v>209</v>
      </c>
      <c r="F87" s="10" t="s">
        <v>47</v>
      </c>
      <c r="G87" s="10" t="s">
        <v>47</v>
      </c>
      <c r="H87" s="10" t="s">
        <v>48</v>
      </c>
      <c r="I87" s="10" t="s">
        <v>49</v>
      </c>
      <c r="J87" s="2" t="n">
        <v>10000000</v>
      </c>
      <c r="K87" s="2" t="n">
        <v>0</v>
      </c>
      <c r="L87" s="2" t="n">
        <v>10000000</v>
      </c>
      <c r="M87" s="2" t="n">
        <f aca="false">SUM(J87:L87)</f>
        <v>20000000</v>
      </c>
      <c r="N87" s="2" t="n">
        <v>25000000</v>
      </c>
      <c r="O87" s="2" t="n">
        <v>50000000</v>
      </c>
      <c r="P87" s="8"/>
      <c r="Q87" s="2" t="n">
        <f aca="false">+M87*$Q$1</f>
        <v>33460000</v>
      </c>
      <c r="R87" s="2" t="n">
        <f aca="false">N87*$Q$1</f>
        <v>41825000</v>
      </c>
      <c r="S87" s="2" t="n">
        <f aca="false">+O87*$Q$1</f>
        <v>83650000</v>
      </c>
      <c r="X87" s="0" t="s">
        <v>43</v>
      </c>
    </row>
    <row r="88" customFormat="false" ht="50.1" hidden="false" customHeight="true" outlineLevel="0" collapsed="false">
      <c r="A88" s="1" t="s">
        <v>58</v>
      </c>
      <c r="B88" s="7" t="n">
        <v>47417</v>
      </c>
      <c r="C88" s="7" t="s">
        <v>210</v>
      </c>
      <c r="D88" s="1" t="n">
        <v>47415</v>
      </c>
      <c r="E88" s="16" t="s">
        <v>211</v>
      </c>
      <c r="F88" s="10" t="s">
        <v>34</v>
      </c>
      <c r="G88" s="10" t="s">
        <v>34</v>
      </c>
      <c r="H88" s="10" t="s">
        <v>54</v>
      </c>
      <c r="I88" s="10" t="s">
        <v>109</v>
      </c>
      <c r="J88" s="2" t="n">
        <v>4000000</v>
      </c>
      <c r="K88" s="2" t="n">
        <v>0</v>
      </c>
      <c r="L88" s="2" t="n">
        <v>0</v>
      </c>
      <c r="M88" s="2" t="n">
        <f aca="false">SUM(J88:L88)</f>
        <v>4000000</v>
      </c>
      <c r="N88" s="2" t="n">
        <v>5000000</v>
      </c>
      <c r="O88" s="2" t="n">
        <v>5000000</v>
      </c>
      <c r="P88" s="8" t="n">
        <v>24</v>
      </c>
      <c r="Q88" s="2" t="n">
        <f aca="false">+M88*$Q$1</f>
        <v>6692000</v>
      </c>
      <c r="R88" s="2" t="n">
        <f aca="false">N88*$Q$1</f>
        <v>8365000</v>
      </c>
      <c r="S88" s="2" t="n">
        <f aca="false">+O88*$Q$1</f>
        <v>8365000</v>
      </c>
      <c r="T88" s="1" t="s">
        <v>55</v>
      </c>
      <c r="X88" s="0" t="s">
        <v>43</v>
      </c>
    </row>
    <row r="89" customFormat="false" ht="50.1" hidden="false" customHeight="true" outlineLevel="0" collapsed="false">
      <c r="A89" s="1" t="s">
        <v>58</v>
      </c>
      <c r="B89" s="7" t="n">
        <v>47418</v>
      </c>
      <c r="C89" s="7" t="s">
        <v>210</v>
      </c>
      <c r="D89" s="7" t="n">
        <v>92858</v>
      </c>
      <c r="E89" s="7" t="s">
        <v>212</v>
      </c>
      <c r="F89" s="10" t="s">
        <v>34</v>
      </c>
      <c r="G89" s="10" t="s">
        <v>34</v>
      </c>
      <c r="H89" s="10" t="s">
        <v>54</v>
      </c>
      <c r="I89" s="10" t="s">
        <v>109</v>
      </c>
      <c r="J89" s="2" t="n">
        <v>4000000</v>
      </c>
      <c r="K89" s="2" t="n">
        <v>0</v>
      </c>
      <c r="L89" s="2" t="n">
        <v>0</v>
      </c>
      <c r="M89" s="2" t="n">
        <f aca="false">SUM(J89:L89)</f>
        <v>4000000</v>
      </c>
      <c r="N89" s="2" t="n">
        <v>5000000</v>
      </c>
      <c r="O89" s="2" t="n">
        <v>5000000</v>
      </c>
      <c r="P89" s="8" t="n">
        <v>24</v>
      </c>
      <c r="Q89" s="2" t="n">
        <f aca="false">+M89*$Q$1</f>
        <v>6692000</v>
      </c>
      <c r="R89" s="2" t="n">
        <f aca="false">N89*$Q$1</f>
        <v>8365000</v>
      </c>
      <c r="S89" s="2" t="n">
        <f aca="false">+O89*$Q$1</f>
        <v>8365000</v>
      </c>
      <c r="X89" s="0" t="s">
        <v>43</v>
      </c>
    </row>
    <row r="90" customFormat="false" ht="50.1" hidden="false" customHeight="true" outlineLevel="0" collapsed="false">
      <c r="A90" s="1" t="s">
        <v>58</v>
      </c>
      <c r="B90" s="7" t="n">
        <v>47419</v>
      </c>
      <c r="C90" s="7" t="s">
        <v>210</v>
      </c>
      <c r="D90" s="7" t="n">
        <v>26313</v>
      </c>
      <c r="E90" s="7" t="s">
        <v>213</v>
      </c>
      <c r="F90" s="10" t="s">
        <v>34</v>
      </c>
      <c r="G90" s="10" t="s">
        <v>34</v>
      </c>
      <c r="H90" s="10" t="s">
        <v>54</v>
      </c>
      <c r="I90" s="10" t="s">
        <v>109</v>
      </c>
      <c r="J90" s="2" t="n">
        <v>4000000</v>
      </c>
      <c r="K90" s="2" t="n">
        <v>0</v>
      </c>
      <c r="L90" s="2" t="n">
        <v>0</v>
      </c>
      <c r="M90" s="2" t="n">
        <f aca="false">SUM(J90:L90)</f>
        <v>4000000</v>
      </c>
      <c r="N90" s="2" t="n">
        <v>5000000</v>
      </c>
      <c r="O90" s="2" t="n">
        <v>5000000</v>
      </c>
      <c r="P90" s="8" t="n">
        <v>24</v>
      </c>
      <c r="Q90" s="2" t="n">
        <f aca="false">+M90*$Q$1</f>
        <v>6692000</v>
      </c>
      <c r="R90" s="2" t="n">
        <f aca="false">N90*$Q$1</f>
        <v>8365000</v>
      </c>
      <c r="S90" s="2" t="n">
        <f aca="false">+O90*$Q$1</f>
        <v>8365000</v>
      </c>
      <c r="X90" s="0" t="s">
        <v>43</v>
      </c>
    </row>
    <row r="91" customFormat="false" ht="50.1" hidden="false" customHeight="true" outlineLevel="0" collapsed="false">
      <c r="A91" s="1" t="s">
        <v>74</v>
      </c>
      <c r="B91" s="7" t="n">
        <v>68351</v>
      </c>
      <c r="C91" s="16" t="s">
        <v>214</v>
      </c>
      <c r="D91" s="7" t="n">
        <v>120</v>
      </c>
      <c r="E91" s="7" t="s">
        <v>215</v>
      </c>
      <c r="F91" s="10" t="s">
        <v>47</v>
      </c>
      <c r="G91" s="10" t="s">
        <v>47</v>
      </c>
      <c r="H91" s="10" t="s">
        <v>99</v>
      </c>
      <c r="I91" s="10" t="s">
        <v>100</v>
      </c>
      <c r="J91" s="2" t="n">
        <v>50000000</v>
      </c>
      <c r="K91" s="2" t="n">
        <v>0</v>
      </c>
      <c r="L91" s="2" t="n">
        <v>0</v>
      </c>
      <c r="M91" s="2" t="n">
        <f aca="false">SUM(J91:L91)</f>
        <v>50000000</v>
      </c>
      <c r="N91" s="2" t="n">
        <v>70000000</v>
      </c>
      <c r="O91" s="2" t="n">
        <v>100000000</v>
      </c>
      <c r="P91" s="8" t="n">
        <v>60</v>
      </c>
      <c r="Q91" s="2" t="n">
        <f aca="false">+M91*$Q$1</f>
        <v>83650000</v>
      </c>
      <c r="R91" s="2" t="n">
        <f aca="false">N91*$Q$1</f>
        <v>117110000</v>
      </c>
      <c r="S91" s="2" t="n">
        <f aca="false">+O91*$Q$1</f>
        <v>167300000</v>
      </c>
      <c r="X91" s="0" t="s">
        <v>43</v>
      </c>
    </row>
    <row r="92" customFormat="false" ht="50.1" hidden="false" customHeight="true" outlineLevel="0" collapsed="false">
      <c r="A92" s="1" t="s">
        <v>126</v>
      </c>
      <c r="B92" s="7" t="n">
        <v>54031</v>
      </c>
      <c r="C92" s="16" t="s">
        <v>216</v>
      </c>
      <c r="D92" s="1" t="n">
        <v>66682</v>
      </c>
      <c r="E92" s="16" t="s">
        <v>217</v>
      </c>
      <c r="F92" s="10" t="s">
        <v>47</v>
      </c>
      <c r="G92" s="10" t="s">
        <v>47</v>
      </c>
      <c r="H92" s="10" t="s">
        <v>99</v>
      </c>
      <c r="I92" s="10" t="s">
        <v>100</v>
      </c>
      <c r="J92" s="2" t="n">
        <v>10000000</v>
      </c>
      <c r="K92" s="2" t="n">
        <v>0</v>
      </c>
      <c r="L92" s="2" t="n">
        <v>40000000</v>
      </c>
      <c r="M92" s="2" t="n">
        <f aca="false">SUM(J92:L92)</f>
        <v>50000000</v>
      </c>
      <c r="N92" s="2" t="n">
        <v>62000000</v>
      </c>
      <c r="O92" s="2" t="n">
        <v>100000000</v>
      </c>
      <c r="P92" s="8" t="n">
        <v>36</v>
      </c>
      <c r="Q92" s="2" t="n">
        <f aca="false">+M92*$Q$1</f>
        <v>83650000</v>
      </c>
      <c r="R92" s="2" t="n">
        <f aca="false">N92*$Q$1</f>
        <v>103726000</v>
      </c>
      <c r="S92" s="2" t="n">
        <f aca="false">+O92*$Q$1</f>
        <v>167300000</v>
      </c>
      <c r="T92" s="1" t="s">
        <v>55</v>
      </c>
      <c r="X92" s="0" t="s">
        <v>43</v>
      </c>
    </row>
    <row r="93" customFormat="false" ht="50.1" hidden="false" customHeight="true" outlineLevel="0" collapsed="false">
      <c r="A93" s="1" t="s">
        <v>64</v>
      </c>
      <c r="B93" s="7" t="n">
        <v>81464</v>
      </c>
      <c r="C93" s="16" t="s">
        <v>218</v>
      </c>
      <c r="D93" s="7" t="n">
        <v>65246</v>
      </c>
      <c r="E93" s="7" t="s">
        <v>219</v>
      </c>
      <c r="F93" s="10" t="s">
        <v>47</v>
      </c>
      <c r="G93" s="10" t="s">
        <v>47</v>
      </c>
      <c r="H93" s="10" t="s">
        <v>48</v>
      </c>
      <c r="I93" s="10" t="s">
        <v>42</v>
      </c>
      <c r="J93" s="2" t="n">
        <v>5000000</v>
      </c>
      <c r="K93" s="2" t="n">
        <v>10000000</v>
      </c>
      <c r="L93" s="2" t="n">
        <v>20000000</v>
      </c>
      <c r="M93" s="2" t="n">
        <f aca="false">SUM(J93:L93)</f>
        <v>35000000</v>
      </c>
      <c r="N93" s="2" t="n">
        <v>45000000</v>
      </c>
      <c r="O93" s="2" t="n">
        <v>50000000</v>
      </c>
      <c r="P93" s="8"/>
      <c r="Q93" s="2" t="n">
        <f aca="false">+M93*$Q$1</f>
        <v>58555000</v>
      </c>
      <c r="R93" s="2" t="n">
        <f aca="false">N93*$Q$1</f>
        <v>75285000</v>
      </c>
      <c r="S93" s="2" t="n">
        <f aca="false">+O93*$Q$1</f>
        <v>83650000</v>
      </c>
      <c r="X93" s="0" t="s">
        <v>37</v>
      </c>
    </row>
    <row r="94" customFormat="false" ht="50.1" hidden="false" customHeight="true" outlineLevel="0" collapsed="false">
      <c r="A94" s="1" t="s">
        <v>64</v>
      </c>
      <c r="B94" s="7" t="n">
        <v>81464</v>
      </c>
      <c r="C94" s="16" t="s">
        <v>218</v>
      </c>
      <c r="D94" s="7" t="n">
        <v>26142</v>
      </c>
      <c r="E94" s="7" t="s">
        <v>220</v>
      </c>
      <c r="F94" s="10" t="s">
        <v>47</v>
      </c>
      <c r="G94" s="10" t="s">
        <v>47</v>
      </c>
      <c r="H94" s="10" t="s">
        <v>207</v>
      </c>
      <c r="I94" s="10" t="s">
        <v>133</v>
      </c>
      <c r="J94" s="2" t="n">
        <v>0</v>
      </c>
      <c r="K94" s="2" t="n">
        <v>0</v>
      </c>
      <c r="L94" s="2" t="n">
        <v>15000000</v>
      </c>
      <c r="M94" s="2" t="n">
        <f aca="false">SUM(J94:L94)</f>
        <v>15000000</v>
      </c>
      <c r="N94" s="2" t="n">
        <v>20000000</v>
      </c>
      <c r="O94" s="2" t="n">
        <v>20000000</v>
      </c>
      <c r="P94" s="8"/>
      <c r="Q94" s="2" t="n">
        <f aca="false">+M94*$Q$1</f>
        <v>25095000</v>
      </c>
      <c r="R94" s="2" t="n">
        <f aca="false">N94*$Q$1</f>
        <v>33460000</v>
      </c>
      <c r="S94" s="2" t="n">
        <f aca="false">+O94*$Q$1</f>
        <v>33460000</v>
      </c>
      <c r="X94" s="0" t="s">
        <v>43</v>
      </c>
    </row>
    <row r="95" customFormat="false" ht="50.1" hidden="false" customHeight="true" outlineLevel="0" collapsed="false">
      <c r="A95" s="1" t="s">
        <v>74</v>
      </c>
      <c r="C95" s="16" t="s">
        <v>221</v>
      </c>
      <c r="E95" s="16" t="s">
        <v>222</v>
      </c>
      <c r="F95" s="10" t="s">
        <v>76</v>
      </c>
      <c r="G95" s="10" t="s">
        <v>76</v>
      </c>
      <c r="H95" s="10" t="s">
        <v>223</v>
      </c>
      <c r="I95" s="10" t="s">
        <v>224</v>
      </c>
      <c r="J95" s="2" t="n">
        <v>50000000</v>
      </c>
      <c r="K95" s="2" t="n">
        <v>0</v>
      </c>
      <c r="L95" s="2" t="n">
        <v>0</v>
      </c>
      <c r="M95" s="2" t="n">
        <f aca="false">SUM(J95:L95)</f>
        <v>50000000</v>
      </c>
      <c r="N95" s="2" t="n">
        <v>70000000</v>
      </c>
      <c r="O95" s="2" t="n">
        <v>200000000</v>
      </c>
      <c r="P95" s="8" t="n">
        <v>60</v>
      </c>
      <c r="Q95" s="2" t="n">
        <f aca="false">+M95*$Q$1</f>
        <v>83650000</v>
      </c>
      <c r="R95" s="2" t="n">
        <f aca="false">N95*$Q$1</f>
        <v>117110000</v>
      </c>
      <c r="S95" s="2" t="n">
        <f aca="false">+O95*$Q$1</f>
        <v>334600000</v>
      </c>
      <c r="T95" s="1" t="s">
        <v>55</v>
      </c>
      <c r="X95" s="0" t="s">
        <v>37</v>
      </c>
    </row>
    <row r="96" customFormat="false" ht="50.1" hidden="false" customHeight="true" outlineLevel="0" collapsed="false">
      <c r="A96" s="1" t="s">
        <v>64</v>
      </c>
      <c r="B96" s="7" t="n">
        <v>51415</v>
      </c>
      <c r="C96" s="7" t="s">
        <v>225</v>
      </c>
      <c r="D96" s="7" t="n">
        <v>49333</v>
      </c>
      <c r="E96" s="7" t="s">
        <v>226</v>
      </c>
      <c r="F96" s="10" t="s">
        <v>84</v>
      </c>
      <c r="G96" s="10" t="s">
        <v>84</v>
      </c>
      <c r="H96" s="10" t="s">
        <v>227</v>
      </c>
      <c r="I96" s="10" t="s">
        <v>228</v>
      </c>
      <c r="J96" s="2" t="n">
        <v>0</v>
      </c>
      <c r="K96" s="2" t="n">
        <v>0</v>
      </c>
      <c r="L96" s="2" t="n">
        <v>0</v>
      </c>
      <c r="M96" s="2" t="n">
        <f aca="false">SUM(J96:L96)</f>
        <v>0</v>
      </c>
      <c r="N96" s="2" t="n">
        <v>0</v>
      </c>
      <c r="O96" s="2" t="n">
        <v>0</v>
      </c>
      <c r="P96" s="8"/>
      <c r="Q96" s="2" t="n">
        <f aca="false">+M96*$Q$1</f>
        <v>0</v>
      </c>
      <c r="R96" s="2" t="n">
        <f aca="false">N96*$Q$1</f>
        <v>0</v>
      </c>
      <c r="S96" s="2" t="n">
        <f aca="false">+O96*$Q$1</f>
        <v>0</v>
      </c>
      <c r="X96" s="0" t="s">
        <v>30</v>
      </c>
    </row>
    <row r="97" customFormat="false" ht="50.1" hidden="false" customHeight="true" outlineLevel="0" collapsed="false">
      <c r="A97" s="1" t="s">
        <v>58</v>
      </c>
      <c r="B97" s="7" t="n">
        <v>45492</v>
      </c>
      <c r="C97" s="7" t="s">
        <v>229</v>
      </c>
      <c r="D97" s="7" t="n">
        <v>45492</v>
      </c>
      <c r="E97" s="7" t="s">
        <v>229</v>
      </c>
      <c r="F97" s="10" t="s">
        <v>47</v>
      </c>
      <c r="G97" s="10" t="s">
        <v>47</v>
      </c>
      <c r="H97" s="10" t="s">
        <v>230</v>
      </c>
      <c r="I97" s="10" t="s">
        <v>231</v>
      </c>
      <c r="J97" s="2" t="n">
        <v>10000000</v>
      </c>
      <c r="K97" s="2" t="n">
        <v>7500000</v>
      </c>
      <c r="L97" s="2" t="n">
        <v>5000000</v>
      </c>
      <c r="M97" s="2" t="n">
        <f aca="false">SUM(J97:L97)</f>
        <v>22500000</v>
      </c>
      <c r="N97" s="2" t="n">
        <v>32500000</v>
      </c>
      <c r="O97" s="2" t="n">
        <v>60000000</v>
      </c>
      <c r="P97" s="8" t="n">
        <v>36</v>
      </c>
      <c r="Q97" s="2" t="n">
        <f aca="false">+M97*$Q$1</f>
        <v>37642500</v>
      </c>
      <c r="R97" s="2" t="n">
        <f aca="false">N97*$Q$1</f>
        <v>54372500</v>
      </c>
      <c r="S97" s="2" t="n">
        <f aca="false">+O97*$Q$1</f>
        <v>100380000</v>
      </c>
      <c r="X97" s="0" t="s">
        <v>37</v>
      </c>
    </row>
    <row r="98" customFormat="false" ht="50.1" hidden="false" customHeight="true" outlineLevel="0" collapsed="false">
      <c r="A98" s="1" t="s">
        <v>25</v>
      </c>
      <c r="B98" s="1" t="n">
        <v>72991</v>
      </c>
      <c r="C98" s="7" t="s">
        <v>232</v>
      </c>
      <c r="D98" s="1" t="n">
        <v>80245</v>
      </c>
      <c r="E98" s="16" t="s">
        <v>233</v>
      </c>
      <c r="F98" s="10" t="s">
        <v>66</v>
      </c>
      <c r="G98" s="10" t="s">
        <v>66</v>
      </c>
      <c r="H98" s="10" t="s">
        <v>204</v>
      </c>
      <c r="I98" s="10" t="s">
        <v>71</v>
      </c>
      <c r="J98" s="2" t="n">
        <v>0</v>
      </c>
      <c r="K98" s="2" t="n">
        <v>1000000</v>
      </c>
      <c r="L98" s="2" t="n">
        <v>0</v>
      </c>
      <c r="M98" s="2" t="n">
        <f aca="false">SUM(J98:L98)</f>
        <v>1000000</v>
      </c>
      <c r="N98" s="2" t="n">
        <v>1300000</v>
      </c>
      <c r="O98" s="2" t="n">
        <v>3000000</v>
      </c>
      <c r="P98" s="8" t="n">
        <v>18</v>
      </c>
      <c r="Q98" s="2" t="n">
        <f aca="false">+M98*$Q$1</f>
        <v>1673000</v>
      </c>
      <c r="R98" s="2" t="n">
        <f aca="false">N98*$Q$1</f>
        <v>2174900</v>
      </c>
      <c r="S98" s="2" t="n">
        <f aca="false">+O98*$Q$1</f>
        <v>5019000</v>
      </c>
      <c r="T98" s="1" t="s">
        <v>55</v>
      </c>
      <c r="X98" s="0" t="s">
        <v>43</v>
      </c>
    </row>
    <row r="99" customFormat="false" ht="50.1" hidden="false" customHeight="true" outlineLevel="0" collapsed="false">
      <c r="A99" s="1" t="s">
        <v>25</v>
      </c>
      <c r="B99" s="1" t="n">
        <v>72991</v>
      </c>
      <c r="C99" s="7" t="s">
        <v>232</v>
      </c>
      <c r="D99" s="7" t="n">
        <v>56264</v>
      </c>
      <c r="E99" s="7" t="s">
        <v>234</v>
      </c>
      <c r="F99" s="10" t="s">
        <v>66</v>
      </c>
      <c r="G99" s="10" t="s">
        <v>66</v>
      </c>
      <c r="H99" s="10" t="s">
        <v>235</v>
      </c>
      <c r="I99" s="10" t="s">
        <v>68</v>
      </c>
      <c r="J99" s="2" t="n">
        <v>10000000</v>
      </c>
      <c r="K99" s="2" t="n">
        <v>3000000</v>
      </c>
      <c r="L99" s="2" t="n">
        <v>6000000</v>
      </c>
      <c r="M99" s="2" t="n">
        <f aca="false">SUM(J99:L99)</f>
        <v>19000000</v>
      </c>
      <c r="N99" s="2" t="n">
        <v>25000000</v>
      </c>
      <c r="O99" s="2" t="n">
        <v>50000000</v>
      </c>
      <c r="P99" s="8" t="n">
        <v>18</v>
      </c>
      <c r="Q99" s="2" t="n">
        <f aca="false">+M99*$Q$1</f>
        <v>31787000</v>
      </c>
      <c r="R99" s="2" t="n">
        <f aca="false">N99*$Q$1</f>
        <v>41825000</v>
      </c>
      <c r="S99" s="2" t="n">
        <f aca="false">+O99*$Q$1</f>
        <v>83650000</v>
      </c>
      <c r="X99" s="0" t="s">
        <v>43</v>
      </c>
    </row>
    <row r="100" customFormat="false" ht="50.1" hidden="false" customHeight="true" outlineLevel="0" collapsed="false">
      <c r="A100" s="1" t="s">
        <v>64</v>
      </c>
      <c r="B100" s="1" t="n">
        <v>61475</v>
      </c>
      <c r="C100" s="7" t="s">
        <v>236</v>
      </c>
      <c r="D100" s="7" t="n">
        <v>9409</v>
      </c>
      <c r="E100" s="7" t="s">
        <v>237</v>
      </c>
      <c r="F100" s="10" t="s">
        <v>76</v>
      </c>
      <c r="G100" s="10" t="s">
        <v>76</v>
      </c>
      <c r="H100" s="10" t="s">
        <v>223</v>
      </c>
      <c r="I100" s="10" t="s">
        <v>224</v>
      </c>
      <c r="J100" s="2" t="n">
        <v>50000000</v>
      </c>
      <c r="K100" s="2" t="n">
        <v>0</v>
      </c>
      <c r="L100" s="2" t="n">
        <v>0</v>
      </c>
      <c r="M100" s="2" t="n">
        <f aca="false">SUM(J100:L100)</f>
        <v>50000000</v>
      </c>
      <c r="N100" s="2" t="n">
        <v>70000000</v>
      </c>
      <c r="O100" s="2" t="n">
        <v>100000000</v>
      </c>
      <c r="P100" s="8" t="n">
        <v>60</v>
      </c>
      <c r="Q100" s="2" t="n">
        <f aca="false">+M100*$Q$1</f>
        <v>83650000</v>
      </c>
      <c r="R100" s="2" t="n">
        <f aca="false">N100*$Q$1</f>
        <v>117110000</v>
      </c>
      <c r="S100" s="2" t="n">
        <f aca="false">+O100*$Q$1</f>
        <v>167300000</v>
      </c>
      <c r="T100" s="1" t="s">
        <v>55</v>
      </c>
      <c r="X100" s="0" t="s">
        <v>43</v>
      </c>
    </row>
    <row r="101" customFormat="false" ht="50.1" hidden="false" customHeight="true" outlineLevel="0" collapsed="false">
      <c r="A101" s="1" t="s">
        <v>25</v>
      </c>
      <c r="B101" s="7" t="n">
        <v>26294</v>
      </c>
      <c r="C101" s="7" t="s">
        <v>238</v>
      </c>
      <c r="D101" s="1" t="n">
        <v>57251</v>
      </c>
      <c r="E101" s="16" t="s">
        <v>239</v>
      </c>
      <c r="F101" s="10" t="s">
        <v>34</v>
      </c>
      <c r="G101" s="10" t="s">
        <v>34</v>
      </c>
      <c r="H101" s="10" t="s">
        <v>41</v>
      </c>
      <c r="I101" s="10" t="s">
        <v>109</v>
      </c>
      <c r="J101" s="2" t="n">
        <v>10000000</v>
      </c>
      <c r="K101" s="2" t="n">
        <v>15000000</v>
      </c>
      <c r="L101" s="2" t="n">
        <v>0</v>
      </c>
      <c r="M101" s="2" t="n">
        <f aca="false">SUM(J101:L101)</f>
        <v>25000000</v>
      </c>
      <c r="N101" s="2" t="n">
        <v>33000000</v>
      </c>
      <c r="O101" s="2" t="n">
        <v>60000000</v>
      </c>
      <c r="P101" s="8" t="n">
        <v>36</v>
      </c>
      <c r="Q101" s="2" t="n">
        <f aca="false">+M101*$Q$1</f>
        <v>41825000</v>
      </c>
      <c r="R101" s="2" t="n">
        <f aca="false">N101*$Q$1</f>
        <v>55209000</v>
      </c>
      <c r="S101" s="2" t="n">
        <f aca="false">+O101*$Q$1</f>
        <v>100380000</v>
      </c>
      <c r="X101" s="0" t="s">
        <v>43</v>
      </c>
    </row>
    <row r="102" customFormat="false" ht="50.1" hidden="false" customHeight="true" outlineLevel="0" collapsed="false">
      <c r="A102" s="1" t="s">
        <v>25</v>
      </c>
      <c r="B102" s="7" t="n">
        <v>26294</v>
      </c>
      <c r="C102" s="7" t="s">
        <v>238</v>
      </c>
      <c r="D102" s="1" t="n">
        <v>56933</v>
      </c>
      <c r="E102" s="16" t="s">
        <v>240</v>
      </c>
      <c r="F102" s="10" t="s">
        <v>34</v>
      </c>
      <c r="G102" s="10" t="s">
        <v>34</v>
      </c>
      <c r="H102" s="10" t="s">
        <v>41</v>
      </c>
      <c r="I102" s="10" t="s">
        <v>109</v>
      </c>
      <c r="J102" s="2" t="n">
        <v>0</v>
      </c>
      <c r="K102" s="2" t="n">
        <v>5000000</v>
      </c>
      <c r="L102" s="2" t="n">
        <v>0</v>
      </c>
      <c r="M102" s="2" t="n">
        <f aca="false">SUM(J102:L102)</f>
        <v>5000000</v>
      </c>
      <c r="N102" s="2" t="n">
        <v>7000000</v>
      </c>
      <c r="O102" s="2" t="n">
        <v>20000000</v>
      </c>
      <c r="P102" s="8" t="n">
        <v>36</v>
      </c>
      <c r="Q102" s="2" t="n">
        <f aca="false">+M102*$Q$1</f>
        <v>8365000</v>
      </c>
      <c r="R102" s="2" t="n">
        <f aca="false">N102*$Q$1</f>
        <v>11711000</v>
      </c>
      <c r="S102" s="2" t="n">
        <f aca="false">+O102*$Q$1</f>
        <v>33460000</v>
      </c>
      <c r="X102" s="0" t="s">
        <v>43</v>
      </c>
    </row>
    <row r="103" customFormat="false" ht="50.1" hidden="false" customHeight="true" outlineLevel="0" collapsed="false">
      <c r="A103" s="1" t="s">
        <v>25</v>
      </c>
      <c r="B103" s="7" t="n">
        <v>26294</v>
      </c>
      <c r="C103" s="7" t="s">
        <v>238</v>
      </c>
      <c r="D103" s="1" t="n">
        <v>56940</v>
      </c>
      <c r="E103" s="16" t="s">
        <v>241</v>
      </c>
      <c r="F103" s="10" t="s">
        <v>34</v>
      </c>
      <c r="G103" s="10" t="s">
        <v>34</v>
      </c>
      <c r="H103" s="10" t="s">
        <v>41</v>
      </c>
      <c r="I103" s="10" t="s">
        <v>109</v>
      </c>
      <c r="J103" s="2" t="n">
        <v>0</v>
      </c>
      <c r="K103" s="2" t="n">
        <v>2500000</v>
      </c>
      <c r="L103" s="2" t="n">
        <v>0</v>
      </c>
      <c r="M103" s="2" t="n">
        <f aca="false">SUM(J103:L103)</f>
        <v>2500000</v>
      </c>
      <c r="N103" s="2" t="n">
        <v>3500000</v>
      </c>
      <c r="O103" s="2" t="n">
        <v>10000000</v>
      </c>
      <c r="P103" s="8" t="n">
        <v>36</v>
      </c>
      <c r="Q103" s="2" t="n">
        <f aca="false">+M103*$Q$1</f>
        <v>4182500</v>
      </c>
      <c r="R103" s="2" t="n">
        <f aca="false">N103*$Q$1</f>
        <v>5855500</v>
      </c>
      <c r="S103" s="2" t="n">
        <f aca="false">+O103*$Q$1</f>
        <v>16730000</v>
      </c>
      <c r="X103" s="0" t="s">
        <v>43</v>
      </c>
    </row>
    <row r="104" customFormat="false" ht="50.1" hidden="false" customHeight="true" outlineLevel="0" collapsed="false">
      <c r="A104" s="1" t="s">
        <v>58</v>
      </c>
      <c r="B104" s="7" t="n">
        <v>313</v>
      </c>
      <c r="C104" s="7" t="s">
        <v>242</v>
      </c>
      <c r="D104" s="7" t="n">
        <v>154</v>
      </c>
      <c r="E104" s="7" t="s">
        <v>243</v>
      </c>
      <c r="F104" s="10" t="s">
        <v>34</v>
      </c>
      <c r="G104" s="10" t="s">
        <v>47</v>
      </c>
      <c r="H104" s="10" t="s">
        <v>114</v>
      </c>
      <c r="I104" s="10" t="s">
        <v>244</v>
      </c>
      <c r="J104" s="2" t="n">
        <v>0</v>
      </c>
      <c r="K104" s="2" t="n">
        <v>0</v>
      </c>
      <c r="L104" s="2" t="n">
        <v>20000000</v>
      </c>
      <c r="M104" s="2" t="n">
        <f aca="false">SUM(J104:L104)</f>
        <v>20000000</v>
      </c>
      <c r="N104" s="2" t="n">
        <v>30000000</v>
      </c>
      <c r="O104" s="2" t="n">
        <v>50000000</v>
      </c>
      <c r="P104" s="8" t="n">
        <v>36</v>
      </c>
      <c r="Q104" s="2" t="n">
        <f aca="false">+M104*$Q$1</f>
        <v>33460000</v>
      </c>
      <c r="R104" s="2" t="n">
        <f aca="false">N104*$Q$1</f>
        <v>50190000</v>
      </c>
      <c r="S104" s="2" t="n">
        <f aca="false">+O104*$Q$1</f>
        <v>83650000</v>
      </c>
      <c r="X104" s="0" t="s">
        <v>37</v>
      </c>
    </row>
    <row r="105" customFormat="false" ht="50.1" hidden="false" customHeight="true" outlineLevel="0" collapsed="false">
      <c r="A105" s="1" t="s">
        <v>58</v>
      </c>
      <c r="B105" s="7" t="n">
        <v>313</v>
      </c>
      <c r="C105" s="7" t="s">
        <v>242</v>
      </c>
      <c r="D105" s="7" t="n">
        <v>49298</v>
      </c>
      <c r="E105" s="7" t="s">
        <v>245</v>
      </c>
      <c r="F105" s="10" t="s">
        <v>34</v>
      </c>
      <c r="G105" s="10" t="s">
        <v>176</v>
      </c>
      <c r="H105" s="10" t="s">
        <v>41</v>
      </c>
      <c r="I105" s="10" t="s">
        <v>109</v>
      </c>
      <c r="J105" s="2" t="n">
        <v>17000000</v>
      </c>
      <c r="K105" s="2" t="n">
        <v>1000000</v>
      </c>
      <c r="L105" s="2" t="n">
        <v>17000000</v>
      </c>
      <c r="M105" s="2" t="n">
        <f aca="false">SUM(J105:L105)</f>
        <v>35000000</v>
      </c>
      <c r="N105" s="2" t="n">
        <v>50000000</v>
      </c>
      <c r="O105" s="2" t="n">
        <v>60000000</v>
      </c>
      <c r="P105" s="8" t="n">
        <v>36</v>
      </c>
      <c r="Q105" s="2" t="n">
        <f aca="false">+M105*$Q$1</f>
        <v>58555000</v>
      </c>
      <c r="R105" s="2" t="n">
        <f aca="false">N105*$Q$1</f>
        <v>83650000</v>
      </c>
      <c r="S105" s="2" t="n">
        <f aca="false">+O105*$Q$1</f>
        <v>100380000</v>
      </c>
      <c r="X105" s="0" t="s">
        <v>43</v>
      </c>
    </row>
    <row r="106" customFormat="false" ht="50.1" hidden="false" customHeight="true" outlineLevel="0" collapsed="false">
      <c r="A106" s="1" t="s">
        <v>58</v>
      </c>
      <c r="B106" s="7" t="n">
        <v>313</v>
      </c>
      <c r="C106" s="7" t="s">
        <v>242</v>
      </c>
      <c r="D106" s="7" t="n">
        <v>11930</v>
      </c>
      <c r="E106" s="7" t="s">
        <v>246</v>
      </c>
      <c r="F106" s="10" t="s">
        <v>34</v>
      </c>
      <c r="G106" s="10" t="s">
        <v>176</v>
      </c>
      <c r="H106" s="10" t="s">
        <v>41</v>
      </c>
      <c r="I106" s="10" t="s">
        <v>109</v>
      </c>
      <c r="J106" s="2" t="n">
        <v>0</v>
      </c>
      <c r="K106" s="2" t="n">
        <v>1500000</v>
      </c>
      <c r="L106" s="2" t="n">
        <v>0</v>
      </c>
      <c r="M106" s="2" t="n">
        <f aca="false">SUM(J106:L106)</f>
        <v>1500000</v>
      </c>
      <c r="N106" s="2" t="n">
        <v>2000000</v>
      </c>
      <c r="O106" s="2" t="n">
        <v>5000000</v>
      </c>
      <c r="P106" s="8" t="n">
        <v>24</v>
      </c>
      <c r="Q106" s="2" t="n">
        <f aca="false">+M106*$Q$1</f>
        <v>2509500</v>
      </c>
      <c r="R106" s="2" t="n">
        <f aca="false">N106*$Q$1</f>
        <v>3346000</v>
      </c>
      <c r="S106" s="2" t="n">
        <f aca="false">+O106*$Q$1</f>
        <v>8365000</v>
      </c>
      <c r="X106" s="0" t="s">
        <v>43</v>
      </c>
    </row>
    <row r="107" customFormat="false" ht="50.1" hidden="false" customHeight="true" outlineLevel="0" collapsed="false">
      <c r="A107" s="1" t="s">
        <v>58</v>
      </c>
      <c r="B107" s="7" t="n">
        <v>313</v>
      </c>
      <c r="C107" s="7" t="s">
        <v>242</v>
      </c>
      <c r="D107" s="7" t="n">
        <v>69</v>
      </c>
      <c r="E107" s="7" t="s">
        <v>247</v>
      </c>
      <c r="F107" s="10" t="s">
        <v>34</v>
      </c>
      <c r="G107" s="10" t="s">
        <v>34</v>
      </c>
      <c r="H107" s="10" t="s">
        <v>41</v>
      </c>
      <c r="I107" s="10" t="s">
        <v>109</v>
      </c>
      <c r="J107" s="2" t="n">
        <v>2000000</v>
      </c>
      <c r="K107" s="2" t="n">
        <v>0</v>
      </c>
      <c r="L107" s="2" t="n">
        <v>0</v>
      </c>
      <c r="M107" s="2" t="n">
        <f aca="false">SUM(J107:L107)</f>
        <v>2000000</v>
      </c>
      <c r="N107" s="2" t="n">
        <v>3000000</v>
      </c>
      <c r="O107" s="2" t="n">
        <v>5000000</v>
      </c>
      <c r="P107" s="8" t="n">
        <v>24</v>
      </c>
      <c r="Q107" s="2" t="n">
        <f aca="false">+M107*$Q$1</f>
        <v>3346000</v>
      </c>
      <c r="R107" s="2" t="n">
        <f aca="false">N107*$Q$1</f>
        <v>5019000</v>
      </c>
      <c r="S107" s="2" t="n">
        <f aca="false">+O107*$Q$1</f>
        <v>8365000</v>
      </c>
      <c r="X107" s="0" t="s">
        <v>43</v>
      </c>
    </row>
    <row r="108" customFormat="false" ht="50.1" hidden="false" customHeight="true" outlineLevel="0" collapsed="false">
      <c r="A108" s="1" t="s">
        <v>58</v>
      </c>
      <c r="B108" s="7" t="n">
        <v>313</v>
      </c>
      <c r="C108" s="7" t="s">
        <v>242</v>
      </c>
      <c r="D108" s="7" t="n">
        <v>5322</v>
      </c>
      <c r="E108" s="7" t="s">
        <v>248</v>
      </c>
      <c r="F108" s="10" t="s">
        <v>34</v>
      </c>
      <c r="G108" s="10" t="s">
        <v>34</v>
      </c>
      <c r="H108" s="10" t="s">
        <v>41</v>
      </c>
      <c r="I108" s="10" t="s">
        <v>109</v>
      </c>
      <c r="J108" s="2" t="n">
        <v>500000</v>
      </c>
      <c r="K108" s="2" t="n">
        <v>1000000</v>
      </c>
      <c r="L108" s="2" t="n">
        <v>0</v>
      </c>
      <c r="M108" s="2" t="n">
        <f aca="false">SUM(J108:L108)</f>
        <v>1500000</v>
      </c>
      <c r="N108" s="2" t="n">
        <v>2000000</v>
      </c>
      <c r="O108" s="2" t="n">
        <v>5000000</v>
      </c>
      <c r="P108" s="8" t="n">
        <v>24</v>
      </c>
      <c r="Q108" s="2" t="n">
        <f aca="false">+M108*$Q$1</f>
        <v>2509500</v>
      </c>
      <c r="R108" s="2" t="n">
        <f aca="false">N108*$Q$1</f>
        <v>3346000</v>
      </c>
      <c r="S108" s="2" t="n">
        <f aca="false">+O108*$Q$1</f>
        <v>8365000</v>
      </c>
      <c r="X108" s="0" t="s">
        <v>43</v>
      </c>
    </row>
    <row r="109" customFormat="false" ht="50.1" hidden="false" customHeight="true" outlineLevel="0" collapsed="false">
      <c r="A109" s="1" t="s">
        <v>25</v>
      </c>
      <c r="B109" s="7" t="n">
        <v>314</v>
      </c>
      <c r="C109" s="7" t="s">
        <v>249</v>
      </c>
      <c r="D109" s="7" t="n">
        <v>155</v>
      </c>
      <c r="E109" s="7" t="s">
        <v>250</v>
      </c>
      <c r="F109" s="10" t="s">
        <v>34</v>
      </c>
      <c r="G109" s="10" t="s">
        <v>34</v>
      </c>
      <c r="H109" s="10" t="s">
        <v>41</v>
      </c>
      <c r="I109" s="10" t="s">
        <v>109</v>
      </c>
      <c r="J109" s="2" t="n">
        <v>5000000</v>
      </c>
      <c r="K109" s="2" t="n">
        <v>5000000</v>
      </c>
      <c r="L109" s="2" t="n">
        <v>0</v>
      </c>
      <c r="M109" s="2" t="n">
        <f aca="false">SUM(J109:L109)</f>
        <v>10000000</v>
      </c>
      <c r="N109" s="2" t="n">
        <v>13000000</v>
      </c>
      <c r="O109" s="2" t="n">
        <v>30000000</v>
      </c>
      <c r="P109" s="8" t="n">
        <v>24</v>
      </c>
      <c r="Q109" s="2" t="n">
        <f aca="false">+M109*$Q$1</f>
        <v>16730000</v>
      </c>
      <c r="R109" s="2" t="n">
        <f aca="false">N109*$Q$1</f>
        <v>21749000</v>
      </c>
      <c r="S109" s="2" t="n">
        <f aca="false">+O109*$Q$1</f>
        <v>50190000</v>
      </c>
      <c r="X109" s="0" t="s">
        <v>43</v>
      </c>
    </row>
    <row r="110" customFormat="false" ht="50.1" hidden="false" customHeight="true" outlineLevel="0" collapsed="false">
      <c r="A110" s="1" t="s">
        <v>25</v>
      </c>
      <c r="B110" s="7" t="n">
        <v>314</v>
      </c>
      <c r="C110" s="7" t="s">
        <v>249</v>
      </c>
      <c r="D110" s="7" t="n">
        <v>2767</v>
      </c>
      <c r="E110" s="7" t="s">
        <v>251</v>
      </c>
      <c r="F110" s="10" t="s">
        <v>34</v>
      </c>
      <c r="G110" s="10" t="s">
        <v>34</v>
      </c>
      <c r="H110" s="10" t="s">
        <v>41</v>
      </c>
      <c r="I110" s="10" t="s">
        <v>109</v>
      </c>
      <c r="J110" s="2" t="n">
        <v>5000000</v>
      </c>
      <c r="K110" s="2" t="n">
        <v>0</v>
      </c>
      <c r="L110" s="2" t="n">
        <v>0</v>
      </c>
      <c r="M110" s="2" t="n">
        <f aca="false">SUM(J110:L110)</f>
        <v>5000000</v>
      </c>
      <c r="N110" s="2" t="n">
        <v>7000000</v>
      </c>
      <c r="O110" s="2" t="n">
        <v>20000000</v>
      </c>
      <c r="P110" s="8" t="n">
        <v>24</v>
      </c>
      <c r="Q110" s="2" t="n">
        <f aca="false">+M110*$Q$1</f>
        <v>8365000</v>
      </c>
      <c r="R110" s="2" t="n">
        <f aca="false">N110*$Q$1</f>
        <v>11711000</v>
      </c>
      <c r="S110" s="2" t="n">
        <f aca="false">+O110*$Q$1</f>
        <v>33460000</v>
      </c>
      <c r="X110" s="0" t="s">
        <v>43</v>
      </c>
    </row>
    <row r="111" customFormat="false" ht="50.1" hidden="false" customHeight="true" outlineLevel="0" collapsed="false">
      <c r="A111" s="1" t="s">
        <v>31</v>
      </c>
      <c r="B111" s="7"/>
      <c r="C111" s="16" t="s">
        <v>252</v>
      </c>
      <c r="D111" s="7" t="n">
        <v>64168</v>
      </c>
      <c r="E111" s="7" t="s">
        <v>253</v>
      </c>
      <c r="F111" s="10" t="s">
        <v>34</v>
      </c>
      <c r="G111" s="10" t="s">
        <v>34</v>
      </c>
      <c r="H111" s="10" t="s">
        <v>41</v>
      </c>
      <c r="I111" s="10" t="s">
        <v>42</v>
      </c>
      <c r="J111" s="2" t="n">
        <v>7000000</v>
      </c>
      <c r="K111" s="2" t="n">
        <v>4000000</v>
      </c>
      <c r="L111" s="2" t="n">
        <v>22000000</v>
      </c>
      <c r="M111" s="2" t="n">
        <f aca="false">SUM(J111:L111)</f>
        <v>33000000</v>
      </c>
      <c r="N111" s="2" t="n">
        <v>43000000</v>
      </c>
      <c r="O111" s="2" t="n">
        <v>75000000</v>
      </c>
      <c r="P111" s="8"/>
      <c r="Q111" s="2" t="n">
        <f aca="false">+M111*$Q$1</f>
        <v>55209000</v>
      </c>
      <c r="R111" s="2" t="n">
        <f aca="false">N111*$Q$1</f>
        <v>71939000</v>
      </c>
      <c r="S111" s="2" t="n">
        <f aca="false">+O111*$Q$1</f>
        <v>125475000</v>
      </c>
      <c r="X111" s="0" t="s">
        <v>43</v>
      </c>
    </row>
    <row r="112" customFormat="false" ht="50.1" hidden="false" customHeight="true" outlineLevel="0" collapsed="false">
      <c r="A112" s="1" t="s">
        <v>58</v>
      </c>
      <c r="B112" s="7" t="n">
        <v>95962</v>
      </c>
      <c r="C112" s="16" t="s">
        <v>254</v>
      </c>
      <c r="D112" s="7" t="n">
        <v>52577</v>
      </c>
      <c r="E112" s="7" t="s">
        <v>255</v>
      </c>
      <c r="F112" s="10" t="s">
        <v>34</v>
      </c>
      <c r="G112" s="10" t="s">
        <v>176</v>
      </c>
      <c r="H112" s="10" t="s">
        <v>41</v>
      </c>
      <c r="I112" s="10" t="s">
        <v>109</v>
      </c>
      <c r="J112" s="2" t="n">
        <v>2500000</v>
      </c>
      <c r="K112" s="2" t="n">
        <v>2500000</v>
      </c>
      <c r="L112" s="2" t="n">
        <v>0</v>
      </c>
      <c r="M112" s="2" t="n">
        <f aca="false">SUM(J112:L112)</f>
        <v>5000000</v>
      </c>
      <c r="N112" s="2" t="n">
        <v>7500000</v>
      </c>
      <c r="O112" s="2" t="n">
        <v>15000000</v>
      </c>
      <c r="P112" s="8" t="n">
        <v>12</v>
      </c>
      <c r="Q112" s="2" t="n">
        <f aca="false">+M112*$Q$1</f>
        <v>8365000</v>
      </c>
      <c r="R112" s="2" t="n">
        <f aca="false">N112*$Q$1</f>
        <v>12547500</v>
      </c>
      <c r="S112" s="2" t="n">
        <f aca="false">+O112*$Q$1</f>
        <v>25095000</v>
      </c>
      <c r="X112" s="0" t="s">
        <v>43</v>
      </c>
    </row>
    <row r="113" customFormat="false" ht="50.1" hidden="false" customHeight="true" outlineLevel="0" collapsed="false">
      <c r="A113" s="1" t="s">
        <v>58</v>
      </c>
      <c r="B113" s="7" t="n">
        <v>95962</v>
      </c>
      <c r="C113" s="16" t="s">
        <v>254</v>
      </c>
      <c r="D113" s="7" t="n">
        <v>65658</v>
      </c>
      <c r="E113" s="7" t="s">
        <v>256</v>
      </c>
      <c r="F113" s="10" t="s">
        <v>34</v>
      </c>
      <c r="G113" s="10" t="s">
        <v>176</v>
      </c>
      <c r="H113" s="10" t="s">
        <v>41</v>
      </c>
      <c r="I113" s="10" t="s">
        <v>109</v>
      </c>
      <c r="J113" s="2" t="n">
        <v>0</v>
      </c>
      <c r="K113" s="2" t="n">
        <v>5000000</v>
      </c>
      <c r="L113" s="2" t="n">
        <v>0</v>
      </c>
      <c r="M113" s="2" t="n">
        <f aca="false">SUM(J113:L113)</f>
        <v>5000000</v>
      </c>
      <c r="N113" s="2" t="n">
        <v>7500000</v>
      </c>
      <c r="O113" s="2" t="n">
        <v>10000000</v>
      </c>
      <c r="P113" s="8" t="n">
        <v>12</v>
      </c>
      <c r="Q113" s="2" t="n">
        <f aca="false">+M113*$Q$1</f>
        <v>8365000</v>
      </c>
      <c r="R113" s="2" t="n">
        <f aca="false">N113*$Q$1</f>
        <v>12547500</v>
      </c>
      <c r="S113" s="2" t="n">
        <f aca="false">+O113*$Q$1</f>
        <v>16730000</v>
      </c>
      <c r="X113" s="0" t="s">
        <v>43</v>
      </c>
    </row>
    <row r="114" customFormat="false" ht="50.1" hidden="false" customHeight="true" outlineLevel="0" collapsed="false">
      <c r="A114" s="1" t="s">
        <v>126</v>
      </c>
      <c r="B114" s="7" t="n">
        <v>411</v>
      </c>
      <c r="C114" s="7" t="s">
        <v>257</v>
      </c>
      <c r="D114" s="7" t="n">
        <v>63665</v>
      </c>
      <c r="E114" s="7" t="s">
        <v>258</v>
      </c>
      <c r="F114" s="10" t="s">
        <v>34</v>
      </c>
      <c r="G114" s="10" t="s">
        <v>34</v>
      </c>
      <c r="H114" s="10" t="s">
        <v>41</v>
      </c>
      <c r="I114" s="10" t="s">
        <v>109</v>
      </c>
      <c r="J114" s="2" t="n">
        <v>10000000</v>
      </c>
      <c r="K114" s="2" t="n">
        <v>15000000</v>
      </c>
      <c r="L114" s="2" t="n">
        <v>0</v>
      </c>
      <c r="M114" s="2" t="n">
        <f aca="false">SUM(J114:L114)</f>
        <v>25000000</v>
      </c>
      <c r="N114" s="2" t="n">
        <v>32000000</v>
      </c>
      <c r="O114" s="2" t="n">
        <v>70000000</v>
      </c>
      <c r="P114" s="8" t="n">
        <v>36</v>
      </c>
      <c r="Q114" s="2" t="n">
        <f aca="false">+M114*$Q$1</f>
        <v>41825000</v>
      </c>
      <c r="R114" s="2" t="n">
        <f aca="false">N114*$Q$1</f>
        <v>53536000</v>
      </c>
      <c r="S114" s="2" t="n">
        <f aca="false">+O114*$Q$1</f>
        <v>117110000</v>
      </c>
      <c r="T114" s="1" t="s">
        <v>55</v>
      </c>
      <c r="X114" s="0" t="s">
        <v>43</v>
      </c>
    </row>
    <row r="115" customFormat="false" ht="50.1" hidden="false" customHeight="true" outlineLevel="0" collapsed="false">
      <c r="A115" s="1" t="s">
        <v>126</v>
      </c>
      <c r="B115" s="7" t="n">
        <v>54783</v>
      </c>
      <c r="C115" s="7" t="s">
        <v>259</v>
      </c>
      <c r="D115" s="7" t="n">
        <v>58525</v>
      </c>
      <c r="E115" s="7" t="s">
        <v>260</v>
      </c>
      <c r="F115" s="10" t="s">
        <v>47</v>
      </c>
      <c r="G115" s="10" t="s">
        <v>47</v>
      </c>
      <c r="H115" s="10" t="s">
        <v>139</v>
      </c>
      <c r="I115" s="10" t="s">
        <v>140</v>
      </c>
      <c r="J115" s="2" t="n">
        <v>10000000</v>
      </c>
      <c r="K115" s="2" t="n">
        <v>5000000</v>
      </c>
      <c r="L115" s="2" t="n">
        <v>5000000</v>
      </c>
      <c r="M115" s="2" t="n">
        <f aca="false">SUM(J115:L115)</f>
        <v>20000000</v>
      </c>
      <c r="N115" s="2" t="n">
        <v>24000000</v>
      </c>
      <c r="O115" s="2" t="n">
        <v>55000000</v>
      </c>
      <c r="P115" s="8" t="n">
        <v>36</v>
      </c>
      <c r="Q115" s="2" t="n">
        <f aca="false">+M115*$Q$1</f>
        <v>33460000</v>
      </c>
      <c r="R115" s="2" t="n">
        <f aca="false">N115*$Q$1</f>
        <v>40152000</v>
      </c>
      <c r="S115" s="2" t="n">
        <f aca="false">+O115*$Q$1</f>
        <v>92015000</v>
      </c>
      <c r="T115" s="1" t="s">
        <v>55</v>
      </c>
      <c r="X115" s="0" t="s">
        <v>43</v>
      </c>
    </row>
    <row r="116" customFormat="false" ht="50.1" hidden="false" customHeight="true" outlineLevel="0" collapsed="false">
      <c r="A116" s="1" t="s">
        <v>58</v>
      </c>
      <c r="B116" s="7" t="n">
        <v>32988</v>
      </c>
      <c r="C116" s="7" t="s">
        <v>261</v>
      </c>
      <c r="D116" s="7" t="n">
        <v>31699</v>
      </c>
      <c r="E116" s="7" t="s">
        <v>262</v>
      </c>
      <c r="F116" s="10" t="s">
        <v>47</v>
      </c>
      <c r="G116" s="10" t="s">
        <v>47</v>
      </c>
      <c r="H116" s="10" t="s">
        <v>48</v>
      </c>
      <c r="I116" s="10" t="s">
        <v>49</v>
      </c>
      <c r="J116" s="2" t="n">
        <v>25000000</v>
      </c>
      <c r="K116" s="2" t="n">
        <v>10000000</v>
      </c>
      <c r="L116" s="2" t="n">
        <v>0</v>
      </c>
      <c r="M116" s="2" t="n">
        <f aca="false">SUM(J116:L116)</f>
        <v>35000000</v>
      </c>
      <c r="N116" s="2" t="n">
        <v>50000000</v>
      </c>
      <c r="O116" s="2" t="n">
        <v>90000000</v>
      </c>
      <c r="P116" s="8" t="n">
        <v>60</v>
      </c>
      <c r="Q116" s="2" t="n">
        <f aca="false">+M116*$Q$1</f>
        <v>58555000</v>
      </c>
      <c r="R116" s="2" t="n">
        <f aca="false">N116*$Q$1</f>
        <v>83650000</v>
      </c>
      <c r="S116" s="2" t="n">
        <f aca="false">+O116*$Q$1</f>
        <v>150570000</v>
      </c>
      <c r="T116" s="1" t="s">
        <v>55</v>
      </c>
      <c r="X116" s="0" t="s">
        <v>43</v>
      </c>
    </row>
    <row r="117" customFormat="false" ht="50.1" hidden="false" customHeight="true" outlineLevel="0" collapsed="false">
      <c r="A117" s="1" t="s">
        <v>58</v>
      </c>
      <c r="B117" s="7" t="n">
        <v>32988</v>
      </c>
      <c r="C117" s="7" t="s">
        <v>261</v>
      </c>
      <c r="D117" s="7" t="n">
        <v>64502</v>
      </c>
      <c r="E117" s="7" t="s">
        <v>263</v>
      </c>
      <c r="F117" s="10" t="s">
        <v>47</v>
      </c>
      <c r="G117" s="10" t="s">
        <v>47</v>
      </c>
      <c r="H117" s="10" t="s">
        <v>48</v>
      </c>
      <c r="I117" s="10" t="s">
        <v>49</v>
      </c>
      <c r="J117" s="2" t="n">
        <v>0</v>
      </c>
      <c r="K117" s="2" t="n">
        <v>0</v>
      </c>
      <c r="L117" s="2" t="n">
        <v>10000000</v>
      </c>
      <c r="M117" s="2" t="n">
        <f aca="false">SUM(J117:L117)</f>
        <v>10000000</v>
      </c>
      <c r="N117" s="2" t="n">
        <v>13000000</v>
      </c>
      <c r="O117" s="2" t="n">
        <v>25000000</v>
      </c>
      <c r="P117" s="8" t="n">
        <v>60</v>
      </c>
      <c r="Q117" s="2" t="n">
        <f aca="false">+M117*$Q$1</f>
        <v>16730000</v>
      </c>
      <c r="R117" s="2" t="n">
        <f aca="false">N117*$Q$1</f>
        <v>21749000</v>
      </c>
      <c r="S117" s="2" t="n">
        <f aca="false">+O117*$Q$1</f>
        <v>41825000</v>
      </c>
      <c r="X117" s="0" t="s">
        <v>43</v>
      </c>
    </row>
    <row r="118" customFormat="false" ht="50.1" hidden="false" customHeight="true" outlineLevel="0" collapsed="false">
      <c r="A118" s="1" t="s">
        <v>64</v>
      </c>
      <c r="B118" s="7" t="n">
        <v>11157</v>
      </c>
      <c r="C118" s="7" t="s">
        <v>264</v>
      </c>
      <c r="D118" s="7" t="n">
        <v>11157</v>
      </c>
      <c r="E118" s="7" t="s">
        <v>264</v>
      </c>
      <c r="F118" s="1" t="s">
        <v>47</v>
      </c>
      <c r="G118" s="1" t="s">
        <v>47</v>
      </c>
      <c r="H118" s="1" t="s">
        <v>230</v>
      </c>
      <c r="I118" s="1" t="s">
        <v>231</v>
      </c>
      <c r="J118" s="2" t="n">
        <v>0</v>
      </c>
      <c r="K118" s="2" t="n">
        <v>10000000</v>
      </c>
      <c r="L118" s="2" t="n">
        <v>0</v>
      </c>
      <c r="M118" s="2" t="n">
        <f aca="false">SUM(J118:L118)</f>
        <v>10000000</v>
      </c>
      <c r="N118" s="2" t="n">
        <v>15000000</v>
      </c>
      <c r="O118" s="2" t="n">
        <v>30000000</v>
      </c>
      <c r="P118" s="8"/>
      <c r="Q118" s="2" t="n">
        <f aca="false">+M118*$Q$1</f>
        <v>16730000</v>
      </c>
      <c r="R118" s="2" t="n">
        <f aca="false">N118*$Q$1</f>
        <v>25095000</v>
      </c>
      <c r="S118" s="2" t="n">
        <f aca="false">+O118*$Q$1</f>
        <v>50190000</v>
      </c>
      <c r="X118" s="0" t="s">
        <v>37</v>
      </c>
    </row>
    <row r="119" customFormat="false" ht="50.1" hidden="false" customHeight="true" outlineLevel="0" collapsed="false">
      <c r="A119" s="1" t="s">
        <v>64</v>
      </c>
      <c r="B119" s="7" t="n">
        <v>11157</v>
      </c>
      <c r="C119" s="7" t="s">
        <v>264</v>
      </c>
      <c r="D119" s="7" t="n">
        <v>61839</v>
      </c>
      <c r="E119" s="7" t="s">
        <v>265</v>
      </c>
      <c r="F119" s="1" t="s">
        <v>47</v>
      </c>
      <c r="G119" s="1" t="s">
        <v>47</v>
      </c>
      <c r="H119" s="1" t="s">
        <v>139</v>
      </c>
      <c r="I119" s="1" t="s">
        <v>140</v>
      </c>
      <c r="J119" s="2" t="n">
        <v>10000000</v>
      </c>
      <c r="K119" s="2" t="n">
        <v>10000000</v>
      </c>
      <c r="L119" s="2" t="n">
        <v>0</v>
      </c>
      <c r="M119" s="2" t="n">
        <f aca="false">SUM(J119:L119)</f>
        <v>20000000</v>
      </c>
      <c r="N119" s="2" t="n">
        <v>30000000</v>
      </c>
      <c r="O119" s="2" t="n">
        <v>30000000</v>
      </c>
      <c r="P119" s="8"/>
      <c r="Q119" s="2" t="n">
        <f aca="false">+M119*$Q$1</f>
        <v>33460000</v>
      </c>
      <c r="R119" s="2" t="n">
        <f aca="false">N119*$Q$1</f>
        <v>50190000</v>
      </c>
      <c r="S119" s="2" t="n">
        <f aca="false">+O119*$Q$1</f>
        <v>50190000</v>
      </c>
      <c r="X119" s="0" t="s">
        <v>43</v>
      </c>
    </row>
    <row r="120" customFormat="false" ht="50.1" hidden="false" customHeight="true" outlineLevel="0" collapsed="false">
      <c r="A120" s="1" t="s">
        <v>126</v>
      </c>
      <c r="B120" s="7" t="n">
        <v>54785</v>
      </c>
      <c r="C120" s="7" t="s">
        <v>266</v>
      </c>
      <c r="D120" s="7" t="n">
        <v>2489</v>
      </c>
      <c r="E120" s="7" t="s">
        <v>267</v>
      </c>
      <c r="F120" s="1" t="s">
        <v>268</v>
      </c>
      <c r="G120" s="1" t="s">
        <v>268</v>
      </c>
      <c r="H120" s="1" t="s">
        <v>269</v>
      </c>
      <c r="I120" s="1" t="s">
        <v>187</v>
      </c>
      <c r="J120" s="2" t="n">
        <v>0</v>
      </c>
      <c r="K120" s="2" t="n">
        <v>0</v>
      </c>
      <c r="L120" s="2" t="n">
        <v>0</v>
      </c>
      <c r="M120" s="2" t="n">
        <f aca="false">SUM(J120:L120)</f>
        <v>0</v>
      </c>
      <c r="N120" s="2" t="n">
        <v>0</v>
      </c>
      <c r="O120" s="2" t="n">
        <v>0</v>
      </c>
      <c r="P120" s="8" t="n">
        <v>0</v>
      </c>
      <c r="Q120" s="2" t="n">
        <f aca="false">+M120*$Q$1</f>
        <v>0</v>
      </c>
      <c r="R120" s="2" t="n">
        <f aca="false">N120*$Q$1</f>
        <v>0</v>
      </c>
      <c r="S120" s="2" t="n">
        <f aca="false">+O120*$Q$1</f>
        <v>0</v>
      </c>
      <c r="T120" s="1" t="s">
        <v>55</v>
      </c>
      <c r="X120" s="0" t="s">
        <v>30</v>
      </c>
    </row>
    <row r="121" customFormat="false" ht="50.1" hidden="false" customHeight="true" outlineLevel="0" collapsed="false">
      <c r="A121" s="1" t="s">
        <v>126</v>
      </c>
      <c r="B121" s="7" t="n">
        <v>97752</v>
      </c>
      <c r="C121" s="16" t="s">
        <v>270</v>
      </c>
      <c r="D121" s="7" t="n">
        <v>58402</v>
      </c>
      <c r="E121" s="7" t="s">
        <v>271</v>
      </c>
      <c r="F121" s="1" t="s">
        <v>176</v>
      </c>
      <c r="G121" s="1" t="s">
        <v>176</v>
      </c>
      <c r="H121" s="1" t="s">
        <v>41</v>
      </c>
      <c r="I121" s="1" t="s">
        <v>109</v>
      </c>
      <c r="J121" s="2" t="n">
        <v>10000000</v>
      </c>
      <c r="K121" s="2" t="n">
        <v>15000000</v>
      </c>
      <c r="L121" s="2" t="n">
        <v>0</v>
      </c>
      <c r="M121" s="2" t="n">
        <f aca="false">SUM(J121:L121)</f>
        <v>25000000</v>
      </c>
      <c r="N121" s="2" t="n">
        <v>32500000</v>
      </c>
      <c r="O121" s="2" t="n">
        <v>30000000</v>
      </c>
      <c r="P121" s="8" t="n">
        <v>60</v>
      </c>
      <c r="Q121" s="2" t="n">
        <f aca="false">+M121*$Q$1</f>
        <v>41825000</v>
      </c>
      <c r="R121" s="2" t="n">
        <f aca="false">N121*$Q$1</f>
        <v>54372500</v>
      </c>
      <c r="S121" s="2" t="n">
        <f aca="false">+O121*$Q$1</f>
        <v>50190000</v>
      </c>
      <c r="X121" s="0" t="s">
        <v>43</v>
      </c>
    </row>
    <row r="122" customFormat="false" ht="50.1" hidden="false" customHeight="true" outlineLevel="0" collapsed="false">
      <c r="A122" s="1" t="s">
        <v>126</v>
      </c>
      <c r="B122" s="7" t="n">
        <v>97752</v>
      </c>
      <c r="C122" s="16" t="s">
        <v>270</v>
      </c>
      <c r="D122" s="7" t="n">
        <v>57552</v>
      </c>
      <c r="E122" s="7" t="s">
        <v>272</v>
      </c>
      <c r="F122" s="1" t="s">
        <v>176</v>
      </c>
      <c r="G122" s="1" t="s">
        <v>176</v>
      </c>
      <c r="H122" s="1" t="s">
        <v>41</v>
      </c>
      <c r="I122" s="1" t="s">
        <v>109</v>
      </c>
      <c r="J122" s="2" t="n">
        <v>10000000</v>
      </c>
      <c r="K122" s="2" t="n">
        <v>0</v>
      </c>
      <c r="L122" s="2" t="n">
        <v>30000000</v>
      </c>
      <c r="M122" s="2" t="n">
        <f aca="false">SUM(J122:L122)</f>
        <v>40000000</v>
      </c>
      <c r="N122" s="2" t="n">
        <v>47500000</v>
      </c>
      <c r="O122" s="2" t="n">
        <v>50000000</v>
      </c>
      <c r="P122" s="8" t="n">
        <v>60</v>
      </c>
      <c r="Q122" s="2" t="n">
        <f aca="false">+M122*$Q$1</f>
        <v>66920000</v>
      </c>
      <c r="R122" s="2" t="n">
        <f aca="false">N122*$Q$1</f>
        <v>79467500</v>
      </c>
      <c r="S122" s="2" t="n">
        <f aca="false">+O122*$Q$1</f>
        <v>83650000</v>
      </c>
      <c r="X122" s="0" t="s">
        <v>43</v>
      </c>
    </row>
    <row r="123" customFormat="false" ht="50.1" hidden="false" customHeight="true" outlineLevel="0" collapsed="false">
      <c r="A123" s="1" t="s">
        <v>126</v>
      </c>
      <c r="B123" s="7" t="n">
        <v>97752</v>
      </c>
      <c r="C123" s="16" t="s">
        <v>270</v>
      </c>
      <c r="D123" s="7" t="n">
        <v>54438</v>
      </c>
      <c r="E123" s="7" t="s">
        <v>273</v>
      </c>
      <c r="F123" s="1" t="s">
        <v>176</v>
      </c>
      <c r="G123" s="1" t="s">
        <v>176</v>
      </c>
      <c r="H123" s="1" t="s">
        <v>41</v>
      </c>
      <c r="I123" s="1" t="s">
        <v>109</v>
      </c>
      <c r="J123" s="2" t="n">
        <v>0</v>
      </c>
      <c r="K123" s="2" t="n">
        <v>5000000</v>
      </c>
      <c r="L123" s="2" t="n">
        <v>0</v>
      </c>
      <c r="M123" s="2" t="n">
        <f aca="false">SUM(J123:L123)</f>
        <v>5000000</v>
      </c>
      <c r="N123" s="2" t="n">
        <v>7500000</v>
      </c>
      <c r="O123" s="2" t="n">
        <v>10000000</v>
      </c>
      <c r="P123" s="8" t="n">
        <v>36</v>
      </c>
      <c r="Q123" s="2" t="n">
        <f aca="false">+M123*$Q$1</f>
        <v>8365000</v>
      </c>
      <c r="R123" s="2" t="n">
        <f aca="false">N123*$Q$1</f>
        <v>12547500</v>
      </c>
      <c r="S123" s="2" t="n">
        <f aca="false">+O123*$Q$1</f>
        <v>16730000</v>
      </c>
      <c r="X123" s="0" t="s">
        <v>43</v>
      </c>
    </row>
    <row r="124" customFormat="false" ht="50.1" hidden="false" customHeight="true" outlineLevel="0" collapsed="false">
      <c r="A124" s="1" t="s">
        <v>126</v>
      </c>
      <c r="B124" s="7" t="n">
        <v>2584</v>
      </c>
      <c r="C124" s="7" t="s">
        <v>274</v>
      </c>
      <c r="D124" s="7" t="n">
        <v>2584</v>
      </c>
      <c r="E124" s="7" t="s">
        <v>274</v>
      </c>
      <c r="F124" s="10" t="s">
        <v>34</v>
      </c>
      <c r="G124" s="10" t="s">
        <v>34</v>
      </c>
      <c r="H124" s="10" t="s">
        <v>39</v>
      </c>
      <c r="I124" s="10" t="s">
        <v>244</v>
      </c>
      <c r="J124" s="2" t="n">
        <v>0</v>
      </c>
      <c r="K124" s="2" t="n">
        <v>0</v>
      </c>
      <c r="L124" s="2" t="n">
        <v>35000000</v>
      </c>
      <c r="M124" s="2" t="n">
        <f aca="false">SUM(J124:L124)</f>
        <v>35000000</v>
      </c>
      <c r="N124" s="2" t="n">
        <v>45000000</v>
      </c>
      <c r="O124" s="2" t="n">
        <v>105000000</v>
      </c>
      <c r="P124" s="8" t="n">
        <v>36</v>
      </c>
      <c r="Q124" s="2" t="n">
        <f aca="false">+M124*$Q$1</f>
        <v>58555000</v>
      </c>
      <c r="R124" s="2" t="n">
        <f aca="false">N124*$Q$1</f>
        <v>75285000</v>
      </c>
      <c r="S124" s="2" t="n">
        <f aca="false">+O124*$Q$1</f>
        <v>175665000</v>
      </c>
      <c r="X124" s="0" t="s">
        <v>37</v>
      </c>
    </row>
    <row r="125" customFormat="false" ht="50.1" hidden="false" customHeight="true" outlineLevel="0" collapsed="false">
      <c r="A125" s="1" t="s">
        <v>126</v>
      </c>
      <c r="B125" s="7" t="n">
        <v>2585</v>
      </c>
      <c r="C125" s="7" t="s">
        <v>274</v>
      </c>
      <c r="D125" s="7" t="n">
        <v>5225</v>
      </c>
      <c r="E125" s="7" t="s">
        <v>275</v>
      </c>
      <c r="F125" s="10" t="s">
        <v>34</v>
      </c>
      <c r="G125" s="10" t="s">
        <v>34</v>
      </c>
      <c r="H125" s="10" t="s">
        <v>39</v>
      </c>
      <c r="I125" s="10" t="s">
        <v>115</v>
      </c>
      <c r="J125" s="2" t="n">
        <v>2500000</v>
      </c>
      <c r="K125" s="2" t="n">
        <v>2500000</v>
      </c>
      <c r="L125" s="2" t="n">
        <v>0</v>
      </c>
      <c r="M125" s="2" t="n">
        <f aca="false">SUM(J125:L125)</f>
        <v>5000000</v>
      </c>
      <c r="N125" s="2" t="n">
        <v>6500000</v>
      </c>
      <c r="O125" s="2" t="n">
        <v>15000000</v>
      </c>
      <c r="P125" s="8" t="n">
        <v>36</v>
      </c>
      <c r="Q125" s="2" t="n">
        <f aca="false">+M125*$Q$1</f>
        <v>8365000</v>
      </c>
      <c r="R125" s="2" t="n">
        <f aca="false">N125*$Q$1</f>
        <v>10874500</v>
      </c>
      <c r="S125" s="2" t="n">
        <f aca="false">+O125*$Q$1</f>
        <v>25095000</v>
      </c>
      <c r="X125" s="0" t="s">
        <v>37</v>
      </c>
    </row>
    <row r="126" customFormat="false" ht="50.1" hidden="false" customHeight="true" outlineLevel="0" collapsed="false">
      <c r="A126" s="1" t="s">
        <v>126</v>
      </c>
      <c r="B126" s="7" t="n">
        <v>2586</v>
      </c>
      <c r="C126" s="7" t="s">
        <v>274</v>
      </c>
      <c r="D126" s="1" t="n">
        <v>79749</v>
      </c>
      <c r="E126" s="16" t="s">
        <v>276</v>
      </c>
      <c r="F126" s="10" t="s">
        <v>34</v>
      </c>
      <c r="G126" s="10" t="s">
        <v>34</v>
      </c>
      <c r="H126" s="10" t="s">
        <v>41</v>
      </c>
      <c r="I126" s="10" t="s">
        <v>109</v>
      </c>
      <c r="J126" s="2" t="n">
        <v>0</v>
      </c>
      <c r="K126" s="2" t="n">
        <v>0</v>
      </c>
      <c r="L126" s="2" t="n">
        <v>0</v>
      </c>
      <c r="M126" s="2" t="n">
        <f aca="false">SUM(J126:L126)</f>
        <v>0</v>
      </c>
      <c r="N126" s="2" t="n">
        <v>0</v>
      </c>
      <c r="O126" s="2" t="n">
        <v>0</v>
      </c>
      <c r="P126" s="8" t="n">
        <v>0</v>
      </c>
      <c r="Q126" s="2" t="n">
        <f aca="false">+M126*$Q$1</f>
        <v>0</v>
      </c>
      <c r="R126" s="2" t="n">
        <f aca="false">N126*$Q$1</f>
        <v>0</v>
      </c>
      <c r="S126" s="2" t="n">
        <f aca="false">+O126*$Q$1</f>
        <v>0</v>
      </c>
      <c r="X126" s="0" t="s">
        <v>43</v>
      </c>
    </row>
    <row r="127" customFormat="false" ht="50.1" hidden="false" customHeight="true" outlineLevel="0" collapsed="false">
      <c r="A127" s="1" t="s">
        <v>31</v>
      </c>
      <c r="B127" s="7" t="n">
        <v>46765</v>
      </c>
      <c r="C127" s="7" t="s">
        <v>277</v>
      </c>
      <c r="D127" s="7" t="n">
        <v>65165</v>
      </c>
      <c r="E127" s="7" t="s">
        <v>278</v>
      </c>
      <c r="F127" s="10" t="s">
        <v>34</v>
      </c>
      <c r="G127" s="10" t="s">
        <v>34</v>
      </c>
      <c r="H127" s="10" t="s">
        <v>54</v>
      </c>
      <c r="I127" s="10" t="s">
        <v>36</v>
      </c>
      <c r="J127" s="2" t="n">
        <v>10000000</v>
      </c>
      <c r="K127" s="2" t="n">
        <v>5000000</v>
      </c>
      <c r="L127" s="2" t="n">
        <v>25000000</v>
      </c>
      <c r="M127" s="2" t="n">
        <f aca="false">SUM(J127:L127)</f>
        <v>40000000</v>
      </c>
      <c r="N127" s="2" t="n">
        <v>50000000</v>
      </c>
      <c r="O127" s="2" t="n">
        <v>75000000</v>
      </c>
      <c r="P127" s="8"/>
      <c r="Q127" s="2" t="n">
        <f aca="false">+M127*$Q$1</f>
        <v>66920000</v>
      </c>
      <c r="R127" s="2" t="n">
        <f aca="false">N127*$Q$1</f>
        <v>83650000</v>
      </c>
      <c r="S127" s="2" t="n">
        <f aca="false">+O127*$Q$1</f>
        <v>125475000</v>
      </c>
      <c r="T127" s="1" t="s">
        <v>55</v>
      </c>
      <c r="X127" s="0" t="s">
        <v>37</v>
      </c>
    </row>
    <row r="128" customFormat="false" ht="50.1" hidden="false" customHeight="true" outlineLevel="0" collapsed="false">
      <c r="A128" s="1" t="s">
        <v>31</v>
      </c>
      <c r="B128" s="7" t="n">
        <v>46765</v>
      </c>
      <c r="C128" s="7" t="s">
        <v>277</v>
      </c>
      <c r="D128" s="7" t="n">
        <v>74780</v>
      </c>
      <c r="E128" s="7" t="s">
        <v>279</v>
      </c>
      <c r="F128" s="10" t="s">
        <v>34</v>
      </c>
      <c r="G128" s="10" t="s">
        <v>176</v>
      </c>
      <c r="H128" s="10" t="s">
        <v>280</v>
      </c>
      <c r="I128" s="10" t="s">
        <v>281</v>
      </c>
      <c r="J128" s="2" t="n">
        <v>0</v>
      </c>
      <c r="K128" s="2" t="n">
        <v>0</v>
      </c>
      <c r="L128" s="2" t="n">
        <v>1000000</v>
      </c>
      <c r="M128" s="2" t="n">
        <f aca="false">SUM(J128:L128)</f>
        <v>1000000</v>
      </c>
      <c r="N128" s="2" t="n">
        <v>1250000</v>
      </c>
      <c r="O128" s="2" t="n">
        <v>1250000</v>
      </c>
      <c r="P128" s="8"/>
      <c r="Q128" s="2" t="n">
        <f aca="false">+M128*$Q$1</f>
        <v>1673000</v>
      </c>
      <c r="R128" s="2" t="n">
        <f aca="false">N128*$Q$1</f>
        <v>2091250</v>
      </c>
      <c r="S128" s="2" t="n">
        <f aca="false">+O128*$Q$1</f>
        <v>2091250</v>
      </c>
      <c r="X128" s="0" t="s">
        <v>37</v>
      </c>
    </row>
    <row r="129" customFormat="false" ht="50.1" hidden="false" customHeight="true" outlineLevel="0" collapsed="false">
      <c r="A129" s="1" t="s">
        <v>31</v>
      </c>
      <c r="B129" s="7" t="n">
        <v>92496</v>
      </c>
      <c r="C129" s="7" t="s">
        <v>282</v>
      </c>
      <c r="D129" s="7" t="n">
        <v>27457</v>
      </c>
      <c r="E129" s="7" t="s">
        <v>283</v>
      </c>
      <c r="F129" s="10" t="s">
        <v>34</v>
      </c>
      <c r="G129" s="10" t="s">
        <v>34</v>
      </c>
      <c r="H129" s="10" t="s">
        <v>160</v>
      </c>
      <c r="I129" s="10" t="s">
        <v>36</v>
      </c>
      <c r="J129" s="2" t="n">
        <v>5000000</v>
      </c>
      <c r="K129" s="2" t="n">
        <v>5000000</v>
      </c>
      <c r="L129" s="2" t="n">
        <v>15000000</v>
      </c>
      <c r="M129" s="2" t="n">
        <f aca="false">SUM(J129:L129)</f>
        <v>25000000</v>
      </c>
      <c r="N129" s="2" t="n">
        <v>35000000</v>
      </c>
      <c r="O129" s="2" t="n">
        <v>50000000</v>
      </c>
      <c r="P129" s="8"/>
      <c r="Q129" s="2" t="n">
        <f aca="false">+M129*$Q$1</f>
        <v>41825000</v>
      </c>
      <c r="R129" s="2" t="n">
        <f aca="false">N129*$Q$1</f>
        <v>58555000</v>
      </c>
      <c r="S129" s="2" t="n">
        <f aca="false">+O129*$Q$1</f>
        <v>83650000</v>
      </c>
      <c r="X129" s="0" t="s">
        <v>37</v>
      </c>
    </row>
    <row r="130" customFormat="false" ht="50.1" hidden="false" customHeight="true" outlineLevel="0" collapsed="false">
      <c r="A130" s="1" t="s">
        <v>31</v>
      </c>
      <c r="B130" s="7" t="n">
        <v>92496</v>
      </c>
      <c r="C130" s="7" t="s">
        <v>282</v>
      </c>
      <c r="D130" s="7" t="n">
        <v>1424</v>
      </c>
      <c r="E130" s="7" t="s">
        <v>284</v>
      </c>
      <c r="F130" s="10" t="s">
        <v>34</v>
      </c>
      <c r="G130" s="10" t="s">
        <v>34</v>
      </c>
      <c r="H130" s="10" t="s">
        <v>160</v>
      </c>
      <c r="I130" s="10" t="s">
        <v>285</v>
      </c>
      <c r="J130" s="2" t="n">
        <v>5000000</v>
      </c>
      <c r="K130" s="2" t="n">
        <v>5000000</v>
      </c>
      <c r="L130" s="2" t="n">
        <v>15000000</v>
      </c>
      <c r="M130" s="2" t="n">
        <f aca="false">SUM(J130:L130)</f>
        <v>25000000</v>
      </c>
      <c r="N130" s="2" t="n">
        <v>35000000</v>
      </c>
      <c r="O130" s="2" t="n">
        <v>50000000</v>
      </c>
      <c r="P130" s="8"/>
      <c r="Q130" s="2" t="n">
        <f aca="false">+M130*$Q$1</f>
        <v>41825000</v>
      </c>
      <c r="R130" s="2" t="n">
        <f aca="false">N130*$Q$1</f>
        <v>58555000</v>
      </c>
      <c r="S130" s="2" t="n">
        <f aca="false">+O130*$Q$1</f>
        <v>83650000</v>
      </c>
      <c r="X130" s="0" t="s">
        <v>37</v>
      </c>
    </row>
    <row r="131" customFormat="false" ht="50.1" hidden="false" customHeight="true" outlineLevel="0" collapsed="false">
      <c r="A131" s="1" t="s">
        <v>31</v>
      </c>
      <c r="B131" s="7" t="n">
        <v>92496</v>
      </c>
      <c r="C131" s="7" t="s">
        <v>282</v>
      </c>
      <c r="D131" s="7" t="n">
        <v>3514</v>
      </c>
      <c r="E131" s="7" t="s">
        <v>286</v>
      </c>
      <c r="F131" s="10" t="s">
        <v>34</v>
      </c>
      <c r="G131" s="10" t="s">
        <v>34</v>
      </c>
      <c r="H131" s="10" t="s">
        <v>41</v>
      </c>
      <c r="I131" s="10" t="s">
        <v>42</v>
      </c>
      <c r="J131" s="2" t="n">
        <v>0</v>
      </c>
      <c r="K131" s="2" t="n">
        <v>5000000</v>
      </c>
      <c r="L131" s="2" t="n">
        <v>0</v>
      </c>
      <c r="M131" s="2" t="n">
        <f aca="false">SUM(J131:L131)</f>
        <v>5000000</v>
      </c>
      <c r="N131" s="2" t="n">
        <v>7500000</v>
      </c>
      <c r="O131" s="2" t="n">
        <v>10000000</v>
      </c>
      <c r="P131" s="8"/>
      <c r="Q131" s="2" t="n">
        <f aca="false">+M131*$Q$1</f>
        <v>8365000</v>
      </c>
      <c r="R131" s="2" t="n">
        <f aca="false">N131*$Q$1</f>
        <v>12547500</v>
      </c>
      <c r="S131" s="2" t="n">
        <f aca="false">+O131*$Q$1</f>
        <v>16730000</v>
      </c>
      <c r="X131" s="0" t="s">
        <v>43</v>
      </c>
    </row>
    <row r="132" customFormat="false" ht="50.1" hidden="false" customHeight="true" outlineLevel="0" collapsed="false">
      <c r="A132" s="1" t="s">
        <v>31</v>
      </c>
      <c r="B132" s="7" t="n">
        <v>4050</v>
      </c>
      <c r="C132" s="7" t="s">
        <v>287</v>
      </c>
      <c r="D132" s="7" t="n">
        <v>84074</v>
      </c>
      <c r="E132" s="7" t="s">
        <v>288</v>
      </c>
      <c r="F132" s="10" t="s">
        <v>34</v>
      </c>
      <c r="G132" s="10" t="s">
        <v>34</v>
      </c>
      <c r="H132" s="10" t="s">
        <v>41</v>
      </c>
      <c r="I132" s="10" t="s">
        <v>109</v>
      </c>
      <c r="J132" s="2" t="n">
        <v>5000000</v>
      </c>
      <c r="K132" s="2" t="n">
        <v>0</v>
      </c>
      <c r="L132" s="2" t="n">
        <v>10000000</v>
      </c>
      <c r="M132" s="2" t="n">
        <f aca="false">SUM(J132:L132)</f>
        <v>15000000</v>
      </c>
      <c r="N132" s="2" t="n">
        <v>20000000</v>
      </c>
      <c r="O132" s="2" t="n">
        <v>30000000</v>
      </c>
      <c r="P132" s="8"/>
      <c r="Q132" s="2" t="n">
        <f aca="false">+M132*$Q$1</f>
        <v>25095000</v>
      </c>
      <c r="R132" s="2" t="n">
        <f aca="false">N132*$Q$1</f>
        <v>33460000</v>
      </c>
      <c r="S132" s="2" t="n">
        <f aca="false">+O132*$Q$1</f>
        <v>50190000</v>
      </c>
      <c r="X132" s="0" t="s">
        <v>43</v>
      </c>
    </row>
    <row r="133" customFormat="false" ht="50.1" hidden="false" customHeight="true" outlineLevel="0" collapsed="false">
      <c r="A133" s="1" t="s">
        <v>31</v>
      </c>
      <c r="B133" s="7" t="n">
        <v>4050</v>
      </c>
      <c r="C133" s="7" t="s">
        <v>287</v>
      </c>
      <c r="D133" s="7" t="n">
        <v>2648</v>
      </c>
      <c r="E133" s="7" t="s">
        <v>289</v>
      </c>
      <c r="F133" s="10" t="s">
        <v>34</v>
      </c>
      <c r="G133" s="10" t="s">
        <v>34</v>
      </c>
      <c r="H133" s="10" t="s">
        <v>41</v>
      </c>
      <c r="I133" s="10" t="s">
        <v>115</v>
      </c>
      <c r="J133" s="2" t="n">
        <v>0</v>
      </c>
      <c r="K133" s="2" t="n">
        <v>20000000</v>
      </c>
      <c r="L133" s="2" t="n">
        <v>0</v>
      </c>
      <c r="M133" s="2" t="n">
        <f aca="false">SUM(J133:L133)</f>
        <v>20000000</v>
      </c>
      <c r="N133" s="2" t="n">
        <v>30000000</v>
      </c>
      <c r="O133" s="2" t="n">
        <v>40000000</v>
      </c>
      <c r="P133" s="8"/>
      <c r="Q133" s="2" t="n">
        <f aca="false">+M133*$Q$1</f>
        <v>33460000</v>
      </c>
      <c r="R133" s="2" t="n">
        <f aca="false">N133*$Q$1</f>
        <v>50190000</v>
      </c>
      <c r="S133" s="2" t="n">
        <f aca="false">+O133*$Q$1</f>
        <v>66920000</v>
      </c>
      <c r="X133" s="0" t="s">
        <v>37</v>
      </c>
    </row>
    <row r="134" customFormat="false" ht="50.1" hidden="false" customHeight="true" outlineLevel="0" collapsed="false">
      <c r="A134" s="1" t="s">
        <v>64</v>
      </c>
      <c r="B134" s="7" t="n">
        <v>117860</v>
      </c>
      <c r="C134" s="16" t="s">
        <v>290</v>
      </c>
      <c r="D134" s="7" t="n">
        <v>65268</v>
      </c>
      <c r="E134" s="7" t="s">
        <v>291</v>
      </c>
      <c r="F134" s="10" t="s">
        <v>34</v>
      </c>
      <c r="G134" s="10" t="s">
        <v>34</v>
      </c>
      <c r="H134" s="10" t="s">
        <v>54</v>
      </c>
      <c r="I134" s="10" t="s">
        <v>292</v>
      </c>
      <c r="J134" s="2" t="n">
        <v>10000000</v>
      </c>
      <c r="K134" s="2" t="n">
        <v>10000000</v>
      </c>
      <c r="L134" s="2" t="n">
        <v>20000000</v>
      </c>
      <c r="M134" s="2" t="n">
        <f aca="false">SUM(J134:L134)</f>
        <v>40000000</v>
      </c>
      <c r="N134" s="2" t="n">
        <v>60000000</v>
      </c>
      <c r="O134" s="2" t="n">
        <v>75000000</v>
      </c>
      <c r="P134" s="8" t="n">
        <v>60</v>
      </c>
      <c r="Q134" s="2" t="n">
        <f aca="false">+M134*$Q$1</f>
        <v>66920000</v>
      </c>
      <c r="R134" s="2" t="n">
        <f aca="false">N134*$Q$1</f>
        <v>100380000</v>
      </c>
      <c r="S134" s="2" t="n">
        <f aca="false">+O134*$Q$1</f>
        <v>125475000</v>
      </c>
      <c r="T134" s="1" t="s">
        <v>55</v>
      </c>
      <c r="X134" s="0" t="s">
        <v>43</v>
      </c>
    </row>
    <row r="135" customFormat="false" ht="50.1" hidden="false" customHeight="true" outlineLevel="0" collapsed="false">
      <c r="A135" s="1" t="s">
        <v>64</v>
      </c>
      <c r="B135" s="7" t="n">
        <v>117861</v>
      </c>
      <c r="C135" s="16" t="s">
        <v>290</v>
      </c>
      <c r="D135" s="7" t="n">
        <v>68285</v>
      </c>
      <c r="E135" s="7" t="s">
        <v>293</v>
      </c>
      <c r="F135" s="10" t="s">
        <v>34</v>
      </c>
      <c r="G135" s="10" t="s">
        <v>34</v>
      </c>
      <c r="H135" s="10" t="s">
        <v>54</v>
      </c>
      <c r="I135" s="10" t="s">
        <v>177</v>
      </c>
      <c r="J135" s="2" t="n">
        <v>0</v>
      </c>
      <c r="K135" s="2" t="n">
        <v>10000000</v>
      </c>
      <c r="L135" s="2" t="n">
        <v>0</v>
      </c>
      <c r="M135" s="2" t="n">
        <f aca="false">SUM(J135:L135)</f>
        <v>10000000</v>
      </c>
      <c r="N135" s="2" t="n">
        <v>15000000</v>
      </c>
      <c r="O135" s="2" t="n">
        <v>20000000</v>
      </c>
      <c r="P135" s="8" t="n">
        <v>36</v>
      </c>
      <c r="Q135" s="2" t="n">
        <f aca="false">+M135*$Q$1</f>
        <v>16730000</v>
      </c>
      <c r="R135" s="2" t="n">
        <f aca="false">N135*$Q$1</f>
        <v>25095000</v>
      </c>
      <c r="S135" s="2" t="n">
        <f aca="false">+O135*$Q$1</f>
        <v>33460000</v>
      </c>
      <c r="X135" s="0" t="s">
        <v>43</v>
      </c>
    </row>
    <row r="136" customFormat="false" ht="50.1" hidden="false" customHeight="true" outlineLevel="0" collapsed="false">
      <c r="A136" s="1" t="s">
        <v>64</v>
      </c>
      <c r="B136" s="7" t="n">
        <v>65415</v>
      </c>
      <c r="C136" s="7" t="s">
        <v>294</v>
      </c>
      <c r="D136" s="7" t="n">
        <v>57508</v>
      </c>
      <c r="E136" s="7" t="s">
        <v>295</v>
      </c>
      <c r="F136" s="10" t="s">
        <v>47</v>
      </c>
      <c r="G136" s="10" t="s">
        <v>47</v>
      </c>
      <c r="H136" s="10" t="s">
        <v>48</v>
      </c>
      <c r="I136" s="10" t="s">
        <v>49</v>
      </c>
      <c r="J136" s="2" t="n">
        <v>15000000</v>
      </c>
      <c r="K136" s="2" t="n">
        <v>25000000</v>
      </c>
      <c r="L136" s="2" t="n">
        <v>5000000</v>
      </c>
      <c r="M136" s="2" t="n">
        <f aca="false">SUM(J136:L136)</f>
        <v>45000000</v>
      </c>
      <c r="N136" s="2" t="n">
        <v>65000000</v>
      </c>
      <c r="O136" s="2" t="n">
        <v>75000000</v>
      </c>
      <c r="P136" s="8"/>
      <c r="Q136" s="2" t="n">
        <f aca="false">+M136*$Q$1</f>
        <v>75285000</v>
      </c>
      <c r="R136" s="2" t="n">
        <f aca="false">N136*$Q$1</f>
        <v>108745000</v>
      </c>
      <c r="S136" s="2" t="n">
        <f aca="false">+O136*$Q$1</f>
        <v>125475000</v>
      </c>
      <c r="X136" s="0" t="s">
        <v>43</v>
      </c>
    </row>
    <row r="137" customFormat="false" ht="50.1" hidden="false" customHeight="true" outlineLevel="0" collapsed="false">
      <c r="A137" s="1" t="s">
        <v>64</v>
      </c>
      <c r="B137" s="7" t="n">
        <v>65415</v>
      </c>
      <c r="C137" s="7" t="s">
        <v>294</v>
      </c>
      <c r="D137" s="7" t="n">
        <v>77277</v>
      </c>
      <c r="E137" s="7" t="s">
        <v>296</v>
      </c>
      <c r="F137" s="10" t="s">
        <v>47</v>
      </c>
      <c r="G137" s="10" t="s">
        <v>47</v>
      </c>
      <c r="H137" s="10" t="s">
        <v>48</v>
      </c>
      <c r="I137" s="10" t="s">
        <v>49</v>
      </c>
      <c r="J137" s="2" t="n">
        <v>0</v>
      </c>
      <c r="K137" s="2" t="n">
        <v>5000000</v>
      </c>
      <c r="L137" s="2" t="n">
        <v>0</v>
      </c>
      <c r="M137" s="2" t="n">
        <f aca="false">SUM(J137:L137)</f>
        <v>5000000</v>
      </c>
      <c r="N137" s="2" t="n">
        <v>10000000</v>
      </c>
      <c r="O137" s="2" t="n">
        <v>20000000</v>
      </c>
      <c r="P137" s="8"/>
      <c r="Q137" s="2" t="n">
        <f aca="false">+M137*$Q$1</f>
        <v>8365000</v>
      </c>
      <c r="R137" s="2" t="n">
        <f aca="false">N137*$Q$1</f>
        <v>16730000</v>
      </c>
      <c r="S137" s="2" t="n">
        <f aca="false">+O137*$Q$1</f>
        <v>33460000</v>
      </c>
      <c r="X137" s="0" t="s">
        <v>43</v>
      </c>
    </row>
    <row r="138" customFormat="false" ht="50.1" hidden="false" customHeight="true" outlineLevel="0" collapsed="false">
      <c r="A138" s="1" t="s">
        <v>64</v>
      </c>
      <c r="B138" s="7" t="n">
        <v>65415</v>
      </c>
      <c r="C138" s="7" t="s">
        <v>294</v>
      </c>
      <c r="D138" s="7" t="n">
        <v>187</v>
      </c>
      <c r="E138" s="7" t="s">
        <v>297</v>
      </c>
      <c r="F138" s="10" t="s">
        <v>47</v>
      </c>
      <c r="G138" s="10" t="s">
        <v>47</v>
      </c>
      <c r="H138" s="10" t="s">
        <v>298</v>
      </c>
      <c r="I138" s="10" t="s">
        <v>299</v>
      </c>
      <c r="J138" s="2" t="n">
        <v>5000000</v>
      </c>
      <c r="K138" s="2" t="n">
        <v>10000000</v>
      </c>
      <c r="L138" s="2" t="n">
        <v>5000000</v>
      </c>
      <c r="M138" s="2" t="n">
        <f aca="false">SUM(J138:L138)</f>
        <v>20000000</v>
      </c>
      <c r="N138" s="2" t="n">
        <v>30000000</v>
      </c>
      <c r="O138" s="2" t="n">
        <v>50000000</v>
      </c>
      <c r="P138" s="8"/>
      <c r="Q138" s="2" t="n">
        <f aca="false">+M138*$Q$1</f>
        <v>33460000</v>
      </c>
      <c r="R138" s="2" t="n">
        <f aca="false">N138*$Q$1</f>
        <v>50190000</v>
      </c>
      <c r="S138" s="2" t="n">
        <f aca="false">+O138*$Q$1</f>
        <v>83650000</v>
      </c>
      <c r="X138" s="0" t="s">
        <v>37</v>
      </c>
    </row>
    <row r="139" customFormat="false" ht="50.1" hidden="false" customHeight="true" outlineLevel="0" collapsed="false">
      <c r="A139" s="1" t="s">
        <v>64</v>
      </c>
      <c r="B139" s="7" t="n">
        <v>65415</v>
      </c>
      <c r="C139" s="7" t="s">
        <v>294</v>
      </c>
      <c r="D139" s="7" t="n">
        <v>2872</v>
      </c>
      <c r="E139" s="7" t="s">
        <v>300</v>
      </c>
      <c r="F139" s="10" t="s">
        <v>47</v>
      </c>
      <c r="G139" s="10" t="s">
        <v>47</v>
      </c>
      <c r="H139" s="10" t="s">
        <v>301</v>
      </c>
      <c r="I139" s="10" t="s">
        <v>208</v>
      </c>
      <c r="J139" s="2" t="n">
        <v>5000000</v>
      </c>
      <c r="K139" s="2" t="n">
        <v>10000000</v>
      </c>
      <c r="L139" s="2" t="n">
        <v>0</v>
      </c>
      <c r="M139" s="2" t="n">
        <f aca="false">SUM(J139:L139)</f>
        <v>15000000</v>
      </c>
      <c r="N139" s="2" t="n">
        <v>25000000</v>
      </c>
      <c r="O139" s="2" t="n">
        <v>50000000</v>
      </c>
      <c r="P139" s="8"/>
      <c r="Q139" s="2" t="n">
        <f aca="false">+M139*$Q$1</f>
        <v>25095000</v>
      </c>
      <c r="R139" s="2" t="n">
        <f aca="false">N139*$Q$1</f>
        <v>41825000</v>
      </c>
      <c r="S139" s="2" t="n">
        <f aca="false">+O139*$Q$1</f>
        <v>83650000</v>
      </c>
      <c r="X139" s="0" t="s">
        <v>37</v>
      </c>
    </row>
    <row r="140" customFormat="false" ht="50.1" hidden="false" customHeight="true" outlineLevel="0" collapsed="false">
      <c r="A140" s="1" t="s">
        <v>31</v>
      </c>
      <c r="B140" s="7" t="n">
        <v>114795</v>
      </c>
      <c r="C140" s="16" t="s">
        <v>302</v>
      </c>
      <c r="D140" s="7" t="n">
        <v>26428</v>
      </c>
      <c r="E140" s="7" t="s">
        <v>303</v>
      </c>
      <c r="F140" s="10" t="s">
        <v>47</v>
      </c>
      <c r="G140" s="10" t="s">
        <v>47</v>
      </c>
      <c r="H140" s="10" t="s">
        <v>230</v>
      </c>
      <c r="I140" s="10" t="s">
        <v>231</v>
      </c>
      <c r="J140" s="2" t="n">
        <v>0</v>
      </c>
      <c r="K140" s="2" t="n">
        <v>15000000</v>
      </c>
      <c r="L140" s="2" t="n">
        <v>15000000</v>
      </c>
      <c r="M140" s="2" t="n">
        <f aca="false">SUM(J140:L140)</f>
        <v>30000000</v>
      </c>
      <c r="N140" s="2" t="n">
        <v>40000000</v>
      </c>
      <c r="O140" s="2" t="n">
        <v>50000000</v>
      </c>
      <c r="P140" s="8"/>
      <c r="Q140" s="2" t="n">
        <f aca="false">+M140*$Q$1</f>
        <v>50190000</v>
      </c>
      <c r="R140" s="2" t="n">
        <f aca="false">N140*$Q$1</f>
        <v>66920000</v>
      </c>
      <c r="S140" s="2" t="n">
        <f aca="false">+O140*$Q$1</f>
        <v>83650000</v>
      </c>
      <c r="T140" s="1" t="s">
        <v>55</v>
      </c>
      <c r="X140" s="0" t="s">
        <v>50</v>
      </c>
    </row>
    <row r="141" customFormat="false" ht="50.1" hidden="false" customHeight="true" outlineLevel="0" collapsed="false">
      <c r="A141" s="1" t="s">
        <v>58</v>
      </c>
      <c r="B141" s="7" t="n">
        <v>91651</v>
      </c>
      <c r="C141" s="16" t="s">
        <v>304</v>
      </c>
      <c r="D141" s="1" t="n">
        <v>208</v>
      </c>
      <c r="E141" s="16" t="s">
        <v>305</v>
      </c>
      <c r="F141" s="10" t="s">
        <v>121</v>
      </c>
      <c r="G141" s="10" t="s">
        <v>121</v>
      </c>
      <c r="H141" s="10" t="s">
        <v>29</v>
      </c>
      <c r="I141" s="10" t="s">
        <v>29</v>
      </c>
      <c r="J141" s="2" t="n">
        <v>6000000</v>
      </c>
      <c r="K141" s="2" t="n">
        <v>1000000</v>
      </c>
      <c r="L141" s="2" t="n">
        <v>0</v>
      </c>
      <c r="M141" s="2" t="n">
        <f aca="false">SUM(J141:L141)</f>
        <v>7000000</v>
      </c>
      <c r="N141" s="2" t="n">
        <v>9000000</v>
      </c>
      <c r="O141" s="2" t="n">
        <v>15000000</v>
      </c>
      <c r="P141" s="8" t="n">
        <v>12</v>
      </c>
      <c r="Q141" s="2" t="n">
        <f aca="false">+M141*$Q$1</f>
        <v>11711000</v>
      </c>
      <c r="R141" s="2" t="n">
        <f aca="false">N141*$Q$1</f>
        <v>15057000</v>
      </c>
      <c r="S141" s="2" t="n">
        <f aca="false">+O141*$Q$1</f>
        <v>25095000</v>
      </c>
      <c r="X141" s="0" t="s">
        <v>43</v>
      </c>
    </row>
    <row r="142" customFormat="false" ht="50.1" hidden="false" customHeight="true" outlineLevel="0" collapsed="false">
      <c r="A142" s="1" t="s">
        <v>58</v>
      </c>
      <c r="B142" s="7" t="n">
        <v>52262</v>
      </c>
      <c r="C142" s="16" t="s">
        <v>306</v>
      </c>
      <c r="D142" s="7" t="n">
        <v>53461</v>
      </c>
      <c r="E142" s="7" t="s">
        <v>307</v>
      </c>
      <c r="F142" s="10" t="s">
        <v>47</v>
      </c>
      <c r="G142" s="10" t="s">
        <v>47</v>
      </c>
      <c r="H142" s="10" t="s">
        <v>29</v>
      </c>
      <c r="I142" s="10" t="s">
        <v>29</v>
      </c>
      <c r="J142" s="2" t="n">
        <v>15000000</v>
      </c>
      <c r="K142" s="2" t="n">
        <v>0</v>
      </c>
      <c r="L142" s="2" t="n">
        <v>25000000</v>
      </c>
      <c r="M142" s="2" t="n">
        <f aca="false">SUM(J142:L142)</f>
        <v>40000000</v>
      </c>
      <c r="N142" s="2" t="n">
        <v>60000000</v>
      </c>
      <c r="O142" s="2" t="n">
        <v>100000000</v>
      </c>
      <c r="P142" s="8" t="n">
        <v>60</v>
      </c>
      <c r="Q142" s="2" t="n">
        <f aca="false">+M142*$Q$1</f>
        <v>66920000</v>
      </c>
      <c r="R142" s="2" t="n">
        <f aca="false">N142*$Q$1</f>
        <v>100380000</v>
      </c>
      <c r="S142" s="2" t="n">
        <f aca="false">+O142*$Q$1</f>
        <v>167300000</v>
      </c>
      <c r="X142" s="0" t="s">
        <v>43</v>
      </c>
    </row>
    <row r="143" customFormat="false" ht="50.1" hidden="false" customHeight="true" outlineLevel="0" collapsed="false">
      <c r="A143" s="1" t="s">
        <v>64</v>
      </c>
      <c r="B143" s="7" t="n">
        <v>54847</v>
      </c>
      <c r="C143" s="7" t="s">
        <v>308</v>
      </c>
      <c r="D143" s="7" t="n">
        <v>62413</v>
      </c>
      <c r="E143" s="7" t="s">
        <v>309</v>
      </c>
      <c r="F143" s="10" t="s">
        <v>34</v>
      </c>
      <c r="G143" s="10" t="s">
        <v>34</v>
      </c>
      <c r="H143" s="10" t="s">
        <v>54</v>
      </c>
      <c r="I143" s="10" t="s">
        <v>29</v>
      </c>
      <c r="J143" s="2" t="n">
        <v>0</v>
      </c>
      <c r="K143" s="2" t="n">
        <v>7500000</v>
      </c>
      <c r="L143" s="2" t="n">
        <v>7500000</v>
      </c>
      <c r="M143" s="2" t="n">
        <f aca="false">SUM(J143:L143)</f>
        <v>15000000</v>
      </c>
      <c r="N143" s="2" t="n">
        <v>25000000</v>
      </c>
      <c r="O143" s="2" t="n">
        <v>40000000</v>
      </c>
      <c r="P143" s="8"/>
      <c r="Q143" s="2" t="n">
        <f aca="false">+M143*$Q$1</f>
        <v>25095000</v>
      </c>
      <c r="R143" s="2" t="n">
        <f aca="false">N143*$Q$1</f>
        <v>41825000</v>
      </c>
      <c r="S143" s="2" t="n">
        <f aca="false">+O143*$Q$1</f>
        <v>66920000</v>
      </c>
      <c r="X143" s="0" t="s">
        <v>43</v>
      </c>
    </row>
    <row r="144" customFormat="false" ht="50.1" hidden="false" customHeight="true" outlineLevel="0" collapsed="false">
      <c r="A144" s="1" t="s">
        <v>64</v>
      </c>
      <c r="B144" s="7" t="n">
        <v>54847</v>
      </c>
      <c r="C144" s="7" t="s">
        <v>308</v>
      </c>
      <c r="D144" s="7" t="n">
        <v>55898</v>
      </c>
      <c r="E144" s="7" t="s">
        <v>310</v>
      </c>
      <c r="F144" s="10" t="s">
        <v>34</v>
      </c>
      <c r="G144" s="10" t="s">
        <v>34</v>
      </c>
      <c r="H144" s="10" t="s">
        <v>54</v>
      </c>
      <c r="I144" s="10" t="s">
        <v>29</v>
      </c>
      <c r="J144" s="2" t="n">
        <v>15000000</v>
      </c>
      <c r="K144" s="2" t="n">
        <v>0</v>
      </c>
      <c r="L144" s="2" t="n">
        <v>0</v>
      </c>
      <c r="M144" s="2" t="n">
        <f aca="false">SUM(J144:L144)</f>
        <v>15000000</v>
      </c>
      <c r="N144" s="2" t="n">
        <v>25000000</v>
      </c>
      <c r="O144" s="2" t="n">
        <v>40000000</v>
      </c>
      <c r="P144" s="8"/>
      <c r="Q144" s="2" t="n">
        <f aca="false">+M144*$Q$1</f>
        <v>25095000</v>
      </c>
      <c r="R144" s="2" t="n">
        <f aca="false">N144*$Q$1</f>
        <v>41825000</v>
      </c>
      <c r="S144" s="2" t="n">
        <f aca="false">+O144*$Q$1</f>
        <v>66920000</v>
      </c>
      <c r="X144" s="0" t="s">
        <v>43</v>
      </c>
    </row>
    <row r="145" customFormat="false" ht="50.1" hidden="false" customHeight="true" outlineLevel="0" collapsed="false">
      <c r="A145" s="1" t="s">
        <v>74</v>
      </c>
      <c r="B145" s="7" t="n">
        <v>333</v>
      </c>
      <c r="C145" s="7" t="s">
        <v>311</v>
      </c>
      <c r="D145" s="7" t="n">
        <v>70604</v>
      </c>
      <c r="E145" s="7" t="s">
        <v>312</v>
      </c>
      <c r="F145" s="1" t="s">
        <v>34</v>
      </c>
      <c r="G145" s="1" t="s">
        <v>34</v>
      </c>
      <c r="H145" s="1" t="s">
        <v>41</v>
      </c>
      <c r="I145" s="1" t="s">
        <v>177</v>
      </c>
      <c r="J145" s="2" t="n">
        <v>5000000</v>
      </c>
      <c r="K145" s="2" t="n">
        <v>5000000</v>
      </c>
      <c r="L145" s="2" t="n">
        <v>10000000</v>
      </c>
      <c r="M145" s="2" t="n">
        <f aca="false">SUM(J145:L145)</f>
        <v>20000000</v>
      </c>
      <c r="N145" s="2" t="n">
        <v>30000000</v>
      </c>
      <c r="O145" s="2" t="n">
        <v>40000000</v>
      </c>
      <c r="P145" s="8"/>
      <c r="Q145" s="2" t="n">
        <f aca="false">+M145*$Q$1</f>
        <v>33460000</v>
      </c>
      <c r="R145" s="2" t="n">
        <f aca="false">N145*$Q$1</f>
        <v>50190000</v>
      </c>
      <c r="S145" s="2" t="n">
        <f aca="false">+O145*$Q$1</f>
        <v>66920000</v>
      </c>
      <c r="X145" s="0" t="s">
        <v>43</v>
      </c>
    </row>
    <row r="146" customFormat="false" ht="50.1" hidden="false" customHeight="true" outlineLevel="0" collapsed="false">
      <c r="A146" s="1" t="s">
        <v>74</v>
      </c>
      <c r="B146" s="7" t="n">
        <v>333</v>
      </c>
      <c r="C146" s="7" t="s">
        <v>311</v>
      </c>
      <c r="D146" s="1" t="n">
        <v>167043</v>
      </c>
      <c r="E146" s="0" t="s">
        <v>313</v>
      </c>
      <c r="F146" s="1" t="s">
        <v>34</v>
      </c>
      <c r="G146" s="1" t="s">
        <v>34</v>
      </c>
      <c r="H146" s="1" t="s">
        <v>41</v>
      </c>
      <c r="I146" s="1" t="s">
        <v>177</v>
      </c>
      <c r="J146" s="2" t="n">
        <v>20000000</v>
      </c>
      <c r="K146" s="2" t="n">
        <v>10000000</v>
      </c>
      <c r="L146" s="2" t="n">
        <v>40000000</v>
      </c>
      <c r="M146" s="2" t="n">
        <f aca="false">SUM(J146:L146)</f>
        <v>70000000</v>
      </c>
      <c r="N146" s="2" t="n">
        <v>105000000</v>
      </c>
      <c r="O146" s="2" t="n">
        <v>125000000</v>
      </c>
      <c r="P146" s="8"/>
      <c r="Q146" s="2" t="n">
        <f aca="false">+M146*$Q$1</f>
        <v>117110000</v>
      </c>
      <c r="R146" s="2" t="n">
        <f aca="false">N146*$Q$1</f>
        <v>175665000</v>
      </c>
      <c r="S146" s="2" t="n">
        <f aca="false">+O146*$Q$1</f>
        <v>209125000</v>
      </c>
      <c r="X146" s="0" t="s">
        <v>43</v>
      </c>
    </row>
    <row r="147" customFormat="false" ht="50.1" hidden="false" customHeight="true" outlineLevel="0" collapsed="false">
      <c r="A147" s="1" t="s">
        <v>25</v>
      </c>
      <c r="B147" s="7" t="n">
        <v>169</v>
      </c>
      <c r="C147" s="7" t="s">
        <v>314</v>
      </c>
      <c r="D147" s="7" t="n">
        <v>169</v>
      </c>
      <c r="E147" s="7" t="s">
        <v>314</v>
      </c>
      <c r="F147" s="10" t="s">
        <v>34</v>
      </c>
      <c r="G147" s="10" t="s">
        <v>34</v>
      </c>
      <c r="H147" s="10" t="s">
        <v>39</v>
      </c>
      <c r="I147" s="10" t="s">
        <v>292</v>
      </c>
      <c r="J147" s="2" t="n">
        <v>5000000</v>
      </c>
      <c r="K147" s="2" t="n">
        <v>7500000</v>
      </c>
      <c r="L147" s="2" t="n">
        <v>2500000</v>
      </c>
      <c r="M147" s="2" t="n">
        <f aca="false">SUM(J147:L147)</f>
        <v>15000000</v>
      </c>
      <c r="N147" s="2" t="n">
        <v>20000000</v>
      </c>
      <c r="O147" s="2" t="n">
        <v>50000000</v>
      </c>
      <c r="P147" s="8" t="n">
        <v>36</v>
      </c>
      <c r="Q147" s="2" t="n">
        <f aca="false">+M147*$Q$1</f>
        <v>25095000</v>
      </c>
      <c r="R147" s="2" t="n">
        <f aca="false">N147*$Q$1</f>
        <v>33460000</v>
      </c>
      <c r="S147" s="2" t="n">
        <f aca="false">+O147*$Q$1</f>
        <v>83650000</v>
      </c>
      <c r="T147" s="1" t="s">
        <v>55</v>
      </c>
      <c r="X147" s="0" t="s">
        <v>37</v>
      </c>
    </row>
    <row r="148" customFormat="false" ht="50.1" hidden="false" customHeight="true" outlineLevel="0" collapsed="false">
      <c r="A148" s="1" t="s">
        <v>25</v>
      </c>
      <c r="B148" s="7" t="n">
        <v>169</v>
      </c>
      <c r="C148" s="7" t="s">
        <v>314</v>
      </c>
      <c r="D148" s="7" t="n">
        <v>50591</v>
      </c>
      <c r="E148" s="7" t="s">
        <v>315</v>
      </c>
      <c r="F148" s="10" t="s">
        <v>34</v>
      </c>
      <c r="G148" s="10" t="s">
        <v>34</v>
      </c>
      <c r="H148" s="10" t="s">
        <v>41</v>
      </c>
      <c r="I148" s="10" t="s">
        <v>177</v>
      </c>
      <c r="J148" s="2" t="n">
        <v>0</v>
      </c>
      <c r="K148" s="2" t="n">
        <v>0</v>
      </c>
      <c r="L148" s="2" t="n">
        <v>2500000</v>
      </c>
      <c r="M148" s="2" t="n">
        <f aca="false">SUM(J148:L148)</f>
        <v>2500000</v>
      </c>
      <c r="N148" s="2" t="n">
        <v>3500000</v>
      </c>
      <c r="O148" s="2" t="n">
        <v>10000000</v>
      </c>
      <c r="P148" s="8" t="n">
        <v>36</v>
      </c>
      <c r="Q148" s="2" t="n">
        <f aca="false">+M148*$Q$1</f>
        <v>4182500</v>
      </c>
      <c r="R148" s="2" t="n">
        <f aca="false">N148*$Q$1</f>
        <v>5855500</v>
      </c>
      <c r="S148" s="2" t="n">
        <f aca="false">+O148*$Q$1</f>
        <v>16730000</v>
      </c>
      <c r="X148" s="0" t="s">
        <v>43</v>
      </c>
    </row>
    <row r="149" customFormat="false" ht="50.1" hidden="false" customHeight="true" outlineLevel="0" collapsed="false">
      <c r="A149" s="1" t="s">
        <v>25</v>
      </c>
      <c r="B149" s="7" t="n">
        <v>169</v>
      </c>
      <c r="C149" s="7" t="s">
        <v>314</v>
      </c>
      <c r="D149" s="1" t="n">
        <v>102342</v>
      </c>
      <c r="E149" s="16" t="s">
        <v>316</v>
      </c>
      <c r="F149" s="10" t="s">
        <v>34</v>
      </c>
      <c r="G149" s="10" t="s">
        <v>34</v>
      </c>
      <c r="H149" s="10" t="s">
        <v>41</v>
      </c>
      <c r="I149" s="10" t="s">
        <v>177</v>
      </c>
      <c r="J149" s="2" t="n">
        <v>10000000</v>
      </c>
      <c r="K149" s="2" t="n">
        <v>7500000</v>
      </c>
      <c r="L149" s="2" t="n">
        <v>0</v>
      </c>
      <c r="M149" s="2" t="n">
        <f aca="false">SUM(J149:L149)</f>
        <v>17500000</v>
      </c>
      <c r="N149" s="2" t="n">
        <v>22500000</v>
      </c>
      <c r="O149" s="2" t="n">
        <v>50000000</v>
      </c>
      <c r="P149" s="8" t="n">
        <v>36</v>
      </c>
      <c r="Q149" s="2" t="n">
        <f aca="false">+M149*$Q$1</f>
        <v>29277500</v>
      </c>
      <c r="R149" s="2" t="n">
        <f aca="false">N149*$Q$1</f>
        <v>37642500</v>
      </c>
      <c r="S149" s="2" t="n">
        <f aca="false">+O149*$Q$1</f>
        <v>83650000</v>
      </c>
      <c r="X149" s="0" t="s">
        <v>43</v>
      </c>
    </row>
    <row r="150" customFormat="false" ht="50.1" hidden="false" customHeight="true" outlineLevel="0" collapsed="false">
      <c r="A150" s="1" t="s">
        <v>25</v>
      </c>
      <c r="B150" s="7" t="n">
        <v>169</v>
      </c>
      <c r="C150" s="7" t="s">
        <v>314</v>
      </c>
      <c r="D150" s="1" t="n">
        <v>76789</v>
      </c>
      <c r="E150" s="16" t="s">
        <v>317</v>
      </c>
      <c r="F150" s="10" t="s">
        <v>34</v>
      </c>
      <c r="G150" s="10" t="s">
        <v>34</v>
      </c>
      <c r="H150" s="10" t="s">
        <v>41</v>
      </c>
      <c r="I150" s="10" t="s">
        <v>177</v>
      </c>
      <c r="J150" s="2" t="n">
        <v>0</v>
      </c>
      <c r="K150" s="2" t="n">
        <v>2500000</v>
      </c>
      <c r="L150" s="2" t="n">
        <v>0</v>
      </c>
      <c r="M150" s="2" t="n">
        <f aca="false">SUM(J150:L150)</f>
        <v>2500000</v>
      </c>
      <c r="N150" s="2" t="n">
        <v>3500000</v>
      </c>
      <c r="O150" s="2" t="n">
        <v>10000000</v>
      </c>
      <c r="P150" s="8" t="n">
        <v>36</v>
      </c>
      <c r="Q150" s="2" t="n">
        <f aca="false">+M150*$Q$1</f>
        <v>4182500</v>
      </c>
      <c r="R150" s="2" t="n">
        <f aca="false">N150*$Q$1</f>
        <v>5855500</v>
      </c>
      <c r="S150" s="2" t="n">
        <f aca="false">+O150*$Q$1</f>
        <v>16730000</v>
      </c>
      <c r="X150" s="0" t="s">
        <v>43</v>
      </c>
    </row>
    <row r="151" customFormat="false" ht="50.1" hidden="false" customHeight="true" outlineLevel="0" collapsed="false">
      <c r="A151" s="1" t="s">
        <v>25</v>
      </c>
      <c r="B151" s="7" t="n">
        <v>169</v>
      </c>
      <c r="C151" s="7" t="s">
        <v>314</v>
      </c>
      <c r="D151" s="7" t="n">
        <v>18</v>
      </c>
      <c r="E151" s="7" t="s">
        <v>318</v>
      </c>
      <c r="F151" s="10" t="s">
        <v>34</v>
      </c>
      <c r="G151" s="10" t="s">
        <v>34</v>
      </c>
      <c r="H151" s="10" t="s">
        <v>41</v>
      </c>
      <c r="I151" s="10" t="s">
        <v>177</v>
      </c>
      <c r="J151" s="2" t="n">
        <v>0</v>
      </c>
      <c r="K151" s="2" t="n">
        <v>10000000</v>
      </c>
      <c r="L151" s="2" t="n">
        <v>7500000</v>
      </c>
      <c r="M151" s="2" t="n">
        <f aca="false">SUM(J151:L151)</f>
        <v>17500000</v>
      </c>
      <c r="N151" s="2" t="n">
        <v>22500000</v>
      </c>
      <c r="O151" s="2" t="n">
        <v>50000000</v>
      </c>
      <c r="P151" s="8" t="n">
        <v>36</v>
      </c>
      <c r="Q151" s="2" t="n">
        <f aca="false">+M151*$Q$1</f>
        <v>29277500</v>
      </c>
      <c r="R151" s="2" t="n">
        <f aca="false">N151*$Q$1</f>
        <v>37642500</v>
      </c>
      <c r="S151" s="2" t="n">
        <f aca="false">+O151*$Q$1</f>
        <v>83650000</v>
      </c>
      <c r="X151" s="0" t="s">
        <v>43</v>
      </c>
    </row>
    <row r="152" customFormat="false" ht="50.1" hidden="false" customHeight="true" outlineLevel="0" collapsed="false">
      <c r="A152" s="1" t="s">
        <v>25</v>
      </c>
      <c r="B152" s="7" t="n">
        <v>169</v>
      </c>
      <c r="C152" s="7" t="s">
        <v>314</v>
      </c>
      <c r="D152" s="7" t="n">
        <v>11135</v>
      </c>
      <c r="E152" s="7" t="s">
        <v>319</v>
      </c>
      <c r="F152" s="10" t="s">
        <v>34</v>
      </c>
      <c r="G152" s="10" t="s">
        <v>34</v>
      </c>
      <c r="H152" s="10" t="s">
        <v>41</v>
      </c>
      <c r="I152" s="10" t="s">
        <v>177</v>
      </c>
      <c r="J152" s="2" t="n">
        <v>20000000</v>
      </c>
      <c r="K152" s="2" t="n">
        <v>0</v>
      </c>
      <c r="L152" s="2" t="n">
        <v>0</v>
      </c>
      <c r="M152" s="2" t="n">
        <f aca="false">SUM(J152:L152)</f>
        <v>20000000</v>
      </c>
      <c r="N152" s="2" t="n">
        <v>26000000</v>
      </c>
      <c r="O152" s="2" t="n">
        <v>60000000</v>
      </c>
      <c r="P152" s="8" t="n">
        <v>36</v>
      </c>
      <c r="Q152" s="2" t="n">
        <f aca="false">+M152*$Q$1</f>
        <v>33460000</v>
      </c>
      <c r="R152" s="2" t="n">
        <f aca="false">N152*$Q$1</f>
        <v>43498000</v>
      </c>
      <c r="S152" s="2" t="n">
        <f aca="false">+O152*$Q$1</f>
        <v>100380000</v>
      </c>
      <c r="X152" s="0" t="s">
        <v>43</v>
      </c>
    </row>
    <row r="153" customFormat="false" ht="50.1" hidden="false" customHeight="true" outlineLevel="0" collapsed="false">
      <c r="A153" s="11" t="s">
        <v>25</v>
      </c>
      <c r="B153" s="12" t="n">
        <v>169</v>
      </c>
      <c r="C153" s="12" t="s">
        <v>314</v>
      </c>
      <c r="D153" s="12" t="n">
        <v>57622</v>
      </c>
      <c r="E153" s="12" t="s">
        <v>320</v>
      </c>
      <c r="F153" s="14" t="s">
        <v>34</v>
      </c>
      <c r="G153" s="14" t="s">
        <v>34</v>
      </c>
      <c r="H153" s="14" t="s">
        <v>41</v>
      </c>
      <c r="I153" s="14" t="s">
        <v>177</v>
      </c>
      <c r="J153" s="2" t="n">
        <v>0</v>
      </c>
      <c r="K153" s="2" t="n">
        <v>0</v>
      </c>
      <c r="L153" s="2" t="n">
        <v>0</v>
      </c>
      <c r="M153" s="2" t="n">
        <f aca="false">SUM(J153:L153)</f>
        <v>0</v>
      </c>
      <c r="N153" s="2" t="n">
        <v>0</v>
      </c>
      <c r="O153" s="2" t="n">
        <v>0</v>
      </c>
      <c r="P153" s="8" t="n">
        <v>0</v>
      </c>
      <c r="Q153" s="2" t="n">
        <f aca="false">+M153*$Q$1</f>
        <v>0</v>
      </c>
      <c r="R153" s="2" t="n">
        <f aca="false">N153*$Q$1</f>
        <v>0</v>
      </c>
      <c r="S153" s="2" t="n">
        <f aca="false">+O153*$Q$1</f>
        <v>0</v>
      </c>
      <c r="T153" s="11"/>
      <c r="U153" s="11"/>
      <c r="V153" s="11"/>
      <c r="W153" s="11"/>
      <c r="X153" s="15" t="s">
        <v>72</v>
      </c>
      <c r="Y153" s="15"/>
      <c r="Z153" s="15"/>
      <c r="AA153" s="15"/>
      <c r="AB153" s="15"/>
      <c r="AC153" s="15"/>
      <c r="AD153" s="15"/>
      <c r="AE153" s="15"/>
      <c r="AF153" s="15"/>
    </row>
    <row r="154" customFormat="false" ht="50.1" hidden="false" customHeight="true" outlineLevel="0" collapsed="false">
      <c r="A154" s="1" t="s">
        <v>64</v>
      </c>
      <c r="B154" s="7" t="n">
        <v>11324</v>
      </c>
      <c r="C154" s="7" t="s">
        <v>321</v>
      </c>
      <c r="D154" s="7" t="n">
        <v>94109</v>
      </c>
      <c r="E154" s="7" t="s">
        <v>322</v>
      </c>
      <c r="F154" s="10" t="s">
        <v>47</v>
      </c>
      <c r="G154" s="10" t="s">
        <v>47</v>
      </c>
      <c r="H154" s="10" t="s">
        <v>139</v>
      </c>
      <c r="I154" s="10" t="s">
        <v>29</v>
      </c>
      <c r="J154" s="2" t="n">
        <v>7500000</v>
      </c>
      <c r="K154" s="2" t="n">
        <v>2500000</v>
      </c>
      <c r="L154" s="2" t="n">
        <v>10000000</v>
      </c>
      <c r="M154" s="2" t="n">
        <f aca="false">SUM(J154:L154)</f>
        <v>20000000</v>
      </c>
      <c r="N154" s="2" t="n">
        <v>30000000</v>
      </c>
      <c r="O154" s="2" t="n">
        <v>50000000</v>
      </c>
      <c r="P154" s="8"/>
      <c r="Q154" s="2" t="n">
        <f aca="false">+M154*$Q$1</f>
        <v>33460000</v>
      </c>
      <c r="R154" s="2" t="n">
        <f aca="false">N154*$Q$1</f>
        <v>50190000</v>
      </c>
      <c r="S154" s="2" t="n">
        <f aca="false">+O154*$Q$1</f>
        <v>83650000</v>
      </c>
      <c r="X154" s="0" t="s">
        <v>43</v>
      </c>
    </row>
    <row r="155" customFormat="false" ht="50.1" hidden="false" customHeight="true" outlineLevel="0" collapsed="false">
      <c r="A155" s="1" t="s">
        <v>64</v>
      </c>
      <c r="B155" s="7" t="n">
        <v>11324</v>
      </c>
      <c r="C155" s="7" t="s">
        <v>321</v>
      </c>
      <c r="D155" s="7" t="n">
        <v>53341</v>
      </c>
      <c r="E155" s="7" t="s">
        <v>323</v>
      </c>
      <c r="F155" s="10" t="s">
        <v>47</v>
      </c>
      <c r="G155" s="10" t="s">
        <v>47</v>
      </c>
      <c r="H155" s="10" t="s">
        <v>139</v>
      </c>
      <c r="I155" s="10" t="s">
        <v>29</v>
      </c>
      <c r="J155" s="2" t="n">
        <v>10000000</v>
      </c>
      <c r="K155" s="2" t="n">
        <v>15000000</v>
      </c>
      <c r="L155" s="2" t="n">
        <v>0</v>
      </c>
      <c r="M155" s="2" t="n">
        <f aca="false">SUM(J155:L155)</f>
        <v>25000000</v>
      </c>
      <c r="N155" s="2" t="n">
        <v>40000000</v>
      </c>
      <c r="O155" s="2" t="n">
        <v>50000000</v>
      </c>
      <c r="P155" s="8"/>
      <c r="Q155" s="2" t="n">
        <f aca="false">+M155*$Q$1</f>
        <v>41825000</v>
      </c>
      <c r="R155" s="2" t="n">
        <f aca="false">N155*$Q$1</f>
        <v>66920000</v>
      </c>
      <c r="S155" s="2" t="n">
        <f aca="false">+O155*$Q$1</f>
        <v>83650000</v>
      </c>
      <c r="X155" s="0" t="s">
        <v>43</v>
      </c>
    </row>
    <row r="156" customFormat="false" ht="50.1" hidden="false" customHeight="true" outlineLevel="0" collapsed="false">
      <c r="A156" s="1" t="s">
        <v>64</v>
      </c>
      <c r="B156" s="7" t="n">
        <v>11324</v>
      </c>
      <c r="C156" s="7" t="s">
        <v>321</v>
      </c>
      <c r="D156" s="7" t="n">
        <v>5174</v>
      </c>
      <c r="E156" s="7" t="s">
        <v>324</v>
      </c>
      <c r="F156" s="10" t="s">
        <v>47</v>
      </c>
      <c r="G156" s="10" t="s">
        <v>47</v>
      </c>
      <c r="H156" s="10" t="s">
        <v>230</v>
      </c>
      <c r="I156" s="10" t="s">
        <v>29</v>
      </c>
      <c r="J156" s="2" t="n">
        <v>2500000</v>
      </c>
      <c r="K156" s="2" t="n">
        <v>15000000</v>
      </c>
      <c r="L156" s="2" t="n">
        <v>0</v>
      </c>
      <c r="M156" s="2" t="n">
        <f aca="false">SUM(J156:L156)</f>
        <v>17500000</v>
      </c>
      <c r="N156" s="2" t="n">
        <v>27500000</v>
      </c>
      <c r="O156" s="2" t="n">
        <v>50000000</v>
      </c>
      <c r="P156" s="8"/>
      <c r="Q156" s="2" t="n">
        <f aca="false">+M156*$Q$1</f>
        <v>29277500</v>
      </c>
      <c r="R156" s="2" t="n">
        <f aca="false">N156*$Q$1</f>
        <v>46007500</v>
      </c>
      <c r="S156" s="2" t="n">
        <f aca="false">+O156*$Q$1</f>
        <v>83650000</v>
      </c>
      <c r="X156" s="0" t="s">
        <v>43</v>
      </c>
    </row>
    <row r="157" customFormat="false" ht="50.1" hidden="false" customHeight="true" outlineLevel="0" collapsed="false">
      <c r="A157" s="1" t="s">
        <v>58</v>
      </c>
      <c r="B157" s="7" t="n">
        <v>232</v>
      </c>
      <c r="C157" s="7" t="s">
        <v>325</v>
      </c>
      <c r="D157" s="7" t="n">
        <v>232</v>
      </c>
      <c r="E157" s="7" t="s">
        <v>325</v>
      </c>
      <c r="F157" s="10" t="s">
        <v>66</v>
      </c>
      <c r="G157" s="10" t="s">
        <v>66</v>
      </c>
      <c r="H157" s="10" t="s">
        <v>67</v>
      </c>
      <c r="I157" s="10" t="s">
        <v>326</v>
      </c>
      <c r="J157" s="2" t="n">
        <v>1500000</v>
      </c>
      <c r="K157" s="2" t="n">
        <v>1500000</v>
      </c>
      <c r="L157" s="2" t="n">
        <v>0</v>
      </c>
      <c r="M157" s="2" t="n">
        <f aca="false">SUM(J157:L157)</f>
        <v>3000000</v>
      </c>
      <c r="N157" s="2" t="n">
        <v>5000000</v>
      </c>
      <c r="O157" s="2" t="n">
        <v>15000000</v>
      </c>
      <c r="P157" s="8" t="n">
        <v>12</v>
      </c>
      <c r="Q157" s="2" t="n">
        <f aca="false">+M157*$Q$1</f>
        <v>5019000</v>
      </c>
      <c r="R157" s="2" t="n">
        <f aca="false">N157*$Q$1</f>
        <v>8365000</v>
      </c>
      <c r="S157" s="2" t="n">
        <f aca="false">+O157*$Q$1</f>
        <v>25095000</v>
      </c>
      <c r="X157" s="0" t="s">
        <v>37</v>
      </c>
    </row>
    <row r="158" customFormat="false" ht="50.1" hidden="false" customHeight="true" outlineLevel="0" collapsed="false">
      <c r="A158" s="1" t="s">
        <v>126</v>
      </c>
      <c r="B158" s="7" t="n">
        <v>450</v>
      </c>
      <c r="C158" s="7" t="s">
        <v>327</v>
      </c>
      <c r="D158" s="7" t="n">
        <v>64245</v>
      </c>
      <c r="E158" s="7" t="s">
        <v>328</v>
      </c>
      <c r="F158" s="10" t="s">
        <v>34</v>
      </c>
      <c r="G158" s="10" t="s">
        <v>34</v>
      </c>
      <c r="H158" s="10" t="s">
        <v>41</v>
      </c>
      <c r="I158" s="10" t="s">
        <v>109</v>
      </c>
      <c r="J158" s="2" t="n">
        <v>10000000</v>
      </c>
      <c r="K158" s="2" t="n">
        <v>10000000</v>
      </c>
      <c r="L158" s="2" t="n">
        <v>10000000</v>
      </c>
      <c r="M158" s="2" t="n">
        <f aca="false">SUM(J158:L158)</f>
        <v>30000000</v>
      </c>
      <c r="N158" s="2" t="n">
        <v>38000000</v>
      </c>
      <c r="O158" s="2" t="n">
        <v>80000000</v>
      </c>
      <c r="P158" s="8" t="n">
        <v>60</v>
      </c>
      <c r="Q158" s="2" t="n">
        <f aca="false">+M158*$Q$1</f>
        <v>50190000</v>
      </c>
      <c r="R158" s="2" t="n">
        <f aca="false">N158*$Q$1</f>
        <v>63574000</v>
      </c>
      <c r="S158" s="2" t="n">
        <f aca="false">+O158*$Q$1</f>
        <v>133840000</v>
      </c>
      <c r="T158" s="1" t="s">
        <v>55</v>
      </c>
      <c r="X158" s="0" t="s">
        <v>43</v>
      </c>
    </row>
    <row r="159" customFormat="false" ht="50.1" hidden="false" customHeight="true" outlineLevel="0" collapsed="false">
      <c r="A159" s="1" t="s">
        <v>126</v>
      </c>
      <c r="B159" s="7" t="n">
        <v>450</v>
      </c>
      <c r="C159" s="7" t="s">
        <v>327</v>
      </c>
      <c r="D159" s="7" t="n">
        <v>687</v>
      </c>
      <c r="E159" s="7" t="s">
        <v>329</v>
      </c>
      <c r="F159" s="10" t="s">
        <v>34</v>
      </c>
      <c r="G159" s="10" t="s">
        <v>34</v>
      </c>
      <c r="H159" s="10" t="s">
        <v>39</v>
      </c>
      <c r="I159" s="10" t="s">
        <v>109</v>
      </c>
      <c r="J159" s="2" t="n">
        <v>5000000</v>
      </c>
      <c r="K159" s="2" t="n">
        <v>2500000</v>
      </c>
      <c r="L159" s="2" t="n">
        <v>0</v>
      </c>
      <c r="M159" s="2" t="n">
        <f aca="false">SUM(J159:L159)</f>
        <v>7500000</v>
      </c>
      <c r="N159" s="2" t="n">
        <v>9500000</v>
      </c>
      <c r="O159" s="2" t="n">
        <v>20000000</v>
      </c>
      <c r="P159" s="8" t="n">
        <v>36</v>
      </c>
      <c r="Q159" s="2" t="n">
        <f aca="false">+M159*$Q$1</f>
        <v>12547500</v>
      </c>
      <c r="R159" s="2" t="n">
        <f aca="false">N159*$Q$1</f>
        <v>15893500</v>
      </c>
      <c r="S159" s="2" t="n">
        <f aca="false">+O159*$Q$1</f>
        <v>33460000</v>
      </c>
      <c r="X159" s="0" t="s">
        <v>43</v>
      </c>
    </row>
    <row r="160" customFormat="false" ht="50.1" hidden="false" customHeight="true" outlineLevel="0" collapsed="false">
      <c r="A160" s="1" t="s">
        <v>126</v>
      </c>
      <c r="B160" s="7" t="n">
        <v>450</v>
      </c>
      <c r="C160" s="7" t="s">
        <v>327</v>
      </c>
      <c r="D160" s="1" t="n">
        <v>134427</v>
      </c>
      <c r="E160" s="16" t="s">
        <v>330</v>
      </c>
      <c r="F160" s="10" t="s">
        <v>34</v>
      </c>
      <c r="G160" s="10" t="s">
        <v>34</v>
      </c>
      <c r="H160" s="10" t="s">
        <v>41</v>
      </c>
      <c r="I160" s="10" t="s">
        <v>109</v>
      </c>
      <c r="J160" s="2" t="n">
        <v>5000000</v>
      </c>
      <c r="K160" s="2" t="n">
        <v>2500000</v>
      </c>
      <c r="L160" s="2" t="n">
        <v>0</v>
      </c>
      <c r="M160" s="2" t="n">
        <f aca="false">SUM(J160:L160)</f>
        <v>7500000</v>
      </c>
      <c r="N160" s="2" t="n">
        <v>9500000</v>
      </c>
      <c r="O160" s="2" t="n">
        <v>20000000</v>
      </c>
      <c r="P160" s="8" t="n">
        <v>36</v>
      </c>
      <c r="Q160" s="2" t="n">
        <f aca="false">+M160*$Q$1</f>
        <v>12547500</v>
      </c>
      <c r="R160" s="2" t="n">
        <f aca="false">N160*$Q$1</f>
        <v>15893500</v>
      </c>
      <c r="S160" s="2" t="n">
        <f aca="false">+O160*$Q$1</f>
        <v>33460000</v>
      </c>
      <c r="X160" s="0" t="s">
        <v>43</v>
      </c>
    </row>
    <row r="161" customFormat="false" ht="50.1" hidden="false" customHeight="true" outlineLevel="0" collapsed="false">
      <c r="A161" s="1" t="s">
        <v>58</v>
      </c>
      <c r="B161" s="7" t="n">
        <v>47802</v>
      </c>
      <c r="C161" s="7" t="s">
        <v>331</v>
      </c>
      <c r="D161" s="7" t="n">
        <v>46388</v>
      </c>
      <c r="E161" s="7" t="s">
        <v>332</v>
      </c>
      <c r="F161" s="10" t="s">
        <v>47</v>
      </c>
      <c r="G161" s="10" t="s">
        <v>47</v>
      </c>
      <c r="H161" s="10" t="s">
        <v>99</v>
      </c>
      <c r="I161" s="10" t="s">
        <v>224</v>
      </c>
      <c r="J161" s="2" t="n">
        <v>20000000</v>
      </c>
      <c r="K161" s="2" t="n">
        <v>5000000</v>
      </c>
      <c r="L161" s="2" t="n">
        <v>2500000</v>
      </c>
      <c r="M161" s="2" t="n">
        <f aca="false">SUM(J161:L161)</f>
        <v>27500000</v>
      </c>
      <c r="N161" s="2" t="n">
        <v>37500000</v>
      </c>
      <c r="O161" s="2" t="n">
        <v>50000000</v>
      </c>
      <c r="P161" s="8" t="n">
        <v>36</v>
      </c>
      <c r="Q161" s="2" t="n">
        <f aca="false">+M161*$Q$1</f>
        <v>46007500</v>
      </c>
      <c r="R161" s="2" t="n">
        <f aca="false">N161*$Q$1</f>
        <v>62737500</v>
      </c>
      <c r="S161" s="2" t="n">
        <f aca="false">+O161*$Q$1</f>
        <v>83650000</v>
      </c>
      <c r="X161" s="0" t="s">
        <v>43</v>
      </c>
    </row>
    <row r="162" customFormat="false" ht="50.1" hidden="false" customHeight="true" outlineLevel="0" collapsed="false">
      <c r="A162" s="1" t="s">
        <v>58</v>
      </c>
      <c r="B162" s="7" t="n">
        <v>47802</v>
      </c>
      <c r="C162" s="7" t="s">
        <v>331</v>
      </c>
      <c r="D162" s="7" t="n">
        <v>240</v>
      </c>
      <c r="E162" s="7" t="s">
        <v>333</v>
      </c>
      <c r="F162" s="10" t="s">
        <v>47</v>
      </c>
      <c r="G162" s="10" t="s">
        <v>76</v>
      </c>
      <c r="H162" s="10" t="s">
        <v>334</v>
      </c>
      <c r="I162" s="10" t="s">
        <v>335</v>
      </c>
      <c r="J162" s="2" t="n">
        <v>0</v>
      </c>
      <c r="K162" s="2" t="n">
        <v>5000000</v>
      </c>
      <c r="L162" s="2" t="n">
        <v>2500000</v>
      </c>
      <c r="M162" s="2" t="n">
        <f aca="false">SUM(J162:L162)</f>
        <v>7500000</v>
      </c>
      <c r="N162" s="2" t="n">
        <v>12500000</v>
      </c>
      <c r="O162" s="2" t="n">
        <v>30000000</v>
      </c>
      <c r="P162" s="8" t="n">
        <v>36</v>
      </c>
      <c r="Q162" s="2" t="n">
        <f aca="false">+M162*$Q$1</f>
        <v>12547500</v>
      </c>
      <c r="R162" s="2" t="n">
        <f aca="false">N162*$Q$1</f>
        <v>20912500</v>
      </c>
      <c r="S162" s="2" t="n">
        <f aca="false">+O162*$Q$1</f>
        <v>50190000</v>
      </c>
      <c r="X162" s="0" t="s">
        <v>37</v>
      </c>
    </row>
    <row r="163" customFormat="false" ht="50.1" hidden="false" customHeight="true" outlineLevel="0" collapsed="false">
      <c r="A163" s="1" t="s">
        <v>58</v>
      </c>
      <c r="B163" s="7" t="n">
        <v>265</v>
      </c>
      <c r="C163" s="7" t="s">
        <v>336</v>
      </c>
      <c r="D163" s="7" t="n">
        <v>51163</v>
      </c>
      <c r="E163" s="7" t="s">
        <v>337</v>
      </c>
      <c r="F163" s="10" t="s">
        <v>34</v>
      </c>
      <c r="G163" s="10" t="s">
        <v>34</v>
      </c>
      <c r="H163" s="10" t="s">
        <v>54</v>
      </c>
      <c r="I163" s="10" t="s">
        <v>140</v>
      </c>
      <c r="J163" s="2" t="n">
        <v>15000000</v>
      </c>
      <c r="K163" s="2" t="n">
        <v>5000000</v>
      </c>
      <c r="L163" s="2" t="n">
        <v>0</v>
      </c>
      <c r="M163" s="2" t="n">
        <f aca="false">SUM(J163:L163)</f>
        <v>20000000</v>
      </c>
      <c r="N163" s="2" t="n">
        <v>25000000</v>
      </c>
      <c r="O163" s="2" t="n">
        <v>30000000</v>
      </c>
      <c r="P163" s="8" t="n">
        <v>36</v>
      </c>
      <c r="Q163" s="2" t="n">
        <f aca="false">+M163*$Q$1</f>
        <v>33460000</v>
      </c>
      <c r="R163" s="2" t="n">
        <f aca="false">N163*$Q$1</f>
        <v>41825000</v>
      </c>
      <c r="S163" s="2" t="n">
        <f aca="false">+O163*$Q$1</f>
        <v>50190000</v>
      </c>
      <c r="X163" s="0" t="s">
        <v>43</v>
      </c>
    </row>
    <row r="164" customFormat="false" ht="50.1" hidden="false" customHeight="true" outlineLevel="0" collapsed="false">
      <c r="A164" s="1" t="s">
        <v>58</v>
      </c>
      <c r="B164" s="7" t="n">
        <v>265</v>
      </c>
      <c r="C164" s="7" t="s">
        <v>336</v>
      </c>
      <c r="D164" s="7" t="n">
        <v>134849</v>
      </c>
      <c r="E164" s="16" t="s">
        <v>338</v>
      </c>
      <c r="F164" s="10" t="s">
        <v>34</v>
      </c>
      <c r="G164" s="10" t="s">
        <v>34</v>
      </c>
      <c r="H164" s="10" t="s">
        <v>54</v>
      </c>
      <c r="I164" s="10" t="s">
        <v>140</v>
      </c>
      <c r="J164" s="2" t="n">
        <v>8000000</v>
      </c>
      <c r="K164" s="2" t="n">
        <v>2000000</v>
      </c>
      <c r="L164" s="2" t="n">
        <v>0</v>
      </c>
      <c r="M164" s="2" t="n">
        <f aca="false">SUM(J164:L164)</f>
        <v>10000000</v>
      </c>
      <c r="N164" s="2" t="n">
        <v>13000000</v>
      </c>
      <c r="O164" s="2" t="n">
        <v>20000000</v>
      </c>
      <c r="P164" s="8" t="n">
        <v>24</v>
      </c>
      <c r="Q164" s="2" t="n">
        <f aca="false">+M164*$Q$1</f>
        <v>16730000</v>
      </c>
      <c r="R164" s="2" t="n">
        <f aca="false">N164*$Q$1</f>
        <v>21749000</v>
      </c>
      <c r="S164" s="2" t="n">
        <f aca="false">+O164*$Q$1</f>
        <v>33460000</v>
      </c>
      <c r="X164" s="0" t="s">
        <v>43</v>
      </c>
    </row>
    <row r="165" customFormat="false" ht="50.1" hidden="false" customHeight="true" outlineLevel="0" collapsed="false">
      <c r="A165" s="1" t="s">
        <v>58</v>
      </c>
      <c r="B165" s="7" t="n">
        <v>265</v>
      </c>
      <c r="C165" s="7" t="s">
        <v>336</v>
      </c>
      <c r="D165" s="7" t="n">
        <v>69121</v>
      </c>
      <c r="E165" s="7" t="s">
        <v>339</v>
      </c>
      <c r="F165" s="10" t="s">
        <v>34</v>
      </c>
      <c r="G165" s="10" t="s">
        <v>34</v>
      </c>
      <c r="H165" s="10" t="s">
        <v>54</v>
      </c>
      <c r="I165" s="10" t="s">
        <v>140</v>
      </c>
      <c r="J165" s="2" t="n">
        <v>2000000</v>
      </c>
      <c r="K165" s="2" t="n">
        <v>2000000</v>
      </c>
      <c r="L165" s="2" t="n">
        <v>7000000</v>
      </c>
      <c r="M165" s="2" t="n">
        <f aca="false">SUM(J165:L165)</f>
        <v>11000000</v>
      </c>
      <c r="N165" s="2" t="n">
        <v>21000000</v>
      </c>
      <c r="O165" s="2" t="n">
        <v>50000000</v>
      </c>
      <c r="P165" s="8" t="n">
        <v>36</v>
      </c>
      <c r="Q165" s="2" t="n">
        <f aca="false">+M165*$Q$1</f>
        <v>18403000</v>
      </c>
      <c r="R165" s="2" t="n">
        <f aca="false">N165*$Q$1</f>
        <v>35133000</v>
      </c>
      <c r="S165" s="2" t="n">
        <f aca="false">+O165*$Q$1</f>
        <v>83650000</v>
      </c>
      <c r="X165" s="0" t="s">
        <v>43</v>
      </c>
    </row>
    <row r="166" customFormat="false" ht="50.1" hidden="false" customHeight="true" outlineLevel="0" collapsed="false">
      <c r="A166" s="1" t="s">
        <v>58</v>
      </c>
      <c r="B166" s="7" t="n">
        <v>265</v>
      </c>
      <c r="C166" s="7" t="s">
        <v>336</v>
      </c>
      <c r="D166" s="7" t="n">
        <v>161</v>
      </c>
      <c r="E166" s="16" t="s">
        <v>340</v>
      </c>
      <c r="F166" s="10" t="s">
        <v>34</v>
      </c>
      <c r="G166" s="10" t="s">
        <v>47</v>
      </c>
      <c r="H166" s="10" t="s">
        <v>132</v>
      </c>
      <c r="I166" s="10" t="s">
        <v>341</v>
      </c>
      <c r="J166" s="2" t="n">
        <v>0</v>
      </c>
      <c r="K166" s="2" t="n">
        <v>2000000</v>
      </c>
      <c r="L166" s="2" t="n">
        <v>1000000</v>
      </c>
      <c r="M166" s="2" t="n">
        <f aca="false">SUM(J166:L166)</f>
        <v>3000000</v>
      </c>
      <c r="N166" s="2" t="n">
        <v>6000000</v>
      </c>
      <c r="O166" s="2" t="n">
        <v>15000000</v>
      </c>
      <c r="P166" s="8" t="n">
        <v>36</v>
      </c>
      <c r="Q166" s="2" t="n">
        <f aca="false">+M166*$Q$1</f>
        <v>5019000</v>
      </c>
      <c r="R166" s="2" t="n">
        <f aca="false">N166*$Q$1</f>
        <v>10038000</v>
      </c>
      <c r="S166" s="2" t="n">
        <f aca="false">+O166*$Q$1</f>
        <v>25095000</v>
      </c>
      <c r="X166" s="0" t="s">
        <v>37</v>
      </c>
    </row>
    <row r="167" customFormat="false" ht="50.1" hidden="false" customHeight="true" outlineLevel="0" collapsed="false">
      <c r="A167" s="1" t="s">
        <v>58</v>
      </c>
      <c r="B167" s="7" t="n">
        <v>265</v>
      </c>
      <c r="C167" s="7" t="s">
        <v>336</v>
      </c>
      <c r="D167" s="7" t="n">
        <v>177</v>
      </c>
      <c r="E167" s="7" t="s">
        <v>342</v>
      </c>
      <c r="F167" s="10" t="s">
        <v>34</v>
      </c>
      <c r="G167" s="10" t="s">
        <v>34</v>
      </c>
      <c r="H167" s="10" t="s">
        <v>35</v>
      </c>
      <c r="I167" s="10" t="s">
        <v>343</v>
      </c>
      <c r="J167" s="2" t="n">
        <v>20000000</v>
      </c>
      <c r="K167" s="2" t="n">
        <v>5000000</v>
      </c>
      <c r="L167" s="2" t="n">
        <v>10000000</v>
      </c>
      <c r="M167" s="2" t="n">
        <f aca="false">SUM(J167:L167)</f>
        <v>35000000</v>
      </c>
      <c r="N167" s="2" t="n">
        <v>50000000</v>
      </c>
      <c r="O167" s="2" t="n">
        <v>50000000</v>
      </c>
      <c r="P167" s="8" t="n">
        <v>36</v>
      </c>
      <c r="Q167" s="2" t="n">
        <f aca="false">+M167*$Q$1</f>
        <v>58555000</v>
      </c>
      <c r="R167" s="2" t="n">
        <f aca="false">N167*$Q$1</f>
        <v>83650000</v>
      </c>
      <c r="S167" s="2" t="n">
        <f aca="false">+O167*$Q$1</f>
        <v>83650000</v>
      </c>
      <c r="X167" s="0" t="s">
        <v>37</v>
      </c>
    </row>
    <row r="168" customFormat="false" ht="50.1" hidden="false" customHeight="true" outlineLevel="0" collapsed="false">
      <c r="A168" s="1" t="s">
        <v>58</v>
      </c>
      <c r="B168" s="7" t="n">
        <v>265</v>
      </c>
      <c r="C168" s="7" t="s">
        <v>336</v>
      </c>
      <c r="D168" s="7" t="n">
        <v>201</v>
      </c>
      <c r="E168" s="7" t="s">
        <v>344</v>
      </c>
      <c r="F168" s="10" t="s">
        <v>34</v>
      </c>
      <c r="G168" s="10" t="s">
        <v>47</v>
      </c>
      <c r="H168" s="10" t="s">
        <v>132</v>
      </c>
      <c r="I168" s="10" t="s">
        <v>231</v>
      </c>
      <c r="J168" s="2" t="n">
        <v>10000000</v>
      </c>
      <c r="K168" s="2" t="n">
        <v>5000000</v>
      </c>
      <c r="L168" s="2" t="n">
        <v>0</v>
      </c>
      <c r="M168" s="2" t="n">
        <f aca="false">SUM(J168:L168)</f>
        <v>15000000</v>
      </c>
      <c r="N168" s="2" t="n">
        <v>20000000</v>
      </c>
      <c r="O168" s="2" t="n">
        <v>30000000</v>
      </c>
      <c r="P168" s="8" t="n">
        <v>36</v>
      </c>
      <c r="Q168" s="2" t="n">
        <f aca="false">+M168*$Q$1</f>
        <v>25095000</v>
      </c>
      <c r="R168" s="2" t="n">
        <f aca="false">N168*$Q$1</f>
        <v>33460000</v>
      </c>
      <c r="S168" s="2" t="n">
        <f aca="false">+O168*$Q$1</f>
        <v>50190000</v>
      </c>
      <c r="X168" s="0" t="s">
        <v>37</v>
      </c>
    </row>
    <row r="169" customFormat="false" ht="12.75" hidden="false" customHeight="false" outlineLevel="0" collapsed="false">
      <c r="F169" s="1"/>
      <c r="G169" s="1"/>
      <c r="H169" s="1"/>
      <c r="I169" s="1"/>
      <c r="J169" s="2"/>
      <c r="K169" s="2"/>
      <c r="L169" s="2"/>
      <c r="M169" s="2"/>
      <c r="N169" s="2"/>
      <c r="O169" s="2"/>
      <c r="P169" s="8"/>
    </row>
    <row r="170" customFormat="false" ht="12.75" hidden="false" customHeight="false" outlineLevel="0" collapsed="false">
      <c r="F170" s="1"/>
      <c r="G170" s="1"/>
      <c r="H170" s="1"/>
      <c r="I170" s="1"/>
      <c r="J170" s="2"/>
      <c r="K170" s="2"/>
      <c r="L170" s="2"/>
      <c r="M170" s="2"/>
      <c r="N170" s="2"/>
      <c r="O170" s="2"/>
      <c r="P170" s="8"/>
    </row>
    <row r="171" customFormat="false" ht="12.75" hidden="false" customHeight="false" outlineLevel="0" collapsed="false">
      <c r="F171" s="1"/>
      <c r="G171" s="1"/>
      <c r="H171" s="1"/>
      <c r="I171" s="1"/>
      <c r="J171" s="2"/>
      <c r="K171" s="2"/>
      <c r="L171" s="2"/>
      <c r="M171" s="2"/>
      <c r="N171" s="2"/>
      <c r="O171" s="2"/>
      <c r="P171" s="8"/>
    </row>
    <row r="172" customFormat="false" ht="12.75" hidden="false" customHeight="false" outlineLevel="0" collapsed="false">
      <c r="J172" s="2"/>
      <c r="K172" s="2"/>
      <c r="L172" s="2"/>
      <c r="M172" s="2"/>
      <c r="N172" s="2"/>
      <c r="O172" s="2"/>
      <c r="P172" s="8"/>
    </row>
    <row r="173" customFormat="false" ht="12.75" hidden="false" customHeight="false" outlineLevel="0" collapsed="false">
      <c r="J173" s="2"/>
      <c r="K173" s="2"/>
      <c r="L173" s="2"/>
      <c r="M173" s="2"/>
      <c r="N173" s="2"/>
      <c r="O173" s="2"/>
      <c r="P173" s="8"/>
    </row>
    <row r="174" customFormat="false" ht="12.75" hidden="false" customHeight="false" outlineLevel="0" collapsed="false">
      <c r="J174" s="2"/>
      <c r="K174" s="2"/>
      <c r="L174" s="2"/>
      <c r="M174" s="2"/>
      <c r="N174" s="2"/>
      <c r="O174" s="2"/>
      <c r="P174" s="8"/>
    </row>
    <row r="175" customFormat="false" ht="12.75" hidden="false" customHeight="false" outlineLevel="0" collapsed="false">
      <c r="J175" s="2"/>
      <c r="K175" s="2"/>
      <c r="L175" s="2"/>
      <c r="M175" s="2"/>
      <c r="N175" s="2"/>
      <c r="O175" s="2"/>
      <c r="P175" s="8"/>
    </row>
    <row r="176" customFormat="false" ht="12.75" hidden="false" customHeight="false" outlineLevel="0" collapsed="false">
      <c r="J176" s="2"/>
      <c r="K176" s="2"/>
      <c r="L176" s="2"/>
      <c r="M176" s="2"/>
      <c r="N176" s="2"/>
      <c r="O176" s="2"/>
      <c r="P176" s="8"/>
    </row>
    <row r="177" customFormat="false" ht="12.75" hidden="false" customHeight="false" outlineLevel="0" collapsed="false">
      <c r="J177" s="2"/>
      <c r="K177" s="2"/>
      <c r="L177" s="2"/>
      <c r="M177" s="2"/>
      <c r="N177" s="2"/>
      <c r="O177" s="2"/>
      <c r="P177" s="8"/>
    </row>
    <row r="178" customFormat="false" ht="12.75" hidden="false" customHeight="false" outlineLevel="0" collapsed="false">
      <c r="J178" s="2"/>
      <c r="K178" s="2"/>
      <c r="L178" s="2"/>
      <c r="M178" s="2"/>
      <c r="N178" s="2"/>
      <c r="O178" s="2"/>
      <c r="P178" s="8"/>
    </row>
    <row r="179" customFormat="false" ht="12.75" hidden="false" customHeight="false" outlineLevel="0" collapsed="false">
      <c r="J179" s="2"/>
      <c r="K179" s="2"/>
      <c r="L179" s="2"/>
      <c r="M179" s="2"/>
      <c r="N179" s="2"/>
      <c r="O179" s="2"/>
      <c r="P179" s="8"/>
    </row>
    <row r="180" customFormat="false" ht="12.75" hidden="false" customHeight="false" outlineLevel="0" collapsed="false">
      <c r="J180" s="2"/>
      <c r="K180" s="2"/>
      <c r="L180" s="2"/>
      <c r="M180" s="2"/>
      <c r="N180" s="2"/>
      <c r="O180" s="2"/>
      <c r="P180" s="8"/>
    </row>
    <row r="181" customFormat="false" ht="12.75" hidden="false" customHeight="false" outlineLevel="0" collapsed="false">
      <c r="J181" s="2"/>
      <c r="K181" s="2"/>
      <c r="L181" s="2"/>
      <c r="M181" s="2"/>
      <c r="N181" s="2"/>
      <c r="O181" s="2"/>
      <c r="P181" s="8"/>
    </row>
    <row r="182" customFormat="false" ht="12.75" hidden="false" customHeight="false" outlineLevel="0" collapsed="false">
      <c r="J182" s="2"/>
      <c r="K182" s="2"/>
      <c r="L182" s="2"/>
      <c r="M182" s="2"/>
      <c r="N182" s="2"/>
      <c r="O182" s="2"/>
      <c r="P182" s="2"/>
    </row>
    <row r="183" customFormat="false" ht="12.75" hidden="false" customHeight="false" outlineLevel="0" collapsed="false">
      <c r="J183" s="2"/>
      <c r="K183" s="2"/>
      <c r="L183" s="2"/>
      <c r="M183" s="2"/>
      <c r="N183" s="2"/>
      <c r="O183" s="2"/>
      <c r="P183" s="2"/>
    </row>
    <row r="184" customFormat="false" ht="12.75" hidden="false" customHeight="false" outlineLevel="0" collapsed="false">
      <c r="J184" s="2"/>
      <c r="K184" s="2"/>
      <c r="L184" s="2"/>
      <c r="M184" s="2"/>
      <c r="N184" s="2"/>
      <c r="O184" s="2"/>
      <c r="P184" s="2"/>
    </row>
    <row r="185" customFormat="false" ht="12.75" hidden="false" customHeight="false" outlineLevel="0" collapsed="false">
      <c r="J185" s="2"/>
      <c r="K185" s="2"/>
      <c r="L185" s="2"/>
      <c r="M185" s="2"/>
      <c r="N185" s="2"/>
      <c r="O185" s="2"/>
      <c r="P185" s="2"/>
    </row>
    <row r="186" customFormat="false" ht="12.75" hidden="false" customHeight="false" outlineLevel="0" collapsed="false">
      <c r="J186" s="2"/>
      <c r="K186" s="2"/>
      <c r="L186" s="2"/>
      <c r="M186" s="2"/>
      <c r="N186" s="2"/>
      <c r="O186" s="2"/>
      <c r="P186" s="2"/>
    </row>
    <row r="187" customFormat="false" ht="12.75" hidden="false" customHeight="false" outlineLevel="0" collapsed="false">
      <c r="J187" s="2"/>
      <c r="K187" s="2"/>
      <c r="L187" s="2"/>
      <c r="M187" s="2"/>
      <c r="N187" s="2"/>
      <c r="O187" s="2"/>
      <c r="P187" s="2"/>
    </row>
    <row r="188" customFormat="false" ht="12.75" hidden="false" customHeight="false" outlineLevel="0" collapsed="false">
      <c r="J188" s="2"/>
      <c r="K188" s="2"/>
      <c r="L188" s="2"/>
      <c r="M188" s="2"/>
      <c r="N188" s="2"/>
      <c r="O188" s="2"/>
      <c r="P188" s="2"/>
    </row>
    <row r="189" customFormat="false" ht="12.75" hidden="false" customHeight="false" outlineLevel="0" collapsed="false">
      <c r="J189" s="2"/>
      <c r="K189" s="2"/>
      <c r="L189" s="2"/>
      <c r="M189" s="2"/>
      <c r="N189" s="2"/>
      <c r="O189" s="2"/>
      <c r="P189" s="2"/>
    </row>
    <row r="190" customFormat="false" ht="12.75" hidden="false" customHeight="false" outlineLevel="0" collapsed="false">
      <c r="J190" s="2"/>
      <c r="K190" s="2"/>
      <c r="L190" s="2"/>
      <c r="M190" s="2"/>
      <c r="N190" s="2"/>
      <c r="O190" s="2"/>
      <c r="P190" s="2"/>
    </row>
    <row r="191" customFormat="false" ht="12.75" hidden="false" customHeight="false" outlineLevel="0" collapsed="false">
      <c r="J191" s="2"/>
      <c r="K191" s="2"/>
      <c r="L191" s="2"/>
      <c r="M191" s="2"/>
      <c r="N191" s="2"/>
      <c r="O191" s="2"/>
      <c r="P191" s="2"/>
    </row>
    <row r="192" customFormat="false" ht="12.75" hidden="false" customHeight="false" outlineLevel="0" collapsed="false">
      <c r="J192" s="2"/>
      <c r="K192" s="2"/>
      <c r="L192" s="2"/>
      <c r="M192" s="2"/>
      <c r="N192" s="2"/>
      <c r="O192" s="2"/>
      <c r="P192" s="2"/>
    </row>
    <row r="193" customFormat="false" ht="12.75" hidden="false" customHeight="false" outlineLevel="0" collapsed="false">
      <c r="J193" s="2"/>
      <c r="K193" s="2"/>
      <c r="L193" s="2"/>
      <c r="M193" s="2"/>
      <c r="N193" s="2"/>
      <c r="O193" s="2"/>
      <c r="P193" s="2"/>
    </row>
    <row r="194" customFormat="false" ht="12.75" hidden="false" customHeight="false" outlineLevel="0" collapsed="false">
      <c r="J194" s="2"/>
      <c r="K194" s="2"/>
      <c r="L194" s="2"/>
      <c r="M194" s="2"/>
      <c r="N194" s="2"/>
      <c r="O194" s="2"/>
      <c r="P194" s="2"/>
    </row>
    <row r="195" customFormat="false" ht="12.75" hidden="false" customHeight="false" outlineLevel="0" collapsed="false">
      <c r="J195" s="2"/>
      <c r="K195" s="2"/>
      <c r="L195" s="2"/>
      <c r="M195" s="2"/>
      <c r="N195" s="2"/>
      <c r="O195" s="2"/>
      <c r="P195" s="2"/>
    </row>
    <row r="196" customFormat="false" ht="12.75" hidden="false" customHeight="false" outlineLevel="0" collapsed="false">
      <c r="J196" s="2"/>
      <c r="K196" s="2"/>
      <c r="L196" s="2"/>
      <c r="M196" s="2"/>
      <c r="N196" s="2"/>
      <c r="O196" s="2"/>
      <c r="P196" s="2"/>
    </row>
    <row r="197" customFormat="false" ht="12.75" hidden="false" customHeight="false" outlineLevel="0" collapsed="false">
      <c r="J197" s="2"/>
      <c r="K197" s="2"/>
      <c r="L197" s="2"/>
      <c r="M197" s="2"/>
      <c r="N197" s="2"/>
      <c r="O197" s="2"/>
      <c r="P197" s="2"/>
    </row>
    <row r="198" customFormat="false" ht="12.75" hidden="false" customHeight="false" outlineLevel="0" collapsed="false">
      <c r="J198" s="2"/>
      <c r="K198" s="2"/>
      <c r="L198" s="2"/>
      <c r="M198" s="2"/>
      <c r="N198" s="2"/>
      <c r="O198" s="2"/>
      <c r="P198" s="2"/>
    </row>
    <row r="199" customFormat="false" ht="12.75" hidden="false" customHeight="false" outlineLevel="0" collapsed="false">
      <c r="J199" s="2"/>
      <c r="K199" s="2"/>
      <c r="L199" s="2"/>
      <c r="M199" s="2"/>
      <c r="N199" s="2"/>
      <c r="O199" s="2"/>
      <c r="P199" s="2"/>
    </row>
    <row r="200" customFormat="false" ht="12.75" hidden="false" customHeight="false" outlineLevel="0" collapsed="false">
      <c r="J200" s="2"/>
      <c r="K200" s="2"/>
      <c r="L200" s="2"/>
      <c r="M200" s="2"/>
      <c r="N200" s="2"/>
      <c r="O200" s="2"/>
      <c r="P200" s="2"/>
    </row>
    <row r="201" customFormat="false" ht="12.75" hidden="false" customHeight="false" outlineLevel="0" collapsed="false">
      <c r="J201" s="2"/>
      <c r="K201" s="2"/>
      <c r="L201" s="2"/>
      <c r="M201" s="2"/>
      <c r="N201" s="2"/>
      <c r="O201" s="2"/>
      <c r="P201" s="2"/>
    </row>
    <row r="202" customFormat="false" ht="12.75" hidden="false" customHeight="false" outlineLevel="0" collapsed="false">
      <c r="J202" s="2"/>
      <c r="K202" s="2"/>
      <c r="L202" s="2"/>
      <c r="M202" s="2"/>
      <c r="N202" s="2"/>
      <c r="O202" s="2"/>
      <c r="P202" s="2"/>
    </row>
    <row r="203" customFormat="false" ht="12.75" hidden="false" customHeight="false" outlineLevel="0" collapsed="false">
      <c r="J203" s="2"/>
      <c r="K203" s="2"/>
      <c r="L203" s="2"/>
      <c r="M203" s="2"/>
      <c r="N203" s="2"/>
      <c r="O203" s="2"/>
      <c r="P203" s="2"/>
    </row>
    <row r="204" customFormat="false" ht="12.75" hidden="false" customHeight="false" outlineLevel="0" collapsed="false">
      <c r="J204" s="2"/>
      <c r="K204" s="2"/>
      <c r="L204" s="2"/>
      <c r="M204" s="2"/>
      <c r="N204" s="2"/>
      <c r="O204" s="2"/>
      <c r="P204" s="2"/>
    </row>
    <row r="205" customFormat="false" ht="12.75" hidden="false" customHeight="false" outlineLevel="0" collapsed="false">
      <c r="J205" s="2"/>
      <c r="K205" s="2"/>
      <c r="L205" s="2"/>
      <c r="M205" s="2"/>
      <c r="N205" s="2"/>
      <c r="O205" s="2"/>
      <c r="P205" s="2"/>
    </row>
    <row r="206" customFormat="false" ht="12.75" hidden="false" customHeight="false" outlineLevel="0" collapsed="false">
      <c r="J206" s="2"/>
      <c r="K206" s="2"/>
      <c r="L206" s="2"/>
      <c r="M206" s="2"/>
      <c r="N206" s="2"/>
      <c r="O206" s="2"/>
      <c r="P206" s="2"/>
    </row>
    <row r="207" customFormat="false" ht="12.75" hidden="false" customHeight="false" outlineLevel="0" collapsed="false">
      <c r="J207" s="2"/>
      <c r="K207" s="2"/>
      <c r="L207" s="2"/>
      <c r="M207" s="2"/>
      <c r="N207" s="2"/>
      <c r="O207" s="2"/>
      <c r="P207" s="2"/>
    </row>
    <row r="208" customFormat="false" ht="12.75" hidden="false" customHeight="false" outlineLevel="0" collapsed="false">
      <c r="J208" s="2"/>
      <c r="K208" s="2"/>
      <c r="L208" s="2"/>
      <c r="M208" s="2"/>
      <c r="N208" s="2"/>
      <c r="O208" s="2"/>
      <c r="P208" s="2"/>
    </row>
    <row r="209" customFormat="false" ht="12.75" hidden="false" customHeight="false" outlineLevel="0" collapsed="false">
      <c r="J209" s="2"/>
      <c r="K209" s="2"/>
      <c r="L209" s="2"/>
      <c r="M209" s="2"/>
      <c r="N209" s="2"/>
      <c r="O209" s="2"/>
      <c r="P209" s="2"/>
    </row>
    <row r="210" customFormat="false" ht="12.75" hidden="false" customHeight="false" outlineLevel="0" collapsed="false">
      <c r="J210" s="2"/>
      <c r="K210" s="2"/>
      <c r="L210" s="2"/>
      <c r="M210" s="2"/>
      <c r="N210" s="2"/>
      <c r="O210" s="2"/>
      <c r="P210" s="2"/>
    </row>
    <row r="211" customFormat="false" ht="12.75" hidden="false" customHeight="false" outlineLevel="0" collapsed="false">
      <c r="J211" s="2"/>
      <c r="K211" s="2"/>
      <c r="L211" s="2"/>
      <c r="M211" s="2"/>
      <c r="N211" s="2"/>
      <c r="O211" s="2"/>
      <c r="P211" s="2"/>
    </row>
    <row r="212" customFormat="false" ht="12.75" hidden="false" customHeight="false" outlineLevel="0" collapsed="false">
      <c r="J212" s="2"/>
      <c r="K212" s="2"/>
      <c r="L212" s="2"/>
      <c r="M212" s="2"/>
      <c r="N212" s="2"/>
      <c r="O212" s="2"/>
      <c r="P212" s="2"/>
    </row>
    <row r="213" customFormat="false" ht="12.75" hidden="false" customHeight="false" outlineLevel="0" collapsed="false">
      <c r="J213" s="2"/>
      <c r="K213" s="2"/>
      <c r="L213" s="2"/>
      <c r="M213" s="2"/>
      <c r="N213" s="2"/>
      <c r="O213" s="2"/>
      <c r="P213" s="2"/>
    </row>
    <row r="214" customFormat="false" ht="12.75" hidden="false" customHeight="false" outlineLevel="0" collapsed="false">
      <c r="J214" s="2"/>
      <c r="K214" s="2"/>
      <c r="L214" s="2"/>
      <c r="M214" s="2"/>
      <c r="N214" s="2"/>
      <c r="O214" s="2"/>
      <c r="P214" s="2"/>
    </row>
    <row r="215" customFormat="false" ht="12.75" hidden="false" customHeight="false" outlineLevel="0" collapsed="false">
      <c r="J215" s="2"/>
      <c r="K215" s="2"/>
      <c r="L215" s="2"/>
      <c r="M215" s="2"/>
      <c r="N215" s="2"/>
      <c r="O215" s="2"/>
      <c r="P215" s="2"/>
    </row>
    <row r="216" customFormat="false" ht="12.75" hidden="false" customHeight="false" outlineLevel="0" collapsed="false">
      <c r="J216" s="2"/>
      <c r="K216" s="2"/>
      <c r="L216" s="2"/>
      <c r="M216" s="2"/>
      <c r="N216" s="2"/>
      <c r="O216" s="2"/>
      <c r="P216" s="2"/>
    </row>
    <row r="217" customFormat="false" ht="12.75" hidden="false" customHeight="false" outlineLevel="0" collapsed="false">
      <c r="J217" s="2"/>
      <c r="K217" s="2"/>
      <c r="L217" s="2"/>
      <c r="M217" s="2"/>
      <c r="N217" s="2"/>
      <c r="O217" s="2"/>
      <c r="P217" s="2"/>
    </row>
    <row r="218" customFormat="false" ht="12.75" hidden="false" customHeight="false" outlineLevel="0" collapsed="false">
      <c r="J218" s="2"/>
      <c r="K218" s="2"/>
      <c r="L218" s="2"/>
      <c r="M218" s="2"/>
      <c r="N218" s="2"/>
      <c r="O218" s="2"/>
      <c r="P218" s="2"/>
    </row>
    <row r="219" customFormat="false" ht="12.75" hidden="false" customHeight="false" outlineLevel="0" collapsed="false">
      <c r="J219" s="2"/>
      <c r="K219" s="2"/>
      <c r="L219" s="2"/>
      <c r="M219" s="2"/>
      <c r="N219" s="2"/>
      <c r="O219" s="2"/>
      <c r="P219" s="2"/>
    </row>
    <row r="220" customFormat="false" ht="12.75" hidden="false" customHeight="false" outlineLevel="0" collapsed="false">
      <c r="J220" s="2"/>
      <c r="K220" s="2"/>
      <c r="L220" s="2"/>
      <c r="M220" s="2"/>
      <c r="N220" s="2"/>
      <c r="O220" s="2"/>
      <c r="P220" s="2"/>
    </row>
    <row r="221" customFormat="false" ht="12.75" hidden="false" customHeight="false" outlineLevel="0" collapsed="false">
      <c r="J221" s="2"/>
      <c r="K221" s="2"/>
      <c r="L221" s="2"/>
      <c r="M221" s="2"/>
      <c r="N221" s="2"/>
      <c r="O221" s="2"/>
      <c r="P221" s="2"/>
    </row>
    <row r="222" customFormat="false" ht="12.75" hidden="false" customHeight="false" outlineLevel="0" collapsed="false">
      <c r="J222" s="2"/>
      <c r="K222" s="2"/>
      <c r="L222" s="2"/>
      <c r="M222" s="2"/>
      <c r="N222" s="2"/>
      <c r="O222" s="2"/>
      <c r="P222" s="2"/>
    </row>
    <row r="223" customFormat="false" ht="12.75" hidden="false" customHeight="false" outlineLevel="0" collapsed="false">
      <c r="J223" s="2"/>
      <c r="K223" s="2"/>
      <c r="L223" s="2"/>
      <c r="M223" s="2"/>
      <c r="N223" s="2"/>
      <c r="O223" s="2"/>
      <c r="P223" s="2"/>
    </row>
    <row r="224" customFormat="false" ht="12.75" hidden="false" customHeight="false" outlineLevel="0" collapsed="false">
      <c r="J224" s="2"/>
      <c r="K224" s="2"/>
      <c r="L224" s="2"/>
      <c r="M224" s="2"/>
      <c r="N224" s="2"/>
      <c r="O224" s="2"/>
      <c r="P224" s="2"/>
    </row>
    <row r="225" customFormat="false" ht="12.75" hidden="false" customHeight="false" outlineLevel="0" collapsed="false">
      <c r="J225" s="2"/>
      <c r="K225" s="2"/>
      <c r="L225" s="2"/>
      <c r="M225" s="2"/>
      <c r="N225" s="2"/>
      <c r="O225" s="2"/>
      <c r="P225" s="2"/>
    </row>
    <row r="226" customFormat="false" ht="12.75" hidden="false" customHeight="false" outlineLevel="0" collapsed="false">
      <c r="J226" s="2"/>
      <c r="K226" s="2"/>
      <c r="L226" s="2"/>
      <c r="M226" s="2"/>
      <c r="N226" s="2"/>
      <c r="O226" s="2"/>
      <c r="P226" s="2"/>
    </row>
    <row r="227" customFormat="false" ht="12.75" hidden="false" customHeight="false" outlineLevel="0" collapsed="false">
      <c r="J227" s="2"/>
      <c r="K227" s="2"/>
      <c r="L227" s="2"/>
      <c r="M227" s="2"/>
      <c r="N227" s="2"/>
      <c r="O227" s="2"/>
      <c r="P227" s="2"/>
    </row>
    <row r="228" customFormat="false" ht="12.75" hidden="false" customHeight="false" outlineLevel="0" collapsed="false">
      <c r="J228" s="2"/>
      <c r="K228" s="2"/>
      <c r="L228" s="2"/>
      <c r="M228" s="2"/>
      <c r="N228" s="2"/>
      <c r="O228" s="2"/>
      <c r="P228" s="2"/>
    </row>
    <row r="229" customFormat="false" ht="12.75" hidden="false" customHeight="false" outlineLevel="0" collapsed="false">
      <c r="J229" s="2"/>
      <c r="K229" s="2"/>
      <c r="L229" s="2"/>
      <c r="M229" s="2"/>
      <c r="N229" s="2"/>
      <c r="O229" s="2"/>
      <c r="P229" s="2"/>
    </row>
    <row r="230" customFormat="false" ht="12.75" hidden="false" customHeight="false" outlineLevel="0" collapsed="false">
      <c r="J230" s="2"/>
      <c r="K230" s="2"/>
      <c r="L230" s="2"/>
      <c r="M230" s="2"/>
      <c r="N230" s="2"/>
      <c r="O230" s="2"/>
      <c r="P230" s="2"/>
    </row>
    <row r="231" customFormat="false" ht="12.75" hidden="false" customHeight="false" outlineLevel="0" collapsed="false">
      <c r="J231" s="2"/>
      <c r="K231" s="2"/>
      <c r="L231" s="2"/>
      <c r="M231" s="2"/>
      <c r="N231" s="2"/>
      <c r="O231" s="2"/>
      <c r="P231" s="2"/>
    </row>
    <row r="232" customFormat="false" ht="12.75" hidden="false" customHeight="false" outlineLevel="0" collapsed="false">
      <c r="J232" s="2"/>
      <c r="K232" s="2"/>
      <c r="L232" s="2"/>
      <c r="M232" s="2"/>
      <c r="N232" s="2"/>
      <c r="O232" s="2"/>
      <c r="P232" s="2"/>
    </row>
    <row r="233" customFormat="false" ht="12.75" hidden="false" customHeight="false" outlineLevel="0" collapsed="false">
      <c r="J233" s="2"/>
      <c r="K233" s="2"/>
      <c r="L233" s="2"/>
      <c r="M233" s="2"/>
      <c r="N233" s="2"/>
      <c r="O233" s="2"/>
      <c r="P233" s="2"/>
    </row>
    <row r="234" customFormat="false" ht="12.75" hidden="false" customHeight="false" outlineLevel="0" collapsed="false">
      <c r="C234" s="18" t="s">
        <v>345</v>
      </c>
      <c r="J234" s="2"/>
      <c r="K234" s="2"/>
      <c r="L234" s="2"/>
      <c r="M234" s="2"/>
      <c r="N234" s="2"/>
      <c r="O234" s="2"/>
      <c r="P234" s="2"/>
    </row>
    <row r="235" customFormat="false" ht="12.75" hidden="false" customHeight="false" outlineLevel="0" collapsed="false">
      <c r="N235" s="2"/>
      <c r="O235" s="2"/>
      <c r="P235" s="2"/>
    </row>
    <row r="236" customFormat="false" ht="12.75" hidden="false" customHeight="false" outlineLevel="0" collapsed="false">
      <c r="N236" s="2"/>
      <c r="O236" s="2"/>
      <c r="P236" s="2"/>
    </row>
    <row r="237" customFormat="false" ht="12.75" hidden="false" customHeight="false" outlineLevel="0" collapsed="false">
      <c r="N237" s="2"/>
      <c r="O237" s="2"/>
      <c r="P237" s="2"/>
    </row>
    <row r="238" customFormat="false" ht="12.75" hidden="false" customHeight="false" outlineLevel="0" collapsed="false">
      <c r="N238" s="2"/>
      <c r="O238" s="2"/>
      <c r="P238" s="2"/>
    </row>
    <row r="239" customFormat="false" ht="12.75" hidden="false" customHeight="false" outlineLevel="0" collapsed="false">
      <c r="N239" s="2"/>
      <c r="O239" s="2"/>
      <c r="P239" s="2"/>
    </row>
    <row r="240" customFormat="false" ht="12.75" hidden="false" customHeight="false" outlineLevel="0" collapsed="false">
      <c r="N240" s="2"/>
      <c r="O240" s="2"/>
      <c r="P240" s="2"/>
    </row>
    <row r="241" customFormat="false" ht="12.75" hidden="false" customHeight="false" outlineLevel="0" collapsed="false">
      <c r="N241" s="2"/>
      <c r="O241" s="2"/>
      <c r="P241" s="2"/>
    </row>
    <row r="242" customFormat="false" ht="12.75" hidden="false" customHeight="false" outlineLevel="0" collapsed="false">
      <c r="N242" s="2"/>
      <c r="O242" s="2"/>
      <c r="P242" s="2"/>
    </row>
    <row r="243" customFormat="false" ht="12.75" hidden="false" customHeight="false" outlineLevel="0" collapsed="false">
      <c r="N243" s="2"/>
      <c r="O243" s="2"/>
      <c r="P243" s="2"/>
    </row>
    <row r="244" customFormat="false" ht="12.75" hidden="false" customHeight="false" outlineLevel="0" collapsed="false">
      <c r="O244" s="2"/>
      <c r="P244" s="2"/>
    </row>
    <row r="245" customFormat="false" ht="12.75" hidden="false" customHeight="false" outlineLevel="0" collapsed="false">
      <c r="O245" s="2"/>
      <c r="P245" s="2"/>
    </row>
    <row r="246" customFormat="false" ht="12.75" hidden="false" customHeight="false" outlineLevel="0" collapsed="false">
      <c r="O246" s="2"/>
      <c r="P246" s="2"/>
    </row>
    <row r="247" customFormat="false" ht="12.75" hidden="false" customHeight="false" outlineLevel="0" collapsed="false">
      <c r="O247" s="2"/>
      <c r="P247" s="2"/>
    </row>
    <row r="248" customFormat="false" ht="12.75" hidden="false" customHeight="false" outlineLevel="0" collapsed="false">
      <c r="O248" s="2"/>
      <c r="P248" s="2"/>
    </row>
    <row r="249" customFormat="false" ht="12.75" hidden="false" customHeight="false" outlineLevel="0" collapsed="false">
      <c r="O249" s="2"/>
      <c r="P249" s="2"/>
    </row>
    <row r="250" customFormat="false" ht="12.75" hidden="false" customHeight="false" outlineLevel="0" collapsed="false">
      <c r="O250" s="2"/>
      <c r="P250" s="2"/>
    </row>
    <row r="251" customFormat="false" ht="12.75" hidden="false" customHeight="false" outlineLevel="0" collapsed="false">
      <c r="O251" s="2"/>
      <c r="P251" s="2"/>
    </row>
    <row r="252" customFormat="false" ht="12.75" hidden="false" customHeight="false" outlineLevel="0" collapsed="false">
      <c r="O252" s="2"/>
      <c r="P252" s="2"/>
    </row>
    <row r="253" customFormat="false" ht="12.75" hidden="false" customHeight="false" outlineLevel="0" collapsed="false">
      <c r="O253" s="2"/>
      <c r="P253" s="2"/>
    </row>
    <row r="254" customFormat="false" ht="12.75" hidden="false" customHeight="false" outlineLevel="0" collapsed="false">
      <c r="O254" s="2"/>
      <c r="P254" s="2"/>
    </row>
    <row r="255" customFormat="false" ht="12.75" hidden="false" customHeight="false" outlineLevel="0" collapsed="false">
      <c r="O255" s="2"/>
      <c r="P255" s="2"/>
    </row>
    <row r="256" customFormat="false" ht="12.75" hidden="false" customHeight="false" outlineLevel="0" collapsed="false">
      <c r="O256" s="2"/>
      <c r="P256" s="2"/>
    </row>
    <row r="257" customFormat="false" ht="12.75" hidden="false" customHeight="false" outlineLevel="0" collapsed="false">
      <c r="O257" s="2"/>
      <c r="P257" s="2"/>
    </row>
    <row r="258" customFormat="false" ht="12.75" hidden="false" customHeight="false" outlineLevel="0" collapsed="false">
      <c r="O258" s="2"/>
      <c r="P258" s="2"/>
    </row>
    <row r="259" customFormat="false" ht="12.75" hidden="false" customHeight="false" outlineLevel="0" collapsed="false">
      <c r="O259" s="2"/>
      <c r="P259" s="2"/>
    </row>
    <row r="260" customFormat="false" ht="12.75" hidden="false" customHeight="false" outlineLevel="0" collapsed="false">
      <c r="O260" s="2"/>
      <c r="P260" s="2"/>
    </row>
    <row r="261" customFormat="false" ht="12.75" hidden="false" customHeight="false" outlineLevel="0" collapsed="false">
      <c r="O261" s="2"/>
      <c r="P261" s="2"/>
    </row>
    <row r="262" customFormat="false" ht="12.75" hidden="false" customHeight="false" outlineLevel="0" collapsed="false">
      <c r="O262" s="2"/>
      <c r="P262" s="2"/>
    </row>
    <row r="263" customFormat="false" ht="12.75" hidden="false" customHeight="false" outlineLevel="0" collapsed="false">
      <c r="O263" s="2"/>
      <c r="P263" s="2"/>
    </row>
    <row r="264" customFormat="false" ht="12.75" hidden="false" customHeight="false" outlineLevel="0" collapsed="false">
      <c r="O264" s="2"/>
      <c r="P264" s="2"/>
    </row>
    <row r="265" customFormat="false" ht="12.75" hidden="false" customHeight="false" outlineLevel="0" collapsed="false">
      <c r="O265" s="2"/>
      <c r="P265" s="2"/>
    </row>
    <row r="266" customFormat="false" ht="12.75" hidden="false" customHeight="false" outlineLevel="0" collapsed="false">
      <c r="O266" s="2"/>
      <c r="P266" s="2"/>
    </row>
    <row r="267" customFormat="false" ht="12.75" hidden="false" customHeight="false" outlineLevel="0" collapsed="false">
      <c r="O267" s="2"/>
      <c r="P267" s="2"/>
    </row>
    <row r="268" customFormat="false" ht="12.75" hidden="false" customHeight="false" outlineLevel="0" collapsed="false">
      <c r="O268" s="2"/>
      <c r="P268" s="2"/>
    </row>
    <row r="269" customFormat="false" ht="12.75" hidden="false" customHeight="false" outlineLevel="0" collapsed="false">
      <c r="O269" s="2"/>
      <c r="P269" s="2"/>
    </row>
    <row r="270" customFormat="false" ht="12.75" hidden="false" customHeight="false" outlineLevel="0" collapsed="false">
      <c r="O270" s="2"/>
      <c r="P270" s="2"/>
    </row>
    <row r="271" customFormat="false" ht="12.75" hidden="false" customHeight="false" outlineLevel="0" collapsed="false">
      <c r="O271" s="2"/>
      <c r="P271" s="2"/>
    </row>
    <row r="272" customFormat="false" ht="12.75" hidden="false" customHeight="false" outlineLevel="0" collapsed="false">
      <c r="O272" s="2"/>
      <c r="P272" s="2"/>
    </row>
    <row r="273" customFormat="false" ht="12.75" hidden="false" customHeight="false" outlineLevel="0" collapsed="false">
      <c r="O273" s="2"/>
      <c r="P273" s="2"/>
    </row>
    <row r="274" customFormat="false" ht="12.75" hidden="false" customHeight="false" outlineLevel="0" collapsed="false">
      <c r="O274" s="2"/>
      <c r="P274" s="2"/>
    </row>
    <row r="275" customFormat="false" ht="12.75" hidden="false" customHeight="false" outlineLevel="0" collapsed="false">
      <c r="O275" s="2"/>
      <c r="P275" s="2"/>
    </row>
    <row r="276" customFormat="false" ht="12.75" hidden="false" customHeight="false" outlineLevel="0" collapsed="false">
      <c r="O276" s="2"/>
      <c r="P276" s="2"/>
    </row>
    <row r="277" customFormat="false" ht="12.75" hidden="false" customHeight="false" outlineLevel="0" collapsed="false">
      <c r="O277" s="2"/>
      <c r="P277" s="2"/>
    </row>
    <row r="278" customFormat="false" ht="12.75" hidden="false" customHeight="false" outlineLevel="0" collapsed="false">
      <c r="O278" s="2"/>
      <c r="P278" s="2"/>
    </row>
    <row r="279" customFormat="false" ht="12.75" hidden="false" customHeight="false" outlineLevel="0" collapsed="false">
      <c r="O279" s="2"/>
      <c r="P279" s="2"/>
    </row>
    <row r="280" customFormat="false" ht="12.75" hidden="false" customHeight="false" outlineLevel="0" collapsed="false">
      <c r="O280" s="2"/>
      <c r="P280" s="2"/>
    </row>
    <row r="281" customFormat="false" ht="12.75" hidden="false" customHeight="false" outlineLevel="0" collapsed="false">
      <c r="O281" s="2"/>
      <c r="P281" s="2"/>
    </row>
    <row r="282" customFormat="false" ht="12.75" hidden="false" customHeight="false" outlineLevel="0" collapsed="false">
      <c r="O282" s="2"/>
      <c r="P282" s="2"/>
    </row>
    <row r="283" customFormat="false" ht="12.75" hidden="false" customHeight="false" outlineLevel="0" collapsed="false">
      <c r="O283" s="2"/>
      <c r="P283" s="2"/>
    </row>
    <row r="284" customFormat="false" ht="12.75" hidden="false" customHeight="false" outlineLevel="0" collapsed="false">
      <c r="O284" s="2"/>
      <c r="P284" s="2"/>
    </row>
    <row r="285" customFormat="false" ht="12.75" hidden="false" customHeight="false" outlineLevel="0" collapsed="false">
      <c r="O285" s="2"/>
      <c r="P285" s="2"/>
    </row>
    <row r="286" customFormat="false" ht="12.75" hidden="false" customHeight="false" outlineLevel="0" collapsed="false">
      <c r="O286" s="2"/>
      <c r="P286" s="2"/>
    </row>
    <row r="287" customFormat="false" ht="12.75" hidden="false" customHeight="false" outlineLevel="0" collapsed="false">
      <c r="O287" s="2"/>
      <c r="P287" s="2"/>
    </row>
    <row r="288" customFormat="false" ht="12.75" hidden="false" customHeight="false" outlineLevel="0" collapsed="false">
      <c r="O288" s="2"/>
      <c r="P288" s="2"/>
    </row>
    <row r="289" customFormat="false" ht="12.75" hidden="false" customHeight="false" outlineLevel="0" collapsed="false">
      <c r="O289" s="2"/>
      <c r="P289" s="2"/>
    </row>
    <row r="290" customFormat="false" ht="12.75" hidden="false" customHeight="false" outlineLevel="0" collapsed="false">
      <c r="O290" s="2"/>
      <c r="P290" s="2"/>
    </row>
    <row r="291" customFormat="false" ht="12.75" hidden="false" customHeight="false" outlineLevel="0" collapsed="false">
      <c r="O291" s="2"/>
      <c r="P291" s="2"/>
    </row>
    <row r="292" customFormat="false" ht="12.75" hidden="false" customHeight="false" outlineLevel="0" collapsed="false">
      <c r="O292" s="2"/>
      <c r="P292" s="2"/>
    </row>
    <row r="293" customFormat="false" ht="12.75" hidden="false" customHeight="false" outlineLevel="0" collapsed="false">
      <c r="O293" s="2"/>
      <c r="P293" s="2"/>
    </row>
    <row r="294" customFormat="false" ht="12.75" hidden="false" customHeight="false" outlineLevel="0" collapsed="false">
      <c r="O294" s="2"/>
      <c r="P294" s="2"/>
    </row>
    <row r="295" customFormat="false" ht="12.75" hidden="false" customHeight="false" outlineLevel="0" collapsed="false">
      <c r="O295" s="2"/>
      <c r="P295" s="2"/>
    </row>
    <row r="296" customFormat="false" ht="12.75" hidden="false" customHeight="false" outlineLevel="0" collapsed="false">
      <c r="O296" s="2"/>
      <c r="P296" s="2"/>
    </row>
    <row r="297" customFormat="false" ht="12.75" hidden="false" customHeight="false" outlineLevel="0" collapsed="false">
      <c r="O297" s="2"/>
      <c r="P297" s="2"/>
    </row>
    <row r="298" customFormat="false" ht="12.75" hidden="false" customHeight="false" outlineLevel="0" collapsed="false">
      <c r="O298" s="2"/>
      <c r="P298" s="2"/>
    </row>
    <row r="299" customFormat="false" ht="12.75" hidden="false" customHeight="false" outlineLevel="0" collapsed="false">
      <c r="O299" s="2"/>
      <c r="P299" s="2"/>
    </row>
    <row r="300" customFormat="false" ht="12.75" hidden="false" customHeight="false" outlineLevel="0" collapsed="false">
      <c r="O300" s="2"/>
      <c r="P300" s="2"/>
    </row>
    <row r="301" customFormat="false" ht="12.75" hidden="false" customHeight="false" outlineLevel="0" collapsed="false">
      <c r="O301" s="2"/>
      <c r="P301" s="2"/>
    </row>
    <row r="302" customFormat="false" ht="12.75" hidden="false" customHeight="false" outlineLevel="0" collapsed="false">
      <c r="O302" s="2"/>
      <c r="P302" s="2"/>
    </row>
    <row r="303" customFormat="false" ht="12.75" hidden="false" customHeight="false" outlineLevel="0" collapsed="false">
      <c r="O303" s="2"/>
      <c r="P303" s="2"/>
    </row>
    <row r="304" customFormat="false" ht="12.75" hidden="false" customHeight="false" outlineLevel="0" collapsed="false">
      <c r="O304" s="2"/>
      <c r="P304" s="2"/>
    </row>
    <row r="305" customFormat="false" ht="12.75" hidden="false" customHeight="false" outlineLevel="0" collapsed="false">
      <c r="O305" s="2"/>
      <c r="P305" s="2"/>
    </row>
    <row r="306" customFormat="false" ht="12.75" hidden="false" customHeight="false" outlineLevel="0" collapsed="false">
      <c r="O306" s="2"/>
      <c r="P306" s="2"/>
    </row>
    <row r="307" customFormat="false" ht="12.75" hidden="false" customHeight="false" outlineLevel="0" collapsed="false">
      <c r="O307" s="2"/>
      <c r="P307" s="2"/>
    </row>
    <row r="308" customFormat="false" ht="12.75" hidden="false" customHeight="false" outlineLevel="0" collapsed="false">
      <c r="O308" s="2"/>
      <c r="P308" s="2"/>
    </row>
    <row r="309" customFormat="false" ht="12.75" hidden="false" customHeight="false" outlineLevel="0" collapsed="false">
      <c r="O309" s="2"/>
      <c r="P309" s="2"/>
    </row>
    <row r="310" customFormat="false" ht="12.75" hidden="false" customHeight="false" outlineLevel="0" collapsed="false">
      <c r="O310" s="2"/>
      <c r="P310" s="2"/>
    </row>
    <row r="311" customFormat="false" ht="12.75" hidden="false" customHeight="false" outlineLevel="0" collapsed="false">
      <c r="O311" s="2"/>
      <c r="P311" s="2"/>
    </row>
    <row r="312" customFormat="false" ht="12.75" hidden="false" customHeight="false" outlineLevel="0" collapsed="false">
      <c r="O312" s="2"/>
      <c r="P312" s="2"/>
    </row>
    <row r="313" customFormat="false" ht="12.75" hidden="false" customHeight="false" outlineLevel="0" collapsed="false">
      <c r="O313" s="2"/>
      <c r="P313" s="2"/>
    </row>
    <row r="314" customFormat="false" ht="12.75" hidden="false" customHeight="false" outlineLevel="0" collapsed="false">
      <c r="O314" s="2"/>
      <c r="P314" s="2"/>
    </row>
    <row r="315" customFormat="false" ht="12.75" hidden="false" customHeight="false" outlineLevel="0" collapsed="false">
      <c r="O315" s="2"/>
      <c r="P315" s="2"/>
    </row>
    <row r="316" customFormat="false" ht="12.75" hidden="false" customHeight="false" outlineLevel="0" collapsed="false">
      <c r="O316" s="2"/>
      <c r="P316" s="2"/>
    </row>
    <row r="317" customFormat="false" ht="12.75" hidden="false" customHeight="false" outlineLevel="0" collapsed="false">
      <c r="O317" s="2"/>
      <c r="P317" s="2"/>
    </row>
    <row r="318" customFormat="false" ht="12.75" hidden="false" customHeight="false" outlineLevel="0" collapsed="false">
      <c r="O318" s="2"/>
      <c r="P318" s="2"/>
    </row>
    <row r="319" customFormat="false" ht="12.75" hidden="false" customHeight="false" outlineLevel="0" collapsed="false">
      <c r="O319" s="2"/>
      <c r="P319" s="2"/>
    </row>
    <row r="320" customFormat="false" ht="12.75" hidden="false" customHeight="false" outlineLevel="0" collapsed="false">
      <c r="O320" s="2"/>
      <c r="P320" s="2"/>
    </row>
    <row r="321" customFormat="false" ht="12.75" hidden="false" customHeight="false" outlineLevel="0" collapsed="false">
      <c r="O321" s="2"/>
      <c r="P321" s="2"/>
    </row>
    <row r="322" customFormat="false" ht="12.75" hidden="false" customHeight="false" outlineLevel="0" collapsed="false">
      <c r="O322" s="2"/>
      <c r="P322" s="2"/>
    </row>
    <row r="323" customFormat="false" ht="12.75" hidden="false" customHeight="false" outlineLevel="0" collapsed="false">
      <c r="O323" s="2"/>
      <c r="P323" s="2"/>
    </row>
    <row r="324" customFormat="false" ht="12.75" hidden="false" customHeight="false" outlineLevel="0" collapsed="false">
      <c r="O324" s="2"/>
      <c r="P324" s="2"/>
    </row>
    <row r="325" customFormat="false" ht="12.75" hidden="false" customHeight="false" outlineLevel="0" collapsed="false">
      <c r="O325" s="2"/>
      <c r="P325" s="2"/>
    </row>
    <row r="326" customFormat="false" ht="12.75" hidden="false" customHeight="false" outlineLevel="0" collapsed="false">
      <c r="O326" s="2"/>
      <c r="P326" s="2"/>
    </row>
    <row r="327" customFormat="false" ht="12.75" hidden="false" customHeight="false" outlineLevel="0" collapsed="false">
      <c r="O327" s="2"/>
      <c r="P327" s="2"/>
    </row>
    <row r="328" customFormat="false" ht="12.75" hidden="false" customHeight="false" outlineLevel="0" collapsed="false">
      <c r="O328" s="2"/>
      <c r="P328" s="2"/>
    </row>
    <row r="329" customFormat="false" ht="12.75" hidden="false" customHeight="false" outlineLevel="0" collapsed="false">
      <c r="O329" s="2"/>
      <c r="P329" s="2"/>
    </row>
    <row r="330" customFormat="false" ht="12.75" hidden="false" customHeight="false" outlineLevel="0" collapsed="false">
      <c r="O330" s="2"/>
      <c r="P330" s="2"/>
    </row>
    <row r="331" customFormat="false" ht="12.75" hidden="false" customHeight="false" outlineLevel="0" collapsed="false">
      <c r="O331" s="2"/>
      <c r="P331" s="2"/>
    </row>
    <row r="332" customFormat="false" ht="12.75" hidden="false" customHeight="false" outlineLevel="0" collapsed="false">
      <c r="O332" s="2"/>
      <c r="P332" s="2"/>
    </row>
    <row r="333" customFormat="false" ht="12.75" hidden="false" customHeight="false" outlineLevel="0" collapsed="false">
      <c r="O333" s="2"/>
      <c r="P333" s="2"/>
    </row>
    <row r="334" customFormat="false" ht="12.75" hidden="false" customHeight="false" outlineLevel="0" collapsed="false">
      <c r="O334" s="2"/>
      <c r="P334" s="2"/>
    </row>
    <row r="335" customFormat="false" ht="12.75" hidden="false" customHeight="false" outlineLevel="0" collapsed="false">
      <c r="O335" s="2"/>
      <c r="P335" s="2"/>
    </row>
    <row r="336" customFormat="false" ht="12.75" hidden="false" customHeight="false" outlineLevel="0" collapsed="false">
      <c r="O336" s="2"/>
      <c r="P336" s="2"/>
    </row>
    <row r="337" customFormat="false" ht="12.75" hidden="false" customHeight="false" outlineLevel="0" collapsed="false">
      <c r="O337" s="2"/>
      <c r="P337" s="2"/>
    </row>
    <row r="338" customFormat="false" ht="12.75" hidden="false" customHeight="false" outlineLevel="0" collapsed="false">
      <c r="O338" s="2"/>
      <c r="P338" s="2"/>
    </row>
    <row r="339" customFormat="false" ht="12.75" hidden="false" customHeight="false" outlineLevel="0" collapsed="false">
      <c r="O339" s="2"/>
      <c r="P339" s="2"/>
    </row>
    <row r="340" customFormat="false" ht="12.75" hidden="false" customHeight="false" outlineLevel="0" collapsed="false">
      <c r="O340" s="2"/>
      <c r="P340" s="2"/>
    </row>
    <row r="341" customFormat="false" ht="12.75" hidden="false" customHeight="false" outlineLevel="0" collapsed="false">
      <c r="O341" s="2"/>
      <c r="P341" s="2"/>
    </row>
    <row r="342" customFormat="false" ht="12.75" hidden="false" customHeight="false" outlineLevel="0" collapsed="false">
      <c r="O342" s="2"/>
      <c r="P342" s="2"/>
    </row>
    <row r="343" customFormat="false" ht="12.75" hidden="false" customHeight="false" outlineLevel="0" collapsed="false">
      <c r="O343" s="2"/>
      <c r="P343" s="2"/>
    </row>
    <row r="344" customFormat="false" ht="12.75" hidden="false" customHeight="false" outlineLevel="0" collapsed="false">
      <c r="O344" s="2"/>
      <c r="P344" s="2"/>
    </row>
    <row r="345" customFormat="false" ht="12.75" hidden="false" customHeight="false" outlineLevel="0" collapsed="false">
      <c r="O345" s="2"/>
      <c r="P345" s="2"/>
    </row>
    <row r="346" customFormat="false" ht="12.75" hidden="false" customHeight="false" outlineLevel="0" collapsed="false">
      <c r="O346" s="2"/>
      <c r="P346" s="2"/>
    </row>
    <row r="347" customFormat="false" ht="12.75" hidden="false" customHeight="false" outlineLevel="0" collapsed="false">
      <c r="O347" s="2"/>
      <c r="P347" s="2"/>
    </row>
    <row r="348" customFormat="false" ht="12.75" hidden="false" customHeight="false" outlineLevel="0" collapsed="false">
      <c r="O348" s="2"/>
      <c r="P348" s="2"/>
    </row>
    <row r="349" customFormat="false" ht="12.75" hidden="false" customHeight="false" outlineLevel="0" collapsed="false">
      <c r="O349" s="2"/>
      <c r="P349" s="2"/>
    </row>
    <row r="350" customFormat="false" ht="12.75" hidden="false" customHeight="false" outlineLevel="0" collapsed="false">
      <c r="O350" s="2"/>
      <c r="P350" s="2"/>
    </row>
    <row r="351" customFormat="false" ht="12.75" hidden="false" customHeight="false" outlineLevel="0" collapsed="false">
      <c r="O351" s="2"/>
      <c r="P351" s="2"/>
    </row>
    <row r="352" customFormat="false" ht="12.75" hidden="false" customHeight="false" outlineLevel="0" collapsed="false">
      <c r="O352" s="2"/>
      <c r="P352" s="2"/>
    </row>
    <row r="353" customFormat="false" ht="12.75" hidden="false" customHeight="false" outlineLevel="0" collapsed="false">
      <c r="O353" s="2"/>
      <c r="P353" s="2"/>
    </row>
    <row r="354" customFormat="false" ht="12.75" hidden="false" customHeight="false" outlineLevel="0" collapsed="false">
      <c r="O354" s="2"/>
      <c r="P354" s="2"/>
    </row>
    <row r="355" customFormat="false" ht="12.75" hidden="false" customHeight="false" outlineLevel="0" collapsed="false">
      <c r="O355" s="2"/>
      <c r="P355" s="2"/>
    </row>
    <row r="356" customFormat="false" ht="12.75" hidden="false" customHeight="false" outlineLevel="0" collapsed="false">
      <c r="O356" s="2"/>
      <c r="P356" s="2"/>
    </row>
    <row r="357" customFormat="false" ht="12.75" hidden="false" customHeight="false" outlineLevel="0" collapsed="false">
      <c r="O357" s="2"/>
      <c r="P357" s="2"/>
    </row>
    <row r="358" customFormat="false" ht="12.75" hidden="false" customHeight="false" outlineLevel="0" collapsed="false">
      <c r="O358" s="2"/>
      <c r="P358" s="2"/>
    </row>
    <row r="359" customFormat="false" ht="12.75" hidden="false" customHeight="false" outlineLevel="0" collapsed="false">
      <c r="O359" s="2"/>
      <c r="P359" s="2"/>
    </row>
    <row r="360" customFormat="false" ht="12.75" hidden="false" customHeight="false" outlineLevel="0" collapsed="false">
      <c r="O360" s="2"/>
      <c r="P360" s="2"/>
    </row>
    <row r="361" customFormat="false" ht="12.75" hidden="false" customHeight="false" outlineLevel="0" collapsed="false">
      <c r="O361" s="2"/>
      <c r="P361" s="2"/>
    </row>
    <row r="362" customFormat="false" ht="12.75" hidden="false" customHeight="false" outlineLevel="0" collapsed="false">
      <c r="O362" s="2"/>
      <c r="P362" s="2"/>
    </row>
    <row r="363" customFormat="false" ht="12.75" hidden="false" customHeight="false" outlineLevel="0" collapsed="false">
      <c r="O363" s="2"/>
      <c r="P363" s="2"/>
    </row>
    <row r="364" customFormat="false" ht="12.75" hidden="false" customHeight="false" outlineLevel="0" collapsed="false">
      <c r="O364" s="2"/>
      <c r="P364" s="2"/>
    </row>
    <row r="365" customFormat="false" ht="12.75" hidden="false" customHeight="false" outlineLevel="0" collapsed="false">
      <c r="O365" s="2"/>
      <c r="P365" s="2"/>
    </row>
    <row r="366" customFormat="false" ht="12.75" hidden="false" customHeight="false" outlineLevel="0" collapsed="false">
      <c r="O366" s="2"/>
      <c r="P366" s="2"/>
    </row>
    <row r="367" customFormat="false" ht="12.75" hidden="false" customHeight="false" outlineLevel="0" collapsed="false">
      <c r="O367" s="2"/>
      <c r="P367" s="2"/>
    </row>
    <row r="368" customFormat="false" ht="12.75" hidden="false" customHeight="false" outlineLevel="0" collapsed="false">
      <c r="O368" s="2"/>
      <c r="P368" s="2"/>
    </row>
    <row r="369" customFormat="false" ht="12.75" hidden="false" customHeight="false" outlineLevel="0" collapsed="false">
      <c r="O369" s="2"/>
      <c r="P369" s="2"/>
    </row>
    <row r="370" customFormat="false" ht="12.75" hidden="false" customHeight="false" outlineLevel="0" collapsed="false">
      <c r="O370" s="2"/>
      <c r="P370" s="2"/>
    </row>
    <row r="371" customFormat="false" ht="12.75" hidden="false" customHeight="false" outlineLevel="0" collapsed="false">
      <c r="O371" s="2"/>
      <c r="P371" s="2"/>
    </row>
    <row r="372" customFormat="false" ht="12.75" hidden="false" customHeight="false" outlineLevel="0" collapsed="false">
      <c r="O372" s="2"/>
      <c r="P372" s="2"/>
    </row>
    <row r="373" customFormat="false" ht="12.75" hidden="false" customHeight="false" outlineLevel="0" collapsed="false">
      <c r="O373" s="2"/>
      <c r="P373" s="2"/>
    </row>
    <row r="374" customFormat="false" ht="12.75" hidden="false" customHeight="false" outlineLevel="0" collapsed="false">
      <c r="O374" s="2"/>
      <c r="P374" s="2"/>
    </row>
    <row r="375" customFormat="false" ht="12.75" hidden="false" customHeight="false" outlineLevel="0" collapsed="false">
      <c r="O375" s="2"/>
      <c r="P375" s="2"/>
    </row>
    <row r="376" customFormat="false" ht="12.75" hidden="false" customHeight="false" outlineLevel="0" collapsed="false">
      <c r="O376" s="2"/>
      <c r="P376" s="2"/>
    </row>
    <row r="377" customFormat="false" ht="12.75" hidden="false" customHeight="false" outlineLevel="0" collapsed="false">
      <c r="O377" s="2"/>
      <c r="P377" s="2"/>
    </row>
    <row r="378" customFormat="false" ht="12.75" hidden="false" customHeight="false" outlineLevel="0" collapsed="false">
      <c r="O378" s="2"/>
      <c r="P378" s="2"/>
    </row>
    <row r="379" customFormat="false" ht="12.75" hidden="false" customHeight="false" outlineLevel="0" collapsed="false">
      <c r="O379" s="2"/>
      <c r="P379" s="2"/>
    </row>
    <row r="380" customFormat="false" ht="12.75" hidden="false" customHeight="false" outlineLevel="0" collapsed="false">
      <c r="O380" s="2"/>
      <c r="P380" s="2"/>
    </row>
    <row r="381" customFormat="false" ht="12.75" hidden="false" customHeight="false" outlineLevel="0" collapsed="false">
      <c r="O381" s="2"/>
      <c r="P381" s="2"/>
    </row>
    <row r="382" customFormat="false" ht="12.75" hidden="false" customHeight="false" outlineLevel="0" collapsed="false">
      <c r="O382" s="2"/>
      <c r="P382" s="2"/>
    </row>
    <row r="383" customFormat="false" ht="12.75" hidden="false" customHeight="false" outlineLevel="0" collapsed="false">
      <c r="O383" s="2"/>
      <c r="P383" s="2"/>
    </row>
    <row r="384" customFormat="false" ht="12.75" hidden="false" customHeight="false" outlineLevel="0" collapsed="false">
      <c r="O384" s="2"/>
      <c r="P384" s="2"/>
    </row>
    <row r="385" customFormat="false" ht="12.75" hidden="false" customHeight="false" outlineLevel="0" collapsed="false">
      <c r="O385" s="2"/>
      <c r="P385" s="2"/>
    </row>
    <row r="386" customFormat="false" ht="12.75" hidden="false" customHeight="false" outlineLevel="0" collapsed="false">
      <c r="O386" s="2"/>
      <c r="P386" s="2"/>
    </row>
  </sheetData>
  <autoFilter ref="A2:Y168"/>
  <printOptions headings="false" gridLines="false" gridLinesSet="true" horizontalCentered="false" verticalCentered="false"/>
  <pageMargins left="0" right="0" top="0.859722222222222" bottom="0.370138888888889" header="0.5" footer="0.170138888888889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&amp;C&amp;"Arial,Bold"&amp;12UBS ENERGY
PROPOSED GROUP LIMITS</oddHeader>
    <oddFooter>&amp;L&amp;F&amp;C&amp;P&amp;R&amp;D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2002-01-17T22:35:57Z</dcterms:created>
  <dc:creator>trohaue</dc:creator>
  <dc:description/>
  <dc:language>en-US</dc:language>
  <cp:lastModifiedBy>mreason</cp:lastModifiedBy>
  <cp:lastPrinted>2002-02-01T11:20:38Z</cp:lastPrinted>
  <dcterms:modified xsi:type="dcterms:W3CDTF">2002-02-01T16:35:15Z</dcterms:modified>
  <cp:revision>0</cp:revision>
  <dc:subject/>
  <dc:title/>
</cp:coreProperties>
</file>