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tlist - Identified " sheetId="1" state="visible" r:id="rId3"/>
    <sheet name="Hotlist - Completed" sheetId="2" state="hidden" r:id="rId4"/>
  </sheets>
  <definedNames>
    <definedName function="false" hidden="false" localSheetId="1" name="_xlnm.Print_Area" vbProcedure="false">'Hotlist - Completed'!$A$1:$N$33</definedName>
    <definedName function="false" hidden="false" localSheetId="0" name="_xlnm.Print_Area" vbProcedure="false">'Hotlist - Identified '!$A$1:$Q$59</definedName>
    <definedName function="false" hidden="false" localSheetId="0" name="_xlnm.Print_Titles" vbProcedure="false">'Hotlist - Identified '!$1:$5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<sst xmlns="http://schemas.openxmlformats.org/spreadsheetml/2006/main" count="150" uniqueCount="53">
  <si>
    <r>
      <rPr>
        <b val="true"/>
        <sz val="22"/>
        <color rgb="FF000000"/>
        <rFont val="Arial"/>
        <family val="2"/>
      </rPr>
      <t xml:space="preserve">E</t>
    </r>
    <r>
      <rPr>
        <b val="true"/>
        <sz val="18"/>
        <color rgb="FF000000"/>
        <rFont val="Arial"/>
        <family val="2"/>
      </rPr>
      <t xml:space="preserve"> N R O N   </t>
    </r>
    <r>
      <rPr>
        <b val="true"/>
        <sz val="22"/>
        <color rgb="FF000000"/>
        <rFont val="Arial"/>
        <family val="2"/>
      </rPr>
      <t xml:space="preserve">G</t>
    </r>
    <r>
      <rPr>
        <b val="true"/>
        <sz val="18"/>
        <color rgb="FF000000"/>
        <rFont val="Arial"/>
        <family val="2"/>
      </rPr>
      <t xml:space="preserve"> L O B A L   </t>
    </r>
    <r>
      <rPr>
        <b val="true"/>
        <sz val="22"/>
        <color rgb="FF000000"/>
        <rFont val="Arial"/>
        <family val="2"/>
      </rPr>
      <t xml:space="preserve">M</t>
    </r>
    <r>
      <rPr>
        <b val="true"/>
        <sz val="18"/>
        <color rgb="FF000000"/>
        <rFont val="Arial"/>
        <family val="2"/>
      </rPr>
      <t xml:space="preserve"> A R K E T S  -  </t>
    </r>
    <r>
      <rPr>
        <b val="true"/>
        <sz val="22"/>
        <color rgb="FF000000"/>
        <rFont val="Arial"/>
        <family val="2"/>
      </rPr>
      <t xml:space="preserve">H</t>
    </r>
    <r>
      <rPr>
        <b val="true"/>
        <sz val="18"/>
        <color rgb="FF000000"/>
        <rFont val="Arial"/>
        <family val="2"/>
      </rPr>
      <t xml:space="preserve"> O T  </t>
    </r>
    <r>
      <rPr>
        <b val="true"/>
        <sz val="22"/>
        <color rgb="FF000000"/>
        <rFont val="Arial"/>
        <family val="2"/>
      </rPr>
      <t xml:space="preserve">L </t>
    </r>
    <r>
      <rPr>
        <b val="true"/>
        <sz val="18"/>
        <color rgb="FF000000"/>
        <rFont val="Arial"/>
        <family val="2"/>
      </rPr>
      <t xml:space="preserve">I S T</t>
    </r>
  </si>
  <si>
    <t xml:space="preserve">DEALS IDENTIFIED</t>
  </si>
  <si>
    <t xml:space="preserve">Results based on activity through September 14, 2000</t>
  </si>
  <si>
    <t xml:space="preserve">Third Quarter 2000</t>
  </si>
  <si>
    <t xml:space="preserve">Fourth Quarter 2000</t>
  </si>
  <si>
    <t xml:space="preserve">3Q - 4Q 2000 Totals</t>
  </si>
  <si>
    <t xml:space="preserve">First Quarter 2001</t>
  </si>
  <si>
    <t xml:space="preserve">Second Quarter 2001</t>
  </si>
  <si>
    <t xml:space="preserve">Liquids</t>
  </si>
  <si>
    <t xml:space="preserve">Deal</t>
  </si>
  <si>
    <t xml:space="preserve">Value</t>
  </si>
  <si>
    <t xml:space="preserve">SUBTOTAL</t>
  </si>
  <si>
    <t xml:space="preserve">TOTAL</t>
  </si>
  <si>
    <t xml:space="preserve">Coal </t>
  </si>
  <si>
    <t xml:space="preserve">Origination &amp; Finance</t>
  </si>
  <si>
    <t xml:space="preserve">ETOL-UK</t>
  </si>
  <si>
    <t xml:space="preserve">SynFuel - Pacificorp</t>
  </si>
  <si>
    <t xml:space="preserve">CMS</t>
  </si>
  <si>
    <t xml:space="preserve">British Steel-Redcar</t>
  </si>
  <si>
    <t xml:space="preserve">SynFuel - AIG</t>
  </si>
  <si>
    <t xml:space="preserve">DPR</t>
  </si>
  <si>
    <t xml:space="preserve">Mission Restructure</t>
  </si>
  <si>
    <t xml:space="preserve">Cline-Panther</t>
  </si>
  <si>
    <t xml:space="preserve">AES - UK</t>
  </si>
  <si>
    <t xml:space="preserve">ENV - Germany</t>
  </si>
  <si>
    <t xml:space="preserve">British Energy - UK</t>
  </si>
  <si>
    <t xml:space="preserve">M&amp;G UK</t>
  </si>
  <si>
    <t xml:space="preserve">Jupiter / Eagle Energy</t>
  </si>
  <si>
    <t xml:space="preserve">BEWAG - Germany</t>
  </si>
  <si>
    <t xml:space="preserve">DRS</t>
  </si>
  <si>
    <t xml:space="preserve">RR Marketing JV - USA</t>
  </si>
  <si>
    <t xml:space="preserve">Emissions</t>
  </si>
  <si>
    <t xml:space="preserve">Weather</t>
  </si>
  <si>
    <t xml:space="preserve">Sacramento MUD</t>
  </si>
  <si>
    <t xml:space="preserve">Washington </t>
  </si>
  <si>
    <t xml:space="preserve">South Star</t>
  </si>
  <si>
    <t xml:space="preserve">Cornerstone</t>
  </si>
  <si>
    <t xml:space="preserve">Dead River</t>
  </si>
  <si>
    <t xml:space="preserve">Griffin</t>
  </si>
  <si>
    <t xml:space="preserve">Global</t>
  </si>
  <si>
    <t xml:space="preserve">Risk Markets</t>
  </si>
  <si>
    <t xml:space="preserve">Project MI - 3</t>
  </si>
  <si>
    <t xml:space="preserve">Project Einstein</t>
  </si>
  <si>
    <t xml:space="preserve">Project Taft</t>
  </si>
  <si>
    <t xml:space="preserve">LNG</t>
  </si>
  <si>
    <t xml:space="preserve">TOTALS</t>
  </si>
  <si>
    <t xml:space="preserve">3Q00 DEALS COMPLETED</t>
  </si>
  <si>
    <t xml:space="preserve">Coal Origination &amp; Finance</t>
  </si>
  <si>
    <t xml:space="preserve">Global Risk Markets</t>
  </si>
  <si>
    <t xml:space="preserve">Freight Liner</t>
  </si>
  <si>
    <t xml:space="preserve">SynFuel - Sempra</t>
  </si>
  <si>
    <t xml:space="preserve">NoxTech</t>
  </si>
  <si>
    <t xml:space="preserve">TOTAL DEALS COMPLETED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</si>
</sst>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(\$* #,##0_);_(\$* \(#,##0\);_(\$* \-??_);_(@_)"/>
    <numFmt numFmtId="166" formatCode="mmmm\ d&quot;, &quot;yyyy"/>
    <numFmt numFmtId="167" formatCode="_(* #,##0.00_);_(* \(#,##0.00\);_(* \-??_);_(@_)"/>
    <numFmt numFmtId="168" formatCode="[$-409]#,##0_);\(#,##0\)"/>
    <numFmt numFmtId="169" formatCode="_(* #,##0_);_(* \(#,##0\);_(* \-??_);_(@_)"/>
    <numFmt numFmtId="170" formatCode="_(\$* #,##0.00_);_(\$* \(#,##0.00\);_(\$* \-??_);_(@_)"/>
    <numFmt numFmtId="171" formatCode="\$#,##0_);&quot;($&quot;#,##0\)"/>
    <numFmt numFmtId="172" formatCode="\$#,##0_);[RED]&quot;($&quot;#,##0\)"/>
    <numFmt numFmtId="173" formatCode="0_);\(0\)"/>
    <numFmt numFmtId="174" formatCode="[$-409]m/d/yyyy\ h:mm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ahoma"/>
      <family val="0"/>
    </font>
    <font>
      <sz val="8"/>
      <name val="Arial Narrow"/>
      <family val="2"/>
    </font>
    <font>
      <sz val="8"/>
      <color rgb="FF000000"/>
      <name val="Arial Narrow"/>
      <family val="2"/>
    </font>
    <font>
      <b val="true"/>
      <sz val="22"/>
      <color rgb="FF000000"/>
      <name val="Arial"/>
      <family val="2"/>
    </font>
    <font>
      <b val="true"/>
      <sz val="18"/>
      <color rgb="FF000000"/>
      <name val="Arial"/>
      <family val="2"/>
    </font>
    <font>
      <b val="true"/>
      <sz val="12"/>
      <color rgb="FF000000"/>
      <name val="Arial Narrow"/>
      <family val="2"/>
    </font>
    <font>
      <b val="true"/>
      <sz val="16"/>
      <color rgb="FF000000"/>
      <name val="Arial"/>
      <family val="2"/>
    </font>
    <font>
      <b val="true"/>
      <sz val="14"/>
      <color rgb="FF000000"/>
      <name val="Arial Narrow"/>
      <family val="2"/>
    </font>
    <font>
      <b val="true"/>
      <sz val="11"/>
      <color rgb="FF000000"/>
      <name val="Arial Narrow"/>
      <family val="2"/>
    </font>
    <font>
      <b val="true"/>
      <sz val="11"/>
      <color rgb="FF008080"/>
      <name val="Arial Narrow"/>
      <family val="2"/>
    </font>
    <font>
      <b val="true"/>
      <u val="single"/>
      <sz val="8"/>
      <name val="Arial Narrow"/>
      <family val="2"/>
    </font>
    <font>
      <b val="true"/>
      <i val="true"/>
      <sz val="9"/>
      <name val="Arial Narrow"/>
      <family val="2"/>
    </font>
    <font>
      <sz val="9"/>
      <name val="Arial Narrow"/>
      <family val="2"/>
    </font>
    <font>
      <b val="true"/>
      <sz val="8"/>
      <color rgb="FF008080"/>
      <name val="Arial Narrow"/>
      <family val="2"/>
    </font>
    <font>
      <b val="true"/>
      <sz val="9"/>
      <name val="Arial Narrow"/>
      <family val="2"/>
    </font>
    <font>
      <b val="true"/>
      <sz val="8"/>
      <name val="Arial Narrow"/>
      <family val="2"/>
    </font>
    <font>
      <b val="true"/>
      <sz val="11"/>
      <color rgb="FF000000"/>
      <name val="Arial"/>
      <family val="2"/>
    </font>
    <font>
      <b val="true"/>
      <sz val="10"/>
      <color rgb="FF000000"/>
      <name val="Arial Narrow"/>
      <family val="2"/>
    </font>
    <font>
      <b val="true"/>
      <sz val="11"/>
      <color rgb="FF0000FF"/>
      <name val="Arial Narrow"/>
      <family val="2"/>
    </font>
    <font>
      <b val="true"/>
      <sz val="11"/>
      <name val="Arial Narrow"/>
      <family val="2"/>
    </font>
    <font>
      <b val="true"/>
      <sz val="11"/>
      <color rgb="FFFF0000"/>
      <name val="Arial Narrow"/>
      <family val="2"/>
    </font>
    <font>
      <b val="true"/>
      <u val="single"/>
      <sz val="9"/>
      <name val="Arial Narrow"/>
      <family val="2"/>
    </font>
    <font>
      <sz val="10"/>
      <name val="Arial Narrow"/>
      <family val="2"/>
    </font>
    <font>
      <b val="true"/>
      <sz val="10"/>
      <name val="Arial Narrow"/>
      <family val="2"/>
    </font>
    <font>
      <b val="true"/>
      <sz val="9"/>
      <color rgb="FF008080"/>
      <name val="Arial Narrow"/>
      <family val="2"/>
    </font>
    <font>
      <b val="true"/>
      <sz val="8"/>
      <color rgb="FF0000FF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8" fontId="14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4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0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7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7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6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9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3" fontId="17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10" fillId="0" borderId="0" xfId="22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22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9" fillId="0" borderId="0" xfId="22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22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22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22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0" fillId="0" borderId="0" xfId="22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22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22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6" fillId="0" borderId="0" xfId="22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10" fillId="0" borderId="0" xfId="22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0" fillId="0" borderId="0" xfId="22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12" fillId="0" borderId="0" xfId="22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2" fillId="0" borderId="0" xfId="22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0" xfId="22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6" fontId="12" fillId="0" borderId="0" xfId="22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6" fontId="20" fillId="0" borderId="0" xfId="22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0" xfId="22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3" fillId="0" borderId="2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24" fillId="0" borderId="9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24" fillId="0" borderId="3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25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8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7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8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8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8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8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5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5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5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25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Book1" xfId="20"/>
    <cellStyle name="Normal_completed" xfId="21"/>
    <cellStyle name="Normal_MgmtSum-Q2-0526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8</xdr:col>
      <xdr:colOff>855360</xdr:colOff>
      <xdr:row>0</xdr:row>
      <xdr:rowOff>0</xdr:rowOff>
    </xdr:to>
    <xdr:sp>
      <xdr:nvSpPr>
        <xdr:cNvPr id="0" name="Line 1"/>
        <xdr:cNvSpPr/>
      </xdr:nvSpPr>
      <xdr:spPr>
        <a:xfrm flipH="1">
          <a:off x="0" y="0"/>
          <a:ext cx="66686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47520</xdr:rowOff>
    </xdr:from>
    <xdr:to>
      <xdr:col>8</xdr:col>
      <xdr:colOff>855360</xdr:colOff>
      <xdr:row>0</xdr:row>
      <xdr:rowOff>47520</xdr:rowOff>
    </xdr:to>
    <xdr:sp>
      <xdr:nvSpPr>
        <xdr:cNvPr id="1" name="Line 2"/>
        <xdr:cNvSpPr/>
      </xdr:nvSpPr>
      <xdr:spPr>
        <a:xfrm flipH="1">
          <a:off x="0" y="47520"/>
          <a:ext cx="6668640" cy="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351720</xdr:colOff>
      <xdr:row>3</xdr:row>
      <xdr:rowOff>85320</xdr:rowOff>
    </xdr:from>
    <xdr:to>
      <xdr:col>17</xdr:col>
      <xdr:colOff>360</xdr:colOff>
      <xdr:row>3</xdr:row>
      <xdr:rowOff>85320</xdr:rowOff>
    </xdr:to>
    <xdr:sp>
      <xdr:nvSpPr>
        <xdr:cNvPr id="2" name="Line 3"/>
        <xdr:cNvSpPr/>
      </xdr:nvSpPr>
      <xdr:spPr>
        <a:xfrm flipH="1">
          <a:off x="3056760" y="723600"/>
          <a:ext cx="10031760" cy="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47520</xdr:rowOff>
    </xdr:from>
    <xdr:to>
      <xdr:col>10</xdr:col>
      <xdr:colOff>543240</xdr:colOff>
      <xdr:row>0</xdr:row>
      <xdr:rowOff>47520</xdr:rowOff>
    </xdr:to>
    <xdr:sp>
      <xdr:nvSpPr>
        <xdr:cNvPr id="3" name="Line 1"/>
        <xdr:cNvSpPr/>
      </xdr:nvSpPr>
      <xdr:spPr>
        <a:xfrm flipH="1">
          <a:off x="0" y="47520"/>
          <a:ext cx="8349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47520</xdr:rowOff>
    </xdr:from>
    <xdr:to>
      <xdr:col>10</xdr:col>
      <xdr:colOff>543240</xdr:colOff>
      <xdr:row>0</xdr:row>
      <xdr:rowOff>47520</xdr:rowOff>
    </xdr:to>
    <xdr:sp>
      <xdr:nvSpPr>
        <xdr:cNvPr id="4" name="Line 2"/>
        <xdr:cNvSpPr/>
      </xdr:nvSpPr>
      <xdr:spPr>
        <a:xfrm flipH="1">
          <a:off x="0" y="47520"/>
          <a:ext cx="8349120" cy="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412200</xdr:colOff>
      <xdr:row>3</xdr:row>
      <xdr:rowOff>180720</xdr:rowOff>
    </xdr:from>
    <xdr:to>
      <xdr:col>12</xdr:col>
      <xdr:colOff>523080</xdr:colOff>
      <xdr:row>3</xdr:row>
      <xdr:rowOff>180720</xdr:rowOff>
    </xdr:to>
    <xdr:sp>
      <xdr:nvSpPr>
        <xdr:cNvPr id="5" name="Line 3"/>
        <xdr:cNvSpPr/>
      </xdr:nvSpPr>
      <xdr:spPr>
        <a:xfrm flipH="1">
          <a:off x="4304160" y="819000"/>
          <a:ext cx="5110920" cy="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1" width="2.7"/>
    <col collapsed="false" customWidth="true" hidden="false" outlineLevel="0" max="3" min="3" style="2" width="23.56"/>
    <col collapsed="false" customWidth="true" hidden="false" outlineLevel="0" max="4" min="4" style="2" width="9.41"/>
    <col collapsed="false" customWidth="true" hidden="false" outlineLevel="0" max="5" min="5" style="2" width="5.99"/>
    <col collapsed="false" customWidth="true" hidden="false" outlineLevel="0" max="6" min="6" style="2" width="20.7"/>
    <col collapsed="false" customWidth="true" hidden="false" outlineLevel="0" max="7" min="7" style="2" width="10.85"/>
    <col collapsed="false" customWidth="true" hidden="false" outlineLevel="0" max="8" min="8" style="2" width="6.56"/>
    <col collapsed="false" customWidth="true" hidden="false" outlineLevel="0" max="9" min="9" style="2" width="12.14"/>
    <col collapsed="false" customWidth="true" hidden="false" outlineLevel="0" max="10" min="10" style="2" width="10.28"/>
    <col collapsed="false" customWidth="true" hidden="false" outlineLevel="0" max="11" min="11" style="2" width="6.7"/>
    <col collapsed="false" customWidth="true" hidden="false" outlineLevel="0" max="12" min="12" style="2" width="22.28"/>
    <col collapsed="false" customWidth="true" hidden="false" outlineLevel="0" max="13" min="13" style="2" width="10.13"/>
    <col collapsed="false" customWidth="true" hidden="false" outlineLevel="0" max="14" min="14" style="2" width="6.28"/>
    <col collapsed="false" customWidth="true" hidden="false" outlineLevel="0" max="15" min="15" style="2" width="21.13"/>
    <col collapsed="false" customWidth="true" hidden="false" outlineLevel="0" max="16" min="16" style="2" width="7.7"/>
    <col collapsed="false" customWidth="true" hidden="false" outlineLevel="0" max="17" min="17" style="2" width="6.56"/>
    <col collapsed="false" customWidth="false" hidden="false" outlineLevel="0" max="257" min="18" style="2" width="9.14"/>
  </cols>
  <sheetData>
    <row r="1" customFormat="false" ht="9.75" hidden="false" customHeight="true" outlineLevel="0" collapsed="false">
      <c r="B1" s="3"/>
      <c r="O1" s="3"/>
      <c r="P1" s="3"/>
      <c r="Q1" s="1"/>
    </row>
    <row r="2" customFormat="false" ht="27" hidden="false" customHeight="true" outlineLevel="0" collapsed="false">
      <c r="A2" s="4" t="s">
        <v>0</v>
      </c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5"/>
      <c r="N2" s="7"/>
      <c r="O2" s="8"/>
      <c r="P2" s="8"/>
      <c r="Q2" s="9" t="s">
        <v>1</v>
      </c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</row>
    <row r="3" customFormat="false" ht="13.5" hidden="false" customHeight="true" outlineLevel="0" collapsed="false">
      <c r="A3" s="10"/>
      <c r="B3" s="11"/>
      <c r="C3" s="12"/>
      <c r="D3" s="12"/>
      <c r="E3" s="12"/>
      <c r="F3" s="12"/>
      <c r="G3" s="12"/>
      <c r="H3" s="12"/>
      <c r="I3" s="10"/>
      <c r="J3" s="13"/>
      <c r="K3" s="13"/>
      <c r="L3" s="13"/>
      <c r="M3" s="13"/>
      <c r="N3" s="13"/>
      <c r="O3" s="10"/>
      <c r="P3" s="14"/>
      <c r="Q3" s="13" t="s">
        <v>2</v>
      </c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  <c r="IW3" s="10"/>
    </row>
    <row r="4" customFormat="false" ht="15" hidden="false" customHeight="true" outlineLevel="0" collapsed="false">
      <c r="A4" s="10"/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4"/>
      <c r="P4" s="14"/>
      <c r="Q4" s="12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  <c r="IW4" s="10"/>
    </row>
    <row r="5" customFormat="false" ht="16.5" hidden="false" customHeight="false" outlineLevel="0" collapsed="false">
      <c r="C5" s="15" t="s">
        <v>3</v>
      </c>
      <c r="D5" s="15"/>
      <c r="E5" s="15"/>
      <c r="F5" s="15" t="s">
        <v>4</v>
      </c>
      <c r="G5" s="15"/>
      <c r="H5" s="15"/>
      <c r="I5" s="15" t="s">
        <v>5</v>
      </c>
      <c r="J5" s="15"/>
      <c r="K5" s="15"/>
      <c r="L5" s="15" t="s">
        <v>6</v>
      </c>
      <c r="M5" s="15"/>
      <c r="N5" s="15"/>
      <c r="O5" s="15" t="s">
        <v>7</v>
      </c>
      <c r="P5" s="15"/>
      <c r="Q5" s="15"/>
    </row>
    <row r="6" customFormat="false" ht="16.5" hidden="false" customHeight="false" outlineLevel="0" collapsed="false">
      <c r="A6" s="16"/>
      <c r="B6" s="17" t="s">
        <v>8</v>
      </c>
      <c r="C6" s="18" t="s">
        <v>9</v>
      </c>
      <c r="D6" s="19" t="s">
        <v>10</v>
      </c>
      <c r="E6" s="20" t="n">
        <f aca="false">COUNTA(C7:C11)</f>
        <v>0</v>
      </c>
      <c r="F6" s="18" t="s">
        <v>9</v>
      </c>
      <c r="G6" s="19" t="s">
        <v>10</v>
      </c>
      <c r="H6" s="20" t="n">
        <f aca="false">COUNTA(F7:F11)</f>
        <v>0</v>
      </c>
      <c r="I6" s="18"/>
      <c r="J6" s="19"/>
      <c r="K6" s="20" t="n">
        <f aca="false">+E6+H6</f>
        <v>0</v>
      </c>
      <c r="L6" s="18" t="s">
        <v>9</v>
      </c>
      <c r="M6" s="19" t="s">
        <v>10</v>
      </c>
      <c r="N6" s="20" t="n">
        <f aca="false">COUNTA(L7:L11)</f>
        <v>0</v>
      </c>
      <c r="O6" s="18" t="s">
        <v>9</v>
      </c>
      <c r="P6" s="19" t="s">
        <v>10</v>
      </c>
      <c r="Q6" s="20" t="n">
        <f aca="false">COUNTA(O7:O11)</f>
        <v>0</v>
      </c>
    </row>
    <row r="7" customFormat="false" ht="13.5" hidden="false" customHeight="false" outlineLevel="0" collapsed="false">
      <c r="A7" s="16"/>
      <c r="B7" s="17"/>
      <c r="C7" s="21"/>
      <c r="D7" s="22"/>
      <c r="E7" s="23"/>
      <c r="F7" s="21"/>
      <c r="G7" s="22"/>
      <c r="H7" s="23"/>
      <c r="I7" s="21"/>
      <c r="J7" s="22"/>
      <c r="K7" s="23"/>
      <c r="L7" s="21"/>
      <c r="M7" s="22"/>
      <c r="N7" s="23"/>
      <c r="O7" s="21"/>
      <c r="P7" s="24"/>
      <c r="Q7" s="25"/>
    </row>
    <row r="8" customFormat="false" ht="13.5" hidden="false" customHeight="false" outlineLevel="0" collapsed="false">
      <c r="A8" s="16"/>
      <c r="B8" s="17"/>
      <c r="C8" s="21"/>
      <c r="D8" s="22"/>
      <c r="E8" s="23"/>
      <c r="F8" s="21"/>
      <c r="G8" s="22"/>
      <c r="H8" s="23"/>
      <c r="I8" s="21"/>
      <c r="J8" s="22"/>
      <c r="K8" s="23"/>
      <c r="L8" s="21"/>
      <c r="M8" s="22"/>
      <c r="N8" s="23"/>
      <c r="O8" s="21"/>
      <c r="P8" s="24"/>
      <c r="Q8" s="25"/>
    </row>
    <row r="9" customFormat="false" ht="13.5" hidden="false" customHeight="false" outlineLevel="0" collapsed="false">
      <c r="A9" s="16"/>
      <c r="B9" s="17"/>
      <c r="C9" s="21"/>
      <c r="D9" s="22"/>
      <c r="E9" s="23"/>
      <c r="F9" s="21"/>
      <c r="G9" s="22"/>
      <c r="H9" s="23"/>
      <c r="I9" s="21"/>
      <c r="J9" s="22"/>
      <c r="K9" s="23"/>
      <c r="L9" s="21"/>
      <c r="M9" s="22"/>
      <c r="N9" s="23"/>
      <c r="O9" s="21"/>
      <c r="P9" s="24"/>
      <c r="Q9" s="25"/>
    </row>
    <row r="10" customFormat="false" ht="13.5" hidden="false" customHeight="false" outlineLevel="0" collapsed="false">
      <c r="A10" s="16"/>
      <c r="B10" s="17"/>
      <c r="C10" s="21"/>
      <c r="D10" s="22"/>
      <c r="E10" s="23"/>
      <c r="F10" s="21"/>
      <c r="G10" s="22"/>
      <c r="H10" s="23"/>
      <c r="I10" s="21"/>
      <c r="J10" s="22"/>
      <c r="K10" s="23"/>
      <c r="L10" s="21"/>
      <c r="M10" s="22"/>
      <c r="N10" s="23"/>
      <c r="O10" s="21"/>
      <c r="P10" s="24"/>
      <c r="Q10" s="25"/>
    </row>
    <row r="11" customFormat="false" ht="13.5" hidden="false" customHeight="false" outlineLevel="0" collapsed="false">
      <c r="A11" s="16"/>
      <c r="B11" s="17"/>
      <c r="C11" s="21"/>
      <c r="D11" s="22"/>
      <c r="E11" s="23"/>
      <c r="F11" s="21"/>
      <c r="G11" s="22"/>
      <c r="H11" s="23"/>
      <c r="I11" s="21"/>
      <c r="J11" s="22"/>
      <c r="K11" s="23"/>
      <c r="L11" s="21"/>
      <c r="M11" s="22"/>
      <c r="N11" s="23"/>
      <c r="O11" s="21"/>
      <c r="P11" s="24"/>
      <c r="Q11" s="25"/>
    </row>
    <row r="12" customFormat="false" ht="12.75" hidden="false" customHeight="false" outlineLevel="0" collapsed="false">
      <c r="A12" s="16"/>
      <c r="B12" s="17"/>
      <c r="C12" s="26" t="s">
        <v>11</v>
      </c>
      <c r="D12" s="27" t="n">
        <f aca="false">SUM(D7:D11)</f>
        <v>0</v>
      </c>
      <c r="E12" s="28"/>
      <c r="F12" s="26" t="s">
        <v>11</v>
      </c>
      <c r="G12" s="27" t="n">
        <f aca="false">SUM(G7:G11)</f>
        <v>0</v>
      </c>
      <c r="H12" s="28"/>
      <c r="I12" s="26" t="s">
        <v>12</v>
      </c>
      <c r="J12" s="27" t="n">
        <f aca="false">+G12+D12</f>
        <v>0</v>
      </c>
      <c r="K12" s="28"/>
      <c r="L12" s="26" t="s">
        <v>11</v>
      </c>
      <c r="M12" s="27" t="n">
        <f aca="false">SUM(M7:M11)</f>
        <v>0</v>
      </c>
      <c r="N12" s="28"/>
      <c r="O12" s="26" t="s">
        <v>11</v>
      </c>
      <c r="P12" s="27" t="n">
        <f aca="false">SUM(P7:P11)</f>
        <v>0</v>
      </c>
      <c r="Q12" s="28"/>
    </row>
    <row r="13" customFormat="false" ht="16.5" hidden="false" customHeight="false" outlineLevel="0" collapsed="false">
      <c r="A13" s="16" t="s">
        <v>13</v>
      </c>
      <c r="B13" s="17" t="s">
        <v>14</v>
      </c>
      <c r="C13" s="18" t="s">
        <v>9</v>
      </c>
      <c r="D13" s="19" t="s">
        <v>10</v>
      </c>
      <c r="E13" s="20" t="n">
        <f aca="false">COUNTA(C14:C24)</f>
        <v>4</v>
      </c>
      <c r="F13" s="18" t="s">
        <v>9</v>
      </c>
      <c r="G13" s="19" t="s">
        <v>10</v>
      </c>
      <c r="H13" s="20" t="n">
        <f aca="false">COUNTA(F14:F24)</f>
        <v>9</v>
      </c>
      <c r="I13" s="18"/>
      <c r="J13" s="19"/>
      <c r="K13" s="20" t="n">
        <f aca="false">+E13+H13</f>
        <v>13</v>
      </c>
      <c r="L13" s="18" t="s">
        <v>9</v>
      </c>
      <c r="M13" s="19" t="s">
        <v>10</v>
      </c>
      <c r="N13" s="20" t="n">
        <f aca="false">COUNTA(L14:L24)</f>
        <v>3</v>
      </c>
      <c r="O13" s="18" t="s">
        <v>9</v>
      </c>
      <c r="P13" s="19" t="s">
        <v>10</v>
      </c>
      <c r="Q13" s="20" t="n">
        <f aca="false">COUNTA(O14:O24)</f>
        <v>0</v>
      </c>
    </row>
    <row r="14" customFormat="false" ht="13.5" hidden="false" customHeight="false" outlineLevel="0" collapsed="false">
      <c r="A14" s="16"/>
      <c r="B14" s="17"/>
      <c r="C14" s="21" t="s">
        <v>15</v>
      </c>
      <c r="D14" s="22" t="n">
        <v>500</v>
      </c>
      <c r="E14" s="25"/>
      <c r="F14" s="21" t="s">
        <v>16</v>
      </c>
      <c r="G14" s="22" t="n">
        <v>50000</v>
      </c>
      <c r="H14" s="25"/>
      <c r="I14" s="29"/>
      <c r="J14" s="30"/>
      <c r="K14" s="25"/>
      <c r="L14" s="21" t="s">
        <v>17</v>
      </c>
      <c r="M14" s="22" t="n">
        <v>30000</v>
      </c>
      <c r="N14" s="25"/>
      <c r="O14" s="21"/>
      <c r="P14" s="22"/>
      <c r="Q14" s="23"/>
    </row>
    <row r="15" customFormat="false" ht="13.5" hidden="false" customHeight="false" outlineLevel="0" collapsed="false">
      <c r="A15" s="16"/>
      <c r="B15" s="17"/>
      <c r="C15" s="21" t="s">
        <v>18</v>
      </c>
      <c r="D15" s="22" t="n">
        <v>500</v>
      </c>
      <c r="E15" s="25"/>
      <c r="F15" s="21" t="s">
        <v>19</v>
      </c>
      <c r="G15" s="22" t="n">
        <v>20000</v>
      </c>
      <c r="H15" s="25"/>
      <c r="I15" s="29"/>
      <c r="J15" s="30"/>
      <c r="K15" s="25"/>
      <c r="L15" s="21" t="s">
        <v>20</v>
      </c>
      <c r="M15" s="22" t="n">
        <v>5000</v>
      </c>
      <c r="N15" s="25"/>
      <c r="O15" s="21"/>
      <c r="P15" s="22"/>
      <c r="Q15" s="23"/>
    </row>
    <row r="16" customFormat="false" ht="13.5" hidden="false" customHeight="false" outlineLevel="0" collapsed="false">
      <c r="A16" s="16"/>
      <c r="B16" s="17"/>
      <c r="C16" s="21" t="s">
        <v>21</v>
      </c>
      <c r="D16" s="22" t="n">
        <v>500</v>
      </c>
      <c r="E16" s="25"/>
      <c r="F16" s="21" t="s">
        <v>22</v>
      </c>
      <c r="G16" s="22" t="n">
        <v>5000</v>
      </c>
      <c r="H16" s="25"/>
      <c r="I16" s="29"/>
      <c r="J16" s="30"/>
      <c r="K16" s="25"/>
      <c r="L16" s="21" t="s">
        <v>23</v>
      </c>
      <c r="M16" s="22" t="n">
        <v>5000</v>
      </c>
      <c r="N16" s="25"/>
      <c r="O16" s="21"/>
      <c r="P16" s="22"/>
      <c r="Q16" s="31"/>
    </row>
    <row r="17" customFormat="false" ht="13.5" hidden="false" customHeight="false" outlineLevel="0" collapsed="false">
      <c r="A17" s="16"/>
      <c r="B17" s="17"/>
      <c r="C17" s="21" t="s">
        <v>24</v>
      </c>
      <c r="D17" s="22" t="n">
        <v>250</v>
      </c>
      <c r="E17" s="25"/>
      <c r="F17" s="21" t="s">
        <v>25</v>
      </c>
      <c r="G17" s="22" t="n">
        <v>5000</v>
      </c>
      <c r="H17" s="25"/>
      <c r="I17" s="29"/>
      <c r="J17" s="30"/>
      <c r="K17" s="25"/>
      <c r="L17" s="21"/>
      <c r="M17" s="22"/>
      <c r="N17" s="25"/>
      <c r="O17" s="21"/>
      <c r="P17" s="22"/>
      <c r="Q17" s="31"/>
    </row>
    <row r="18" customFormat="false" ht="13.5" hidden="false" customHeight="false" outlineLevel="0" collapsed="false">
      <c r="A18" s="16"/>
      <c r="B18" s="17"/>
      <c r="C18" s="21"/>
      <c r="D18" s="22"/>
      <c r="E18" s="25"/>
      <c r="F18" s="21" t="s">
        <v>26</v>
      </c>
      <c r="G18" s="22" t="n">
        <v>3000</v>
      </c>
      <c r="H18" s="25"/>
      <c r="I18" s="29"/>
      <c r="J18" s="30"/>
      <c r="K18" s="25"/>
      <c r="L18" s="21"/>
      <c r="M18" s="22"/>
      <c r="N18" s="25"/>
      <c r="O18" s="21"/>
      <c r="P18" s="22"/>
      <c r="Q18" s="23"/>
    </row>
    <row r="19" customFormat="false" ht="13.5" hidden="false" customHeight="false" outlineLevel="0" collapsed="false">
      <c r="A19" s="16"/>
      <c r="B19" s="17"/>
      <c r="C19" s="21"/>
      <c r="D19" s="22"/>
      <c r="E19" s="25"/>
      <c r="F19" s="21" t="s">
        <v>27</v>
      </c>
      <c r="G19" s="22" t="n">
        <v>2000</v>
      </c>
      <c r="H19" s="25"/>
      <c r="I19" s="29"/>
      <c r="J19" s="30"/>
      <c r="K19" s="25"/>
      <c r="L19" s="21"/>
      <c r="M19" s="22"/>
      <c r="N19" s="25"/>
      <c r="O19" s="21"/>
      <c r="P19" s="22"/>
      <c r="Q19" s="23"/>
    </row>
    <row r="20" customFormat="false" ht="13.5" hidden="false" customHeight="false" outlineLevel="0" collapsed="false">
      <c r="A20" s="16"/>
      <c r="B20" s="17"/>
      <c r="C20" s="21"/>
      <c r="D20" s="22"/>
      <c r="E20" s="25"/>
      <c r="F20" s="21" t="s">
        <v>28</v>
      </c>
      <c r="G20" s="22" t="n">
        <v>1000</v>
      </c>
      <c r="H20" s="25"/>
      <c r="I20" s="29"/>
      <c r="J20" s="30"/>
      <c r="K20" s="25"/>
      <c r="L20" s="21"/>
      <c r="M20" s="22"/>
      <c r="N20" s="25"/>
      <c r="O20" s="32"/>
      <c r="P20" s="22"/>
      <c r="Q20" s="23"/>
    </row>
    <row r="21" customFormat="false" ht="13.5" hidden="false" customHeight="false" outlineLevel="0" collapsed="false">
      <c r="A21" s="16"/>
      <c r="B21" s="17"/>
      <c r="C21" s="21"/>
      <c r="D21" s="22"/>
      <c r="E21" s="25"/>
      <c r="F21" s="21" t="s">
        <v>29</v>
      </c>
      <c r="G21" s="22" t="n">
        <v>500</v>
      </c>
      <c r="H21" s="25"/>
      <c r="I21" s="29"/>
      <c r="J21" s="30"/>
      <c r="K21" s="25"/>
      <c r="L21" s="21"/>
      <c r="M21" s="22"/>
      <c r="N21" s="25"/>
      <c r="O21" s="32"/>
      <c r="P21" s="22"/>
      <c r="Q21" s="23"/>
    </row>
    <row r="22" customFormat="false" ht="13.5" hidden="false" customHeight="false" outlineLevel="0" collapsed="false">
      <c r="A22" s="16"/>
      <c r="B22" s="17"/>
      <c r="C22" s="21"/>
      <c r="D22" s="22"/>
      <c r="E22" s="25"/>
      <c r="F22" s="21" t="s">
        <v>30</v>
      </c>
      <c r="G22" s="22" t="n">
        <v>0</v>
      </c>
      <c r="H22" s="25"/>
      <c r="I22" s="29"/>
      <c r="J22" s="30"/>
      <c r="K22" s="25"/>
      <c r="L22" s="21"/>
      <c r="M22" s="22"/>
      <c r="N22" s="25"/>
      <c r="O22" s="32"/>
      <c r="P22" s="22"/>
      <c r="Q22" s="23"/>
    </row>
    <row r="23" customFormat="false" ht="13.5" hidden="false" customHeight="false" outlineLevel="0" collapsed="false">
      <c r="A23" s="16"/>
      <c r="B23" s="17"/>
      <c r="C23" s="33"/>
      <c r="D23" s="30"/>
      <c r="E23" s="25"/>
      <c r="F23" s="33"/>
      <c r="G23" s="30"/>
      <c r="H23" s="25"/>
      <c r="I23" s="29"/>
      <c r="J23" s="30"/>
      <c r="K23" s="25"/>
      <c r="L23" s="21"/>
      <c r="M23" s="22"/>
      <c r="N23" s="25"/>
      <c r="O23" s="32"/>
      <c r="P23" s="22"/>
      <c r="Q23" s="23"/>
    </row>
    <row r="24" customFormat="false" ht="13.5" hidden="false" customHeight="false" outlineLevel="0" collapsed="false">
      <c r="A24" s="16"/>
      <c r="B24" s="17"/>
      <c r="C24" s="33"/>
      <c r="D24" s="30"/>
      <c r="E24" s="25"/>
      <c r="F24" s="33"/>
      <c r="G24" s="30"/>
      <c r="H24" s="25"/>
      <c r="I24" s="29"/>
      <c r="J24" s="30"/>
      <c r="K24" s="25"/>
      <c r="L24" s="21"/>
      <c r="M24" s="22"/>
      <c r="N24" s="25"/>
      <c r="O24" s="32"/>
      <c r="P24" s="22"/>
      <c r="Q24" s="23"/>
    </row>
    <row r="25" customFormat="false" ht="12.75" hidden="false" customHeight="false" outlineLevel="0" collapsed="false">
      <c r="A25" s="16"/>
      <c r="B25" s="17"/>
      <c r="C25" s="26" t="s">
        <v>11</v>
      </c>
      <c r="D25" s="27" t="n">
        <f aca="false">SUM(D14:D24)</f>
        <v>1750</v>
      </c>
      <c r="E25" s="28"/>
      <c r="F25" s="26" t="s">
        <v>11</v>
      </c>
      <c r="G25" s="27" t="n">
        <f aca="false">SUM(G14:G24)</f>
        <v>86500</v>
      </c>
      <c r="H25" s="28"/>
      <c r="I25" s="26" t="s">
        <v>12</v>
      </c>
      <c r="J25" s="27" t="n">
        <f aca="false">+D25+G25</f>
        <v>88250</v>
      </c>
      <c r="K25" s="28"/>
      <c r="L25" s="26" t="s">
        <v>11</v>
      </c>
      <c r="M25" s="27" t="n">
        <f aca="false">SUM(M14:M24)</f>
        <v>40000</v>
      </c>
      <c r="N25" s="28"/>
      <c r="O25" s="26" t="s">
        <v>11</v>
      </c>
      <c r="P25" s="27" t="n">
        <f aca="false">SUM(P14:P24)</f>
        <v>0</v>
      </c>
      <c r="Q25" s="28"/>
    </row>
    <row r="26" customFormat="false" ht="16.5" hidden="false" customHeight="false" outlineLevel="0" collapsed="false">
      <c r="A26" s="16"/>
      <c r="B26" s="17" t="s">
        <v>31</v>
      </c>
      <c r="C26" s="18" t="s">
        <v>9</v>
      </c>
      <c r="D26" s="19" t="s">
        <v>10</v>
      </c>
      <c r="E26" s="20" t="n">
        <f aca="false">COUNTA(C27:C31)</f>
        <v>0</v>
      </c>
      <c r="F26" s="18" t="s">
        <v>9</v>
      </c>
      <c r="G26" s="19" t="s">
        <v>10</v>
      </c>
      <c r="H26" s="20" t="n">
        <f aca="false">COUNTA(F27:F31)</f>
        <v>0</v>
      </c>
      <c r="I26" s="18"/>
      <c r="J26" s="19"/>
      <c r="K26" s="20" t="n">
        <f aca="false">+E26+H26</f>
        <v>0</v>
      </c>
      <c r="L26" s="18" t="s">
        <v>9</v>
      </c>
      <c r="M26" s="19" t="s">
        <v>10</v>
      </c>
      <c r="N26" s="20" t="n">
        <f aca="false">COUNTA(L27:L31)</f>
        <v>0</v>
      </c>
      <c r="O26" s="18" t="s">
        <v>9</v>
      </c>
      <c r="P26" s="19" t="s">
        <v>10</v>
      </c>
      <c r="Q26" s="20" t="n">
        <f aca="false">COUNTA(O27:O31)</f>
        <v>0</v>
      </c>
    </row>
    <row r="27" customFormat="false" ht="13.5" hidden="false" customHeight="false" outlineLevel="0" collapsed="false">
      <c r="A27" s="16"/>
      <c r="B27" s="17"/>
      <c r="C27" s="21"/>
      <c r="D27" s="22"/>
      <c r="E27" s="23"/>
      <c r="F27" s="21"/>
      <c r="G27" s="22"/>
      <c r="H27" s="23"/>
      <c r="I27" s="21"/>
      <c r="J27" s="22"/>
      <c r="K27" s="23"/>
      <c r="L27" s="21"/>
      <c r="M27" s="22"/>
      <c r="N27" s="23"/>
      <c r="O27" s="21"/>
      <c r="P27" s="24"/>
      <c r="Q27" s="25"/>
    </row>
    <row r="28" customFormat="false" ht="13.5" hidden="false" customHeight="false" outlineLevel="0" collapsed="false">
      <c r="A28" s="16"/>
      <c r="B28" s="17"/>
      <c r="C28" s="21"/>
      <c r="D28" s="22"/>
      <c r="E28" s="23"/>
      <c r="F28" s="21"/>
      <c r="G28" s="22"/>
      <c r="H28" s="23"/>
      <c r="I28" s="21"/>
      <c r="J28" s="22"/>
      <c r="K28" s="23"/>
      <c r="L28" s="21"/>
      <c r="M28" s="22"/>
      <c r="N28" s="23"/>
      <c r="O28" s="21"/>
      <c r="P28" s="24"/>
      <c r="Q28" s="25"/>
    </row>
    <row r="29" customFormat="false" ht="13.5" hidden="false" customHeight="false" outlineLevel="0" collapsed="false">
      <c r="A29" s="16"/>
      <c r="B29" s="17"/>
      <c r="C29" s="21"/>
      <c r="D29" s="22"/>
      <c r="E29" s="23"/>
      <c r="F29" s="21"/>
      <c r="G29" s="22"/>
      <c r="H29" s="23"/>
      <c r="I29" s="21"/>
      <c r="J29" s="22"/>
      <c r="K29" s="23"/>
      <c r="L29" s="21"/>
      <c r="M29" s="22"/>
      <c r="N29" s="23"/>
      <c r="O29" s="21"/>
      <c r="P29" s="24"/>
      <c r="Q29" s="25"/>
    </row>
    <row r="30" customFormat="false" ht="13.5" hidden="false" customHeight="false" outlineLevel="0" collapsed="false">
      <c r="A30" s="16"/>
      <c r="B30" s="17"/>
      <c r="C30" s="21"/>
      <c r="D30" s="22"/>
      <c r="E30" s="23"/>
      <c r="F30" s="21"/>
      <c r="G30" s="22"/>
      <c r="H30" s="23"/>
      <c r="I30" s="21"/>
      <c r="J30" s="22"/>
      <c r="K30" s="23"/>
      <c r="L30" s="21"/>
      <c r="M30" s="22"/>
      <c r="N30" s="23"/>
      <c r="O30" s="21"/>
      <c r="P30" s="24"/>
      <c r="Q30" s="25"/>
    </row>
    <row r="31" customFormat="false" ht="13.5" hidden="false" customHeight="false" outlineLevel="0" collapsed="false">
      <c r="A31" s="16"/>
      <c r="B31" s="17"/>
      <c r="C31" s="21"/>
      <c r="D31" s="22"/>
      <c r="E31" s="23"/>
      <c r="F31" s="21"/>
      <c r="G31" s="22"/>
      <c r="H31" s="23"/>
      <c r="I31" s="21"/>
      <c r="J31" s="22"/>
      <c r="K31" s="23"/>
      <c r="L31" s="21"/>
      <c r="M31" s="22"/>
      <c r="N31" s="23"/>
      <c r="O31" s="21"/>
      <c r="P31" s="24"/>
      <c r="Q31" s="25"/>
    </row>
    <row r="32" customFormat="false" ht="12.75" hidden="false" customHeight="false" outlineLevel="0" collapsed="false">
      <c r="A32" s="16"/>
      <c r="B32" s="17"/>
      <c r="C32" s="26" t="s">
        <v>11</v>
      </c>
      <c r="D32" s="27" t="n">
        <f aca="false">SUM(D27:D31)</f>
        <v>0</v>
      </c>
      <c r="E32" s="28"/>
      <c r="F32" s="26" t="s">
        <v>11</v>
      </c>
      <c r="G32" s="27" t="n">
        <f aca="false">SUM(G27:G31)</f>
        <v>0</v>
      </c>
      <c r="H32" s="28"/>
      <c r="I32" s="26" t="s">
        <v>12</v>
      </c>
      <c r="J32" s="27" t="n">
        <f aca="false">+G32+D32</f>
        <v>0</v>
      </c>
      <c r="K32" s="28"/>
      <c r="L32" s="26" t="s">
        <v>11</v>
      </c>
      <c r="M32" s="27" t="n">
        <f aca="false">SUM(M27:M31)</f>
        <v>0</v>
      </c>
      <c r="N32" s="28"/>
      <c r="O32" s="26" t="s">
        <v>11</v>
      </c>
      <c r="P32" s="27" t="n">
        <f aca="false">SUM(P27:P31)</f>
        <v>0</v>
      </c>
      <c r="Q32" s="28"/>
    </row>
    <row r="33" customFormat="false" ht="16.5" hidden="false" customHeight="false" outlineLevel="0" collapsed="false">
      <c r="A33" s="16"/>
      <c r="B33" s="17" t="s">
        <v>32</v>
      </c>
      <c r="C33" s="18" t="s">
        <v>9</v>
      </c>
      <c r="D33" s="19" t="s">
        <v>10</v>
      </c>
      <c r="E33" s="20" t="n">
        <f aca="false">COUNTA(C34:C39)</f>
        <v>0</v>
      </c>
      <c r="F33" s="18" t="s">
        <v>9</v>
      </c>
      <c r="G33" s="19" t="s">
        <v>10</v>
      </c>
      <c r="H33" s="20" t="n">
        <f aca="false">COUNTA(F34:F39)</f>
        <v>6</v>
      </c>
      <c r="I33" s="18"/>
      <c r="J33" s="19"/>
      <c r="K33" s="20" t="n">
        <f aca="false">+E33+H33</f>
        <v>6</v>
      </c>
      <c r="L33" s="18" t="s">
        <v>9</v>
      </c>
      <c r="M33" s="19" t="s">
        <v>10</v>
      </c>
      <c r="N33" s="20" t="n">
        <f aca="false">COUNTA(L34:L39)</f>
        <v>0</v>
      </c>
      <c r="O33" s="18" t="s">
        <v>9</v>
      </c>
      <c r="P33" s="19" t="s">
        <v>10</v>
      </c>
      <c r="Q33" s="20" t="n">
        <f aca="false">COUNTA(O34:O39)</f>
        <v>0</v>
      </c>
    </row>
    <row r="34" customFormat="false" ht="13.5" hidden="false" customHeight="false" outlineLevel="0" collapsed="false">
      <c r="A34" s="16"/>
      <c r="B34" s="17"/>
      <c r="C34" s="21"/>
      <c r="D34" s="22"/>
      <c r="E34" s="23"/>
      <c r="F34" s="21" t="s">
        <v>33</v>
      </c>
      <c r="G34" s="22" t="n">
        <v>1000</v>
      </c>
      <c r="H34" s="23"/>
      <c r="I34" s="21"/>
      <c r="J34" s="22"/>
      <c r="K34" s="23"/>
      <c r="L34" s="21"/>
      <c r="M34" s="22"/>
      <c r="N34" s="23"/>
      <c r="O34" s="21"/>
      <c r="P34" s="24"/>
      <c r="Q34" s="25"/>
    </row>
    <row r="35" customFormat="false" ht="13.5" hidden="false" customHeight="false" outlineLevel="0" collapsed="false">
      <c r="A35" s="16"/>
      <c r="B35" s="17"/>
      <c r="C35" s="21"/>
      <c r="D35" s="22"/>
      <c r="E35" s="23"/>
      <c r="F35" s="21" t="s">
        <v>34</v>
      </c>
      <c r="G35" s="22" t="n">
        <v>500</v>
      </c>
      <c r="H35" s="23"/>
      <c r="I35" s="21"/>
      <c r="J35" s="22"/>
      <c r="K35" s="23"/>
      <c r="L35" s="21"/>
      <c r="M35" s="22"/>
      <c r="N35" s="23"/>
      <c r="O35" s="21"/>
      <c r="P35" s="24"/>
      <c r="Q35" s="25"/>
    </row>
    <row r="36" customFormat="false" ht="13.5" hidden="false" customHeight="false" outlineLevel="0" collapsed="false">
      <c r="A36" s="16"/>
      <c r="B36" s="17"/>
      <c r="C36" s="21"/>
      <c r="D36" s="22"/>
      <c r="E36" s="23"/>
      <c r="F36" s="21" t="s">
        <v>35</v>
      </c>
      <c r="G36" s="22" t="n">
        <v>25</v>
      </c>
      <c r="H36" s="23"/>
      <c r="I36" s="21"/>
      <c r="J36" s="22"/>
      <c r="K36" s="23"/>
      <c r="L36" s="21"/>
      <c r="M36" s="22"/>
      <c r="N36" s="23"/>
      <c r="O36" s="21"/>
      <c r="P36" s="24"/>
      <c r="Q36" s="25"/>
    </row>
    <row r="37" customFormat="false" ht="13.5" hidden="false" customHeight="false" outlineLevel="0" collapsed="false">
      <c r="A37" s="16"/>
      <c r="B37" s="17"/>
      <c r="C37" s="21"/>
      <c r="D37" s="22"/>
      <c r="E37" s="23"/>
      <c r="F37" s="21" t="s">
        <v>36</v>
      </c>
      <c r="G37" s="22" t="n">
        <v>25</v>
      </c>
      <c r="H37" s="23"/>
      <c r="I37" s="21"/>
      <c r="J37" s="22"/>
      <c r="K37" s="23"/>
      <c r="L37" s="21"/>
      <c r="M37" s="22"/>
      <c r="N37" s="23"/>
      <c r="O37" s="21"/>
      <c r="P37" s="24"/>
      <c r="Q37" s="25"/>
    </row>
    <row r="38" customFormat="false" ht="13.5" hidden="false" customHeight="false" outlineLevel="0" collapsed="false">
      <c r="A38" s="16"/>
      <c r="B38" s="17"/>
      <c r="C38" s="21"/>
      <c r="D38" s="22"/>
      <c r="E38" s="23"/>
      <c r="F38" s="21" t="s">
        <v>37</v>
      </c>
      <c r="G38" s="22" t="n">
        <v>25</v>
      </c>
      <c r="H38" s="23"/>
      <c r="I38" s="21"/>
      <c r="J38" s="22"/>
      <c r="K38" s="23"/>
      <c r="L38" s="21"/>
      <c r="M38" s="22"/>
      <c r="N38" s="23"/>
      <c r="O38" s="21"/>
      <c r="P38" s="24"/>
      <c r="Q38" s="25"/>
    </row>
    <row r="39" customFormat="false" ht="13.5" hidden="false" customHeight="false" outlineLevel="0" collapsed="false">
      <c r="A39" s="16"/>
      <c r="B39" s="17"/>
      <c r="C39" s="21"/>
      <c r="D39" s="22"/>
      <c r="E39" s="23"/>
      <c r="F39" s="21" t="s">
        <v>38</v>
      </c>
      <c r="G39" s="22" t="n">
        <v>10</v>
      </c>
      <c r="H39" s="23"/>
      <c r="I39" s="21"/>
      <c r="J39" s="22"/>
      <c r="K39" s="23"/>
      <c r="L39" s="21"/>
      <c r="M39" s="22"/>
      <c r="N39" s="23"/>
      <c r="O39" s="21"/>
      <c r="P39" s="24"/>
      <c r="Q39" s="25"/>
    </row>
    <row r="40" customFormat="false" ht="13.5" hidden="false" customHeight="false" outlineLevel="0" collapsed="false">
      <c r="A40" s="16"/>
      <c r="B40" s="17"/>
      <c r="C40" s="21"/>
      <c r="D40" s="22"/>
      <c r="E40" s="23"/>
      <c r="F40" s="21"/>
      <c r="G40" s="22"/>
      <c r="H40" s="23"/>
      <c r="I40" s="21"/>
      <c r="J40" s="22"/>
      <c r="K40" s="23"/>
      <c r="L40" s="21"/>
      <c r="M40" s="22"/>
      <c r="N40" s="23"/>
      <c r="O40" s="21"/>
      <c r="P40" s="24"/>
      <c r="Q40" s="25"/>
    </row>
    <row r="41" customFormat="false" ht="12.75" hidden="false" customHeight="false" outlineLevel="0" collapsed="false">
      <c r="A41" s="16"/>
      <c r="B41" s="17"/>
      <c r="C41" s="26" t="s">
        <v>11</v>
      </c>
      <c r="D41" s="27" t="n">
        <f aca="false">SUM(D34:D39)</f>
        <v>0</v>
      </c>
      <c r="E41" s="28"/>
      <c r="F41" s="26" t="s">
        <v>11</v>
      </c>
      <c r="G41" s="27" t="n">
        <f aca="false">SUM(G34:G39)</f>
        <v>1585</v>
      </c>
      <c r="H41" s="28"/>
      <c r="I41" s="26" t="s">
        <v>12</v>
      </c>
      <c r="J41" s="27" t="n">
        <f aca="false">+G41+D41</f>
        <v>1585</v>
      </c>
      <c r="K41" s="28"/>
      <c r="L41" s="26" t="s">
        <v>11</v>
      </c>
      <c r="M41" s="27" t="n">
        <f aca="false">SUM(M34:M39)</f>
        <v>0</v>
      </c>
      <c r="N41" s="28"/>
      <c r="O41" s="26" t="s">
        <v>11</v>
      </c>
      <c r="P41" s="27" t="n">
        <f aca="false">SUM(P34:P39)</f>
        <v>0</v>
      </c>
      <c r="Q41" s="28"/>
    </row>
    <row r="42" customFormat="false" ht="16.5" hidden="false" customHeight="false" outlineLevel="0" collapsed="false">
      <c r="A42" s="16" t="s">
        <v>39</v>
      </c>
      <c r="B42" s="17" t="s">
        <v>40</v>
      </c>
      <c r="C42" s="18" t="s">
        <v>9</v>
      </c>
      <c r="D42" s="19" t="s">
        <v>10</v>
      </c>
      <c r="E42" s="20" t="n">
        <f aca="false">COUNTA(C43:C47)</f>
        <v>0</v>
      </c>
      <c r="F42" s="18" t="s">
        <v>9</v>
      </c>
      <c r="G42" s="19" t="s">
        <v>10</v>
      </c>
      <c r="H42" s="20" t="n">
        <f aca="false">COUNTA(F43:F47)</f>
        <v>3</v>
      </c>
      <c r="I42" s="18"/>
      <c r="J42" s="19"/>
      <c r="K42" s="20" t="n">
        <f aca="false">+E42+H42</f>
        <v>3</v>
      </c>
      <c r="L42" s="18" t="s">
        <v>9</v>
      </c>
      <c r="M42" s="19" t="s">
        <v>10</v>
      </c>
      <c r="N42" s="20" t="n">
        <f aca="false">COUNTA(L43:L47)</f>
        <v>0</v>
      </c>
      <c r="O42" s="18" t="s">
        <v>9</v>
      </c>
      <c r="P42" s="19" t="s">
        <v>10</v>
      </c>
      <c r="Q42" s="20" t="n">
        <f aca="false">COUNTA(O43:O47)</f>
        <v>0</v>
      </c>
    </row>
    <row r="43" customFormat="false" ht="13.5" hidden="false" customHeight="false" outlineLevel="0" collapsed="false">
      <c r="A43" s="16"/>
      <c r="B43" s="17"/>
      <c r="C43" s="21"/>
      <c r="D43" s="22"/>
      <c r="E43" s="23"/>
      <c r="F43" s="21" t="s">
        <v>41</v>
      </c>
      <c r="G43" s="22" t="n">
        <v>30000</v>
      </c>
      <c r="H43" s="23"/>
      <c r="I43" s="21"/>
      <c r="J43" s="22"/>
      <c r="K43" s="23"/>
      <c r="L43" s="21"/>
      <c r="M43" s="22"/>
      <c r="N43" s="23"/>
      <c r="O43" s="21"/>
      <c r="P43" s="24"/>
      <c r="Q43" s="25"/>
    </row>
    <row r="44" customFormat="false" ht="13.5" hidden="false" customHeight="false" outlineLevel="0" collapsed="false">
      <c r="A44" s="16"/>
      <c r="B44" s="17"/>
      <c r="C44" s="21"/>
      <c r="D44" s="22"/>
      <c r="E44" s="23"/>
      <c r="F44" s="21" t="s">
        <v>42</v>
      </c>
      <c r="G44" s="22" t="n">
        <v>15000</v>
      </c>
      <c r="H44" s="23"/>
      <c r="I44" s="21"/>
      <c r="J44" s="22"/>
      <c r="K44" s="23"/>
      <c r="L44" s="21"/>
      <c r="M44" s="22"/>
      <c r="N44" s="23"/>
      <c r="O44" s="21"/>
      <c r="P44" s="24"/>
      <c r="Q44" s="25"/>
    </row>
    <row r="45" customFormat="false" ht="13.5" hidden="false" customHeight="false" outlineLevel="0" collapsed="false">
      <c r="A45" s="16"/>
      <c r="B45" s="17"/>
      <c r="C45" s="21"/>
      <c r="D45" s="22"/>
      <c r="E45" s="23"/>
      <c r="F45" s="21" t="s">
        <v>43</v>
      </c>
      <c r="G45" s="22" t="n">
        <v>10000</v>
      </c>
      <c r="H45" s="23"/>
      <c r="I45" s="21"/>
      <c r="J45" s="22"/>
      <c r="K45" s="23"/>
      <c r="L45" s="21"/>
      <c r="M45" s="22"/>
      <c r="N45" s="23"/>
      <c r="O45" s="21"/>
      <c r="P45" s="24"/>
      <c r="Q45" s="25"/>
    </row>
    <row r="46" customFormat="false" ht="13.5" hidden="false" customHeight="false" outlineLevel="0" collapsed="false">
      <c r="A46" s="16"/>
      <c r="B46" s="17"/>
      <c r="C46" s="21"/>
      <c r="D46" s="22"/>
      <c r="E46" s="23"/>
      <c r="F46" s="21"/>
      <c r="G46" s="22"/>
      <c r="H46" s="23"/>
      <c r="I46" s="21"/>
      <c r="J46" s="22"/>
      <c r="K46" s="23"/>
      <c r="L46" s="21"/>
      <c r="M46" s="22"/>
      <c r="N46" s="23"/>
      <c r="O46" s="21"/>
      <c r="P46" s="24"/>
      <c r="Q46" s="25"/>
    </row>
    <row r="47" customFormat="false" ht="13.5" hidden="false" customHeight="false" outlineLevel="0" collapsed="false">
      <c r="A47" s="16"/>
      <c r="B47" s="17"/>
      <c r="C47" s="21"/>
      <c r="D47" s="22"/>
      <c r="E47" s="23"/>
      <c r="F47" s="21"/>
      <c r="G47" s="22"/>
      <c r="H47" s="23"/>
      <c r="I47" s="21"/>
      <c r="J47" s="22"/>
      <c r="K47" s="23"/>
      <c r="L47" s="21"/>
      <c r="M47" s="22"/>
      <c r="N47" s="23"/>
      <c r="O47" s="21"/>
      <c r="P47" s="24"/>
      <c r="Q47" s="25"/>
    </row>
    <row r="48" customFormat="false" ht="12.75" hidden="false" customHeight="false" outlineLevel="0" collapsed="false">
      <c r="A48" s="16"/>
      <c r="B48" s="17"/>
      <c r="C48" s="26" t="s">
        <v>11</v>
      </c>
      <c r="D48" s="27" t="n">
        <f aca="false">SUM(D43:D47)</f>
        <v>0</v>
      </c>
      <c r="E48" s="28"/>
      <c r="F48" s="26" t="s">
        <v>11</v>
      </c>
      <c r="G48" s="27" t="n">
        <f aca="false">SUM(G43:G47)</f>
        <v>55000</v>
      </c>
      <c r="H48" s="28"/>
      <c r="I48" s="26" t="s">
        <v>12</v>
      </c>
      <c r="J48" s="27" t="n">
        <f aca="false">+G48+D48</f>
        <v>55000</v>
      </c>
      <c r="K48" s="28"/>
      <c r="L48" s="26" t="s">
        <v>11</v>
      </c>
      <c r="M48" s="27" t="n">
        <f aca="false">SUM(M43:M47)</f>
        <v>0</v>
      </c>
      <c r="N48" s="28"/>
      <c r="O48" s="26" t="s">
        <v>11</v>
      </c>
      <c r="P48" s="27" t="n">
        <f aca="false">SUM(P43:P47)</f>
        <v>0</v>
      </c>
      <c r="Q48" s="28"/>
    </row>
    <row r="49" customFormat="false" ht="16.5" hidden="false" customHeight="true" outlineLevel="0" collapsed="false">
      <c r="A49" s="16"/>
      <c r="B49" s="17" t="s">
        <v>44</v>
      </c>
      <c r="C49" s="18" t="s">
        <v>9</v>
      </c>
      <c r="D49" s="19" t="s">
        <v>10</v>
      </c>
      <c r="E49" s="20" t="n">
        <f aca="false">COUNTA(C50:C54)</f>
        <v>0</v>
      </c>
      <c r="F49" s="18" t="s">
        <v>9</v>
      </c>
      <c r="G49" s="19" t="s">
        <v>10</v>
      </c>
      <c r="H49" s="20" t="n">
        <f aca="false">COUNTA(F50:F54)</f>
        <v>0</v>
      </c>
      <c r="I49" s="18"/>
      <c r="J49" s="19"/>
      <c r="K49" s="20" t="n">
        <f aca="false">+E49+H49</f>
        <v>0</v>
      </c>
      <c r="L49" s="18" t="s">
        <v>9</v>
      </c>
      <c r="M49" s="19" t="s">
        <v>10</v>
      </c>
      <c r="N49" s="20" t="n">
        <f aca="false">COUNTA(L50:L54)</f>
        <v>0</v>
      </c>
      <c r="O49" s="18" t="s">
        <v>9</v>
      </c>
      <c r="P49" s="19" t="s">
        <v>10</v>
      </c>
      <c r="Q49" s="20" t="n">
        <f aca="false">COUNTA(O50:O54)</f>
        <v>0</v>
      </c>
    </row>
    <row r="50" customFormat="false" ht="13.5" hidden="false" customHeight="false" outlineLevel="0" collapsed="false">
      <c r="A50" s="16"/>
      <c r="B50" s="17"/>
      <c r="C50" s="21"/>
      <c r="D50" s="22"/>
      <c r="E50" s="23"/>
      <c r="F50" s="21"/>
      <c r="G50" s="22"/>
      <c r="H50" s="23"/>
      <c r="I50" s="21"/>
      <c r="J50" s="22"/>
      <c r="K50" s="23"/>
      <c r="L50" s="21"/>
      <c r="M50" s="22"/>
      <c r="N50" s="23"/>
      <c r="O50" s="21"/>
      <c r="P50" s="24"/>
      <c r="Q50" s="25"/>
    </row>
    <row r="51" customFormat="false" ht="13.5" hidden="false" customHeight="false" outlineLevel="0" collapsed="false">
      <c r="A51" s="16"/>
      <c r="B51" s="17"/>
      <c r="C51" s="21"/>
      <c r="D51" s="22"/>
      <c r="E51" s="23"/>
      <c r="F51" s="21"/>
      <c r="G51" s="22"/>
      <c r="H51" s="23"/>
      <c r="I51" s="21"/>
      <c r="J51" s="22"/>
      <c r="K51" s="23"/>
      <c r="L51" s="21"/>
      <c r="M51" s="22"/>
      <c r="N51" s="23"/>
      <c r="O51" s="21"/>
      <c r="P51" s="24"/>
      <c r="Q51" s="25"/>
    </row>
    <row r="52" customFormat="false" ht="13.5" hidden="false" customHeight="false" outlineLevel="0" collapsed="false">
      <c r="A52" s="16"/>
      <c r="B52" s="17"/>
      <c r="C52" s="21"/>
      <c r="D52" s="22"/>
      <c r="E52" s="23"/>
      <c r="F52" s="21"/>
      <c r="G52" s="22"/>
      <c r="H52" s="23"/>
      <c r="I52" s="21"/>
      <c r="J52" s="22"/>
      <c r="K52" s="23"/>
      <c r="L52" s="21"/>
      <c r="M52" s="22"/>
      <c r="N52" s="23"/>
      <c r="O52" s="21"/>
      <c r="P52" s="24"/>
      <c r="Q52" s="25"/>
    </row>
    <row r="53" customFormat="false" ht="13.5" hidden="false" customHeight="false" outlineLevel="0" collapsed="false">
      <c r="A53" s="16"/>
      <c r="B53" s="17"/>
      <c r="C53" s="21"/>
      <c r="D53" s="22"/>
      <c r="E53" s="23"/>
      <c r="F53" s="21"/>
      <c r="G53" s="22"/>
      <c r="H53" s="23"/>
      <c r="I53" s="21"/>
      <c r="J53" s="22"/>
      <c r="K53" s="23"/>
      <c r="L53" s="21"/>
      <c r="M53" s="22"/>
      <c r="N53" s="23"/>
      <c r="O53" s="21"/>
      <c r="P53" s="24"/>
      <c r="Q53" s="25"/>
    </row>
    <row r="54" customFormat="false" ht="13.5" hidden="false" customHeight="false" outlineLevel="0" collapsed="false">
      <c r="A54" s="16"/>
      <c r="B54" s="17"/>
      <c r="C54" s="21"/>
      <c r="D54" s="22"/>
      <c r="E54" s="23"/>
      <c r="F54" s="21"/>
      <c r="G54" s="22"/>
      <c r="H54" s="23"/>
      <c r="I54" s="21"/>
      <c r="J54" s="22"/>
      <c r="K54" s="23"/>
      <c r="L54" s="21"/>
      <c r="M54" s="22"/>
      <c r="N54" s="23"/>
      <c r="O54" s="21"/>
      <c r="P54" s="24"/>
      <c r="Q54" s="25"/>
    </row>
    <row r="55" customFormat="false" ht="12.75" hidden="false" customHeight="false" outlineLevel="0" collapsed="false">
      <c r="A55" s="16"/>
      <c r="B55" s="17"/>
      <c r="C55" s="26" t="s">
        <v>11</v>
      </c>
      <c r="D55" s="27" t="n">
        <f aca="false">SUM(D50:D54)</f>
        <v>0</v>
      </c>
      <c r="E55" s="28"/>
      <c r="F55" s="26" t="s">
        <v>11</v>
      </c>
      <c r="G55" s="27" t="n">
        <f aca="false">SUM(G50:G54)</f>
        <v>0</v>
      </c>
      <c r="H55" s="28"/>
      <c r="I55" s="26" t="s">
        <v>12</v>
      </c>
      <c r="J55" s="27" t="n">
        <f aca="false">+G55+D55</f>
        <v>0</v>
      </c>
      <c r="K55" s="28"/>
      <c r="L55" s="26" t="s">
        <v>11</v>
      </c>
      <c r="M55" s="27" t="n">
        <f aca="false">SUM(M50:M54)</f>
        <v>0</v>
      </c>
      <c r="N55" s="28"/>
      <c r="O55" s="26" t="s">
        <v>11</v>
      </c>
      <c r="P55" s="27" t="n">
        <f aca="false">SUM(P50:P54)</f>
        <v>0</v>
      </c>
      <c r="Q55" s="28"/>
    </row>
    <row r="56" customFormat="false" ht="6.75" hidden="false" customHeight="true" outlineLevel="0" collapsed="false"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34"/>
      <c r="CA56" s="34"/>
      <c r="CB56" s="34"/>
      <c r="CC56" s="34"/>
      <c r="CD56" s="34"/>
      <c r="CE56" s="34"/>
      <c r="CF56" s="34"/>
      <c r="CG56" s="34"/>
      <c r="CH56" s="34"/>
      <c r="CI56" s="34"/>
      <c r="CJ56" s="34"/>
      <c r="CK56" s="34"/>
      <c r="CL56" s="34"/>
      <c r="CM56" s="34"/>
      <c r="CN56" s="34"/>
      <c r="CO56" s="34"/>
      <c r="CP56" s="34"/>
      <c r="CQ56" s="34"/>
      <c r="CR56" s="34"/>
      <c r="CS56" s="34"/>
      <c r="CT56" s="34"/>
      <c r="CU56" s="34"/>
      <c r="CV56" s="34"/>
      <c r="CW56" s="34"/>
      <c r="CX56" s="34"/>
      <c r="CY56" s="34"/>
      <c r="CZ56" s="34"/>
      <c r="DA56" s="34"/>
      <c r="DB56" s="34"/>
      <c r="DC56" s="34"/>
      <c r="DD56" s="34"/>
      <c r="DE56" s="34"/>
      <c r="DF56" s="34"/>
      <c r="DG56" s="34"/>
      <c r="DH56" s="34"/>
      <c r="DI56" s="34"/>
      <c r="DJ56" s="34"/>
      <c r="DK56" s="34"/>
      <c r="DL56" s="34"/>
      <c r="DM56" s="34"/>
      <c r="DN56" s="34"/>
      <c r="DO56" s="34"/>
      <c r="DP56" s="34"/>
      <c r="DQ56" s="34"/>
      <c r="DR56" s="34"/>
      <c r="DS56" s="34"/>
      <c r="DT56" s="34"/>
      <c r="DU56" s="34"/>
      <c r="DV56" s="34"/>
      <c r="DW56" s="34"/>
      <c r="DX56" s="34"/>
      <c r="DY56" s="34"/>
      <c r="DZ56" s="34"/>
      <c r="EA56" s="34"/>
      <c r="EB56" s="34"/>
      <c r="EC56" s="34"/>
      <c r="ED56" s="34"/>
      <c r="EE56" s="34"/>
      <c r="EF56" s="34"/>
      <c r="EG56" s="34"/>
      <c r="EH56" s="34"/>
      <c r="EI56" s="34"/>
      <c r="EJ56" s="34"/>
      <c r="EK56" s="34"/>
      <c r="EL56" s="34"/>
      <c r="EM56" s="34"/>
      <c r="EN56" s="34"/>
      <c r="EO56" s="34"/>
      <c r="EP56" s="34"/>
      <c r="EQ56" s="34"/>
      <c r="ER56" s="34"/>
      <c r="ES56" s="34"/>
      <c r="ET56" s="34"/>
      <c r="EU56" s="34"/>
      <c r="EV56" s="34"/>
      <c r="EW56" s="34"/>
      <c r="EX56" s="34"/>
      <c r="EY56" s="34"/>
      <c r="EZ56" s="34"/>
      <c r="FA56" s="34"/>
      <c r="FB56" s="34"/>
      <c r="FC56" s="34"/>
      <c r="FD56" s="34"/>
      <c r="FE56" s="34"/>
      <c r="FF56" s="34"/>
      <c r="FG56" s="34"/>
      <c r="FH56" s="34"/>
      <c r="FI56" s="34"/>
      <c r="FJ56" s="34"/>
      <c r="FK56" s="34"/>
      <c r="FL56" s="34"/>
      <c r="FM56" s="34"/>
      <c r="FN56" s="34"/>
      <c r="FO56" s="34"/>
      <c r="FP56" s="34"/>
      <c r="FQ56" s="34"/>
      <c r="FR56" s="34"/>
      <c r="FS56" s="34"/>
      <c r="FT56" s="34"/>
      <c r="FU56" s="34"/>
      <c r="FV56" s="34"/>
      <c r="FW56" s="34"/>
      <c r="FX56" s="34"/>
      <c r="FY56" s="34"/>
      <c r="FZ56" s="34"/>
      <c r="GA56" s="34"/>
      <c r="GB56" s="34"/>
      <c r="GC56" s="34"/>
      <c r="GD56" s="34"/>
      <c r="GE56" s="34"/>
      <c r="GF56" s="34"/>
      <c r="GG56" s="34"/>
      <c r="GH56" s="34"/>
      <c r="GI56" s="34"/>
      <c r="GJ56" s="34"/>
      <c r="GK56" s="34"/>
      <c r="GL56" s="34"/>
      <c r="GM56" s="34"/>
      <c r="GN56" s="34"/>
      <c r="GO56" s="34"/>
      <c r="GP56" s="34"/>
      <c r="GQ56" s="34"/>
      <c r="GR56" s="34"/>
      <c r="GS56" s="34"/>
      <c r="GT56" s="34"/>
      <c r="GU56" s="34"/>
      <c r="GV56" s="34"/>
      <c r="GW56" s="34"/>
      <c r="GX56" s="34"/>
      <c r="GY56" s="34"/>
      <c r="GZ56" s="34"/>
      <c r="HA56" s="34"/>
      <c r="HB56" s="34"/>
      <c r="HC56" s="34"/>
      <c r="HD56" s="34"/>
      <c r="HE56" s="34"/>
      <c r="HF56" s="34"/>
      <c r="HG56" s="34"/>
      <c r="HH56" s="34"/>
      <c r="HI56" s="34"/>
      <c r="HJ56" s="34"/>
      <c r="HK56" s="34"/>
      <c r="HL56" s="34"/>
      <c r="HM56" s="34"/>
      <c r="HN56" s="34"/>
      <c r="HO56" s="34"/>
      <c r="HP56" s="34"/>
      <c r="HQ56" s="34"/>
      <c r="HR56" s="34"/>
      <c r="HS56" s="34"/>
      <c r="HT56" s="34"/>
      <c r="HU56" s="34"/>
      <c r="HV56" s="34"/>
      <c r="HW56" s="34"/>
      <c r="HX56" s="34"/>
      <c r="HY56" s="34"/>
      <c r="HZ56" s="34"/>
      <c r="IA56" s="34"/>
      <c r="IB56" s="34"/>
      <c r="IC56" s="34"/>
      <c r="ID56" s="34"/>
      <c r="IE56" s="34"/>
      <c r="IF56" s="34"/>
      <c r="IG56" s="34"/>
      <c r="IH56" s="34"/>
      <c r="II56" s="34"/>
      <c r="IJ56" s="34"/>
      <c r="IK56" s="34"/>
      <c r="IL56" s="34"/>
      <c r="IM56" s="34"/>
      <c r="IN56" s="34"/>
      <c r="IO56" s="34"/>
      <c r="IP56" s="34"/>
      <c r="IQ56" s="34"/>
      <c r="IR56" s="34"/>
      <c r="IS56" s="34"/>
      <c r="IT56" s="34"/>
      <c r="IU56" s="34"/>
      <c r="IV56" s="34"/>
      <c r="IW56" s="34"/>
    </row>
    <row r="57" customFormat="false" ht="12.75" hidden="false" customHeight="false" outlineLevel="0" collapsed="false">
      <c r="C57" s="26" t="s">
        <v>45</v>
      </c>
      <c r="D57" s="27" t="n">
        <f aca="false">+D12+D25+D32+D41+D48+D55</f>
        <v>1750</v>
      </c>
      <c r="E57" s="35" t="n">
        <f aca="false">+E6+E13+E26+E33+E42+E49</f>
        <v>4</v>
      </c>
      <c r="F57" s="26" t="s">
        <v>45</v>
      </c>
      <c r="G57" s="27" t="n">
        <f aca="false">+G12+G25+G32+G41+G48+G55</f>
        <v>143085</v>
      </c>
      <c r="H57" s="35" t="n">
        <f aca="false">+H6+H13+H26+H33+H42+H49</f>
        <v>18</v>
      </c>
      <c r="I57" s="26" t="s">
        <v>45</v>
      </c>
      <c r="J57" s="27" t="n">
        <f aca="false">+J12+J25+J32+J41+J48+J55</f>
        <v>144835</v>
      </c>
      <c r="K57" s="35" t="n">
        <f aca="false">+K6+K13+K26+K33+K42+K49</f>
        <v>22</v>
      </c>
      <c r="L57" s="26" t="s">
        <v>45</v>
      </c>
      <c r="M57" s="27" t="n">
        <f aca="false">+M12+M25+M32+M41+M48+M55</f>
        <v>40000</v>
      </c>
      <c r="N57" s="35" t="n">
        <f aca="false">+N6+N13+N26+N33+N42+N49</f>
        <v>3</v>
      </c>
      <c r="O57" s="26" t="s">
        <v>45</v>
      </c>
      <c r="P57" s="27" t="n">
        <f aca="false">+P12+P25+P32+P41+P48+P55</f>
        <v>0</v>
      </c>
      <c r="Q57" s="35" t="n">
        <f aca="false">+Q6+Q13+Q26+Q33+Q42+Q49</f>
        <v>0</v>
      </c>
    </row>
  </sheetData>
  <mergeCells count="17">
    <mergeCell ref="C5:E5"/>
    <mergeCell ref="F5:H5"/>
    <mergeCell ref="I5:K5"/>
    <mergeCell ref="L5:N5"/>
    <mergeCell ref="O5:Q5"/>
    <mergeCell ref="A6:A12"/>
    <mergeCell ref="B6:B12"/>
    <mergeCell ref="A13:A25"/>
    <mergeCell ref="B13:B25"/>
    <mergeCell ref="A26:A32"/>
    <mergeCell ref="B26:B32"/>
    <mergeCell ref="A33:A41"/>
    <mergeCell ref="B33:B41"/>
    <mergeCell ref="A42:A48"/>
    <mergeCell ref="B42:B48"/>
    <mergeCell ref="A49:A55"/>
    <mergeCell ref="B49:B55"/>
  </mergeCells>
  <printOptions headings="false" gridLines="false" gridLinesSet="true" horizontalCentered="true" verticalCentered="true"/>
  <pageMargins left="0.25" right="0.25" top="0.220138888888889" bottom="0.24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4" activeCellId="0" sqref="H1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36" width="2.7"/>
    <col collapsed="false" customWidth="true" hidden="false" outlineLevel="0" max="3" min="3" style="37" width="25.7"/>
    <col collapsed="false" customWidth="true" hidden="false" outlineLevel="0" max="4" min="4" style="36" width="8.7"/>
    <col collapsed="false" customWidth="true" hidden="false" outlineLevel="0" max="5" min="5" style="37" width="7.7"/>
    <col collapsed="false" customWidth="true" hidden="false" outlineLevel="0" max="6" min="6" style="36" width="7.7"/>
    <col collapsed="false" customWidth="true" hidden="false" outlineLevel="0" max="7" min="7" style="37" width="11.7"/>
    <col collapsed="false" customWidth="true" hidden="false" outlineLevel="0" max="8" min="8" style="36" width="9.85"/>
    <col collapsed="false" customWidth="true" hidden="false" outlineLevel="0" max="9" min="9" style="36" width="25.28"/>
    <col collapsed="false" customWidth="true" hidden="false" outlineLevel="0" max="10" min="10" style="36" width="8.7"/>
    <col collapsed="false" customWidth="true" hidden="false" outlineLevel="0" max="12" min="11" style="36" width="7.7"/>
    <col collapsed="false" customWidth="true" hidden="false" outlineLevel="0" max="13" min="13" style="36" width="11.7"/>
    <col collapsed="false" customWidth="true" hidden="false" outlineLevel="0" max="14" min="14" style="36" width="11.28"/>
    <col collapsed="false" customWidth="true" hidden="false" outlineLevel="0" max="15" min="15" style="36" width="13.7"/>
    <col collapsed="false" customWidth="true" hidden="false" outlineLevel="0" max="17" min="16" style="36" width="7.7"/>
    <col collapsed="false" customWidth="true" hidden="false" outlineLevel="0" max="18" min="18" style="36" width="13.7"/>
    <col collapsed="false" customWidth="true" hidden="false" outlineLevel="0" max="20" min="19" style="36" width="7.7"/>
    <col collapsed="false" customWidth="false" hidden="false" outlineLevel="0" max="257" min="21" style="36" width="9.14"/>
  </cols>
  <sheetData>
    <row r="1" customFormat="false" ht="9.75" hidden="false" customHeight="true" outlineLevel="0" collapsed="false">
      <c r="B1" s="38"/>
      <c r="C1" s="39"/>
      <c r="D1" s="38"/>
      <c r="E1" s="39"/>
      <c r="F1" s="38"/>
      <c r="G1" s="40"/>
    </row>
    <row r="2" customFormat="false" ht="27" hidden="false" customHeight="true" outlineLevel="0" collapsed="false">
      <c r="A2" s="4" t="s">
        <v>0</v>
      </c>
      <c r="B2" s="41"/>
      <c r="C2" s="42"/>
      <c r="D2" s="43"/>
      <c r="E2" s="42"/>
      <c r="F2" s="43"/>
      <c r="G2" s="44"/>
      <c r="H2" s="45"/>
      <c r="I2" s="45"/>
      <c r="J2" s="45"/>
      <c r="K2" s="45"/>
      <c r="L2" s="45"/>
      <c r="M2" s="46" t="s">
        <v>46</v>
      </c>
      <c r="N2" s="47"/>
      <c r="O2" s="45"/>
      <c r="P2" s="45"/>
      <c r="Q2" s="48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7"/>
      <c r="BT2" s="47"/>
      <c r="BU2" s="47"/>
      <c r="BV2" s="47"/>
      <c r="BW2" s="47"/>
      <c r="BX2" s="47"/>
      <c r="BY2" s="47"/>
      <c r="BZ2" s="47"/>
      <c r="CA2" s="47"/>
      <c r="CB2" s="47"/>
      <c r="CC2" s="47"/>
      <c r="CD2" s="47"/>
      <c r="CE2" s="47"/>
      <c r="CF2" s="47"/>
      <c r="CG2" s="47"/>
      <c r="CH2" s="47"/>
      <c r="CI2" s="47"/>
      <c r="CJ2" s="47"/>
      <c r="CK2" s="47"/>
      <c r="CL2" s="47"/>
      <c r="CM2" s="47"/>
      <c r="CN2" s="47"/>
      <c r="CO2" s="47"/>
      <c r="CP2" s="47"/>
      <c r="CQ2" s="47"/>
      <c r="CR2" s="47"/>
      <c r="CS2" s="47"/>
      <c r="CT2" s="47"/>
      <c r="CU2" s="47"/>
      <c r="CV2" s="47"/>
      <c r="CW2" s="47"/>
      <c r="CX2" s="47"/>
      <c r="CY2" s="47"/>
      <c r="CZ2" s="47"/>
      <c r="DA2" s="47"/>
      <c r="DB2" s="47"/>
      <c r="DC2" s="47"/>
      <c r="DD2" s="47"/>
      <c r="DE2" s="47"/>
      <c r="DF2" s="47"/>
      <c r="DG2" s="47"/>
      <c r="DH2" s="47"/>
      <c r="DI2" s="47"/>
      <c r="DJ2" s="47"/>
      <c r="DK2" s="47"/>
      <c r="DL2" s="47"/>
      <c r="DM2" s="47"/>
      <c r="DN2" s="47"/>
      <c r="DO2" s="47"/>
      <c r="DP2" s="47"/>
      <c r="DQ2" s="47"/>
      <c r="DR2" s="47"/>
      <c r="DS2" s="47"/>
      <c r="DT2" s="47"/>
      <c r="DU2" s="47"/>
      <c r="DV2" s="47"/>
      <c r="DW2" s="47"/>
      <c r="DX2" s="47"/>
      <c r="DY2" s="47"/>
      <c r="DZ2" s="47"/>
      <c r="EA2" s="47"/>
      <c r="EB2" s="47"/>
      <c r="EC2" s="47"/>
      <c r="ED2" s="47"/>
      <c r="EE2" s="47"/>
      <c r="EF2" s="47"/>
      <c r="EG2" s="47"/>
      <c r="EH2" s="47"/>
      <c r="EI2" s="47"/>
      <c r="EJ2" s="47"/>
      <c r="EK2" s="47"/>
      <c r="EL2" s="47"/>
      <c r="EM2" s="47"/>
      <c r="EN2" s="47"/>
      <c r="EO2" s="47"/>
      <c r="EP2" s="47"/>
      <c r="EQ2" s="47"/>
      <c r="ER2" s="47"/>
      <c r="ES2" s="47"/>
      <c r="ET2" s="47"/>
      <c r="EU2" s="47"/>
      <c r="EV2" s="47"/>
      <c r="EW2" s="47"/>
      <c r="EX2" s="47"/>
      <c r="EY2" s="47"/>
      <c r="EZ2" s="47"/>
      <c r="FA2" s="47"/>
      <c r="FB2" s="47"/>
      <c r="FC2" s="47"/>
      <c r="FD2" s="47"/>
      <c r="FE2" s="47"/>
      <c r="FF2" s="47"/>
      <c r="FG2" s="47"/>
      <c r="FH2" s="47"/>
      <c r="FI2" s="47"/>
      <c r="FJ2" s="47"/>
      <c r="FK2" s="47"/>
      <c r="FL2" s="47"/>
      <c r="FM2" s="47"/>
      <c r="FN2" s="47"/>
      <c r="FO2" s="47"/>
      <c r="FP2" s="47"/>
      <c r="FQ2" s="47"/>
      <c r="FR2" s="47"/>
      <c r="FS2" s="47"/>
      <c r="FT2" s="47"/>
      <c r="FU2" s="47"/>
      <c r="FV2" s="47"/>
      <c r="FW2" s="47"/>
      <c r="FX2" s="47"/>
      <c r="FY2" s="47"/>
      <c r="FZ2" s="47"/>
      <c r="GA2" s="47"/>
      <c r="GB2" s="47"/>
      <c r="GC2" s="47"/>
      <c r="GD2" s="47"/>
      <c r="GE2" s="47"/>
      <c r="GF2" s="47"/>
      <c r="GG2" s="47"/>
      <c r="GH2" s="47"/>
      <c r="GI2" s="47"/>
      <c r="GJ2" s="47"/>
      <c r="GK2" s="47"/>
      <c r="GL2" s="47"/>
      <c r="GM2" s="47"/>
      <c r="GN2" s="47"/>
      <c r="GO2" s="47"/>
      <c r="GP2" s="47"/>
      <c r="GQ2" s="47"/>
      <c r="GR2" s="47"/>
      <c r="GS2" s="47"/>
      <c r="GT2" s="47"/>
      <c r="GU2" s="47"/>
      <c r="GV2" s="47"/>
      <c r="GW2" s="47"/>
      <c r="GX2" s="47"/>
      <c r="GY2" s="47"/>
      <c r="GZ2" s="47"/>
      <c r="HA2" s="47"/>
      <c r="HB2" s="47"/>
      <c r="HC2" s="47"/>
      <c r="HD2" s="47"/>
      <c r="HE2" s="47"/>
      <c r="HF2" s="47"/>
      <c r="HG2" s="47"/>
      <c r="HH2" s="47"/>
      <c r="HI2" s="47"/>
      <c r="HJ2" s="47"/>
      <c r="HK2" s="47"/>
      <c r="HL2" s="47"/>
      <c r="HM2" s="47"/>
      <c r="HN2" s="47"/>
      <c r="HO2" s="47"/>
      <c r="HP2" s="47"/>
      <c r="HQ2" s="47"/>
      <c r="HR2" s="47"/>
      <c r="HS2" s="47"/>
      <c r="HT2" s="47"/>
      <c r="HU2" s="47"/>
      <c r="HV2" s="47"/>
      <c r="HW2" s="47"/>
      <c r="HX2" s="47"/>
      <c r="HY2" s="47"/>
      <c r="HZ2" s="47"/>
      <c r="IA2" s="47"/>
      <c r="IB2" s="47"/>
      <c r="IC2" s="47"/>
      <c r="ID2" s="47"/>
      <c r="IE2" s="47"/>
      <c r="IF2" s="47"/>
      <c r="IG2" s="47"/>
      <c r="IH2" s="47"/>
      <c r="II2" s="47"/>
      <c r="IJ2" s="47"/>
      <c r="IK2" s="47"/>
      <c r="IL2" s="47"/>
      <c r="IM2" s="47"/>
      <c r="IN2" s="47"/>
      <c r="IO2" s="47"/>
      <c r="IP2" s="47"/>
      <c r="IQ2" s="47"/>
      <c r="IR2" s="47"/>
      <c r="IS2" s="47"/>
      <c r="IT2" s="47"/>
      <c r="IU2" s="47"/>
      <c r="IV2" s="47"/>
      <c r="IW2" s="47"/>
    </row>
    <row r="3" customFormat="false" ht="13.5" hidden="false" customHeight="true" outlineLevel="0" collapsed="false">
      <c r="A3" s="49"/>
      <c r="B3" s="50"/>
      <c r="C3" s="51"/>
      <c r="D3" s="49"/>
      <c r="E3" s="52"/>
      <c r="F3" s="53"/>
      <c r="G3" s="54"/>
      <c r="H3" s="55"/>
      <c r="I3" s="56"/>
      <c r="J3" s="57"/>
      <c r="K3" s="57"/>
      <c r="L3" s="57"/>
      <c r="M3" s="57" t="str">
        <f aca="false">+'Hotlist - Identified '!Q3</f>
        <v>Results based on activity through September 14, 2000</v>
      </c>
      <c r="N3" s="49"/>
      <c r="O3" s="55"/>
      <c r="P3" s="55"/>
      <c r="Q3" s="58"/>
      <c r="R3" s="49"/>
      <c r="S3" s="49"/>
      <c r="T3" s="5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  <c r="BZ3" s="49"/>
      <c r="CA3" s="49"/>
      <c r="CB3" s="49"/>
      <c r="CC3" s="49"/>
      <c r="CD3" s="49"/>
      <c r="CE3" s="49"/>
      <c r="CF3" s="49"/>
      <c r="CG3" s="49"/>
      <c r="CH3" s="49"/>
      <c r="CI3" s="49"/>
      <c r="CJ3" s="49"/>
      <c r="CK3" s="49"/>
      <c r="CL3" s="49"/>
      <c r="CM3" s="49"/>
      <c r="CN3" s="49"/>
      <c r="CO3" s="49"/>
      <c r="CP3" s="49"/>
      <c r="CQ3" s="49"/>
      <c r="CR3" s="49"/>
      <c r="CS3" s="49"/>
      <c r="CT3" s="49"/>
      <c r="CU3" s="49"/>
      <c r="CV3" s="49"/>
      <c r="CW3" s="49"/>
      <c r="CX3" s="49"/>
      <c r="CY3" s="49"/>
      <c r="CZ3" s="49"/>
      <c r="DA3" s="49"/>
      <c r="DB3" s="49"/>
      <c r="DC3" s="49"/>
      <c r="DD3" s="49"/>
      <c r="DE3" s="49"/>
      <c r="DF3" s="49"/>
      <c r="DG3" s="49"/>
      <c r="DH3" s="49"/>
      <c r="DI3" s="49"/>
      <c r="DJ3" s="49"/>
      <c r="DK3" s="49"/>
      <c r="DL3" s="49"/>
      <c r="DM3" s="49"/>
      <c r="DN3" s="49"/>
      <c r="DO3" s="49"/>
      <c r="DP3" s="49"/>
      <c r="DQ3" s="49"/>
      <c r="DR3" s="49"/>
      <c r="DS3" s="49"/>
      <c r="DT3" s="49"/>
      <c r="DU3" s="49"/>
      <c r="DV3" s="49"/>
      <c r="DW3" s="49"/>
      <c r="DX3" s="49"/>
      <c r="DY3" s="49"/>
      <c r="DZ3" s="49"/>
      <c r="EA3" s="49"/>
      <c r="EB3" s="49"/>
      <c r="EC3" s="49"/>
      <c r="ED3" s="49"/>
      <c r="EE3" s="49"/>
      <c r="EF3" s="49"/>
      <c r="EG3" s="49"/>
      <c r="EH3" s="49"/>
      <c r="EI3" s="49"/>
      <c r="EJ3" s="49"/>
      <c r="EK3" s="49"/>
      <c r="EL3" s="49"/>
      <c r="EM3" s="49"/>
      <c r="EN3" s="49"/>
      <c r="EO3" s="49"/>
      <c r="EP3" s="49"/>
      <c r="EQ3" s="49"/>
      <c r="ER3" s="49"/>
      <c r="ES3" s="49"/>
      <c r="ET3" s="49"/>
      <c r="EU3" s="49"/>
      <c r="EV3" s="49"/>
      <c r="EW3" s="49"/>
      <c r="EX3" s="49"/>
      <c r="EY3" s="49"/>
      <c r="EZ3" s="49"/>
      <c r="FA3" s="49"/>
      <c r="FB3" s="49"/>
      <c r="FC3" s="49"/>
      <c r="FD3" s="49"/>
      <c r="FE3" s="49"/>
      <c r="FF3" s="49"/>
      <c r="FG3" s="49"/>
      <c r="FH3" s="49"/>
      <c r="FI3" s="49"/>
      <c r="FJ3" s="49"/>
      <c r="FK3" s="49"/>
      <c r="FL3" s="49"/>
      <c r="FM3" s="49"/>
      <c r="FN3" s="49"/>
      <c r="FO3" s="49"/>
      <c r="FP3" s="49"/>
      <c r="FQ3" s="49"/>
      <c r="FR3" s="49"/>
      <c r="FS3" s="49"/>
      <c r="FT3" s="49"/>
      <c r="FU3" s="49"/>
      <c r="FV3" s="49"/>
      <c r="FW3" s="49"/>
      <c r="FX3" s="49"/>
      <c r="FY3" s="49"/>
      <c r="FZ3" s="49"/>
      <c r="GA3" s="49"/>
      <c r="GB3" s="49"/>
      <c r="GC3" s="49"/>
      <c r="GD3" s="49"/>
      <c r="GE3" s="49"/>
      <c r="GF3" s="49"/>
      <c r="GG3" s="49"/>
      <c r="GH3" s="49"/>
      <c r="GI3" s="49"/>
      <c r="GJ3" s="49"/>
      <c r="GK3" s="49"/>
      <c r="GL3" s="49"/>
      <c r="GM3" s="49"/>
      <c r="GN3" s="49"/>
      <c r="GO3" s="49"/>
      <c r="GP3" s="49"/>
      <c r="GQ3" s="49"/>
      <c r="GR3" s="49"/>
      <c r="GS3" s="49"/>
      <c r="GT3" s="49"/>
      <c r="GU3" s="49"/>
      <c r="GV3" s="49"/>
      <c r="GW3" s="49"/>
      <c r="GX3" s="49"/>
      <c r="GY3" s="49"/>
      <c r="GZ3" s="49"/>
      <c r="HA3" s="49"/>
      <c r="HB3" s="49"/>
      <c r="HC3" s="49"/>
      <c r="HD3" s="49"/>
      <c r="HE3" s="49"/>
      <c r="HF3" s="49"/>
      <c r="HG3" s="49"/>
      <c r="HH3" s="49"/>
      <c r="HI3" s="49"/>
      <c r="HJ3" s="49"/>
      <c r="HK3" s="49"/>
      <c r="HL3" s="49"/>
      <c r="HM3" s="49"/>
      <c r="HN3" s="49"/>
      <c r="HO3" s="49"/>
      <c r="HP3" s="49"/>
      <c r="HQ3" s="49"/>
      <c r="HR3" s="49"/>
      <c r="HS3" s="49"/>
      <c r="HT3" s="49"/>
      <c r="HU3" s="49"/>
      <c r="HV3" s="49"/>
      <c r="HW3" s="49"/>
      <c r="HX3" s="49"/>
      <c r="HY3" s="49"/>
      <c r="HZ3" s="49"/>
      <c r="IA3" s="49"/>
      <c r="IB3" s="49"/>
      <c r="IC3" s="49"/>
      <c r="ID3" s="49"/>
      <c r="IE3" s="49"/>
      <c r="IF3" s="49"/>
      <c r="IG3" s="49"/>
      <c r="IH3" s="49"/>
      <c r="II3" s="49"/>
      <c r="IJ3" s="49"/>
      <c r="IK3" s="49"/>
      <c r="IL3" s="49"/>
      <c r="IM3" s="49"/>
      <c r="IN3" s="49"/>
      <c r="IO3" s="49"/>
      <c r="IP3" s="49"/>
      <c r="IQ3" s="49"/>
      <c r="IR3" s="49"/>
      <c r="IS3" s="49"/>
      <c r="IT3" s="49"/>
      <c r="IU3" s="49"/>
      <c r="IV3" s="49"/>
      <c r="IW3" s="49"/>
    </row>
    <row r="4" customFormat="false" ht="15" hidden="false" customHeight="true" outlineLevel="0" collapsed="false">
      <c r="A4" s="49"/>
      <c r="B4" s="50"/>
      <c r="C4" s="52"/>
      <c r="D4" s="53"/>
      <c r="E4" s="52"/>
      <c r="F4" s="53"/>
      <c r="G4" s="54"/>
      <c r="H4" s="55"/>
      <c r="I4" s="55"/>
      <c r="J4" s="55"/>
      <c r="K4" s="55"/>
      <c r="L4" s="55"/>
      <c r="M4" s="55"/>
      <c r="N4" s="55"/>
      <c r="O4" s="55"/>
      <c r="P4" s="55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49"/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49"/>
      <c r="ER4" s="49"/>
      <c r="ES4" s="49"/>
      <c r="ET4" s="49"/>
      <c r="EU4" s="49"/>
      <c r="EV4" s="49"/>
      <c r="EW4" s="49"/>
      <c r="EX4" s="49"/>
      <c r="EY4" s="49"/>
      <c r="EZ4" s="49"/>
      <c r="FA4" s="49"/>
      <c r="FB4" s="49"/>
      <c r="FC4" s="49"/>
      <c r="FD4" s="49"/>
      <c r="FE4" s="49"/>
      <c r="FF4" s="49"/>
      <c r="FG4" s="49"/>
      <c r="FH4" s="49"/>
      <c r="FI4" s="49"/>
      <c r="FJ4" s="49"/>
      <c r="FK4" s="49"/>
      <c r="FL4" s="49"/>
      <c r="FM4" s="49"/>
      <c r="FN4" s="49"/>
      <c r="FO4" s="49"/>
      <c r="FP4" s="49"/>
      <c r="FQ4" s="49"/>
      <c r="FR4" s="49"/>
      <c r="FS4" s="49"/>
      <c r="FT4" s="49"/>
      <c r="FU4" s="49"/>
      <c r="FV4" s="49"/>
      <c r="FW4" s="49"/>
      <c r="FX4" s="49"/>
      <c r="FY4" s="49"/>
      <c r="FZ4" s="49"/>
      <c r="GA4" s="49"/>
      <c r="GB4" s="49"/>
      <c r="GC4" s="49"/>
      <c r="GD4" s="49"/>
      <c r="GE4" s="49"/>
      <c r="GF4" s="49"/>
      <c r="GG4" s="49"/>
      <c r="GH4" s="49"/>
      <c r="GI4" s="49"/>
      <c r="GJ4" s="49"/>
      <c r="GK4" s="49"/>
      <c r="GL4" s="49"/>
      <c r="GM4" s="49"/>
      <c r="GN4" s="49"/>
      <c r="GO4" s="49"/>
      <c r="GP4" s="49"/>
      <c r="GQ4" s="49"/>
      <c r="GR4" s="49"/>
      <c r="GS4" s="49"/>
      <c r="GT4" s="49"/>
      <c r="GU4" s="49"/>
      <c r="GV4" s="49"/>
      <c r="GW4" s="49"/>
      <c r="GX4" s="49"/>
      <c r="GY4" s="49"/>
      <c r="GZ4" s="49"/>
      <c r="HA4" s="49"/>
      <c r="HB4" s="49"/>
      <c r="HC4" s="49"/>
      <c r="HD4" s="49"/>
      <c r="HE4" s="49"/>
      <c r="HF4" s="49"/>
      <c r="HG4" s="49"/>
      <c r="HH4" s="49"/>
      <c r="HI4" s="49"/>
      <c r="HJ4" s="49"/>
      <c r="HK4" s="49"/>
      <c r="HL4" s="49"/>
      <c r="HM4" s="49"/>
      <c r="HN4" s="49"/>
      <c r="HO4" s="49"/>
      <c r="HP4" s="49"/>
      <c r="HQ4" s="49"/>
      <c r="HR4" s="49"/>
      <c r="HS4" s="49"/>
      <c r="HT4" s="49"/>
      <c r="HU4" s="49"/>
      <c r="HV4" s="49"/>
      <c r="HW4" s="49"/>
      <c r="HX4" s="49"/>
      <c r="HY4" s="49"/>
      <c r="HZ4" s="49"/>
      <c r="IA4" s="49"/>
      <c r="IB4" s="49"/>
      <c r="IC4" s="49"/>
      <c r="ID4" s="49"/>
      <c r="IE4" s="49"/>
      <c r="IF4" s="49"/>
      <c r="IG4" s="49"/>
      <c r="IH4" s="49"/>
      <c r="II4" s="49"/>
      <c r="IJ4" s="49"/>
      <c r="IK4" s="49"/>
      <c r="IL4" s="49"/>
      <c r="IM4" s="49"/>
      <c r="IN4" s="49"/>
      <c r="IO4" s="49"/>
      <c r="IP4" s="49"/>
      <c r="IQ4" s="49"/>
      <c r="IR4" s="49"/>
      <c r="IS4" s="49"/>
      <c r="IT4" s="49"/>
      <c r="IU4" s="49"/>
      <c r="IV4" s="49"/>
      <c r="IW4" s="49"/>
    </row>
    <row r="5" customFormat="false" ht="15" hidden="false" customHeight="true" outlineLevel="0" collapsed="false">
      <c r="A5" s="60"/>
      <c r="B5" s="60"/>
      <c r="R5" s="61"/>
    </row>
    <row r="6" customFormat="false" ht="15" hidden="false" customHeight="true" outlineLevel="0" collapsed="false">
      <c r="A6" s="62"/>
      <c r="B6" s="62"/>
      <c r="C6" s="63" t="str">
        <f aca="false">+'Hotlist - Identified '!B6:B12</f>
        <v>Liquids</v>
      </c>
      <c r="D6" s="64"/>
      <c r="E6" s="64"/>
      <c r="F6" s="64"/>
      <c r="G6" s="65"/>
      <c r="I6" s="63" t="str">
        <f aca="false">+'Hotlist - Identified '!B33</f>
        <v>Weather</v>
      </c>
      <c r="J6" s="64"/>
      <c r="K6" s="64"/>
      <c r="L6" s="64"/>
      <c r="M6" s="65"/>
    </row>
    <row r="7" customFormat="false" ht="15" hidden="false" customHeight="true" outlineLevel="0" collapsed="false">
      <c r="A7" s="60"/>
      <c r="B7" s="60"/>
      <c r="C7" s="66" t="s">
        <v>9</v>
      </c>
      <c r="D7" s="67"/>
      <c r="E7" s="68" t="s">
        <v>10</v>
      </c>
      <c r="F7" s="61"/>
      <c r="G7" s="69"/>
      <c r="H7" s="70"/>
      <c r="I7" s="66" t="s">
        <v>9</v>
      </c>
      <c r="J7" s="67"/>
      <c r="K7" s="68" t="s">
        <v>10</v>
      </c>
      <c r="L7" s="61"/>
      <c r="M7" s="69"/>
    </row>
    <row r="8" customFormat="false" ht="15" hidden="false" customHeight="true" outlineLevel="0" collapsed="false">
      <c r="A8" s="60"/>
      <c r="B8" s="60"/>
      <c r="C8" s="71"/>
      <c r="D8" s="72"/>
      <c r="E8" s="73"/>
      <c r="F8" s="61"/>
      <c r="G8" s="69"/>
      <c r="H8" s="70"/>
      <c r="I8" s="71"/>
      <c r="J8" s="72"/>
      <c r="K8" s="73"/>
      <c r="L8" s="61"/>
      <c r="M8" s="69"/>
    </row>
    <row r="9" customFormat="false" ht="15" hidden="false" customHeight="true" outlineLevel="0" collapsed="false">
      <c r="A9" s="62"/>
      <c r="B9" s="62"/>
      <c r="C9" s="74"/>
      <c r="D9" s="72"/>
      <c r="E9" s="75"/>
      <c r="F9" s="61"/>
      <c r="G9" s="69"/>
      <c r="H9" s="70"/>
      <c r="I9" s="74"/>
      <c r="J9" s="72"/>
      <c r="K9" s="75"/>
      <c r="L9" s="61"/>
      <c r="M9" s="69"/>
    </row>
    <row r="10" customFormat="false" ht="15" hidden="false" customHeight="true" outlineLevel="0" collapsed="false">
      <c r="A10" s="62"/>
      <c r="B10" s="62"/>
      <c r="C10" s="76" t="s">
        <v>11</v>
      </c>
      <c r="D10" s="77"/>
      <c r="E10" s="78" t="n">
        <f aca="false">SUM(E8:E9)</f>
        <v>0</v>
      </c>
      <c r="F10" s="77"/>
      <c r="G10" s="79"/>
      <c r="H10" s="70"/>
      <c r="I10" s="76" t="s">
        <v>11</v>
      </c>
      <c r="J10" s="77"/>
      <c r="K10" s="78" t="n">
        <f aca="false">SUM(K8:K9)</f>
        <v>0</v>
      </c>
      <c r="L10" s="77"/>
      <c r="M10" s="79"/>
    </row>
    <row r="11" customFormat="false" ht="15" hidden="false" customHeight="true" outlineLevel="0" collapsed="false">
      <c r="A11" s="60"/>
      <c r="B11" s="60"/>
      <c r="R11" s="61"/>
    </row>
    <row r="12" customFormat="false" ht="15" hidden="false" customHeight="true" outlineLevel="0" collapsed="false">
      <c r="A12" s="60"/>
      <c r="B12" s="60"/>
      <c r="C12" s="63" t="s">
        <v>47</v>
      </c>
      <c r="D12" s="64"/>
      <c r="E12" s="64"/>
      <c r="F12" s="64"/>
      <c r="G12" s="65"/>
      <c r="I12" s="63" t="s">
        <v>48</v>
      </c>
      <c r="J12" s="64"/>
      <c r="K12" s="64"/>
      <c r="L12" s="64"/>
      <c r="M12" s="65"/>
      <c r="R12" s="61"/>
    </row>
    <row r="13" customFormat="false" ht="15" hidden="false" customHeight="true" outlineLevel="0" collapsed="false">
      <c r="A13" s="60"/>
      <c r="B13" s="60"/>
      <c r="C13" s="80" t="s">
        <v>9</v>
      </c>
      <c r="D13" s="81"/>
      <c r="E13" s="82" t="s">
        <v>10</v>
      </c>
      <c r="F13" s="81"/>
      <c r="G13" s="83"/>
      <c r="H13" s="70"/>
      <c r="I13" s="80" t="s">
        <v>9</v>
      </c>
      <c r="J13" s="81"/>
      <c r="K13" s="82" t="s">
        <v>10</v>
      </c>
      <c r="L13" s="81"/>
      <c r="M13" s="83"/>
    </row>
    <row r="14" customFormat="false" ht="15" hidden="false" customHeight="true" outlineLevel="0" collapsed="false">
      <c r="A14" s="60"/>
      <c r="B14" s="60"/>
      <c r="C14" s="84" t="s">
        <v>49</v>
      </c>
      <c r="D14" s="85"/>
      <c r="E14" s="86" t="n">
        <v>250</v>
      </c>
      <c r="F14" s="87"/>
      <c r="G14" s="88"/>
      <c r="H14" s="70"/>
      <c r="I14" s="84"/>
      <c r="J14" s="85"/>
      <c r="K14" s="73"/>
      <c r="L14" s="87"/>
      <c r="M14" s="88"/>
    </row>
    <row r="15" customFormat="false" ht="15" hidden="false" customHeight="true" outlineLevel="0" collapsed="false">
      <c r="A15" s="60"/>
      <c r="B15" s="60"/>
      <c r="C15" s="84" t="s">
        <v>50</v>
      </c>
      <c r="D15" s="85"/>
      <c r="E15" s="86" t="n">
        <v>0</v>
      </c>
      <c r="F15" s="87"/>
      <c r="G15" s="88"/>
      <c r="H15" s="70"/>
      <c r="I15" s="84"/>
      <c r="J15" s="85"/>
      <c r="K15" s="73"/>
      <c r="L15" s="87"/>
      <c r="M15" s="88"/>
    </row>
    <row r="16" customFormat="false" ht="15" hidden="false" customHeight="true" outlineLevel="0" collapsed="false">
      <c r="A16" s="60"/>
      <c r="B16" s="60"/>
      <c r="C16" s="84" t="s">
        <v>51</v>
      </c>
      <c r="D16" s="85"/>
      <c r="E16" s="86" t="n">
        <v>0</v>
      </c>
      <c r="F16" s="87"/>
      <c r="G16" s="88"/>
      <c r="H16" s="70"/>
      <c r="I16" s="84"/>
      <c r="J16" s="85"/>
      <c r="K16" s="73"/>
      <c r="L16" s="87"/>
      <c r="M16" s="88"/>
    </row>
    <row r="17" customFormat="false" ht="15" hidden="false" customHeight="true" outlineLevel="0" collapsed="false">
      <c r="A17" s="60"/>
      <c r="B17" s="60"/>
      <c r="C17" s="84"/>
      <c r="D17" s="85"/>
      <c r="E17" s="73"/>
      <c r="F17" s="87"/>
      <c r="G17" s="88"/>
      <c r="H17" s="70"/>
      <c r="I17" s="84"/>
      <c r="J17" s="85"/>
      <c r="K17" s="73"/>
      <c r="L17" s="87"/>
      <c r="M17" s="88"/>
    </row>
    <row r="18" customFormat="false" ht="15" hidden="false" customHeight="true" outlineLevel="0" collapsed="false">
      <c r="A18" s="60"/>
      <c r="B18" s="60"/>
      <c r="C18" s="84"/>
      <c r="D18" s="85"/>
      <c r="E18" s="73"/>
      <c r="F18" s="87"/>
      <c r="G18" s="88"/>
      <c r="H18" s="70"/>
      <c r="I18" s="84"/>
      <c r="J18" s="85"/>
      <c r="K18" s="73"/>
      <c r="L18" s="87"/>
      <c r="M18" s="88"/>
    </row>
    <row r="19" customFormat="false" ht="15" hidden="false" customHeight="true" outlineLevel="0" collapsed="false">
      <c r="A19" s="60"/>
      <c r="B19" s="60"/>
      <c r="C19" s="84"/>
      <c r="D19" s="72"/>
      <c r="E19" s="73"/>
      <c r="F19" s="87"/>
      <c r="G19" s="88"/>
      <c r="H19" s="70"/>
      <c r="I19" s="84"/>
      <c r="J19" s="72"/>
      <c r="K19" s="73"/>
      <c r="L19" s="87"/>
      <c r="M19" s="88"/>
    </row>
    <row r="20" customFormat="false" ht="15" hidden="false" customHeight="true" outlineLevel="0" collapsed="false">
      <c r="A20" s="62"/>
      <c r="B20" s="62"/>
      <c r="C20" s="76" t="s">
        <v>11</v>
      </c>
      <c r="D20" s="77"/>
      <c r="E20" s="78" t="n">
        <f aca="false">SUM(E14:E19)</f>
        <v>250</v>
      </c>
      <c r="F20" s="77"/>
      <c r="G20" s="79"/>
      <c r="H20" s="70"/>
      <c r="I20" s="76" t="s">
        <v>11</v>
      </c>
      <c r="J20" s="77"/>
      <c r="K20" s="78" t="n">
        <f aca="false">SUM(K14:K19)</f>
        <v>0</v>
      </c>
      <c r="L20" s="77"/>
      <c r="M20" s="79"/>
    </row>
    <row r="21" customFormat="false" ht="15" hidden="false" customHeight="true" outlineLevel="0" collapsed="false">
      <c r="A21" s="62"/>
      <c r="B21" s="62"/>
      <c r="C21" s="89"/>
      <c r="D21" s="90"/>
      <c r="E21" s="89"/>
      <c r="F21" s="90"/>
      <c r="G21" s="89"/>
    </row>
    <row r="22" customFormat="false" ht="15" hidden="false" customHeight="true" outlineLevel="0" collapsed="false">
      <c r="A22" s="62"/>
      <c r="B22" s="62"/>
      <c r="C22" s="63" t="str">
        <f aca="false">+'Hotlist - Identified '!B26</f>
        <v>Emissions</v>
      </c>
      <c r="D22" s="64"/>
      <c r="E22" s="64"/>
      <c r="F22" s="64"/>
      <c r="G22" s="65"/>
      <c r="I22" s="63" t="str">
        <f aca="false">+'Hotlist - Identified '!B49</f>
        <v>LNG</v>
      </c>
      <c r="J22" s="64"/>
      <c r="K22" s="64"/>
      <c r="L22" s="64"/>
      <c r="M22" s="65"/>
    </row>
    <row r="23" customFormat="false" ht="15" hidden="false" customHeight="true" outlineLevel="0" collapsed="false">
      <c r="A23" s="60"/>
      <c r="B23" s="60"/>
      <c r="C23" s="66" t="s">
        <v>9</v>
      </c>
      <c r="D23" s="67"/>
      <c r="E23" s="68" t="s">
        <v>10</v>
      </c>
      <c r="F23" s="61"/>
      <c r="G23" s="69"/>
      <c r="H23" s="70"/>
      <c r="I23" s="66" t="s">
        <v>9</v>
      </c>
      <c r="J23" s="67"/>
      <c r="K23" s="68" t="s">
        <v>10</v>
      </c>
      <c r="L23" s="61"/>
      <c r="M23" s="69"/>
    </row>
    <row r="24" customFormat="false" ht="15" hidden="false" customHeight="true" outlineLevel="0" collapsed="false">
      <c r="A24" s="60"/>
      <c r="B24" s="60"/>
      <c r="C24" s="71"/>
      <c r="D24" s="72"/>
      <c r="E24" s="73"/>
      <c r="F24" s="61"/>
      <c r="G24" s="69"/>
      <c r="H24" s="70"/>
      <c r="I24" s="71"/>
      <c r="J24" s="72"/>
      <c r="K24" s="73"/>
      <c r="L24" s="61"/>
      <c r="M24" s="69"/>
    </row>
    <row r="25" customFormat="false" ht="15" hidden="false" customHeight="true" outlineLevel="0" collapsed="false">
      <c r="A25" s="62"/>
      <c r="B25" s="62"/>
      <c r="C25" s="74"/>
      <c r="D25" s="72"/>
      <c r="E25" s="75"/>
      <c r="F25" s="61"/>
      <c r="G25" s="69"/>
      <c r="H25" s="70"/>
      <c r="I25" s="74"/>
      <c r="J25" s="72"/>
      <c r="K25" s="75"/>
      <c r="L25" s="61"/>
      <c r="M25" s="69"/>
    </row>
    <row r="26" customFormat="false" ht="15" hidden="false" customHeight="true" outlineLevel="0" collapsed="false">
      <c r="A26" s="62"/>
      <c r="B26" s="62"/>
      <c r="C26" s="76" t="s">
        <v>11</v>
      </c>
      <c r="D26" s="77"/>
      <c r="E26" s="78" t="n">
        <f aca="false">SUM(E24:E25)</f>
        <v>0</v>
      </c>
      <c r="F26" s="77"/>
      <c r="G26" s="79"/>
      <c r="H26" s="70"/>
      <c r="I26" s="76" t="s">
        <v>11</v>
      </c>
      <c r="J26" s="77"/>
      <c r="K26" s="78" t="n">
        <f aca="false">SUM(K24:K25)</f>
        <v>0</v>
      </c>
      <c r="L26" s="77"/>
      <c r="M26" s="79"/>
    </row>
    <row r="27" customFormat="false" ht="15" hidden="false" customHeight="true" outlineLevel="0" collapsed="false">
      <c r="A27" s="62"/>
      <c r="B27" s="62"/>
      <c r="C27" s="36"/>
      <c r="E27" s="36"/>
      <c r="G27" s="36"/>
      <c r="H27" s="70"/>
    </row>
    <row r="28" customFormat="false" ht="15" hidden="false" customHeight="true" outlineLevel="0" collapsed="false">
      <c r="A28" s="62"/>
      <c r="B28" s="62"/>
      <c r="C28" s="36"/>
      <c r="E28" s="36"/>
      <c r="G28" s="36"/>
      <c r="H28" s="70"/>
    </row>
    <row r="29" customFormat="false" ht="15" hidden="false" customHeight="true" outlineLevel="0" collapsed="false">
      <c r="A29" s="62"/>
      <c r="B29" s="62"/>
      <c r="C29" s="36"/>
      <c r="E29" s="36"/>
      <c r="G29" s="36"/>
      <c r="H29" s="70"/>
      <c r="I29" s="76" t="s">
        <v>52</v>
      </c>
      <c r="J29" s="77"/>
      <c r="K29" s="78" t="n">
        <f aca="false">+E10+E20+E26+K10+K20+K26</f>
        <v>250</v>
      </c>
      <c r="L29" s="77"/>
      <c r="M29" s="79"/>
    </row>
    <row r="30" customFormat="false" ht="15" hidden="false" customHeight="true" outlineLevel="0" collapsed="false">
      <c r="A30" s="62"/>
      <c r="B30" s="62"/>
      <c r="C30" s="36"/>
      <c r="E30" s="36"/>
      <c r="G30" s="36"/>
      <c r="H30" s="70"/>
    </row>
    <row r="31" customFormat="false" ht="15" hidden="false" customHeight="true" outlineLevel="0" collapsed="false">
      <c r="A31" s="62"/>
      <c r="B31" s="62"/>
      <c r="C31" s="36"/>
      <c r="E31" s="36"/>
      <c r="G31" s="36"/>
      <c r="H31" s="70"/>
    </row>
    <row r="32" customFormat="false" ht="15" hidden="false" customHeight="true" outlineLevel="0" collapsed="false">
      <c r="A32" s="62"/>
      <c r="B32" s="62"/>
      <c r="C32" s="91" t="str">
        <f aca="true">CELL("filename")</f>
        <v>'file:///mnt/12tb/@roms/datasets/enron/EDRM Enron Email Data Set v2 XML/filtered-attachments/xls/Global_Hot_List_0914.xls'#$Hotlist - Completed</v>
      </c>
      <c r="E32" s="36"/>
      <c r="G32" s="36"/>
      <c r="H32" s="70"/>
    </row>
    <row r="33" customFormat="false" ht="15" hidden="false" customHeight="true" outlineLevel="0" collapsed="false">
      <c r="A33" s="62"/>
      <c r="B33" s="62"/>
      <c r="C33" s="91" t="n">
        <f aca="true">NOW()</f>
        <v>45926.9236540028</v>
      </c>
      <c r="E33" s="36"/>
      <c r="G33" s="36"/>
      <c r="N33" s="37"/>
    </row>
    <row r="34" customFormat="false" ht="15" hidden="false" customHeight="true" outlineLevel="0" collapsed="false">
      <c r="A34" s="62"/>
      <c r="B34" s="62"/>
      <c r="E34" s="36"/>
      <c r="G34" s="36"/>
    </row>
    <row r="35" customFormat="false" ht="15" hidden="false" customHeight="true" outlineLevel="0" collapsed="false">
      <c r="A35" s="62"/>
      <c r="B35" s="62"/>
      <c r="E35" s="36"/>
      <c r="G35" s="36"/>
    </row>
    <row r="36" customFormat="false" ht="15" hidden="false" customHeight="true" outlineLevel="0" collapsed="false">
      <c r="A36" s="62"/>
      <c r="B36" s="62"/>
      <c r="E36" s="36"/>
      <c r="G36" s="36"/>
      <c r="N36" s="92"/>
    </row>
    <row r="37" customFormat="false" ht="15" hidden="false" customHeight="true" outlineLevel="0" collapsed="false">
      <c r="A37" s="62"/>
      <c r="B37" s="62"/>
      <c r="E37" s="36"/>
      <c r="G37" s="36"/>
      <c r="N37" s="37"/>
    </row>
    <row r="38" customFormat="false" ht="15" hidden="false" customHeight="true" outlineLevel="0" collapsed="false">
      <c r="A38" s="62"/>
      <c r="B38" s="62"/>
      <c r="N38" s="37"/>
    </row>
    <row r="39" customFormat="false" ht="15" hidden="false" customHeight="true" outlineLevel="0" collapsed="false">
      <c r="A39" s="62"/>
      <c r="B39" s="62"/>
      <c r="N39" s="37"/>
    </row>
    <row r="40" customFormat="false" ht="15" hidden="false" customHeight="true" outlineLevel="0" collapsed="false">
      <c r="A40" s="62"/>
      <c r="B40" s="62"/>
    </row>
    <row r="41" customFormat="false" ht="15" hidden="false" customHeight="true" outlineLevel="0" collapsed="false">
      <c r="A41" s="62"/>
      <c r="B41" s="62"/>
    </row>
    <row r="42" customFormat="false" ht="15" hidden="false" customHeight="true" outlineLevel="0" collapsed="false">
      <c r="A42" s="62"/>
      <c r="B42" s="62"/>
    </row>
    <row r="43" customFormat="false" ht="15" hidden="false" customHeight="true" outlineLevel="0" collapsed="false">
      <c r="A43" s="62"/>
      <c r="B43" s="62"/>
    </row>
    <row r="44" customFormat="false" ht="15" hidden="false" customHeight="true" outlineLevel="0" collapsed="false">
      <c r="A44" s="60"/>
      <c r="B44" s="60"/>
    </row>
    <row r="45" customFormat="false" ht="15" hidden="false" customHeight="true" outlineLevel="0" collapsed="false">
      <c r="A45" s="62"/>
      <c r="B45" s="62"/>
      <c r="N45" s="37"/>
    </row>
    <row r="46" customFormat="false" ht="15" hidden="false" customHeight="true" outlineLevel="0" collapsed="false">
      <c r="A46" s="62"/>
      <c r="B46" s="62"/>
      <c r="H46" s="37"/>
    </row>
    <row r="47" customFormat="false" ht="15" hidden="false" customHeight="true" outlineLevel="0" collapsed="false">
      <c r="A47" s="62"/>
      <c r="B47" s="62"/>
      <c r="H47" s="37"/>
    </row>
    <row r="48" customFormat="false" ht="15" hidden="false" customHeight="true" outlineLevel="0" collapsed="false">
      <c r="A48" s="62"/>
      <c r="B48" s="62"/>
      <c r="H48" s="37"/>
      <c r="N48" s="92"/>
    </row>
    <row r="49" customFormat="false" ht="15" hidden="false" customHeight="true" outlineLevel="0" collapsed="false">
      <c r="A49" s="62"/>
      <c r="B49" s="62"/>
      <c r="N49" s="92"/>
    </row>
    <row r="50" customFormat="false" ht="15" hidden="false" customHeight="true" outlineLevel="0" collapsed="false">
      <c r="A50" s="62"/>
      <c r="B50" s="62"/>
    </row>
    <row r="51" customFormat="false" ht="15" hidden="false" customHeight="true" outlineLevel="0" collapsed="false">
      <c r="A51" s="62"/>
      <c r="B51" s="62"/>
    </row>
    <row r="52" customFormat="false" ht="15" hidden="false" customHeight="true" outlineLevel="0" collapsed="false">
      <c r="A52" s="62"/>
      <c r="B52" s="62"/>
    </row>
    <row r="53" customFormat="false" ht="15" hidden="false" customHeight="true" outlineLevel="0" collapsed="false">
      <c r="A53" s="60"/>
      <c r="B53" s="60"/>
    </row>
    <row r="54" customFormat="false" ht="15" hidden="false" customHeight="true" outlineLevel="0" collapsed="false">
      <c r="A54" s="60"/>
      <c r="B54" s="60"/>
    </row>
    <row r="55" customFormat="false" ht="15" hidden="false" customHeight="true" outlineLevel="0" collapsed="false">
      <c r="A55" s="60"/>
      <c r="B55" s="60"/>
    </row>
    <row r="56" customFormat="false" ht="15" hidden="false" customHeight="true" outlineLevel="0" collapsed="false">
      <c r="A56" s="60"/>
      <c r="B56" s="60"/>
    </row>
    <row r="57" customFormat="false" ht="15" hidden="false" customHeight="true" outlineLevel="0" collapsed="false">
      <c r="A57" s="60"/>
      <c r="B57" s="60"/>
    </row>
    <row r="58" customFormat="false" ht="15" hidden="false" customHeight="true" outlineLevel="0" collapsed="false">
      <c r="A58" s="62"/>
      <c r="B58" s="62"/>
    </row>
    <row r="59" customFormat="false" ht="15" hidden="false" customHeight="true" outlineLevel="0" collapsed="false">
      <c r="A59" s="62"/>
      <c r="B59" s="62"/>
    </row>
    <row r="60" customFormat="false" ht="15" hidden="false" customHeight="true" outlineLevel="0" collapsed="false">
      <c r="A60" s="62"/>
      <c r="B60" s="62"/>
    </row>
    <row r="61" customFormat="false" ht="15" hidden="false" customHeight="true" outlineLevel="0" collapsed="false">
      <c r="A61" s="62"/>
      <c r="B61" s="62"/>
    </row>
    <row r="62" customFormat="false" ht="15" hidden="false" customHeight="true" outlineLevel="0" collapsed="false">
      <c r="A62" s="62"/>
      <c r="B62" s="62"/>
    </row>
    <row r="63" customFormat="false" ht="15" hidden="false" customHeight="true" outlineLevel="0" collapsed="false">
      <c r="A63" s="60"/>
      <c r="B63" s="60"/>
    </row>
    <row r="64" customFormat="false" ht="15" hidden="false" customHeight="true" outlineLevel="0" collapsed="false">
      <c r="A64" s="62"/>
      <c r="B64" s="62"/>
    </row>
    <row r="65" customFormat="false" ht="15" hidden="false" customHeight="true" outlineLevel="0" collapsed="false">
      <c r="A65" s="62"/>
      <c r="B65" s="62"/>
    </row>
    <row r="66" customFormat="false" ht="15" hidden="false" customHeight="true" outlineLevel="0" collapsed="false">
      <c r="A66" s="62"/>
      <c r="B66" s="62"/>
    </row>
    <row r="67" customFormat="false" ht="15" hidden="false" customHeight="true" outlineLevel="0" collapsed="false">
      <c r="A67" s="62"/>
      <c r="B67" s="62"/>
    </row>
    <row r="68" customFormat="false" ht="15" hidden="false" customHeight="true" outlineLevel="0" collapsed="false">
      <c r="A68" s="62"/>
      <c r="B68" s="62"/>
    </row>
    <row r="69" customFormat="false" ht="15" hidden="false" customHeight="true" outlineLevel="0" collapsed="false">
      <c r="A69" s="62"/>
      <c r="B69" s="62"/>
    </row>
    <row r="70" customFormat="false" ht="15" hidden="false" customHeight="true" outlineLevel="0" collapsed="false">
      <c r="A70" s="62"/>
      <c r="B70" s="62"/>
    </row>
    <row r="71" customFormat="false" ht="15" hidden="false" customHeight="true" outlineLevel="0" collapsed="false">
      <c r="A71" s="62"/>
      <c r="B71" s="62"/>
    </row>
    <row r="72" customFormat="false" ht="15" hidden="false" customHeight="true" outlineLevel="0" collapsed="false">
      <c r="A72" s="62"/>
      <c r="B72" s="62"/>
    </row>
    <row r="73" customFormat="false" ht="15" hidden="false" customHeight="true" outlineLevel="0" collapsed="false">
      <c r="A73" s="62"/>
      <c r="B73" s="62"/>
      <c r="N73" s="93"/>
    </row>
    <row r="74" customFormat="false" ht="15" hidden="false" customHeight="true" outlineLevel="0" collapsed="false">
      <c r="A74" s="62"/>
      <c r="B74" s="62"/>
    </row>
    <row r="75" customFormat="false" ht="15" hidden="false" customHeight="true" outlineLevel="0" collapsed="false">
      <c r="A75" s="62"/>
      <c r="B75" s="62"/>
    </row>
    <row r="76" customFormat="false" ht="15" hidden="false" customHeight="true" outlineLevel="0" collapsed="false">
      <c r="A76" s="62"/>
      <c r="B76" s="62"/>
    </row>
    <row r="77" customFormat="false" ht="15" hidden="false" customHeight="true" outlineLevel="0" collapsed="false">
      <c r="A77" s="62"/>
      <c r="B77" s="62"/>
    </row>
    <row r="78" customFormat="false" ht="15" hidden="false" customHeight="true" outlineLevel="0" collapsed="false">
      <c r="A78" s="62"/>
      <c r="B78" s="62"/>
    </row>
    <row r="79" customFormat="false" ht="15" hidden="false" customHeight="true" outlineLevel="0" collapsed="false">
      <c r="A79" s="62"/>
      <c r="B79" s="62"/>
    </row>
    <row r="80" customFormat="false" ht="15" hidden="false" customHeight="true" outlineLevel="0" collapsed="false">
      <c r="A80" s="62"/>
      <c r="B80" s="62"/>
    </row>
    <row r="81" customFormat="false" ht="15" hidden="false" customHeight="true" outlineLevel="0" collapsed="false">
      <c r="A81" s="62"/>
      <c r="B81" s="62"/>
    </row>
    <row r="82" customFormat="false" ht="15" hidden="false" customHeight="true" outlineLevel="0" collapsed="false">
      <c r="A82" s="62"/>
      <c r="B82" s="62"/>
    </row>
    <row r="83" customFormat="false" ht="15" hidden="false" customHeight="true" outlineLevel="0" collapsed="false">
      <c r="A83" s="62"/>
      <c r="B83" s="62"/>
    </row>
    <row r="84" customFormat="false" ht="15" hidden="false" customHeight="true" outlineLevel="0" collapsed="false">
      <c r="A84" s="62"/>
      <c r="B84" s="62"/>
    </row>
    <row r="85" customFormat="false" ht="15" hidden="false" customHeight="true" outlineLevel="0" collapsed="false">
      <c r="A85" s="62"/>
      <c r="B85" s="62"/>
    </row>
    <row r="86" customFormat="false" ht="15" hidden="false" customHeight="true" outlineLevel="0" collapsed="false">
      <c r="A86" s="62"/>
      <c r="B86" s="62"/>
    </row>
    <row r="87" customFormat="false" ht="15" hidden="false" customHeight="true" outlineLevel="0" collapsed="false">
      <c r="A87" s="62"/>
      <c r="B87" s="62"/>
    </row>
    <row r="88" customFormat="false" ht="15" hidden="false" customHeight="true" outlineLevel="0" collapsed="false">
      <c r="A88" s="62"/>
      <c r="B88" s="62"/>
    </row>
    <row r="89" customFormat="false" ht="15" hidden="false" customHeight="true" outlineLevel="0" collapsed="false">
      <c r="A89" s="62"/>
      <c r="B89" s="62"/>
    </row>
    <row r="90" customFormat="false" ht="15" hidden="false" customHeight="true" outlineLevel="0" collapsed="false"/>
    <row r="91" customFormat="false" ht="15" hidden="false" customHeight="true" outlineLevel="0" collapsed="false"/>
  </sheetData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105" man="true" max="16383" min="0"/>
    <brk id="111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1999-10-18T10:06:30Z</dcterms:created>
  <dc:creator>Patricia Anderson</dc:creator>
  <dc:description/>
  <dc:language>en-US</dc:language>
  <cp:lastModifiedBy>Patricia Anderson</cp:lastModifiedBy>
  <cp:lastPrinted>2000-09-15T14:45:35Z</cp:lastPrinted>
  <cp:revision>0</cp:revision>
  <dc:subject/>
  <dc:title/>
</cp:coreProperties>
</file>