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Completed'!$A$1:$N$43</definedName>
    <definedName function="false" hidden="false" localSheetId="0" name="_xlnm.Print_Area" vbProcedure="false">'Hotlist - Identified '!$A$1:$U$77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<sst xmlns="http://schemas.openxmlformats.org/spreadsheetml/2006/main" count="272" uniqueCount="88">
  <si>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</si>
  <si>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</si>
  <si>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March 2, 2001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</si>
  <si>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</si>
  <si>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</si>
  <si>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</si>
  <si>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</si>
  <si>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</si>
  <si>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</si>
  <si>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</si>
  <si>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</si>
  <si>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</si>
  <si>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Seminole</t>
  </si>
  <si>
    <t xml:space="preserve">Formosa</t>
  </si>
  <si>
    <t xml:space="preserve">Envera</t>
  </si>
  <si>
    <t xml:space="preserve">Mt Belvieu HUB / Formosa</t>
  </si>
  <si>
    <t xml:space="preserve">Talisman Crude</t>
  </si>
  <si>
    <t xml:space="preserve">Vopak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</si>
  <si>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</si>
  <si>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</si>
  <si>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</si>
  <si>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</si>
  <si>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Pace Carbon</t>
  </si>
  <si>
    <t xml:space="preserve">WRI</t>
  </si>
  <si>
    <t xml:space="preserve">DPR - Sale/Restructure</t>
  </si>
  <si>
    <t xml:space="preserve">British Energy - UK</t>
  </si>
  <si>
    <t xml:space="preserve">Cline-Panther Call Option</t>
  </si>
  <si>
    <t xml:space="preserve">BHP</t>
  </si>
  <si>
    <t xml:space="preserve">H del C</t>
  </si>
  <si>
    <t xml:space="preserve">Kennecott Energy</t>
  </si>
  <si>
    <t xml:space="preserve">Jupiter / Eagle Energy</t>
  </si>
  <si>
    <t xml:space="preserve">PSEG / NRG</t>
  </si>
  <si>
    <t xml:space="preserve">Mitsui</t>
  </si>
  <si>
    <t xml:space="preserve">M&amp;G - UK</t>
  </si>
  <si>
    <t xml:space="preserve">SCEG</t>
  </si>
  <si>
    <t xml:space="preserve">Emissions</t>
  </si>
  <si>
    <t xml:space="preserve">Noxtech</t>
  </si>
  <si>
    <t xml:space="preserve">Weather</t>
  </si>
  <si>
    <t xml:space="preserve">Caxton</t>
  </si>
  <si>
    <t xml:space="preserve">Idaho Power</t>
  </si>
  <si>
    <t xml:space="preserve">Weather Prepay</t>
  </si>
  <si>
    <t xml:space="preserve">Great Lakes Chemical</t>
  </si>
  <si>
    <t xml:space="preserve">Llegg Mason</t>
  </si>
  <si>
    <t xml:space="preserve">Atmos Energy</t>
  </si>
  <si>
    <t xml:space="preserve">Ready Pak</t>
  </si>
  <si>
    <t xml:space="preserve">Harvard Fund</t>
  </si>
  <si>
    <t xml:space="preserve">Adcetera Partnership</t>
  </si>
  <si>
    <t xml:space="preserve">Gotham Partners</t>
  </si>
  <si>
    <t xml:space="preserve">Welch's</t>
  </si>
  <si>
    <t xml:space="preserve">Waste Management</t>
  </si>
  <si>
    <t xml:space="preserve">Farmland</t>
  </si>
  <si>
    <t xml:space="preserve">Alcali</t>
  </si>
  <si>
    <t xml:space="preserve">Lenox</t>
  </si>
  <si>
    <t xml:space="preserve">Palace Entertainment</t>
  </si>
  <si>
    <t xml:space="preserve">Fresh Express</t>
  </si>
  <si>
    <t xml:space="preserve">Global</t>
  </si>
  <si>
    <t xml:space="preserve">Risk Markets</t>
  </si>
  <si>
    <t xml:space="preserve">Multi-Trigger Pipeline</t>
  </si>
  <si>
    <t xml:space="preserve">Upstream Pipeline</t>
  </si>
  <si>
    <t xml:space="preserve">Freight</t>
  </si>
  <si>
    <t xml:space="preserve">Dial</t>
  </si>
  <si>
    <t xml:space="preserve">Webmodal</t>
  </si>
  <si>
    <t xml:space="preserve">LNG</t>
  </si>
  <si>
    <t xml:space="preserve">Arcos LNG Sale</t>
  </si>
  <si>
    <t xml:space="preserve">Venezuela LNG</t>
  </si>
  <si>
    <t xml:space="preserve">Middle East</t>
  </si>
  <si>
    <t xml:space="preserve">Oman Gas Sell Down</t>
  </si>
  <si>
    <t xml:space="preserve">Puerto Rico</t>
  </si>
  <si>
    <t xml:space="preserve">Progasco</t>
  </si>
  <si>
    <t xml:space="preserve">San Juan Gas Fiber (Part I)</t>
  </si>
  <si>
    <t xml:space="preserve">San Juan Gas Fiber (Part II)</t>
  </si>
  <si>
    <t xml:space="preserve">Finance &amp;</t>
  </si>
  <si>
    <t xml:space="preserve">Structuring</t>
  </si>
  <si>
    <t xml:space="preserve">Excalibur</t>
  </si>
  <si>
    <t xml:space="preserve">Weather-linked Bonds</t>
  </si>
  <si>
    <t xml:space="preserve">Jose Equity Sell Down</t>
  </si>
  <si>
    <t xml:space="preserve">Orion</t>
  </si>
  <si>
    <t xml:space="preserve">Inventory Financing</t>
  </si>
  <si>
    <t xml:space="preserve">TOTALS</t>
  </si>
  <si>
    <t xml:space="preserve">1Q01 DEALS COMPLETED</t>
  </si>
  <si>
    <t xml:space="preserve">Deal Count</t>
  </si>
  <si>
    <t xml:space="preserve">Lubrizol</t>
  </si>
  <si>
    <t xml:space="preserve">Peerless</t>
  </si>
  <si>
    <t xml:space="preserve">Coal</t>
  </si>
  <si>
    <t xml:space="preserve">Hoegh Galleon</t>
  </si>
  <si>
    <t xml:space="preserve">Global Risk Markets</t>
  </si>
  <si>
    <t xml:space="preserve">Finance &amp; Structuring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</si>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</sst>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2175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523800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9.5" hidden="false" customHeight="tru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COUNTA(C7:C12)</f>
        <v>1</v>
      </c>
      <c r="G6" s="17" t="s">
        <v>9</v>
      </c>
      <c r="H6" s="18" t="s">
        <v>10</v>
      </c>
      <c r="I6" s="18" t="s">
        <v>11</v>
      </c>
      <c r="J6" s="19" t="n">
        <f aca="false">COUNTA(G7:G12)</f>
        <v>5</v>
      </c>
      <c r="K6" s="17" t="s">
        <v>9</v>
      </c>
      <c r="L6" s="18" t="s">
        <v>10</v>
      </c>
      <c r="M6" s="18" t="s">
        <v>11</v>
      </c>
      <c r="N6" s="19" t="n">
        <f aca="false">COUNTA(K7:K12)</f>
        <v>1</v>
      </c>
      <c r="O6" s="17" t="s">
        <v>9</v>
      </c>
      <c r="P6" s="18" t="s">
        <v>10</v>
      </c>
      <c r="Q6" s="18" t="s">
        <v>11</v>
      </c>
      <c r="R6" s="19" t="n">
        <f aca="false">COUNTA(O7:O12)</f>
        <v>0</v>
      </c>
      <c r="S6" s="17"/>
      <c r="T6" s="18"/>
      <c r="U6" s="19" t="n">
        <f aca="false">+F6+J6+N6+R6</f>
        <v>7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0.75</v>
      </c>
      <c r="E7" s="22" t="n">
        <v>2000</v>
      </c>
      <c r="F7" s="23"/>
      <c r="G7" s="20" t="s">
        <v>13</v>
      </c>
      <c r="H7" s="21" t="n">
        <v>0.4</v>
      </c>
      <c r="I7" s="22" t="n">
        <v>10000</v>
      </c>
      <c r="J7" s="23"/>
      <c r="K7" s="20" t="s">
        <v>14</v>
      </c>
      <c r="L7" s="21" t="n">
        <v>0.95</v>
      </c>
      <c r="M7" s="22" t="n">
        <v>737</v>
      </c>
      <c r="N7" s="23"/>
      <c r="O7" s="20"/>
      <c r="P7" s="21"/>
      <c r="Q7" s="22"/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/>
      <c r="D8" s="21"/>
      <c r="E8" s="22"/>
      <c r="F8" s="23"/>
      <c r="G8" s="20" t="s">
        <v>15</v>
      </c>
      <c r="H8" s="21" t="n">
        <v>0.5</v>
      </c>
      <c r="I8" s="22" t="n">
        <v>10000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 t="s">
        <v>16</v>
      </c>
      <c r="H9" s="21" t="n">
        <v>0.7</v>
      </c>
      <c r="I9" s="22" t="n">
        <v>3000</v>
      </c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 t="s">
        <v>14</v>
      </c>
      <c r="H10" s="21" t="n">
        <v>0.95</v>
      </c>
      <c r="I10" s="22" t="n">
        <v>1765</v>
      </c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3.5" hidden="false" customHeight="false" outlineLevel="0" collapsed="false">
      <c r="A11" s="15"/>
      <c r="B11" s="16"/>
      <c r="C11" s="20"/>
      <c r="D11" s="21"/>
      <c r="E11" s="22"/>
      <c r="F11" s="23"/>
      <c r="G11" s="20" t="s">
        <v>17</v>
      </c>
      <c r="H11" s="21" t="n">
        <v>0.75</v>
      </c>
      <c r="I11" s="22" t="n">
        <v>1000</v>
      </c>
      <c r="J11" s="23"/>
      <c r="K11" s="20"/>
      <c r="L11" s="21"/>
      <c r="M11" s="22"/>
      <c r="N11" s="23"/>
      <c r="O11" s="20"/>
      <c r="P11" s="21"/>
      <c r="Q11" s="22"/>
      <c r="R11" s="23"/>
      <c r="S11" s="20"/>
      <c r="T11" s="24"/>
      <c r="U11" s="25"/>
    </row>
    <row r="12" customFormat="false" ht="13.5" hidden="false" customHeight="false" outlineLevel="0" collapsed="false">
      <c r="A12" s="15"/>
      <c r="B12" s="16"/>
      <c r="C12" s="20"/>
      <c r="D12" s="21"/>
      <c r="E12" s="22"/>
      <c r="F12" s="23"/>
      <c r="G12" s="20"/>
      <c r="H12" s="21"/>
      <c r="I12" s="22"/>
      <c r="J12" s="23"/>
      <c r="K12" s="20"/>
      <c r="L12" s="21"/>
      <c r="M12" s="22"/>
      <c r="N12" s="23"/>
      <c r="O12" s="20"/>
      <c r="P12" s="21"/>
      <c r="Q12" s="22"/>
      <c r="R12" s="23"/>
      <c r="S12" s="20"/>
      <c r="T12" s="24"/>
      <c r="U12" s="25"/>
    </row>
    <row r="13" customFormat="false" ht="12.75" hidden="false" customHeight="false" outlineLevel="0" collapsed="false">
      <c r="A13" s="15"/>
      <c r="B13" s="16"/>
      <c r="C13" s="26" t="s">
        <v>18</v>
      </c>
      <c r="D13" s="27"/>
      <c r="E13" s="28" t="n">
        <f aca="false">SUM(E7:E12)</f>
        <v>2000</v>
      </c>
      <c r="F13" s="29"/>
      <c r="G13" s="26" t="s">
        <v>18</v>
      </c>
      <c r="H13" s="27"/>
      <c r="I13" s="28" t="n">
        <f aca="false">SUM(I7:I12)</f>
        <v>25765</v>
      </c>
      <c r="J13" s="29"/>
      <c r="K13" s="26" t="s">
        <v>18</v>
      </c>
      <c r="L13" s="27"/>
      <c r="M13" s="28" t="n">
        <f aca="false">SUM(M7:M12)</f>
        <v>737</v>
      </c>
      <c r="N13" s="29"/>
      <c r="O13" s="26" t="s">
        <v>18</v>
      </c>
      <c r="P13" s="27"/>
      <c r="Q13" s="28" t="n">
        <f aca="false">SUM(Q7:Q12)</f>
        <v>0</v>
      </c>
      <c r="R13" s="29"/>
      <c r="S13" s="26" t="s">
        <v>7</v>
      </c>
      <c r="T13" s="28" t="n">
        <f aca="false">+E13+I13+M13+Q13</f>
        <v>28502</v>
      </c>
      <c r="U13" s="29"/>
    </row>
    <row r="14" customFormat="false" ht="16.5" hidden="false" customHeight="false" outlineLevel="0" collapsed="false">
      <c r="A14" s="15" t="s">
        <v>19</v>
      </c>
      <c r="B14" s="16" t="s">
        <v>20</v>
      </c>
      <c r="C14" s="17" t="s">
        <v>9</v>
      </c>
      <c r="D14" s="18"/>
      <c r="E14" s="18" t="s">
        <v>11</v>
      </c>
      <c r="F14" s="19" t="n">
        <f aca="false">COUNTA(C15:C23)</f>
        <v>3</v>
      </c>
      <c r="G14" s="17" t="s">
        <v>9</v>
      </c>
      <c r="H14" s="18"/>
      <c r="I14" s="18" t="s">
        <v>11</v>
      </c>
      <c r="J14" s="19" t="n">
        <f aca="false">COUNTA(G15:G23)</f>
        <v>7</v>
      </c>
      <c r="K14" s="17" t="s">
        <v>9</v>
      </c>
      <c r="L14" s="18"/>
      <c r="M14" s="18" t="s">
        <v>11</v>
      </c>
      <c r="N14" s="19" t="n">
        <f aca="false">COUNTA(K15:K23)</f>
        <v>3</v>
      </c>
      <c r="O14" s="17" t="s">
        <v>9</v>
      </c>
      <c r="P14" s="18"/>
      <c r="Q14" s="18" t="s">
        <v>11</v>
      </c>
      <c r="R14" s="19" t="n">
        <f aca="false">COUNTA(O15:O23)</f>
        <v>1</v>
      </c>
      <c r="S14" s="17"/>
      <c r="T14" s="18"/>
      <c r="U14" s="19" t="n">
        <f aca="false">+F14+J14+N14+R14</f>
        <v>14</v>
      </c>
    </row>
    <row r="15" customFormat="false" ht="13.5" hidden="false" customHeight="false" outlineLevel="0" collapsed="false">
      <c r="A15" s="15"/>
      <c r="B15" s="16"/>
      <c r="C15" s="20" t="s">
        <v>21</v>
      </c>
      <c r="D15" s="21" t="n">
        <v>0.75</v>
      </c>
      <c r="E15" s="22" t="n">
        <v>20000</v>
      </c>
      <c r="F15" s="25"/>
      <c r="G15" s="20" t="s">
        <v>22</v>
      </c>
      <c r="H15" s="21" t="n">
        <v>0.5</v>
      </c>
      <c r="I15" s="22" t="n">
        <v>15000</v>
      </c>
      <c r="J15" s="25"/>
      <c r="K15" s="20" t="s">
        <v>23</v>
      </c>
      <c r="L15" s="21" t="n">
        <v>0.25</v>
      </c>
      <c r="M15" s="22" t="n">
        <v>25000</v>
      </c>
      <c r="N15" s="25"/>
      <c r="O15" s="20" t="s">
        <v>24</v>
      </c>
      <c r="P15" s="21" t="n">
        <v>0.25</v>
      </c>
      <c r="Q15" s="22" t="n">
        <v>5000</v>
      </c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25</v>
      </c>
      <c r="D16" s="21" t="n">
        <v>0.75</v>
      </c>
      <c r="E16" s="22" t="n">
        <v>5000</v>
      </c>
      <c r="F16" s="25"/>
      <c r="G16" s="20" t="s">
        <v>26</v>
      </c>
      <c r="H16" s="21" t="n">
        <v>0.25</v>
      </c>
      <c r="I16" s="22" t="n">
        <v>5000</v>
      </c>
      <c r="J16" s="25"/>
      <c r="K16" s="20" t="s">
        <v>27</v>
      </c>
      <c r="L16" s="21" t="n">
        <v>0.25</v>
      </c>
      <c r="M16" s="22" t="n">
        <v>10000</v>
      </c>
      <c r="N16" s="25"/>
      <c r="O16" s="20"/>
      <c r="P16" s="21"/>
      <c r="Q16" s="22"/>
      <c r="R16" s="25"/>
      <c r="S16" s="20"/>
      <c r="T16" s="22"/>
      <c r="U16" s="23"/>
    </row>
    <row r="17" customFormat="false" ht="13.5" hidden="false" customHeight="false" outlineLevel="0" collapsed="false">
      <c r="A17" s="15"/>
      <c r="B17" s="16"/>
      <c r="C17" s="20" t="s">
        <v>28</v>
      </c>
      <c r="D17" s="21" t="n">
        <v>0.75</v>
      </c>
      <c r="E17" s="22" t="n">
        <v>2000</v>
      </c>
      <c r="F17" s="25"/>
      <c r="G17" s="20" t="s">
        <v>29</v>
      </c>
      <c r="H17" s="21" t="n">
        <v>0.5</v>
      </c>
      <c r="I17" s="22" t="n">
        <v>5000</v>
      </c>
      <c r="J17" s="25"/>
      <c r="K17" s="20" t="s">
        <v>30</v>
      </c>
      <c r="L17" s="21" t="n">
        <v>0.25</v>
      </c>
      <c r="M17" s="22" t="n">
        <v>5000</v>
      </c>
      <c r="N17" s="25"/>
      <c r="O17" s="20"/>
      <c r="P17" s="21"/>
      <c r="Q17" s="22"/>
      <c r="R17" s="25"/>
      <c r="S17" s="20"/>
      <c r="T17" s="22"/>
      <c r="U17" s="23"/>
    </row>
    <row r="18" customFormat="false" ht="13.5" hidden="false" customHeight="false" outlineLevel="0" collapsed="false">
      <c r="A18" s="15"/>
      <c r="B18" s="16"/>
      <c r="C18" s="20"/>
      <c r="D18" s="21"/>
      <c r="E18" s="22"/>
      <c r="F18" s="25"/>
      <c r="G18" s="20" t="s">
        <v>31</v>
      </c>
      <c r="H18" s="21" t="n">
        <v>0.5</v>
      </c>
      <c r="I18" s="22" t="n">
        <v>5000</v>
      </c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30"/>
    </row>
    <row r="19" customFormat="false" ht="13.5" hidden="false" customHeight="false" outlineLevel="0" collapsed="false">
      <c r="A19" s="15"/>
      <c r="B19" s="16"/>
      <c r="C19" s="20"/>
      <c r="D19" s="21"/>
      <c r="E19" s="22"/>
      <c r="F19" s="25"/>
      <c r="G19" s="20" t="s">
        <v>32</v>
      </c>
      <c r="H19" s="21" t="n">
        <v>0.75</v>
      </c>
      <c r="I19" s="22" t="n">
        <v>2000</v>
      </c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30"/>
    </row>
    <row r="20" customFormat="false" ht="13.5" hidden="false" customHeight="false" outlineLevel="0" collapsed="false">
      <c r="A20" s="15"/>
      <c r="B20" s="16"/>
      <c r="C20" s="20"/>
      <c r="D20" s="21"/>
      <c r="E20" s="22"/>
      <c r="F20" s="25"/>
      <c r="G20" s="20" t="s">
        <v>33</v>
      </c>
      <c r="H20" s="21" t="n">
        <v>0.5</v>
      </c>
      <c r="I20" s="22" t="n">
        <v>1000</v>
      </c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30"/>
    </row>
    <row r="21" customFormat="false" ht="13.5" hidden="false" customHeight="false" outlineLevel="0" collapsed="false">
      <c r="A21" s="15"/>
      <c r="B21" s="16"/>
      <c r="C21" s="20"/>
      <c r="D21" s="21"/>
      <c r="E21" s="22"/>
      <c r="F21" s="25"/>
      <c r="G21" s="20" t="s">
        <v>34</v>
      </c>
      <c r="H21" s="21" t="n">
        <v>0.5</v>
      </c>
      <c r="I21" s="22" t="n">
        <v>1000</v>
      </c>
      <c r="J21" s="25"/>
      <c r="K21" s="20"/>
      <c r="L21" s="21"/>
      <c r="M21" s="22"/>
      <c r="N21" s="25"/>
      <c r="O21" s="20"/>
      <c r="P21" s="21"/>
      <c r="Q21" s="22"/>
      <c r="R21" s="25"/>
      <c r="S21" s="20"/>
      <c r="T21" s="22"/>
      <c r="U21" s="30"/>
    </row>
    <row r="22" customFormat="false" ht="13.5" hidden="false" customHeight="false" outlineLevel="0" collapsed="false">
      <c r="A22" s="15"/>
      <c r="B22" s="16"/>
      <c r="C22" s="20"/>
      <c r="D22" s="21"/>
      <c r="E22" s="22"/>
      <c r="F22" s="25"/>
      <c r="G22" s="20"/>
      <c r="H22" s="21"/>
      <c r="I22" s="22"/>
      <c r="J22" s="25"/>
      <c r="K22" s="20"/>
      <c r="L22" s="21"/>
      <c r="M22" s="22"/>
      <c r="N22" s="25"/>
      <c r="O22" s="20"/>
      <c r="P22" s="21"/>
      <c r="Q22" s="22"/>
      <c r="R22" s="25"/>
      <c r="S22" s="20"/>
      <c r="T22" s="22"/>
      <c r="U22" s="30"/>
    </row>
    <row r="23" customFormat="false" ht="13.5" hidden="false" customHeight="false" outlineLevel="0" collapsed="false">
      <c r="A23" s="15"/>
      <c r="B23" s="16"/>
      <c r="C23" s="20"/>
      <c r="D23" s="21"/>
      <c r="E23" s="22"/>
      <c r="F23" s="25"/>
      <c r="G23" s="20"/>
      <c r="H23" s="21"/>
      <c r="I23" s="22"/>
      <c r="J23" s="25"/>
      <c r="K23" s="20"/>
      <c r="L23" s="21"/>
      <c r="M23" s="22"/>
      <c r="N23" s="25"/>
      <c r="O23" s="20"/>
      <c r="P23" s="21"/>
      <c r="Q23" s="22"/>
      <c r="R23" s="25"/>
      <c r="S23" s="20"/>
      <c r="T23" s="22"/>
      <c r="U23" s="23"/>
    </row>
    <row r="24" customFormat="false" ht="12.75" hidden="false" customHeight="false" outlineLevel="0" collapsed="false">
      <c r="A24" s="15"/>
      <c r="B24" s="16"/>
      <c r="C24" s="26" t="s">
        <v>18</v>
      </c>
      <c r="D24" s="27"/>
      <c r="E24" s="28" t="n">
        <f aca="false">SUM(E15:E23)</f>
        <v>27000</v>
      </c>
      <c r="F24" s="29"/>
      <c r="G24" s="26" t="s">
        <v>18</v>
      </c>
      <c r="H24" s="27"/>
      <c r="I24" s="28" t="n">
        <f aca="false">SUM(I15:I23)</f>
        <v>34000</v>
      </c>
      <c r="J24" s="29"/>
      <c r="K24" s="26" t="s">
        <v>18</v>
      </c>
      <c r="L24" s="27"/>
      <c r="M24" s="28" t="n">
        <f aca="false">SUM(M15:M23)</f>
        <v>40000</v>
      </c>
      <c r="N24" s="29"/>
      <c r="O24" s="26" t="s">
        <v>18</v>
      </c>
      <c r="P24" s="27"/>
      <c r="Q24" s="28" t="n">
        <f aca="false">SUM(Q15:Q23)</f>
        <v>5000</v>
      </c>
      <c r="R24" s="29"/>
      <c r="S24" s="26" t="s">
        <v>7</v>
      </c>
      <c r="T24" s="28" t="n">
        <f aca="false">+E24+I24+M24+Q24</f>
        <v>106000</v>
      </c>
      <c r="U24" s="29"/>
    </row>
    <row r="25" customFormat="false" ht="16.5" hidden="false" customHeight="false" outlineLevel="0" collapsed="false">
      <c r="A25" s="15"/>
      <c r="B25" s="16" t="s">
        <v>35</v>
      </c>
      <c r="C25" s="17" t="s">
        <v>9</v>
      </c>
      <c r="D25" s="18"/>
      <c r="E25" s="18" t="s">
        <v>11</v>
      </c>
      <c r="F25" s="19" t="n">
        <f aca="false">COUNTA(C26:C28)</f>
        <v>0</v>
      </c>
      <c r="G25" s="17" t="s">
        <v>9</v>
      </c>
      <c r="H25" s="18"/>
      <c r="I25" s="18" t="s">
        <v>11</v>
      </c>
      <c r="J25" s="19" t="n">
        <f aca="false">COUNTA(G26:G28)</f>
        <v>1</v>
      </c>
      <c r="K25" s="17" t="s">
        <v>9</v>
      </c>
      <c r="L25" s="18"/>
      <c r="M25" s="18" t="s">
        <v>11</v>
      </c>
      <c r="N25" s="19" t="n">
        <f aca="false">COUNTA(K26:K28)</f>
        <v>0</v>
      </c>
      <c r="O25" s="17" t="s">
        <v>9</v>
      </c>
      <c r="P25" s="18"/>
      <c r="Q25" s="18" t="s">
        <v>11</v>
      </c>
      <c r="R25" s="19" t="n">
        <f aca="false">COUNTA(O26:O28)</f>
        <v>0</v>
      </c>
      <c r="S25" s="17"/>
      <c r="T25" s="18"/>
      <c r="U25" s="19" t="n">
        <f aca="false">+F25+J25+N25+R25</f>
        <v>1</v>
      </c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3"/>
      <c r="G26" s="20" t="s">
        <v>36</v>
      </c>
      <c r="H26" s="21" t="n">
        <v>0.5</v>
      </c>
      <c r="I26" s="22" t="n">
        <v>1000</v>
      </c>
      <c r="J26" s="23"/>
      <c r="K26" s="20"/>
      <c r="L26" s="21"/>
      <c r="M26" s="22"/>
      <c r="N26" s="23"/>
      <c r="O26" s="20"/>
      <c r="P26" s="21"/>
      <c r="Q26" s="22"/>
      <c r="R26" s="23"/>
      <c r="S26" s="20"/>
      <c r="T26" s="24"/>
      <c r="U26" s="25"/>
    </row>
    <row r="27" customFormat="false" ht="13.5" hidden="false" customHeight="false" outlineLevel="0" collapsed="false">
      <c r="A27" s="15"/>
      <c r="B27" s="16"/>
      <c r="C27" s="20"/>
      <c r="D27" s="21"/>
      <c r="E27" s="22"/>
      <c r="F27" s="23"/>
      <c r="G27" s="20"/>
      <c r="H27" s="21"/>
      <c r="I27" s="22"/>
      <c r="J27" s="23"/>
      <c r="K27" s="20"/>
      <c r="L27" s="21"/>
      <c r="M27" s="22"/>
      <c r="N27" s="23"/>
      <c r="O27" s="20"/>
      <c r="P27" s="21"/>
      <c r="Q27" s="22"/>
      <c r="R27" s="23"/>
      <c r="S27" s="20"/>
      <c r="T27" s="24"/>
      <c r="U27" s="25"/>
    </row>
    <row r="28" customFormat="false" ht="13.5" hidden="false" customHeight="false" outlineLevel="0" collapsed="false">
      <c r="A28" s="15"/>
      <c r="B28" s="16"/>
      <c r="C28" s="20"/>
      <c r="D28" s="22"/>
      <c r="E28" s="22"/>
      <c r="F28" s="23"/>
      <c r="G28" s="20"/>
      <c r="H28" s="22"/>
      <c r="I28" s="22"/>
      <c r="J28" s="23"/>
      <c r="K28" s="20"/>
      <c r="L28" s="22"/>
      <c r="M28" s="22"/>
      <c r="N28" s="23"/>
      <c r="O28" s="20"/>
      <c r="P28" s="22"/>
      <c r="Q28" s="22"/>
      <c r="R28" s="23"/>
      <c r="S28" s="20"/>
      <c r="T28" s="24"/>
      <c r="U28" s="25"/>
    </row>
    <row r="29" customFormat="false" ht="12.75" hidden="false" customHeight="false" outlineLevel="0" collapsed="false">
      <c r="A29" s="15"/>
      <c r="B29" s="16"/>
      <c r="C29" s="26" t="s">
        <v>18</v>
      </c>
      <c r="D29" s="27"/>
      <c r="E29" s="28" t="n">
        <f aca="false">SUM(E26:E28)</f>
        <v>0</v>
      </c>
      <c r="F29" s="29"/>
      <c r="G29" s="26" t="s">
        <v>18</v>
      </c>
      <c r="H29" s="27"/>
      <c r="I29" s="28" t="n">
        <f aca="false">SUM(I26:I28)</f>
        <v>1000</v>
      </c>
      <c r="J29" s="29"/>
      <c r="K29" s="26" t="s">
        <v>18</v>
      </c>
      <c r="L29" s="27"/>
      <c r="M29" s="28" t="n">
        <f aca="false">SUM(M26:M28)</f>
        <v>0</v>
      </c>
      <c r="N29" s="29"/>
      <c r="O29" s="26" t="s">
        <v>18</v>
      </c>
      <c r="P29" s="27"/>
      <c r="Q29" s="28" t="n">
        <f aca="false">SUM(Q26:Q28)</f>
        <v>0</v>
      </c>
      <c r="R29" s="29"/>
      <c r="S29" s="26" t="s">
        <v>7</v>
      </c>
      <c r="T29" s="28" t="n">
        <f aca="false">+E29+I29+M29+Q29</f>
        <v>1000</v>
      </c>
      <c r="U29" s="29"/>
    </row>
    <row r="30" customFormat="false" ht="16.5" hidden="false" customHeight="false" outlineLevel="0" collapsed="false">
      <c r="A30" s="15"/>
      <c r="B30" s="16" t="s">
        <v>37</v>
      </c>
      <c r="C30" s="17" t="s">
        <v>9</v>
      </c>
      <c r="D30" s="18"/>
      <c r="E30" s="18" t="s">
        <v>11</v>
      </c>
      <c r="F30" s="19" t="n">
        <f aca="false">COUNTA(C31:C40)</f>
        <v>4</v>
      </c>
      <c r="G30" s="17" t="s">
        <v>9</v>
      </c>
      <c r="H30" s="18"/>
      <c r="I30" s="18" t="s">
        <v>11</v>
      </c>
      <c r="J30" s="19" t="n">
        <f aca="false">COUNTA(G31:G40)</f>
        <v>9</v>
      </c>
      <c r="K30" s="17" t="s">
        <v>9</v>
      </c>
      <c r="L30" s="18"/>
      <c r="M30" s="18" t="s">
        <v>11</v>
      </c>
      <c r="N30" s="19" t="n">
        <f aca="false">COUNTA(K31:K40)</f>
        <v>4</v>
      </c>
      <c r="O30" s="17" t="s">
        <v>9</v>
      </c>
      <c r="P30" s="18"/>
      <c r="Q30" s="18" t="s">
        <v>11</v>
      </c>
      <c r="R30" s="19" t="n">
        <f aca="false">COUNTA(O31:O40)</f>
        <v>0</v>
      </c>
      <c r="S30" s="17"/>
      <c r="T30" s="18"/>
      <c r="U30" s="19" t="n">
        <f aca="false">+F30+J30+N30+R30</f>
        <v>17</v>
      </c>
    </row>
    <row r="31" customFormat="false" ht="13.5" hidden="false" customHeight="false" outlineLevel="0" collapsed="false">
      <c r="A31" s="15"/>
      <c r="B31" s="16"/>
      <c r="C31" s="20" t="s">
        <v>38</v>
      </c>
      <c r="D31" s="21" t="n">
        <v>0.75</v>
      </c>
      <c r="E31" s="22" t="n">
        <v>50</v>
      </c>
      <c r="F31" s="23"/>
      <c r="G31" s="20" t="s">
        <v>39</v>
      </c>
      <c r="H31" s="21" t="n">
        <v>0.3</v>
      </c>
      <c r="I31" s="22" t="n">
        <v>1000</v>
      </c>
      <c r="J31" s="23"/>
      <c r="K31" s="20" t="s">
        <v>40</v>
      </c>
      <c r="L31" s="21" t="n">
        <v>0.3</v>
      </c>
      <c r="M31" s="22" t="n">
        <v>15000</v>
      </c>
      <c r="N31" s="23"/>
      <c r="O31" s="20"/>
      <c r="P31" s="21"/>
      <c r="Q31" s="22"/>
      <c r="R31" s="23"/>
      <c r="S31" s="20"/>
      <c r="T31" s="24"/>
      <c r="U31" s="25"/>
    </row>
    <row r="32" customFormat="false" ht="13.5" hidden="false" customHeight="false" outlineLevel="0" collapsed="false">
      <c r="A32" s="15"/>
      <c r="B32" s="16"/>
      <c r="C32" s="20" t="s">
        <v>41</v>
      </c>
      <c r="D32" s="21" t="n">
        <v>0.6</v>
      </c>
      <c r="E32" s="22" t="n">
        <v>50</v>
      </c>
      <c r="F32" s="23"/>
      <c r="G32" s="20" t="s">
        <v>42</v>
      </c>
      <c r="H32" s="21" t="n">
        <v>0.5</v>
      </c>
      <c r="I32" s="22" t="n">
        <v>1000</v>
      </c>
      <c r="J32" s="23"/>
      <c r="K32" s="20" t="s">
        <v>43</v>
      </c>
      <c r="L32" s="21" t="n">
        <v>0.5</v>
      </c>
      <c r="M32" s="22" t="n">
        <v>750</v>
      </c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20" t="s">
        <v>44</v>
      </c>
      <c r="D33" s="21" t="n">
        <v>0.8</v>
      </c>
      <c r="E33" s="22" t="n">
        <v>10</v>
      </c>
      <c r="F33" s="23"/>
      <c r="G33" s="20" t="s">
        <v>45</v>
      </c>
      <c r="H33" s="21" t="n">
        <v>0.3</v>
      </c>
      <c r="I33" s="22" t="n">
        <v>250</v>
      </c>
      <c r="J33" s="23"/>
      <c r="K33" s="20" t="s">
        <v>46</v>
      </c>
      <c r="L33" s="21" t="n">
        <v>0.5</v>
      </c>
      <c r="M33" s="22" t="n">
        <v>100</v>
      </c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20" t="s">
        <v>47</v>
      </c>
      <c r="D34" s="21" t="n">
        <v>0.65</v>
      </c>
      <c r="E34" s="22" t="n">
        <v>100</v>
      </c>
      <c r="F34" s="23"/>
      <c r="G34" s="20" t="s">
        <v>48</v>
      </c>
      <c r="H34" s="21" t="n">
        <v>0.25</v>
      </c>
      <c r="I34" s="22" t="n">
        <v>200</v>
      </c>
      <c r="J34" s="23"/>
      <c r="K34" s="20" t="s">
        <v>49</v>
      </c>
      <c r="L34" s="21" t="n">
        <v>0.4</v>
      </c>
      <c r="M34" s="22" t="n">
        <v>100</v>
      </c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31"/>
      <c r="D35" s="21"/>
      <c r="E35" s="22"/>
      <c r="F35" s="23"/>
      <c r="G35" s="20" t="s">
        <v>50</v>
      </c>
      <c r="H35" s="21" t="n">
        <v>0.5</v>
      </c>
      <c r="I35" s="22" t="n">
        <v>100</v>
      </c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31"/>
      <c r="D36" s="21"/>
      <c r="E36" s="22"/>
      <c r="F36" s="23"/>
      <c r="G36" s="20" t="s">
        <v>51</v>
      </c>
      <c r="H36" s="21" t="n">
        <v>0.3</v>
      </c>
      <c r="I36" s="22" t="n">
        <v>100</v>
      </c>
      <c r="J36" s="23"/>
      <c r="K36" s="20"/>
      <c r="L36" s="21"/>
      <c r="M36" s="22"/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31"/>
      <c r="D37" s="21"/>
      <c r="E37" s="22"/>
      <c r="F37" s="23"/>
      <c r="G37" s="20" t="s">
        <v>52</v>
      </c>
      <c r="H37" s="21" t="n">
        <v>0.3</v>
      </c>
      <c r="I37" s="22" t="n">
        <v>75</v>
      </c>
      <c r="J37" s="23"/>
      <c r="K37" s="20"/>
      <c r="L37" s="21"/>
      <c r="M37" s="22"/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31"/>
      <c r="D38" s="21"/>
      <c r="E38" s="22"/>
      <c r="F38" s="23"/>
      <c r="G38" s="20" t="s">
        <v>53</v>
      </c>
      <c r="H38" s="21" t="n">
        <v>0.4</v>
      </c>
      <c r="I38" s="22" t="n">
        <v>35</v>
      </c>
      <c r="J38" s="23"/>
      <c r="K38" s="20"/>
      <c r="L38" s="21"/>
      <c r="M38" s="22"/>
      <c r="N38" s="23"/>
      <c r="O38" s="20"/>
      <c r="P38" s="21"/>
      <c r="Q38" s="22"/>
      <c r="R38" s="23"/>
      <c r="S38" s="20"/>
      <c r="T38" s="24"/>
      <c r="U38" s="25"/>
    </row>
    <row r="39" customFormat="false" ht="13.5" hidden="false" customHeight="false" outlineLevel="0" collapsed="false">
      <c r="A39" s="15"/>
      <c r="B39" s="16"/>
      <c r="C39" s="20"/>
      <c r="D39" s="21"/>
      <c r="E39" s="22"/>
      <c r="F39" s="23"/>
      <c r="G39" s="20" t="s">
        <v>54</v>
      </c>
      <c r="H39" s="21" t="n">
        <v>0.4</v>
      </c>
      <c r="I39" s="22" t="n">
        <v>30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/>
      <c r="D40" s="22"/>
      <c r="E40" s="22"/>
      <c r="F40" s="23"/>
      <c r="G40" s="20"/>
      <c r="H40" s="22"/>
      <c r="I40" s="22"/>
      <c r="J40" s="23"/>
      <c r="K40" s="20"/>
      <c r="L40" s="22"/>
      <c r="M40" s="22"/>
      <c r="N40" s="23"/>
      <c r="O40" s="20"/>
      <c r="P40" s="22"/>
      <c r="Q40" s="22"/>
      <c r="R40" s="23"/>
      <c r="S40" s="20"/>
      <c r="T40" s="24"/>
      <c r="U40" s="25"/>
    </row>
    <row r="41" customFormat="false" ht="12.75" hidden="false" customHeight="false" outlineLevel="0" collapsed="false">
      <c r="A41" s="15"/>
      <c r="B41" s="16"/>
      <c r="C41" s="26" t="s">
        <v>18</v>
      </c>
      <c r="D41" s="27"/>
      <c r="E41" s="28" t="n">
        <f aca="false">SUM(E31:E40)</f>
        <v>210</v>
      </c>
      <c r="F41" s="29"/>
      <c r="G41" s="26" t="s">
        <v>18</v>
      </c>
      <c r="H41" s="27"/>
      <c r="I41" s="28" t="n">
        <f aca="false">SUM(I31:I40)</f>
        <v>2790</v>
      </c>
      <c r="J41" s="29"/>
      <c r="K41" s="26" t="s">
        <v>18</v>
      </c>
      <c r="L41" s="27"/>
      <c r="M41" s="28" t="n">
        <f aca="false">SUM(M31:M40)</f>
        <v>15950</v>
      </c>
      <c r="N41" s="29"/>
      <c r="O41" s="26" t="s">
        <v>18</v>
      </c>
      <c r="P41" s="27"/>
      <c r="Q41" s="28" t="n">
        <f aca="false">SUM(Q31:Q40)</f>
        <v>0</v>
      </c>
      <c r="R41" s="29"/>
      <c r="S41" s="26" t="s">
        <v>7</v>
      </c>
      <c r="T41" s="28" t="n">
        <f aca="false">+E41+I41+M41+Q41</f>
        <v>18950</v>
      </c>
      <c r="U41" s="29"/>
    </row>
    <row r="42" customFormat="false" ht="16.5" hidden="false" customHeight="false" outlineLevel="0" collapsed="false">
      <c r="A42" s="15" t="s">
        <v>55</v>
      </c>
      <c r="B42" s="16" t="s">
        <v>56</v>
      </c>
      <c r="C42" s="17" t="s">
        <v>9</v>
      </c>
      <c r="D42" s="18"/>
      <c r="E42" s="18" t="s">
        <v>11</v>
      </c>
      <c r="F42" s="19" t="n">
        <f aca="false">COUNTA(C43:C46)</f>
        <v>1</v>
      </c>
      <c r="G42" s="17" t="s">
        <v>9</v>
      </c>
      <c r="H42" s="18"/>
      <c r="I42" s="18" t="s">
        <v>11</v>
      </c>
      <c r="J42" s="19" t="n">
        <f aca="false">COUNTA(G43:G46)</f>
        <v>2</v>
      </c>
      <c r="K42" s="17" t="s">
        <v>9</v>
      </c>
      <c r="L42" s="18"/>
      <c r="M42" s="18" t="s">
        <v>11</v>
      </c>
      <c r="N42" s="19" t="n">
        <f aca="false">COUNTA(K43:K46)</f>
        <v>0</v>
      </c>
      <c r="O42" s="17" t="s">
        <v>9</v>
      </c>
      <c r="P42" s="18"/>
      <c r="Q42" s="18" t="s">
        <v>11</v>
      </c>
      <c r="R42" s="19" t="n">
        <f aca="false">COUNTA(O43:O46)</f>
        <v>0</v>
      </c>
      <c r="S42" s="17"/>
      <c r="T42" s="18"/>
      <c r="U42" s="19" t="n">
        <f aca="false">+F42+J42+N42+R42</f>
        <v>3</v>
      </c>
    </row>
    <row r="43" customFormat="false" ht="13.5" hidden="false" customHeight="false" outlineLevel="0" collapsed="false">
      <c r="A43" s="15"/>
      <c r="B43" s="16"/>
      <c r="C43" s="20" t="s">
        <v>57</v>
      </c>
      <c r="D43" s="21" t="n">
        <v>0.5</v>
      </c>
      <c r="E43" s="22" t="n">
        <v>1000</v>
      </c>
      <c r="F43" s="23"/>
      <c r="G43" s="20" t="s">
        <v>58</v>
      </c>
      <c r="H43" s="21" t="n">
        <v>0.3</v>
      </c>
      <c r="I43" s="22" t="n">
        <v>30000</v>
      </c>
      <c r="J43" s="23"/>
      <c r="K43" s="20"/>
      <c r="L43" s="21"/>
      <c r="M43" s="22"/>
      <c r="N43" s="23"/>
      <c r="O43" s="20"/>
      <c r="P43" s="21"/>
      <c r="Q43" s="22"/>
      <c r="R43" s="23"/>
      <c r="S43" s="20"/>
      <c r="T43" s="24"/>
      <c r="U43" s="25"/>
    </row>
    <row r="44" customFormat="false" ht="13.5" hidden="false" customHeight="false" outlineLevel="0" collapsed="false">
      <c r="A44" s="15"/>
      <c r="B44" s="16"/>
      <c r="C44" s="20"/>
      <c r="D44" s="21"/>
      <c r="E44" s="22"/>
      <c r="F44" s="23"/>
      <c r="G44" s="20" t="s">
        <v>57</v>
      </c>
      <c r="H44" s="21" t="n">
        <v>0.3</v>
      </c>
      <c r="I44" s="22" t="n">
        <v>11000</v>
      </c>
      <c r="J44" s="23"/>
      <c r="K44" s="20"/>
      <c r="L44" s="21"/>
      <c r="M44" s="22"/>
      <c r="N44" s="23"/>
      <c r="O44" s="20"/>
      <c r="P44" s="21"/>
      <c r="Q44" s="22"/>
      <c r="R44" s="23"/>
      <c r="S44" s="20"/>
      <c r="T44" s="24"/>
      <c r="U44" s="25"/>
    </row>
    <row r="45" customFormat="false" ht="13.5" hidden="false" customHeight="false" outlineLevel="0" collapsed="false">
      <c r="A45" s="15"/>
      <c r="B45" s="16"/>
      <c r="C45" s="20"/>
      <c r="D45" s="21"/>
      <c r="E45" s="22"/>
      <c r="F45" s="23"/>
      <c r="G45" s="20"/>
      <c r="H45" s="21"/>
      <c r="I45" s="22"/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/>
      <c r="D46" s="22"/>
      <c r="E46" s="22"/>
      <c r="F46" s="23"/>
      <c r="G46" s="20"/>
      <c r="H46" s="22"/>
      <c r="I46" s="22"/>
      <c r="J46" s="23"/>
      <c r="K46" s="20"/>
      <c r="L46" s="22"/>
      <c r="M46" s="22"/>
      <c r="N46" s="23"/>
      <c r="O46" s="20"/>
      <c r="P46" s="22"/>
      <c r="Q46" s="22"/>
      <c r="R46" s="23"/>
      <c r="S46" s="20"/>
      <c r="T46" s="24"/>
      <c r="U46" s="25"/>
    </row>
    <row r="47" customFormat="false" ht="12.75" hidden="false" customHeight="false" outlineLevel="0" collapsed="false">
      <c r="A47" s="15"/>
      <c r="B47" s="16"/>
      <c r="C47" s="26" t="s">
        <v>18</v>
      </c>
      <c r="D47" s="27"/>
      <c r="E47" s="28" t="n">
        <f aca="false">SUM(E43:E46)</f>
        <v>1000</v>
      </c>
      <c r="F47" s="29"/>
      <c r="G47" s="26" t="s">
        <v>18</v>
      </c>
      <c r="H47" s="27"/>
      <c r="I47" s="28" t="n">
        <f aca="false">SUM(I43:I46)</f>
        <v>41000</v>
      </c>
      <c r="J47" s="29"/>
      <c r="K47" s="26" t="s">
        <v>18</v>
      </c>
      <c r="L47" s="27"/>
      <c r="M47" s="28" t="n">
        <f aca="false">SUM(M43:M46)</f>
        <v>0</v>
      </c>
      <c r="N47" s="29"/>
      <c r="O47" s="26" t="s">
        <v>18</v>
      </c>
      <c r="P47" s="27"/>
      <c r="Q47" s="28" t="n">
        <f aca="false">SUM(Q43:Q46)</f>
        <v>0</v>
      </c>
      <c r="R47" s="29"/>
      <c r="S47" s="26" t="s">
        <v>7</v>
      </c>
      <c r="T47" s="28" t="n">
        <f aca="false">+E47+I47+M47+Q47</f>
        <v>42000</v>
      </c>
      <c r="U47" s="29"/>
    </row>
    <row r="48" customFormat="false" ht="16.5" hidden="false" customHeight="true" outlineLevel="0" collapsed="false">
      <c r="A48" s="15"/>
      <c r="B48" s="16" t="s">
        <v>59</v>
      </c>
      <c r="C48" s="17" t="s">
        <v>9</v>
      </c>
      <c r="D48" s="18"/>
      <c r="E48" s="18" t="s">
        <v>11</v>
      </c>
      <c r="F48" s="19" t="n">
        <f aca="false">COUNTA(C49:C51)</f>
        <v>2</v>
      </c>
      <c r="G48" s="17" t="s">
        <v>9</v>
      </c>
      <c r="H48" s="18"/>
      <c r="I48" s="18" t="s">
        <v>11</v>
      </c>
      <c r="J48" s="19" t="n">
        <f aca="false">COUNTA(G49:G51)</f>
        <v>0</v>
      </c>
      <c r="K48" s="17" t="s">
        <v>9</v>
      </c>
      <c r="L48" s="18"/>
      <c r="M48" s="18" t="s">
        <v>11</v>
      </c>
      <c r="N48" s="19" t="n">
        <f aca="false">COUNTA(K49:K51)</f>
        <v>0</v>
      </c>
      <c r="O48" s="17" t="s">
        <v>9</v>
      </c>
      <c r="P48" s="18"/>
      <c r="Q48" s="18" t="s">
        <v>11</v>
      </c>
      <c r="R48" s="19" t="n">
        <f aca="false">COUNTA(O49:O51)</f>
        <v>0</v>
      </c>
      <c r="S48" s="17"/>
      <c r="T48" s="18"/>
      <c r="U48" s="19" t="n">
        <f aca="false">+F48+J48+N48+R48</f>
        <v>2</v>
      </c>
    </row>
    <row r="49" customFormat="false" ht="13.5" hidden="false" customHeight="false" outlineLevel="0" collapsed="false">
      <c r="A49" s="15"/>
      <c r="B49" s="16"/>
      <c r="C49" s="20" t="s">
        <v>60</v>
      </c>
      <c r="D49" s="21" t="n">
        <v>0.5</v>
      </c>
      <c r="E49" s="22" t="n">
        <v>600</v>
      </c>
      <c r="F49" s="23"/>
      <c r="G49" s="20"/>
      <c r="H49" s="21"/>
      <c r="I49" s="22"/>
      <c r="J49" s="23"/>
      <c r="K49" s="20"/>
      <c r="L49" s="21"/>
      <c r="M49" s="22"/>
      <c r="N49" s="23"/>
      <c r="O49" s="20"/>
      <c r="P49" s="21"/>
      <c r="Q49" s="22"/>
      <c r="R49" s="23"/>
      <c r="S49" s="20"/>
      <c r="T49" s="24"/>
      <c r="U49" s="25"/>
    </row>
    <row r="50" customFormat="false" ht="13.5" hidden="false" customHeight="false" outlineLevel="0" collapsed="false">
      <c r="A50" s="15"/>
      <c r="B50" s="16"/>
      <c r="C50" s="20" t="s">
        <v>61</v>
      </c>
      <c r="D50" s="21"/>
      <c r="E50" s="22" t="n">
        <v>0</v>
      </c>
      <c r="F50" s="23"/>
      <c r="G50" s="20"/>
      <c r="H50" s="21"/>
      <c r="I50" s="22"/>
      <c r="J50" s="23"/>
      <c r="K50" s="20"/>
      <c r="L50" s="21"/>
      <c r="M50" s="22"/>
      <c r="N50" s="23"/>
      <c r="O50" s="20"/>
      <c r="P50" s="21"/>
      <c r="Q50" s="22"/>
      <c r="R50" s="23"/>
      <c r="S50" s="20"/>
      <c r="T50" s="24"/>
      <c r="U50" s="25"/>
    </row>
    <row r="51" customFormat="false" ht="13.5" hidden="false" customHeight="false" outlineLevel="0" collapsed="false">
      <c r="A51" s="15"/>
      <c r="B51" s="16"/>
      <c r="C51" s="20"/>
      <c r="D51" s="21"/>
      <c r="E51" s="22"/>
      <c r="F51" s="23"/>
      <c r="G51" s="20"/>
      <c r="H51" s="21"/>
      <c r="I51" s="22"/>
      <c r="J51" s="23"/>
      <c r="K51" s="20"/>
      <c r="L51" s="21"/>
      <c r="M51" s="22"/>
      <c r="N51" s="23"/>
      <c r="O51" s="20"/>
      <c r="P51" s="21"/>
      <c r="Q51" s="22"/>
      <c r="R51" s="23"/>
      <c r="S51" s="20"/>
      <c r="T51" s="24"/>
      <c r="U51" s="25"/>
    </row>
    <row r="52" customFormat="false" ht="12.75" hidden="false" customHeight="false" outlineLevel="0" collapsed="false">
      <c r="A52" s="15"/>
      <c r="B52" s="16"/>
      <c r="C52" s="26" t="s">
        <v>18</v>
      </c>
      <c r="D52" s="27"/>
      <c r="E52" s="28" t="n">
        <f aca="false">SUM(E49:E51)</f>
        <v>600</v>
      </c>
      <c r="F52" s="29"/>
      <c r="G52" s="26" t="s">
        <v>18</v>
      </c>
      <c r="H52" s="27"/>
      <c r="I52" s="28" t="n">
        <f aca="false">SUM(I49:I51)</f>
        <v>0</v>
      </c>
      <c r="J52" s="29"/>
      <c r="K52" s="26" t="s">
        <v>18</v>
      </c>
      <c r="L52" s="27"/>
      <c r="M52" s="28" t="n">
        <f aca="false">SUM(M49:M51)</f>
        <v>0</v>
      </c>
      <c r="N52" s="29"/>
      <c r="O52" s="26" t="s">
        <v>18</v>
      </c>
      <c r="P52" s="27"/>
      <c r="Q52" s="28" t="n">
        <f aca="false">SUM(Q49:Q51)</f>
        <v>0</v>
      </c>
      <c r="R52" s="29"/>
      <c r="S52" s="26" t="s">
        <v>7</v>
      </c>
      <c r="T52" s="28" t="n">
        <f aca="false">+E52+I52+M52+Q52</f>
        <v>600</v>
      </c>
      <c r="U52" s="29"/>
    </row>
    <row r="53" customFormat="false" ht="16.5" hidden="false" customHeight="true" outlineLevel="0" collapsed="false">
      <c r="A53" s="15"/>
      <c r="B53" s="16" t="s">
        <v>62</v>
      </c>
      <c r="C53" s="17" t="s">
        <v>9</v>
      </c>
      <c r="D53" s="18"/>
      <c r="E53" s="18" t="s">
        <v>11</v>
      </c>
      <c r="F53" s="19" t="n">
        <f aca="false">COUNTA(C54:C56)</f>
        <v>0</v>
      </c>
      <c r="G53" s="17" t="s">
        <v>9</v>
      </c>
      <c r="H53" s="18"/>
      <c r="I53" s="18" t="s">
        <v>11</v>
      </c>
      <c r="J53" s="19" t="n">
        <f aca="false">COUNTA(G54:G56)</f>
        <v>1</v>
      </c>
      <c r="K53" s="17" t="s">
        <v>9</v>
      </c>
      <c r="L53" s="18"/>
      <c r="M53" s="18" t="s">
        <v>11</v>
      </c>
      <c r="N53" s="19" t="n">
        <f aca="false">COUNTA(K54:K56)</f>
        <v>0</v>
      </c>
      <c r="O53" s="17" t="s">
        <v>9</v>
      </c>
      <c r="P53" s="18"/>
      <c r="Q53" s="18" t="s">
        <v>11</v>
      </c>
      <c r="R53" s="19" t="n">
        <f aca="false">COUNTA(O54:O56)</f>
        <v>1</v>
      </c>
      <c r="S53" s="17"/>
      <c r="T53" s="18"/>
      <c r="U53" s="19" t="n">
        <f aca="false">+F53+J53+N53+R53</f>
        <v>2</v>
      </c>
    </row>
    <row r="54" customFormat="false" ht="13.5" hidden="false" customHeight="false" outlineLevel="0" collapsed="false">
      <c r="A54" s="15"/>
      <c r="B54" s="16"/>
      <c r="C54" s="20"/>
      <c r="D54" s="21"/>
      <c r="E54" s="22"/>
      <c r="F54" s="23"/>
      <c r="G54" s="20" t="s">
        <v>63</v>
      </c>
      <c r="H54" s="21" t="n">
        <v>0.5</v>
      </c>
      <c r="I54" s="22" t="n">
        <v>5000</v>
      </c>
      <c r="J54" s="23"/>
      <c r="K54" s="20"/>
      <c r="L54" s="21"/>
      <c r="M54" s="22"/>
      <c r="N54" s="23"/>
      <c r="O54" s="20" t="s">
        <v>64</v>
      </c>
      <c r="P54" s="21" t="n">
        <v>0.5</v>
      </c>
      <c r="Q54" s="22" t="n">
        <v>50000</v>
      </c>
      <c r="R54" s="23"/>
      <c r="S54" s="20"/>
      <c r="T54" s="24"/>
      <c r="U54" s="25"/>
    </row>
    <row r="55" customFormat="false" ht="13.5" hidden="false" customHeight="false" outlineLevel="0" collapsed="false">
      <c r="A55" s="15"/>
      <c r="B55" s="16"/>
      <c r="C55" s="20"/>
      <c r="D55" s="21"/>
      <c r="E55" s="22"/>
      <c r="F55" s="23"/>
      <c r="G55" s="20"/>
      <c r="H55" s="21"/>
      <c r="I55" s="22"/>
      <c r="J55" s="23"/>
      <c r="K55" s="20"/>
      <c r="L55" s="21"/>
      <c r="M55" s="22"/>
      <c r="N55" s="23"/>
      <c r="O55" s="20"/>
      <c r="P55" s="21"/>
      <c r="Q55" s="22"/>
      <c r="R55" s="23"/>
      <c r="S55" s="20"/>
      <c r="T55" s="24"/>
      <c r="U55" s="25"/>
    </row>
    <row r="56" customFormat="false" ht="13.5" hidden="false" customHeight="false" outlineLevel="0" collapsed="false">
      <c r="A56" s="15"/>
      <c r="B56" s="16"/>
      <c r="C56" s="20"/>
      <c r="D56" s="22"/>
      <c r="E56" s="22"/>
      <c r="F56" s="23"/>
      <c r="G56" s="20"/>
      <c r="H56" s="22"/>
      <c r="I56" s="22"/>
      <c r="J56" s="23"/>
      <c r="K56" s="20"/>
      <c r="L56" s="22"/>
      <c r="M56" s="22"/>
      <c r="N56" s="23"/>
      <c r="O56" s="20"/>
      <c r="P56" s="22"/>
      <c r="Q56" s="22"/>
      <c r="R56" s="23"/>
      <c r="S56" s="20"/>
      <c r="T56" s="24"/>
      <c r="U56" s="25"/>
    </row>
    <row r="57" customFormat="false" ht="12.75" hidden="false" customHeight="false" outlineLevel="0" collapsed="false">
      <c r="A57" s="15"/>
      <c r="B57" s="16"/>
      <c r="C57" s="26" t="s">
        <v>18</v>
      </c>
      <c r="D57" s="27"/>
      <c r="E57" s="28" t="n">
        <f aca="false">SUM(E54:E56)</f>
        <v>0</v>
      </c>
      <c r="F57" s="29"/>
      <c r="G57" s="26" t="s">
        <v>18</v>
      </c>
      <c r="H57" s="27"/>
      <c r="I57" s="28" t="n">
        <f aca="false">SUM(I54:I56)</f>
        <v>5000</v>
      </c>
      <c r="J57" s="29"/>
      <c r="K57" s="26" t="s">
        <v>18</v>
      </c>
      <c r="L57" s="27"/>
      <c r="M57" s="28" t="n">
        <f aca="false">SUM(M54:M56)</f>
        <v>0</v>
      </c>
      <c r="N57" s="29"/>
      <c r="O57" s="26" t="s">
        <v>18</v>
      </c>
      <c r="P57" s="27"/>
      <c r="Q57" s="28" t="n">
        <f aca="false">SUM(Q54:Q56)</f>
        <v>50000</v>
      </c>
      <c r="R57" s="29"/>
      <c r="S57" s="26" t="s">
        <v>7</v>
      </c>
      <c r="T57" s="28" t="n">
        <f aca="false">+E57+I57+M57+Q57</f>
        <v>55000</v>
      </c>
      <c r="U57" s="29"/>
    </row>
    <row r="58" customFormat="false" ht="16.5" hidden="false" customHeight="true" outlineLevel="0" collapsed="false">
      <c r="A58" s="15"/>
      <c r="B58" s="16" t="s">
        <v>65</v>
      </c>
      <c r="C58" s="17" t="s">
        <v>9</v>
      </c>
      <c r="D58" s="18"/>
      <c r="E58" s="18" t="s">
        <v>11</v>
      </c>
      <c r="F58" s="19" t="n">
        <f aca="false">COUNTA(C59:C61)</f>
        <v>0</v>
      </c>
      <c r="G58" s="17" t="s">
        <v>9</v>
      </c>
      <c r="H58" s="18"/>
      <c r="I58" s="18" t="s">
        <v>11</v>
      </c>
      <c r="J58" s="19" t="n">
        <f aca="false">COUNTA(G59:G61)</f>
        <v>0</v>
      </c>
      <c r="K58" s="17" t="s">
        <v>9</v>
      </c>
      <c r="L58" s="18"/>
      <c r="M58" s="18" t="s">
        <v>11</v>
      </c>
      <c r="N58" s="19" t="n">
        <f aca="false">COUNTA(K59:K61)</f>
        <v>1</v>
      </c>
      <c r="O58" s="17" t="s">
        <v>9</v>
      </c>
      <c r="P58" s="18"/>
      <c r="Q58" s="18" t="s">
        <v>11</v>
      </c>
      <c r="R58" s="19" t="n">
        <f aca="false">COUNTA(O59:O61)</f>
        <v>0</v>
      </c>
      <c r="S58" s="17"/>
      <c r="T58" s="18"/>
      <c r="U58" s="19" t="n">
        <f aca="false">+F58+J58+N58+R58</f>
        <v>1</v>
      </c>
    </row>
    <row r="59" customFormat="false" ht="13.5" hidden="false" customHeight="false" outlineLevel="0" collapsed="false">
      <c r="A59" s="15"/>
      <c r="B59" s="16"/>
      <c r="C59" s="20"/>
      <c r="D59" s="21"/>
      <c r="E59" s="22"/>
      <c r="F59" s="23"/>
      <c r="G59" s="20"/>
      <c r="H59" s="21"/>
      <c r="I59" s="22"/>
      <c r="J59" s="23"/>
      <c r="K59" s="20" t="s">
        <v>66</v>
      </c>
      <c r="L59" s="21" t="n">
        <v>0.5</v>
      </c>
      <c r="M59" s="22" t="n">
        <v>788</v>
      </c>
      <c r="N59" s="23"/>
      <c r="O59" s="20"/>
      <c r="P59" s="21"/>
      <c r="Q59" s="22"/>
      <c r="R59" s="23"/>
      <c r="S59" s="20"/>
      <c r="T59" s="24"/>
      <c r="U59" s="25"/>
    </row>
    <row r="60" customFormat="false" ht="13.5" hidden="false" customHeight="false" outlineLevel="0" collapsed="false">
      <c r="A60" s="15"/>
      <c r="B60" s="16"/>
      <c r="C60" s="20"/>
      <c r="D60" s="21"/>
      <c r="E60" s="22"/>
      <c r="F60" s="23"/>
      <c r="G60" s="20"/>
      <c r="H60" s="21"/>
      <c r="I60" s="22"/>
      <c r="J60" s="23"/>
      <c r="K60" s="20"/>
      <c r="L60" s="21"/>
      <c r="M60" s="22"/>
      <c r="N60" s="23"/>
      <c r="O60" s="20"/>
      <c r="P60" s="21"/>
      <c r="Q60" s="22"/>
      <c r="R60" s="23"/>
      <c r="S60" s="20"/>
      <c r="T60" s="24"/>
      <c r="U60" s="25"/>
    </row>
    <row r="61" customFormat="false" ht="13.5" hidden="false" customHeight="false" outlineLevel="0" collapsed="false">
      <c r="A61" s="15"/>
      <c r="B61" s="16"/>
      <c r="C61" s="20"/>
      <c r="D61" s="22"/>
      <c r="E61" s="22"/>
      <c r="F61" s="23"/>
      <c r="G61" s="20"/>
      <c r="H61" s="22"/>
      <c r="I61" s="22"/>
      <c r="J61" s="23"/>
      <c r="K61" s="20"/>
      <c r="L61" s="22"/>
      <c r="M61" s="22"/>
      <c r="N61" s="23"/>
      <c r="O61" s="20"/>
      <c r="P61" s="22"/>
      <c r="Q61" s="22"/>
      <c r="R61" s="23"/>
      <c r="S61" s="20"/>
      <c r="T61" s="24"/>
      <c r="U61" s="25"/>
    </row>
    <row r="62" customFormat="false" ht="12.75" hidden="false" customHeight="false" outlineLevel="0" collapsed="false">
      <c r="A62" s="15"/>
      <c r="B62" s="16"/>
      <c r="C62" s="26" t="s">
        <v>18</v>
      </c>
      <c r="D62" s="27"/>
      <c r="E62" s="28" t="n">
        <f aca="false">SUM(E59:E61)</f>
        <v>0</v>
      </c>
      <c r="F62" s="29"/>
      <c r="G62" s="26" t="s">
        <v>18</v>
      </c>
      <c r="H62" s="27"/>
      <c r="I62" s="28" t="n">
        <f aca="false">SUM(I59:I61)</f>
        <v>0</v>
      </c>
      <c r="J62" s="29"/>
      <c r="K62" s="26" t="s">
        <v>18</v>
      </c>
      <c r="L62" s="27"/>
      <c r="M62" s="28" t="n">
        <f aca="false">SUM(M59:M61)</f>
        <v>788</v>
      </c>
      <c r="N62" s="29"/>
      <c r="O62" s="26" t="s">
        <v>18</v>
      </c>
      <c r="P62" s="27"/>
      <c r="Q62" s="28" t="n">
        <f aca="false">SUM(Q59:Q61)</f>
        <v>0</v>
      </c>
      <c r="R62" s="29"/>
      <c r="S62" s="26" t="s">
        <v>7</v>
      </c>
      <c r="T62" s="28" t="n">
        <f aca="false">+E62+I62+M62+Q62</f>
        <v>788</v>
      </c>
      <c r="U62" s="29"/>
    </row>
    <row r="63" customFormat="false" ht="16.5" hidden="false" customHeight="true" outlineLevel="0" collapsed="false">
      <c r="A63" s="15"/>
      <c r="B63" s="16" t="s">
        <v>67</v>
      </c>
      <c r="C63" s="17" t="s">
        <v>9</v>
      </c>
      <c r="D63" s="18"/>
      <c r="E63" s="18" t="s">
        <v>11</v>
      </c>
      <c r="F63" s="19" t="n">
        <f aca="false">COUNTA(C64:C66)</f>
        <v>1</v>
      </c>
      <c r="G63" s="17" t="s">
        <v>9</v>
      </c>
      <c r="H63" s="18"/>
      <c r="I63" s="18" t="s">
        <v>11</v>
      </c>
      <c r="J63" s="19" t="n">
        <f aca="false">COUNTA(G64:G66)</f>
        <v>1</v>
      </c>
      <c r="K63" s="17" t="s">
        <v>9</v>
      </c>
      <c r="L63" s="18"/>
      <c r="M63" s="18" t="s">
        <v>11</v>
      </c>
      <c r="N63" s="19" t="n">
        <f aca="false">COUNTA(K64:K66)</f>
        <v>0</v>
      </c>
      <c r="O63" s="17" t="s">
        <v>9</v>
      </c>
      <c r="P63" s="18"/>
      <c r="Q63" s="18" t="s">
        <v>11</v>
      </c>
      <c r="R63" s="19" t="n">
        <f aca="false">COUNTA(O64:O66)</f>
        <v>1</v>
      </c>
      <c r="S63" s="17"/>
      <c r="T63" s="18"/>
      <c r="U63" s="19" t="n">
        <f aca="false">+F63+J63+N63+R63</f>
        <v>3</v>
      </c>
    </row>
    <row r="64" customFormat="false" ht="13.5" hidden="false" customHeight="false" outlineLevel="0" collapsed="false">
      <c r="A64" s="15"/>
      <c r="B64" s="16"/>
      <c r="C64" s="20" t="s">
        <v>68</v>
      </c>
      <c r="D64" s="21" t="n">
        <v>0.5</v>
      </c>
      <c r="E64" s="22" t="n">
        <v>4500</v>
      </c>
      <c r="F64" s="23"/>
      <c r="G64" s="20" t="s">
        <v>69</v>
      </c>
      <c r="H64" s="21" t="n">
        <v>0.4</v>
      </c>
      <c r="I64" s="22" t="n">
        <v>4000</v>
      </c>
      <c r="J64" s="23"/>
      <c r="K64" s="20"/>
      <c r="L64" s="21"/>
      <c r="M64" s="22"/>
      <c r="N64" s="23"/>
      <c r="O64" s="20" t="s">
        <v>70</v>
      </c>
      <c r="P64" s="21" t="n">
        <v>0.4</v>
      </c>
      <c r="Q64" s="22" t="n">
        <v>4000</v>
      </c>
      <c r="R64" s="23"/>
      <c r="S64" s="20"/>
      <c r="T64" s="24"/>
      <c r="U64" s="25"/>
    </row>
    <row r="65" customFormat="false" ht="13.5" hidden="false" customHeight="false" outlineLevel="0" collapsed="false">
      <c r="A65" s="15"/>
      <c r="B65" s="16"/>
      <c r="C65" s="20"/>
      <c r="D65" s="21"/>
      <c r="E65" s="22"/>
      <c r="F65" s="23"/>
      <c r="G65" s="20"/>
      <c r="H65" s="21"/>
      <c r="I65" s="22"/>
      <c r="J65" s="23"/>
      <c r="K65" s="20"/>
      <c r="L65" s="21"/>
      <c r="M65" s="22"/>
      <c r="N65" s="23"/>
      <c r="O65" s="20"/>
      <c r="P65" s="21"/>
      <c r="Q65" s="22"/>
      <c r="R65" s="23"/>
      <c r="S65" s="20"/>
      <c r="T65" s="24"/>
      <c r="U65" s="25"/>
    </row>
    <row r="66" customFormat="false" ht="13.5" hidden="false" customHeight="false" outlineLevel="0" collapsed="false">
      <c r="A66" s="15"/>
      <c r="B66" s="16"/>
      <c r="C66" s="20"/>
      <c r="D66" s="22"/>
      <c r="E66" s="22"/>
      <c r="F66" s="23"/>
      <c r="G66" s="20"/>
      <c r="H66" s="22"/>
      <c r="I66" s="22"/>
      <c r="J66" s="23"/>
      <c r="K66" s="20"/>
      <c r="L66" s="22"/>
      <c r="M66" s="22"/>
      <c r="N66" s="23"/>
      <c r="O66" s="20"/>
      <c r="P66" s="22"/>
      <c r="Q66" s="22"/>
      <c r="R66" s="23"/>
      <c r="S66" s="20"/>
      <c r="T66" s="24"/>
      <c r="U66" s="25"/>
    </row>
    <row r="67" customFormat="false" ht="12.75" hidden="false" customHeight="false" outlineLevel="0" collapsed="false">
      <c r="A67" s="15"/>
      <c r="B67" s="16"/>
      <c r="C67" s="26" t="s">
        <v>18</v>
      </c>
      <c r="D67" s="27"/>
      <c r="E67" s="28" t="n">
        <f aca="false">SUM(E64:E66)</f>
        <v>4500</v>
      </c>
      <c r="F67" s="29"/>
      <c r="G67" s="26" t="s">
        <v>18</v>
      </c>
      <c r="H67" s="27"/>
      <c r="I67" s="28" t="n">
        <f aca="false">SUM(I64:I66)</f>
        <v>4000</v>
      </c>
      <c r="J67" s="29"/>
      <c r="K67" s="26" t="s">
        <v>18</v>
      </c>
      <c r="L67" s="27"/>
      <c r="M67" s="28" t="n">
        <f aca="false">SUM(M64:M66)</f>
        <v>0</v>
      </c>
      <c r="N67" s="29"/>
      <c r="O67" s="26" t="s">
        <v>18</v>
      </c>
      <c r="P67" s="27"/>
      <c r="Q67" s="28" t="n">
        <f aca="false">SUM(Q64:Q66)</f>
        <v>4000</v>
      </c>
      <c r="R67" s="29"/>
      <c r="S67" s="26" t="s">
        <v>7</v>
      </c>
      <c r="T67" s="28" t="n">
        <f aca="false">+E67+I67+M67+Q67</f>
        <v>12500</v>
      </c>
      <c r="U67" s="29"/>
    </row>
    <row r="68" customFormat="false" ht="16.5" hidden="false" customHeight="true" outlineLevel="0" collapsed="false">
      <c r="A68" s="15" t="s">
        <v>71</v>
      </c>
      <c r="B68" s="16" t="s">
        <v>72</v>
      </c>
      <c r="C68" s="17" t="s">
        <v>9</v>
      </c>
      <c r="D68" s="18"/>
      <c r="E68" s="18" t="s">
        <v>11</v>
      </c>
      <c r="F68" s="19" t="n">
        <f aca="false">COUNTA(C69:C72)</f>
        <v>0</v>
      </c>
      <c r="G68" s="17" t="s">
        <v>9</v>
      </c>
      <c r="H68" s="18"/>
      <c r="I68" s="18" t="s">
        <v>11</v>
      </c>
      <c r="J68" s="19" t="n">
        <f aca="false">COUNTA(G69:G72)</f>
        <v>3</v>
      </c>
      <c r="K68" s="17" t="s">
        <v>9</v>
      </c>
      <c r="L68" s="18"/>
      <c r="M68" s="18" t="s">
        <v>11</v>
      </c>
      <c r="N68" s="19" t="n">
        <f aca="false">COUNTA(K69:K72)</f>
        <v>1</v>
      </c>
      <c r="O68" s="17" t="s">
        <v>9</v>
      </c>
      <c r="P68" s="18"/>
      <c r="Q68" s="18" t="s">
        <v>11</v>
      </c>
      <c r="R68" s="19" t="n">
        <f aca="false">COUNTA(O69:O72)</f>
        <v>1</v>
      </c>
      <c r="S68" s="17"/>
      <c r="T68" s="18"/>
      <c r="U68" s="19" t="n">
        <f aca="false">+F68+J68+N68+R68</f>
        <v>5</v>
      </c>
    </row>
    <row r="69" customFormat="false" ht="13.5" hidden="false" customHeight="false" outlineLevel="0" collapsed="false">
      <c r="A69" s="15"/>
      <c r="B69" s="16"/>
      <c r="C69" s="20"/>
      <c r="D69" s="21"/>
      <c r="E69" s="22"/>
      <c r="F69" s="23"/>
      <c r="G69" s="20" t="s">
        <v>73</v>
      </c>
      <c r="H69" s="21" t="n">
        <v>0.5</v>
      </c>
      <c r="I69" s="22" t="n">
        <v>5000</v>
      </c>
      <c r="J69" s="23"/>
      <c r="K69" s="20" t="s">
        <v>74</v>
      </c>
      <c r="L69" s="21" t="n">
        <v>0.5</v>
      </c>
      <c r="M69" s="22" t="n">
        <v>1000</v>
      </c>
      <c r="N69" s="23"/>
      <c r="O69" s="20" t="s">
        <v>75</v>
      </c>
      <c r="P69" s="21" t="n">
        <v>0.25</v>
      </c>
      <c r="Q69" s="22" t="n">
        <v>15000</v>
      </c>
      <c r="R69" s="23"/>
      <c r="S69" s="20"/>
      <c r="T69" s="24"/>
      <c r="U69" s="25"/>
    </row>
    <row r="70" customFormat="false" ht="13.5" hidden="false" customHeight="false" outlineLevel="0" collapsed="false">
      <c r="A70" s="15"/>
      <c r="B70" s="16"/>
      <c r="C70" s="20"/>
      <c r="D70" s="21"/>
      <c r="E70" s="22"/>
      <c r="F70" s="23"/>
      <c r="G70" s="20" t="s">
        <v>76</v>
      </c>
      <c r="H70" s="21" t="n">
        <v>0.5</v>
      </c>
      <c r="I70" s="22" t="n">
        <v>2000</v>
      </c>
      <c r="J70" s="23"/>
      <c r="K70" s="20"/>
      <c r="L70" s="21"/>
      <c r="M70" s="22"/>
      <c r="N70" s="23"/>
      <c r="O70" s="20"/>
      <c r="P70" s="21"/>
      <c r="Q70" s="22"/>
      <c r="R70" s="23"/>
      <c r="S70" s="20"/>
      <c r="T70" s="24"/>
      <c r="U70" s="25"/>
    </row>
    <row r="71" customFormat="false" ht="13.5" hidden="false" customHeight="false" outlineLevel="0" collapsed="false">
      <c r="A71" s="15"/>
      <c r="B71" s="16"/>
      <c r="C71" s="20"/>
      <c r="D71" s="21"/>
      <c r="E71" s="22"/>
      <c r="F71" s="23"/>
      <c r="G71" s="20" t="s">
        <v>77</v>
      </c>
      <c r="H71" s="21" t="n">
        <v>0.5</v>
      </c>
      <c r="I71" s="22" t="n">
        <v>0</v>
      </c>
      <c r="J71" s="23"/>
      <c r="K71" s="20"/>
      <c r="L71" s="21"/>
      <c r="M71" s="22"/>
      <c r="N71" s="23"/>
      <c r="O71" s="20"/>
      <c r="P71" s="21"/>
      <c r="Q71" s="22"/>
      <c r="R71" s="23"/>
      <c r="S71" s="20"/>
      <c r="T71" s="24"/>
      <c r="U71" s="25"/>
    </row>
    <row r="72" customFormat="false" ht="13.5" hidden="false" customHeight="false" outlineLevel="0" collapsed="false">
      <c r="A72" s="15"/>
      <c r="B72" s="16"/>
      <c r="C72" s="20"/>
      <c r="D72" s="22"/>
      <c r="E72" s="22"/>
      <c r="F72" s="23"/>
      <c r="G72" s="20"/>
      <c r="H72" s="22"/>
      <c r="I72" s="22"/>
      <c r="J72" s="23"/>
      <c r="K72" s="20"/>
      <c r="L72" s="22"/>
      <c r="M72" s="22"/>
      <c r="N72" s="23"/>
      <c r="O72" s="20"/>
      <c r="P72" s="22"/>
      <c r="Q72" s="22"/>
      <c r="R72" s="23"/>
      <c r="S72" s="20"/>
      <c r="T72" s="24"/>
      <c r="U72" s="25"/>
    </row>
    <row r="73" customFormat="false" ht="12.75" hidden="false" customHeight="false" outlineLevel="0" collapsed="false">
      <c r="A73" s="15"/>
      <c r="B73" s="16"/>
      <c r="C73" s="26" t="s">
        <v>18</v>
      </c>
      <c r="D73" s="27"/>
      <c r="E73" s="28" t="n">
        <f aca="false">SUM(E69:E72)</f>
        <v>0</v>
      </c>
      <c r="F73" s="29"/>
      <c r="G73" s="26" t="s">
        <v>18</v>
      </c>
      <c r="H73" s="27"/>
      <c r="I73" s="28" t="n">
        <f aca="false">SUM(I69:I72)</f>
        <v>7000</v>
      </c>
      <c r="J73" s="29"/>
      <c r="K73" s="26" t="s">
        <v>18</v>
      </c>
      <c r="L73" s="27"/>
      <c r="M73" s="28" t="n">
        <f aca="false">SUM(M69:M72)</f>
        <v>1000</v>
      </c>
      <c r="N73" s="29"/>
      <c r="O73" s="26" t="s">
        <v>18</v>
      </c>
      <c r="P73" s="27"/>
      <c r="Q73" s="28" t="n">
        <f aca="false">SUM(Q69:Q72)</f>
        <v>15000</v>
      </c>
      <c r="R73" s="29"/>
      <c r="S73" s="26" t="s">
        <v>7</v>
      </c>
      <c r="T73" s="28" t="n">
        <f aca="false">+E73+I73+M73+Q73</f>
        <v>23000</v>
      </c>
      <c r="U73" s="29"/>
    </row>
    <row r="74" customFormat="false" ht="6.75" hidden="false" customHeight="true" outlineLevel="0" collapsed="false"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  <c r="IW74" s="32"/>
    </row>
    <row r="75" customFormat="false" ht="12.75" hidden="false" customHeight="false" outlineLevel="0" collapsed="false">
      <c r="C75" s="26" t="s">
        <v>78</v>
      </c>
      <c r="D75" s="27"/>
      <c r="E75" s="28" t="n">
        <f aca="false">+E13+E24+E29+E41+E47+E73+E52+E57+E62+E67</f>
        <v>35310</v>
      </c>
      <c r="F75" s="33" t="n">
        <f aca="false">+F6+F14+F25+F30+F42+F68+F48+F53+F58+F63</f>
        <v>12</v>
      </c>
      <c r="G75" s="26" t="s">
        <v>78</v>
      </c>
      <c r="H75" s="27"/>
      <c r="I75" s="28" t="n">
        <f aca="false">+I13+I24+I29+I41+I47+I73+I52+I57+I62+I67</f>
        <v>120555</v>
      </c>
      <c r="J75" s="33" t="n">
        <f aca="false">+J6+J14+J25+J30+J42+J68+J48+J53+J58+J63</f>
        <v>29</v>
      </c>
      <c r="K75" s="26" t="s">
        <v>78</v>
      </c>
      <c r="L75" s="27"/>
      <c r="M75" s="28" t="n">
        <f aca="false">+M13+M24+M29+M41+M47+M73+M52+M57+M62+M67</f>
        <v>58475</v>
      </c>
      <c r="N75" s="33" t="n">
        <f aca="false">+N6+N14+N25+N30+N42+N68+N48+N53+N58+N63</f>
        <v>10</v>
      </c>
      <c r="O75" s="26" t="s">
        <v>78</v>
      </c>
      <c r="P75" s="27"/>
      <c r="Q75" s="28" t="n">
        <f aca="false">+Q13+Q24+Q29+Q41+Q47+Q73+Q52+Q57+Q62+Q67</f>
        <v>74000</v>
      </c>
      <c r="R75" s="33" t="n">
        <f aca="false">+R6+R14+R25+R30+R42+R68+R48+R53+R58+R63</f>
        <v>4</v>
      </c>
      <c r="S75" s="26" t="s">
        <v>78</v>
      </c>
      <c r="T75" s="28" t="n">
        <f aca="false">+T13+T24+T29+T41+T47+T73+T52+T57+T62+T67</f>
        <v>288340</v>
      </c>
      <c r="U75" s="33" t="n">
        <f aca="false">+U6+U14+U25+U30+U42+U68+U48+U53+U58+U63</f>
        <v>55</v>
      </c>
    </row>
  </sheetData>
  <mergeCells count="25">
    <mergeCell ref="C5:F5"/>
    <mergeCell ref="G5:J5"/>
    <mergeCell ref="K5:N5"/>
    <mergeCell ref="O5:R5"/>
    <mergeCell ref="S5:U5"/>
    <mergeCell ref="A6:A13"/>
    <mergeCell ref="B6:B13"/>
    <mergeCell ref="A14:A24"/>
    <mergeCell ref="B14:B24"/>
    <mergeCell ref="A25:A29"/>
    <mergeCell ref="B25:B29"/>
    <mergeCell ref="A30:A41"/>
    <mergeCell ref="B30:B41"/>
    <mergeCell ref="A42:A47"/>
    <mergeCell ref="B42:B47"/>
    <mergeCell ref="A48:A52"/>
    <mergeCell ref="B48:B52"/>
    <mergeCell ref="A53:A57"/>
    <mergeCell ref="B53:B57"/>
    <mergeCell ref="A58:A62"/>
    <mergeCell ref="B58:B62"/>
    <mergeCell ref="A63:A67"/>
    <mergeCell ref="B63:B67"/>
    <mergeCell ref="A68:A73"/>
    <mergeCell ref="B68:B73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4" width="2.7"/>
    <col collapsed="false" customWidth="true" hidden="false" outlineLevel="0" max="3" min="3" style="35" width="25.7"/>
    <col collapsed="false" customWidth="true" hidden="false" outlineLevel="0" max="4" min="4" style="34" width="8.7"/>
    <col collapsed="false" customWidth="true" hidden="false" outlineLevel="0" max="5" min="5" style="35" width="7.7"/>
    <col collapsed="false" customWidth="true" hidden="false" outlineLevel="0" max="6" min="6" style="34" width="7.7"/>
    <col collapsed="false" customWidth="true" hidden="false" outlineLevel="0" max="7" min="7" style="35" width="11.7"/>
    <col collapsed="false" customWidth="true" hidden="false" outlineLevel="0" max="8" min="8" style="34" width="9.85"/>
    <col collapsed="false" customWidth="true" hidden="false" outlineLevel="0" max="9" min="9" style="34" width="25.28"/>
    <col collapsed="false" customWidth="true" hidden="false" outlineLevel="0" max="10" min="10" style="34" width="8.7"/>
    <col collapsed="false" customWidth="true" hidden="false" outlineLevel="0" max="12" min="11" style="34" width="7.7"/>
    <col collapsed="false" customWidth="true" hidden="false" outlineLevel="0" max="13" min="13" style="34" width="12.85"/>
    <col collapsed="false" customWidth="true" hidden="false" outlineLevel="0" max="14" min="14" style="34" width="11.28"/>
    <col collapsed="false" customWidth="true" hidden="false" outlineLevel="0" max="15" min="15" style="34" width="13.7"/>
    <col collapsed="false" customWidth="true" hidden="false" outlineLevel="0" max="17" min="16" style="34" width="7.7"/>
    <col collapsed="false" customWidth="true" hidden="false" outlineLevel="0" max="18" min="18" style="34" width="13.7"/>
    <col collapsed="false" customWidth="true" hidden="false" outlineLevel="0" max="20" min="19" style="34" width="7.7"/>
    <col collapsed="false" customWidth="false" hidden="false" outlineLevel="0" max="257" min="21" style="34" width="9.14"/>
  </cols>
  <sheetData>
    <row r="1" customFormat="false" ht="9.75" hidden="false" customHeight="true" outlineLevel="0" collapsed="false">
      <c r="B1" s="36"/>
      <c r="C1" s="37"/>
      <c r="D1" s="36"/>
      <c r="E1" s="37"/>
      <c r="F1" s="36"/>
      <c r="G1" s="38"/>
    </row>
    <row r="2" customFormat="false" ht="27" hidden="false" customHeight="true" outlineLevel="0" collapsed="false">
      <c r="A2" s="4" t="s">
        <v>0</v>
      </c>
      <c r="B2" s="39"/>
      <c r="C2" s="40"/>
      <c r="D2" s="41"/>
      <c r="E2" s="40"/>
      <c r="F2" s="41"/>
      <c r="G2" s="42"/>
      <c r="H2" s="43"/>
      <c r="I2" s="43"/>
      <c r="J2" s="43"/>
      <c r="K2" s="43"/>
      <c r="L2" s="43"/>
      <c r="M2" s="44" t="s">
        <v>79</v>
      </c>
      <c r="N2" s="45"/>
      <c r="O2" s="43"/>
      <c r="P2" s="43"/>
      <c r="Q2" s="46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3.5" hidden="false" customHeight="true" outlineLevel="0" collapsed="false">
      <c r="A3" s="47"/>
      <c r="B3" s="48"/>
      <c r="C3" s="49"/>
      <c r="D3" s="47"/>
      <c r="E3" s="50"/>
      <c r="F3" s="51"/>
      <c r="G3" s="52"/>
      <c r="H3" s="53"/>
      <c r="I3" s="54"/>
      <c r="J3" s="55"/>
      <c r="K3" s="55"/>
      <c r="L3" s="55"/>
      <c r="M3" s="55" t="str">
        <f aca="false">+'Hotlist - Identified '!U3</f>
        <v>Results based on activity through March 2, 2001</v>
      </c>
      <c r="N3" s="47"/>
      <c r="O3" s="53"/>
      <c r="P3" s="53"/>
      <c r="Q3" s="56"/>
      <c r="R3" s="47"/>
      <c r="S3" s="47"/>
      <c r="T3" s="5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5" hidden="false" customHeight="true" outlineLevel="0" collapsed="false">
      <c r="A4" s="47"/>
      <c r="B4" s="48"/>
      <c r="C4" s="50"/>
      <c r="D4" s="51"/>
      <c r="E4" s="50"/>
      <c r="F4" s="51"/>
      <c r="G4" s="52"/>
      <c r="H4" s="53"/>
      <c r="I4" s="53"/>
      <c r="J4" s="53"/>
      <c r="K4" s="53"/>
      <c r="L4" s="53"/>
      <c r="M4" s="53"/>
      <c r="N4" s="53"/>
      <c r="O4" s="53"/>
      <c r="P4" s="53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5" hidden="false" customHeight="true" outlineLevel="0" collapsed="false">
      <c r="A5" s="58"/>
      <c r="B5" s="58"/>
      <c r="R5" s="59"/>
    </row>
    <row r="6" customFormat="false" ht="15" hidden="false" customHeight="true" outlineLevel="0" collapsed="false">
      <c r="A6" s="60"/>
      <c r="B6" s="60"/>
      <c r="C6" s="61" t="s">
        <v>8</v>
      </c>
      <c r="D6" s="62"/>
      <c r="E6" s="62"/>
      <c r="F6" s="62"/>
      <c r="G6" s="63"/>
      <c r="I6" s="61" t="s">
        <v>59</v>
      </c>
      <c r="J6" s="62"/>
      <c r="K6" s="62"/>
      <c r="L6" s="62"/>
      <c r="M6" s="63"/>
    </row>
    <row r="7" customFormat="false" ht="15" hidden="false" customHeight="true" outlineLevel="0" collapsed="false">
      <c r="A7" s="58"/>
      <c r="B7" s="58"/>
      <c r="C7" s="64" t="s">
        <v>9</v>
      </c>
      <c r="D7" s="65"/>
      <c r="E7" s="66" t="s">
        <v>11</v>
      </c>
      <c r="F7" s="67"/>
      <c r="G7" s="68" t="s">
        <v>80</v>
      </c>
      <c r="H7" s="69"/>
      <c r="I7" s="70" t="s">
        <v>9</v>
      </c>
      <c r="J7" s="71"/>
      <c r="K7" s="72" t="s">
        <v>11</v>
      </c>
      <c r="L7" s="59"/>
      <c r="M7" s="68" t="s">
        <v>80</v>
      </c>
    </row>
    <row r="8" customFormat="false" ht="15" hidden="false" customHeight="true" outlineLevel="0" collapsed="false">
      <c r="A8" s="58"/>
      <c r="B8" s="58"/>
      <c r="C8" s="73" t="s">
        <v>81</v>
      </c>
      <c r="D8" s="74"/>
      <c r="E8" s="75" t="n">
        <v>8000</v>
      </c>
      <c r="F8" s="59"/>
      <c r="G8" s="76"/>
      <c r="H8" s="69"/>
      <c r="I8" s="73"/>
      <c r="J8" s="74"/>
      <c r="K8" s="75"/>
      <c r="L8" s="59"/>
      <c r="M8" s="76"/>
    </row>
    <row r="9" customFormat="false" ht="15" hidden="false" customHeight="true" outlineLevel="0" collapsed="false">
      <c r="A9" s="58"/>
      <c r="B9" s="58"/>
      <c r="C9" s="73" t="s">
        <v>14</v>
      </c>
      <c r="D9" s="74"/>
      <c r="E9" s="75" t="n">
        <v>989</v>
      </c>
      <c r="F9" s="59"/>
      <c r="G9" s="76"/>
      <c r="H9" s="69"/>
      <c r="I9" s="73"/>
      <c r="J9" s="74"/>
      <c r="K9" s="75"/>
      <c r="L9" s="59"/>
      <c r="M9" s="76"/>
    </row>
    <row r="10" customFormat="false" ht="15" hidden="false" customHeight="true" outlineLevel="0" collapsed="false">
      <c r="A10" s="58"/>
      <c r="B10" s="58"/>
      <c r="C10" s="73" t="s">
        <v>82</v>
      </c>
      <c r="D10" s="74"/>
      <c r="E10" s="75" t="n">
        <v>500</v>
      </c>
      <c r="F10" s="59"/>
      <c r="G10" s="76"/>
      <c r="H10" s="69"/>
      <c r="I10" s="73"/>
      <c r="J10" s="74"/>
      <c r="K10" s="75"/>
      <c r="L10" s="59"/>
      <c r="M10" s="76"/>
    </row>
    <row r="11" customFormat="false" ht="15" hidden="false" customHeight="true" outlineLevel="0" collapsed="false">
      <c r="A11" s="60"/>
      <c r="B11" s="60"/>
      <c r="C11" s="77"/>
      <c r="D11" s="78"/>
      <c r="E11" s="79"/>
      <c r="F11" s="80"/>
      <c r="G11" s="81"/>
      <c r="H11" s="69"/>
      <c r="I11" s="82"/>
      <c r="J11" s="74"/>
      <c r="K11" s="83"/>
      <c r="L11" s="59"/>
      <c r="M11" s="76"/>
    </row>
    <row r="12" customFormat="false" ht="15" hidden="false" customHeight="true" outlineLevel="0" collapsed="false">
      <c r="A12" s="60"/>
      <c r="B12" s="60"/>
      <c r="C12" s="84" t="s">
        <v>18</v>
      </c>
      <c r="D12" s="85"/>
      <c r="E12" s="86" t="n">
        <f aca="false">SUM(E8:E11)</f>
        <v>9489</v>
      </c>
      <c r="F12" s="85"/>
      <c r="G12" s="87" t="n">
        <f aca="false">COUNTA(C8:C11)</f>
        <v>3</v>
      </c>
      <c r="H12" s="69"/>
      <c r="I12" s="84" t="s">
        <v>18</v>
      </c>
      <c r="J12" s="85"/>
      <c r="K12" s="86" t="n">
        <f aca="false">SUM(K8:K11)</f>
        <v>0</v>
      </c>
      <c r="L12" s="85"/>
      <c r="M12" s="87" t="n">
        <f aca="false">COUNTA(I8:I11)</f>
        <v>0</v>
      </c>
    </row>
    <row r="13" customFormat="false" ht="15" hidden="false" customHeight="true" outlineLevel="0" collapsed="false">
      <c r="A13" s="58"/>
      <c r="B13" s="58"/>
      <c r="I13" s="35"/>
      <c r="K13" s="35"/>
      <c r="M13" s="35"/>
      <c r="R13" s="59"/>
    </row>
    <row r="14" customFormat="false" ht="15" hidden="false" customHeight="true" outlineLevel="0" collapsed="false">
      <c r="A14" s="58"/>
      <c r="B14" s="58"/>
      <c r="C14" s="61" t="s">
        <v>83</v>
      </c>
      <c r="D14" s="62"/>
      <c r="E14" s="62"/>
      <c r="F14" s="62"/>
      <c r="G14" s="63"/>
      <c r="I14" s="61" t="s">
        <v>62</v>
      </c>
      <c r="J14" s="62"/>
      <c r="K14" s="62"/>
      <c r="L14" s="62"/>
      <c r="M14" s="63"/>
      <c r="R14" s="59"/>
    </row>
    <row r="15" customFormat="false" ht="15" hidden="false" customHeight="true" outlineLevel="0" collapsed="false">
      <c r="A15" s="58"/>
      <c r="B15" s="58"/>
      <c r="C15" s="70" t="s">
        <v>9</v>
      </c>
      <c r="D15" s="71"/>
      <c r="E15" s="72" t="s">
        <v>11</v>
      </c>
      <c r="F15" s="59"/>
      <c r="G15" s="68" t="s">
        <v>80</v>
      </c>
      <c r="H15" s="69"/>
      <c r="I15" s="70" t="s">
        <v>9</v>
      </c>
      <c r="J15" s="71"/>
      <c r="K15" s="72" t="s">
        <v>11</v>
      </c>
      <c r="L15" s="59"/>
      <c r="M15" s="68" t="s">
        <v>80</v>
      </c>
    </row>
    <row r="16" customFormat="false" ht="15" hidden="false" customHeight="true" outlineLevel="0" collapsed="false">
      <c r="A16" s="58"/>
      <c r="B16" s="58"/>
      <c r="C16" s="73"/>
      <c r="D16" s="74"/>
      <c r="E16" s="75"/>
      <c r="F16" s="59"/>
      <c r="G16" s="76"/>
      <c r="H16" s="69"/>
      <c r="I16" s="73" t="s">
        <v>84</v>
      </c>
      <c r="J16" s="74"/>
      <c r="K16" s="75" t="n">
        <v>801</v>
      </c>
      <c r="L16" s="59"/>
      <c r="M16" s="76"/>
    </row>
    <row r="17" customFormat="false" ht="15" hidden="false" customHeight="true" outlineLevel="0" collapsed="false">
      <c r="A17" s="58"/>
      <c r="B17" s="58"/>
      <c r="C17" s="82"/>
      <c r="D17" s="74"/>
      <c r="E17" s="83"/>
      <c r="F17" s="59"/>
      <c r="G17" s="76"/>
      <c r="H17" s="69"/>
      <c r="I17" s="82"/>
      <c r="J17" s="74"/>
      <c r="K17" s="83"/>
      <c r="L17" s="59"/>
      <c r="M17" s="76"/>
    </row>
    <row r="18" customFormat="false" ht="15" hidden="false" customHeight="true" outlineLevel="0" collapsed="false">
      <c r="A18" s="58"/>
      <c r="B18" s="58"/>
      <c r="C18" s="84" t="s">
        <v>18</v>
      </c>
      <c r="D18" s="85"/>
      <c r="E18" s="86" t="n">
        <f aca="false">SUM(E16:E17)</f>
        <v>0</v>
      </c>
      <c r="F18" s="85"/>
      <c r="G18" s="87" t="n">
        <f aca="false">COUNTA(C16:C17)</f>
        <v>0</v>
      </c>
      <c r="H18" s="69"/>
      <c r="I18" s="84" t="s">
        <v>18</v>
      </c>
      <c r="J18" s="85"/>
      <c r="K18" s="86" t="n">
        <f aca="false">SUM(K16:K17)</f>
        <v>801</v>
      </c>
      <c r="L18" s="85"/>
      <c r="M18" s="87" t="n">
        <f aca="false">COUNTA(I16:I17)</f>
        <v>1</v>
      </c>
    </row>
    <row r="19" customFormat="false" ht="15" hidden="false" customHeight="true" outlineLevel="0" collapsed="false">
      <c r="A19" s="58"/>
      <c r="B19" s="58"/>
      <c r="H19" s="69"/>
      <c r="I19" s="35"/>
      <c r="K19" s="35"/>
      <c r="M19" s="35"/>
    </row>
    <row r="20" customFormat="false" ht="15" hidden="false" customHeight="true" outlineLevel="0" collapsed="false">
      <c r="A20" s="58"/>
      <c r="B20" s="58"/>
      <c r="C20" s="61" t="s">
        <v>35</v>
      </c>
      <c r="D20" s="62"/>
      <c r="E20" s="62"/>
      <c r="F20" s="62"/>
      <c r="G20" s="63"/>
      <c r="H20" s="69"/>
      <c r="I20" s="61" t="s">
        <v>65</v>
      </c>
      <c r="J20" s="62"/>
      <c r="K20" s="62"/>
      <c r="L20" s="62"/>
      <c r="M20" s="63"/>
    </row>
    <row r="21" customFormat="false" ht="15" hidden="false" customHeight="true" outlineLevel="0" collapsed="false">
      <c r="A21" s="58"/>
      <c r="B21" s="58"/>
      <c r="C21" s="70" t="s">
        <v>9</v>
      </c>
      <c r="D21" s="71"/>
      <c r="E21" s="72" t="s">
        <v>11</v>
      </c>
      <c r="F21" s="59"/>
      <c r="G21" s="68" t="s">
        <v>80</v>
      </c>
      <c r="H21" s="69"/>
      <c r="I21" s="70" t="s">
        <v>9</v>
      </c>
      <c r="J21" s="71"/>
      <c r="K21" s="72" t="s">
        <v>11</v>
      </c>
      <c r="L21" s="59"/>
      <c r="M21" s="68" t="s">
        <v>80</v>
      </c>
    </row>
    <row r="22" customFormat="false" ht="15" hidden="false" customHeight="true" outlineLevel="0" collapsed="false">
      <c r="A22" s="58"/>
      <c r="B22" s="58"/>
      <c r="C22" s="73"/>
      <c r="D22" s="74"/>
      <c r="E22" s="75"/>
      <c r="F22" s="59"/>
      <c r="G22" s="76"/>
      <c r="H22" s="69"/>
      <c r="I22" s="73"/>
      <c r="J22" s="74"/>
      <c r="K22" s="75"/>
      <c r="L22" s="59"/>
      <c r="M22" s="76"/>
    </row>
    <row r="23" customFormat="false" ht="15" hidden="false" customHeight="true" outlineLevel="0" collapsed="false">
      <c r="A23" s="58"/>
      <c r="B23" s="58"/>
      <c r="C23" s="82"/>
      <c r="D23" s="74"/>
      <c r="E23" s="83"/>
      <c r="F23" s="59"/>
      <c r="G23" s="76"/>
      <c r="H23" s="69"/>
      <c r="I23" s="82"/>
      <c r="J23" s="74"/>
      <c r="K23" s="83"/>
      <c r="L23" s="59"/>
      <c r="M23" s="76"/>
    </row>
    <row r="24" customFormat="false" ht="15" hidden="false" customHeight="true" outlineLevel="0" collapsed="false">
      <c r="A24" s="60"/>
      <c r="B24" s="60"/>
      <c r="C24" s="84" t="s">
        <v>18</v>
      </c>
      <c r="D24" s="85"/>
      <c r="E24" s="86" t="n">
        <f aca="false">SUM(E22:E23)</f>
        <v>0</v>
      </c>
      <c r="F24" s="85"/>
      <c r="G24" s="87" t="n">
        <f aca="false">COUNTA(C22:C23)</f>
        <v>0</v>
      </c>
      <c r="H24" s="69"/>
      <c r="I24" s="84" t="s">
        <v>18</v>
      </c>
      <c r="J24" s="85"/>
      <c r="K24" s="86" t="n">
        <f aca="false">SUM(K22:K23)</f>
        <v>0</v>
      </c>
      <c r="L24" s="85"/>
      <c r="M24" s="87" t="n">
        <f aca="false">COUNTA(I22:I23)</f>
        <v>0</v>
      </c>
    </row>
    <row r="25" customFormat="false" ht="15" hidden="false" customHeight="true" outlineLevel="0" collapsed="false">
      <c r="A25" s="58"/>
      <c r="B25" s="58"/>
      <c r="H25" s="69"/>
      <c r="I25" s="35"/>
      <c r="K25" s="35"/>
      <c r="M25" s="35"/>
    </row>
    <row r="26" customFormat="false" ht="15" hidden="false" customHeight="true" outlineLevel="0" collapsed="false">
      <c r="A26" s="58"/>
      <c r="B26" s="58"/>
      <c r="C26" s="61" t="s">
        <v>37</v>
      </c>
      <c r="D26" s="62"/>
      <c r="E26" s="62"/>
      <c r="F26" s="62"/>
      <c r="G26" s="63"/>
      <c r="H26" s="69"/>
      <c r="I26" s="61" t="s">
        <v>67</v>
      </c>
      <c r="J26" s="62"/>
      <c r="K26" s="62"/>
      <c r="L26" s="62"/>
      <c r="M26" s="63"/>
    </row>
    <row r="27" customFormat="false" ht="15" hidden="false" customHeight="true" outlineLevel="0" collapsed="false">
      <c r="A27" s="58"/>
      <c r="B27" s="58"/>
      <c r="C27" s="70" t="s">
        <v>9</v>
      </c>
      <c r="D27" s="71"/>
      <c r="E27" s="72" t="s">
        <v>11</v>
      </c>
      <c r="F27" s="59"/>
      <c r="G27" s="68" t="s">
        <v>80</v>
      </c>
      <c r="H27" s="69"/>
      <c r="I27" s="70" t="s">
        <v>9</v>
      </c>
      <c r="J27" s="71"/>
      <c r="K27" s="72" t="s">
        <v>11</v>
      </c>
      <c r="L27" s="59"/>
      <c r="M27" s="68" t="s">
        <v>80</v>
      </c>
    </row>
    <row r="28" customFormat="false" ht="15" hidden="false" customHeight="true" outlineLevel="0" collapsed="false">
      <c r="A28" s="58"/>
      <c r="B28" s="58"/>
      <c r="C28" s="73"/>
      <c r="D28" s="74"/>
      <c r="E28" s="75"/>
      <c r="F28" s="59"/>
      <c r="G28" s="76"/>
      <c r="H28" s="69"/>
      <c r="I28" s="73"/>
      <c r="J28" s="74"/>
      <c r="K28" s="75"/>
      <c r="L28" s="59"/>
      <c r="M28" s="76"/>
    </row>
    <row r="29" customFormat="false" ht="15" hidden="false" customHeight="true" outlineLevel="0" collapsed="false">
      <c r="A29" s="58"/>
      <c r="B29" s="58"/>
      <c r="C29" s="82"/>
      <c r="D29" s="74"/>
      <c r="E29" s="83"/>
      <c r="F29" s="59"/>
      <c r="G29" s="76"/>
      <c r="H29" s="69"/>
      <c r="I29" s="82"/>
      <c r="J29" s="74"/>
      <c r="K29" s="83"/>
      <c r="L29" s="59"/>
      <c r="M29" s="76"/>
    </row>
    <row r="30" customFormat="false" ht="15" hidden="false" customHeight="true" outlineLevel="0" collapsed="false">
      <c r="A30" s="60"/>
      <c r="B30" s="60"/>
      <c r="C30" s="84" t="s">
        <v>18</v>
      </c>
      <c r="D30" s="85"/>
      <c r="E30" s="86" t="n">
        <f aca="false">SUM(E28:E29)</f>
        <v>0</v>
      </c>
      <c r="F30" s="85"/>
      <c r="G30" s="87" t="n">
        <f aca="false">COUNTA(C28:C29)</f>
        <v>0</v>
      </c>
      <c r="H30" s="69"/>
      <c r="I30" s="84" t="s">
        <v>18</v>
      </c>
      <c r="J30" s="85"/>
      <c r="K30" s="86" t="n">
        <f aca="false">SUM(K28:K29)</f>
        <v>0</v>
      </c>
      <c r="L30" s="85"/>
      <c r="M30" s="87" t="n">
        <f aca="false">COUNTA(I28:I29)</f>
        <v>0</v>
      </c>
    </row>
    <row r="31" customFormat="false" ht="15" hidden="false" customHeight="true" outlineLevel="0" collapsed="false">
      <c r="A31" s="60"/>
      <c r="B31" s="60"/>
      <c r="I31" s="35"/>
      <c r="K31" s="35"/>
      <c r="M31" s="35"/>
    </row>
    <row r="32" customFormat="false" ht="15" hidden="false" customHeight="true" outlineLevel="0" collapsed="false">
      <c r="A32" s="60"/>
      <c r="B32" s="60"/>
      <c r="C32" s="61" t="s">
        <v>85</v>
      </c>
      <c r="D32" s="62"/>
      <c r="E32" s="62"/>
      <c r="F32" s="62"/>
      <c r="G32" s="63"/>
      <c r="I32" s="61" t="s">
        <v>86</v>
      </c>
      <c r="J32" s="62"/>
      <c r="K32" s="62"/>
      <c r="L32" s="62"/>
      <c r="M32" s="63"/>
    </row>
    <row r="33" customFormat="false" ht="15" hidden="false" customHeight="true" outlineLevel="0" collapsed="false">
      <c r="A33" s="58"/>
      <c r="B33" s="58"/>
      <c r="C33" s="70" t="s">
        <v>9</v>
      </c>
      <c r="D33" s="71"/>
      <c r="E33" s="72" t="s">
        <v>11</v>
      </c>
      <c r="F33" s="59"/>
      <c r="G33" s="68" t="s">
        <v>80</v>
      </c>
      <c r="H33" s="69"/>
      <c r="I33" s="70" t="s">
        <v>9</v>
      </c>
      <c r="J33" s="71"/>
      <c r="K33" s="72" t="s">
        <v>11</v>
      </c>
      <c r="L33" s="59"/>
      <c r="M33" s="68" t="s">
        <v>80</v>
      </c>
    </row>
    <row r="34" customFormat="false" ht="15" hidden="false" customHeight="true" outlineLevel="0" collapsed="false">
      <c r="A34" s="58"/>
      <c r="B34" s="58"/>
      <c r="C34" s="73"/>
      <c r="D34" s="74"/>
      <c r="E34" s="75"/>
      <c r="F34" s="59"/>
      <c r="G34" s="76"/>
      <c r="H34" s="69"/>
      <c r="I34" s="73"/>
      <c r="J34" s="74"/>
      <c r="K34" s="75"/>
      <c r="L34" s="59"/>
      <c r="M34" s="76"/>
    </row>
    <row r="35" customFormat="false" ht="15" hidden="false" customHeight="true" outlineLevel="0" collapsed="false">
      <c r="A35" s="60"/>
      <c r="B35" s="60"/>
      <c r="C35" s="82"/>
      <c r="D35" s="74"/>
      <c r="E35" s="83"/>
      <c r="F35" s="59"/>
      <c r="G35" s="76"/>
      <c r="H35" s="69"/>
      <c r="I35" s="82"/>
      <c r="J35" s="74"/>
      <c r="K35" s="83"/>
      <c r="L35" s="59"/>
      <c r="M35" s="76"/>
    </row>
    <row r="36" customFormat="false" ht="15" hidden="false" customHeight="true" outlineLevel="0" collapsed="false">
      <c r="A36" s="60"/>
      <c r="B36" s="60"/>
      <c r="C36" s="84" t="s">
        <v>18</v>
      </c>
      <c r="D36" s="85"/>
      <c r="E36" s="86" t="n">
        <f aca="false">SUM(E34:E35)</f>
        <v>0</v>
      </c>
      <c r="F36" s="85"/>
      <c r="G36" s="87" t="n">
        <f aca="false">COUNTA(C34:C35)</f>
        <v>0</v>
      </c>
      <c r="H36" s="69"/>
      <c r="I36" s="84" t="s">
        <v>18</v>
      </c>
      <c r="J36" s="85"/>
      <c r="K36" s="86" t="n">
        <f aca="false">SUM(K34:K35)</f>
        <v>0</v>
      </c>
      <c r="L36" s="85"/>
      <c r="M36" s="87" t="n">
        <f aca="false">COUNTA(I34:I35)</f>
        <v>0</v>
      </c>
    </row>
    <row r="37" customFormat="false" ht="15" hidden="false" customHeight="true" outlineLevel="0" collapsed="false">
      <c r="A37" s="60"/>
      <c r="B37" s="60"/>
      <c r="H37" s="69"/>
      <c r="I37" s="35"/>
      <c r="K37" s="35"/>
      <c r="M37" s="35"/>
    </row>
    <row r="38" customFormat="false" ht="15" hidden="false" customHeight="true" outlineLevel="0" collapsed="false">
      <c r="A38" s="60"/>
      <c r="B38" s="60"/>
      <c r="C38" s="34"/>
      <c r="E38" s="34"/>
      <c r="G38" s="34"/>
      <c r="H38" s="69"/>
    </row>
    <row r="39" customFormat="false" ht="15" hidden="false" customHeight="true" outlineLevel="0" collapsed="false">
      <c r="A39" s="60"/>
      <c r="B39" s="60"/>
      <c r="C39" s="34"/>
      <c r="E39" s="34"/>
      <c r="G39" s="34"/>
      <c r="H39" s="69"/>
      <c r="I39" s="84" t="s">
        <v>87</v>
      </c>
      <c r="J39" s="85"/>
      <c r="K39" s="86" t="n">
        <f aca="false">+E12+E18+E24+E30+E36+K12+K18+K24+K30+K36</f>
        <v>10290</v>
      </c>
      <c r="L39" s="85"/>
      <c r="M39" s="87" t="n">
        <f aca="false">+G12+G18+G24+G30+G36+M12+M18+M24+M30+M36</f>
        <v>4</v>
      </c>
    </row>
    <row r="40" customFormat="false" ht="15" hidden="false" customHeight="true" outlineLevel="0" collapsed="false">
      <c r="A40" s="60"/>
      <c r="B40" s="60"/>
      <c r="C40" s="34"/>
      <c r="E40" s="34"/>
      <c r="G40" s="34"/>
      <c r="H40" s="69"/>
    </row>
    <row r="41" customFormat="false" ht="15" hidden="false" customHeight="true" outlineLevel="0" collapsed="false">
      <c r="A41" s="60"/>
      <c r="B41" s="60"/>
      <c r="C41" s="34"/>
      <c r="E41" s="34"/>
      <c r="G41" s="34"/>
      <c r="H41" s="69"/>
    </row>
    <row r="42" customFormat="false" ht="15" hidden="false" customHeight="true" outlineLevel="0" collapsed="false">
      <c r="A42" s="60"/>
      <c r="B42" s="60"/>
      <c r="C42" s="88" t="str">
        <f aca="true">CELL("filename")</f>
        <v>'file:///mnt/12tb/@roms/datasets/enron/EDRM Enron Email Data Set v2 XML/filtered-attachments/xls/Global_Hot_List_0302.xls'#$Hotlist - Completed</v>
      </c>
      <c r="E42" s="34"/>
      <c r="G42" s="34"/>
      <c r="H42" s="69"/>
    </row>
    <row r="43" customFormat="false" ht="15" hidden="false" customHeight="true" outlineLevel="0" collapsed="false">
      <c r="A43" s="60"/>
      <c r="B43" s="60"/>
      <c r="C43" s="88" t="n">
        <f aca="true">NOW()</f>
        <v>45926.9235795473</v>
      </c>
      <c r="E43" s="34"/>
      <c r="G43" s="34"/>
      <c r="N43" s="35"/>
    </row>
    <row r="44" customFormat="false" ht="15" hidden="false" customHeight="true" outlineLevel="0" collapsed="false">
      <c r="A44" s="60"/>
      <c r="B44" s="60"/>
      <c r="E44" s="34"/>
      <c r="G44" s="34"/>
    </row>
    <row r="45" customFormat="false" ht="15" hidden="false" customHeight="true" outlineLevel="0" collapsed="false">
      <c r="A45" s="60"/>
      <c r="B45" s="60"/>
      <c r="E45" s="34"/>
      <c r="G45" s="34"/>
    </row>
    <row r="46" customFormat="false" ht="15" hidden="false" customHeight="true" outlineLevel="0" collapsed="false">
      <c r="A46" s="60"/>
      <c r="B46" s="60"/>
      <c r="E46" s="34"/>
      <c r="G46" s="34"/>
      <c r="N46" s="89"/>
    </row>
    <row r="47" customFormat="false" ht="15" hidden="false" customHeight="true" outlineLevel="0" collapsed="false">
      <c r="A47" s="60"/>
      <c r="B47" s="60"/>
      <c r="E47" s="34"/>
      <c r="G47" s="34"/>
      <c r="N47" s="35"/>
    </row>
    <row r="48" customFormat="false" ht="15" hidden="false" customHeight="true" outlineLevel="0" collapsed="false">
      <c r="A48" s="60"/>
      <c r="B48" s="60"/>
      <c r="N48" s="35"/>
    </row>
    <row r="49" customFormat="false" ht="15" hidden="false" customHeight="true" outlineLevel="0" collapsed="false">
      <c r="A49" s="60"/>
      <c r="B49" s="60"/>
      <c r="N49" s="35"/>
    </row>
    <row r="50" customFormat="false" ht="15" hidden="false" customHeight="true" outlineLevel="0" collapsed="false">
      <c r="A50" s="60"/>
      <c r="B50" s="60"/>
      <c r="P50" s="90"/>
    </row>
    <row r="51" customFormat="false" ht="15" hidden="false" customHeight="true" outlineLevel="0" collapsed="false">
      <c r="A51" s="60"/>
      <c r="B51" s="60"/>
    </row>
    <row r="52" customFormat="false" ht="15" hidden="false" customHeight="true" outlineLevel="0" collapsed="false">
      <c r="A52" s="60"/>
      <c r="B52" s="60"/>
    </row>
    <row r="53" customFormat="false" ht="15" hidden="false" customHeight="true" outlineLevel="0" collapsed="false">
      <c r="A53" s="60"/>
      <c r="B53" s="60"/>
    </row>
    <row r="54" customFormat="false" ht="15" hidden="false" customHeight="true" outlineLevel="0" collapsed="false">
      <c r="A54" s="58"/>
      <c r="B54" s="58"/>
    </row>
    <row r="55" customFormat="false" ht="15" hidden="false" customHeight="true" outlineLevel="0" collapsed="false">
      <c r="A55" s="60"/>
      <c r="B55" s="60"/>
      <c r="N55" s="35"/>
    </row>
    <row r="56" customFormat="false" ht="15" hidden="false" customHeight="true" outlineLevel="0" collapsed="false">
      <c r="A56" s="60"/>
      <c r="B56" s="60"/>
      <c r="H56" s="35"/>
    </row>
    <row r="57" customFormat="false" ht="15" hidden="false" customHeight="true" outlineLevel="0" collapsed="false">
      <c r="A57" s="60"/>
      <c r="B57" s="60"/>
      <c r="H57" s="35"/>
    </row>
    <row r="58" customFormat="false" ht="15" hidden="false" customHeight="true" outlineLevel="0" collapsed="false">
      <c r="A58" s="60"/>
      <c r="B58" s="60"/>
      <c r="H58" s="35"/>
      <c r="N58" s="89"/>
    </row>
    <row r="59" customFormat="false" ht="15" hidden="false" customHeight="true" outlineLevel="0" collapsed="false">
      <c r="A59" s="60"/>
      <c r="B59" s="60"/>
      <c r="N59" s="89"/>
    </row>
    <row r="60" customFormat="false" ht="15" hidden="false" customHeight="true" outlineLevel="0" collapsed="false">
      <c r="A60" s="60"/>
      <c r="B60" s="60"/>
    </row>
    <row r="61" customFormat="false" ht="15" hidden="false" customHeight="true" outlineLevel="0" collapsed="false">
      <c r="A61" s="60"/>
      <c r="B61" s="60"/>
    </row>
    <row r="62" customFormat="false" ht="15" hidden="false" customHeight="true" outlineLevel="0" collapsed="false">
      <c r="A62" s="60"/>
      <c r="B62" s="60"/>
    </row>
    <row r="63" customFormat="false" ht="15" hidden="false" customHeight="true" outlineLevel="0" collapsed="false">
      <c r="A63" s="58"/>
      <c r="B63" s="58"/>
    </row>
    <row r="64" customFormat="false" ht="15" hidden="false" customHeight="true" outlineLevel="0" collapsed="false">
      <c r="A64" s="58"/>
      <c r="B64" s="58"/>
    </row>
    <row r="65" customFormat="false" ht="15" hidden="false" customHeight="true" outlineLevel="0" collapsed="false">
      <c r="A65" s="58"/>
      <c r="B65" s="58"/>
    </row>
    <row r="66" customFormat="false" ht="15" hidden="false" customHeight="true" outlineLevel="0" collapsed="false">
      <c r="A66" s="58"/>
      <c r="B66" s="58"/>
    </row>
    <row r="67" customFormat="false" ht="15" hidden="false" customHeight="true" outlineLevel="0" collapsed="false">
      <c r="A67" s="58"/>
      <c r="B67" s="58"/>
    </row>
    <row r="68" customFormat="false" ht="15" hidden="false" customHeight="true" outlineLevel="0" collapsed="false">
      <c r="A68" s="60"/>
      <c r="B68" s="60"/>
    </row>
    <row r="69" customFormat="false" ht="15" hidden="false" customHeight="true" outlineLevel="0" collapsed="false">
      <c r="A69" s="60"/>
      <c r="B69" s="60"/>
    </row>
    <row r="70" customFormat="false" ht="15" hidden="false" customHeight="true" outlineLevel="0" collapsed="false">
      <c r="A70" s="60"/>
      <c r="B70" s="60"/>
    </row>
    <row r="71" customFormat="false" ht="15" hidden="false" customHeight="true" outlineLevel="0" collapsed="false">
      <c r="A71" s="60"/>
      <c r="B71" s="60"/>
    </row>
    <row r="72" customFormat="false" ht="15" hidden="false" customHeight="true" outlineLevel="0" collapsed="false">
      <c r="A72" s="60"/>
      <c r="B72" s="60"/>
    </row>
    <row r="73" customFormat="false" ht="15" hidden="false" customHeight="true" outlineLevel="0" collapsed="false">
      <c r="A73" s="58"/>
      <c r="B73" s="58"/>
    </row>
    <row r="74" customFormat="false" ht="15" hidden="false" customHeight="true" outlineLevel="0" collapsed="false">
      <c r="A74" s="60"/>
      <c r="B74" s="60"/>
    </row>
    <row r="75" customFormat="false" ht="15" hidden="false" customHeight="true" outlineLevel="0" collapsed="false">
      <c r="A75" s="60"/>
      <c r="B75" s="60"/>
    </row>
    <row r="76" customFormat="false" ht="15" hidden="false" customHeight="true" outlineLevel="0" collapsed="false">
      <c r="A76" s="60"/>
      <c r="B76" s="60"/>
    </row>
    <row r="77" customFormat="false" ht="15" hidden="false" customHeight="true" outlineLevel="0" collapsed="false">
      <c r="A77" s="60"/>
      <c r="B77" s="60"/>
    </row>
    <row r="78" customFormat="false" ht="15" hidden="false" customHeight="true" outlineLevel="0" collapsed="false">
      <c r="A78" s="60"/>
      <c r="B78" s="60"/>
    </row>
    <row r="79" customFormat="false" ht="15" hidden="false" customHeight="true" outlineLevel="0" collapsed="false">
      <c r="A79" s="60"/>
      <c r="B79" s="60"/>
    </row>
    <row r="80" customFormat="false" ht="15" hidden="false" customHeight="true" outlineLevel="0" collapsed="false">
      <c r="A80" s="60"/>
      <c r="B80" s="60"/>
    </row>
    <row r="81" customFormat="false" ht="15" hidden="false" customHeight="true" outlineLevel="0" collapsed="false">
      <c r="A81" s="60"/>
      <c r="B81" s="60"/>
    </row>
    <row r="82" customFormat="false" ht="15" hidden="false" customHeight="true" outlineLevel="0" collapsed="false">
      <c r="A82" s="60"/>
      <c r="B82" s="60"/>
    </row>
    <row r="83" customFormat="false" ht="15" hidden="false" customHeight="true" outlineLevel="0" collapsed="false">
      <c r="A83" s="60"/>
      <c r="B83" s="60"/>
      <c r="N83" s="91"/>
    </row>
    <row r="84" customFormat="false" ht="15" hidden="false" customHeight="true" outlineLevel="0" collapsed="false">
      <c r="A84" s="60"/>
      <c r="B84" s="60"/>
    </row>
    <row r="85" customFormat="false" ht="15" hidden="false" customHeight="true" outlineLevel="0" collapsed="false">
      <c r="A85" s="60"/>
      <c r="B85" s="60"/>
    </row>
    <row r="86" customFormat="false" ht="15" hidden="false" customHeight="true" outlineLevel="0" collapsed="false">
      <c r="A86" s="60"/>
      <c r="B86" s="60"/>
    </row>
    <row r="87" customFormat="false" ht="15" hidden="false" customHeight="true" outlineLevel="0" collapsed="false">
      <c r="A87" s="60"/>
      <c r="B87" s="60"/>
    </row>
    <row r="88" customFormat="false" ht="15" hidden="false" customHeight="true" outlineLevel="0" collapsed="false">
      <c r="A88" s="60"/>
      <c r="B88" s="60"/>
    </row>
    <row r="89" customFormat="false" ht="15" hidden="false" customHeight="true" outlineLevel="0" collapsed="false">
      <c r="A89" s="60"/>
      <c r="B89" s="60"/>
    </row>
    <row r="90" customFormat="false" ht="15" hidden="false" customHeight="true" outlineLevel="0" collapsed="false">
      <c r="A90" s="60"/>
      <c r="B90" s="60"/>
    </row>
    <row r="91" customFormat="false" ht="15" hidden="false" customHeight="true" outlineLevel="0" collapsed="false">
      <c r="A91" s="60"/>
      <c r="B91" s="60"/>
    </row>
    <row r="92" customFormat="false" ht="15" hidden="false" customHeight="true" outlineLevel="0" collapsed="false">
      <c r="A92" s="60"/>
      <c r="B92" s="60"/>
    </row>
    <row r="93" customFormat="false" ht="15" hidden="false" customHeight="true" outlineLevel="0" collapsed="false">
      <c r="A93" s="60"/>
      <c r="B93" s="60"/>
    </row>
    <row r="94" customFormat="false" ht="15" hidden="false" customHeight="true" outlineLevel="0" collapsed="false">
      <c r="A94" s="60"/>
      <c r="B94" s="60"/>
    </row>
    <row r="95" customFormat="false" ht="15" hidden="false" customHeight="true" outlineLevel="0" collapsed="false">
      <c r="A95" s="60"/>
      <c r="B95" s="60"/>
    </row>
    <row r="96" customFormat="false" ht="15" hidden="false" customHeight="true" outlineLevel="0" collapsed="false">
      <c r="A96" s="60"/>
      <c r="B96" s="60"/>
    </row>
    <row r="97" customFormat="false" ht="15" hidden="false" customHeight="true" outlineLevel="0" collapsed="false">
      <c r="A97" s="60"/>
      <c r="B97" s="60"/>
    </row>
    <row r="98" customFormat="false" ht="15" hidden="false" customHeight="true" outlineLevel="0" collapsed="false">
      <c r="A98" s="60"/>
      <c r="B98" s="60"/>
    </row>
    <row r="99" customFormat="false" ht="15" hidden="false" customHeight="true" outlineLevel="0" collapsed="false">
      <c r="A99" s="60"/>
      <c r="B99" s="60"/>
    </row>
    <row r="100" customFormat="false" ht="15" hidden="false" customHeight="true" outlineLevel="0" collapsed="false">
      <c r="A100" s="91"/>
      <c r="B100" s="91"/>
    </row>
    <row r="101" customFormat="false" ht="15" hidden="false" customHeight="true" outlineLevel="0" collapsed="false">
      <c r="A101" s="91"/>
      <c r="B101" s="91"/>
    </row>
    <row r="102" customFormat="false" ht="12.75" hidden="false" customHeight="false" outlineLevel="0" collapsed="false">
      <c r="A102" s="91"/>
      <c r="B102" s="91"/>
    </row>
    <row r="103" customFormat="false" ht="12.75" hidden="false" customHeight="false" outlineLevel="0" collapsed="false">
      <c r="A103" s="91"/>
      <c r="B103" s="91"/>
    </row>
    <row r="104" customFormat="false" ht="12.75" hidden="false" customHeight="false" outlineLevel="0" collapsed="false">
      <c r="A104" s="91"/>
      <c r="B104" s="91"/>
    </row>
    <row r="105" customFormat="false" ht="12.75" hidden="false" customHeight="false" outlineLevel="0" collapsed="false">
      <c r="A105" s="91"/>
      <c r="B105" s="91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15" man="true" max="16383" min="0"/>
    <brk id="12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Sayed Khoja</cp:lastModifiedBy>
  <cp:lastPrinted>2001-03-05T10:32:37Z</cp:lastPrinted>
  <dcterms:modified xsi:type="dcterms:W3CDTF">2001-03-05T10:44:44Z</dcterms:modified>
  <cp:revision>0</cp:revision>
  <dc:subject/>
  <dc:title/>
</cp:coreProperties>
</file>