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<sst xmlns="http://schemas.openxmlformats.org/spreadsheetml/2006/main" count="156" uniqueCount="64">
  <si>
    <t xml:space="preserve">Risk Profit &amp; Loss vs General Ledger Variances</t>
  </si>
  <si>
    <t xml:space="preserve">As of November 30,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</si>
  <si>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</si>
  <si>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</si>
  <si>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</si>
  <si>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</si>
  <si>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</si>
  <si>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</si>
  <si>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Firm Trade - Southeast (GA)</t>
  </si>
  <si>
    <t xml:space="preserve">Sep</t>
  </si>
  <si>
    <t xml:space="preserve">FO</t>
  </si>
  <si>
    <t xml:space="preserve">O</t>
  </si>
  <si>
    <t xml:space="preserve">Miscellaneous rounding</t>
  </si>
  <si>
    <t xml:space="preserve">Book Admin: Chance Rabon</t>
  </si>
  <si>
    <t xml:space="preserve">FT Southeast</t>
  </si>
  <si>
    <t xml:space="preserve">FT Carthage (!K)</t>
  </si>
  <si>
    <t xml:space="preserve">Book Admin: Shielah Castro</t>
  </si>
  <si>
    <t xml:space="preserve">FT Carthage</t>
  </si>
  <si>
    <t xml:space="preserve">FT Chicago</t>
  </si>
  <si>
    <t xml:space="preserve">Mar</t>
  </si>
  <si>
    <t xml:space="preserve">Aug</t>
  </si>
  <si>
    <t xml:space="preserve">RM</t>
  </si>
  <si>
    <t xml:space="preserve">Liquidated values in roll 7 cells C61 &amp; 62 (8/01 &amp; 8/02)</t>
  </si>
  <si>
    <t xml:space="preserve">E</t>
  </si>
  <si>
    <t xml:space="preserve">Gas daily pricing variance</t>
  </si>
  <si>
    <t xml:space="preserve">Book Admin: Lynn Pikofsky</t>
  </si>
  <si>
    <t xml:space="preserve">FT Denver &amp; FT REGS (W5 &amp; -O)</t>
  </si>
  <si>
    <t xml:space="preserve">Jan</t>
  </si>
  <si>
    <t xml:space="preserve">Book Admin: Carole Frank</t>
  </si>
  <si>
    <t xml:space="preserve">FT Denver (W5) &amp; FT Regs (-O)</t>
  </si>
  <si>
    <t xml:space="preserve">FT HPL Transport (A$, B{, B} )</t>
  </si>
  <si>
    <t xml:space="preserve">Feb</t>
  </si>
  <si>
    <t xml:space="preserve">Book Admin: Richard Yeboah</t>
  </si>
  <si>
    <t xml:space="preserve">FT HPL Transport</t>
  </si>
  <si>
    <t xml:space="preserve">FT Intra Central</t>
  </si>
  <si>
    <t xml:space="preserve">Nov</t>
  </si>
  <si>
    <t xml:space="preserve">DPR did not liquidate YD3542.1, YD3567.1, YD8985.1, and YE0137.1</t>
  </si>
  <si>
    <t xml:space="preserve">Pricing variances with Canada</t>
  </si>
  <si>
    <t xml:space="preserve">Book Admin: Gulf - Michelle Akers; Mgmt &amp; Mich CG - Jad Doan; Mich - Stephanie Hopkins; Midcon - Scott Palmer</t>
  </si>
  <si>
    <t xml:space="preserve">FT Intra East (89)</t>
  </si>
  <si>
    <t xml:space="preserve">Intra East Trnspt: broker fees not taken</t>
  </si>
  <si>
    <t xml:space="preserve">Intra East North Gas Daily Pricing variances</t>
  </si>
  <si>
    <t xml:space="preserve">Book Admin: Gulf - Melissa Videtto; Gulf 2 - Kristen Clause; North - Edward Brady; Mkt - James Hungerford; Trnsprt - Kimat Singla</t>
  </si>
  <si>
    <t xml:space="preserve">FT Intra Ontario (43)</t>
  </si>
  <si>
    <t xml:space="preserve">DPR did not liquidate premiums on YH6503.1 &amp; YL7654.1</t>
  </si>
  <si>
    <t xml:space="preserve">Book Admin: Stephanie Hopkins</t>
  </si>
  <si>
    <t xml:space="preserve">FT Katy</t>
  </si>
  <si>
    <t xml:space="preserve">May</t>
  </si>
  <si>
    <t xml:space="preserve">Book Admin: Pat Ryder</t>
  </si>
  <si>
    <t xml:space="preserve">FT Lonestar (5Y)</t>
  </si>
  <si>
    <t xml:space="preserve">Oct</t>
  </si>
  <si>
    <t xml:space="preserve">AEP: deal VC4272.H - settled incorrectly originally - Pub code s/b Katy/Tail per TAGG - verified by O'Neal Winfree</t>
  </si>
  <si>
    <t xml:space="preserve">FT Peoples (G#)</t>
  </si>
  <si>
    <t xml:space="preserve">Roll 1 check figure not zero</t>
  </si>
  <si>
    <t xml:space="preserve">Book Admin: Jad Doan</t>
  </si>
  <si>
    <t xml:space="preserve">Intra Texas (PA)</t>
  </si>
  <si>
    <t xml:space="preserve">Miscellaneous rounding ($1000 miskey of Sep PMAs)</t>
  </si>
  <si>
    <t xml:space="preserve">Management West</t>
  </si>
  <si>
    <t xml:space="preserve">WC ROX: miscellaneous rounding</t>
  </si>
  <si>
    <t xml:space="preserve">WC ROX: DPR did not liquidate YM2889.1</t>
  </si>
  <si>
    <t xml:space="preserve">WC ROX</t>
  </si>
  <si>
    <t xml:space="preserve">WT ROX: VT0747.1, VT1971.1, VT1972.1 did not liquidate</t>
  </si>
  <si>
    <t xml:space="preserve">WT ROX</t>
  </si>
  <si>
    <t xml:space="preserve">Book Admin: WestSanJuan - Ashley Worthing; WestRoxMgmt - Randy Bhatia; WT CAL - Ryan O'Rourke; WT SOCAL - Bilana Pehivanova; WestPerm - Ashley Fay; WC CAL - Monte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</si>
</sst>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0_);\(0\)"/>
    <numFmt numFmtId="167" formatCode="[$-409]#,##0.00_);\(#,##0.00\)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29.28"/>
    <col collapsed="false" customWidth="true" hidden="false" outlineLevel="0" max="2" min="2" style="1" width="6.56"/>
    <col collapsed="false" customWidth="true" hidden="false" outlineLevel="0" max="3" min="3" style="1" width="6.85"/>
    <col collapsed="false" customWidth="true" hidden="false" outlineLevel="0" max="4" min="4" style="1" width="6.56"/>
    <col collapsed="false" customWidth="true" hidden="false" outlineLevel="0" max="5" min="5" style="2" width="49.41"/>
    <col collapsed="false" customWidth="true" hidden="false" outlineLevel="0" max="6" min="6" style="3" width="12.42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6"/>
      <c r="C3" s="5"/>
      <c r="D3" s="5"/>
      <c r="E3" s="7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3" t="s">
        <v>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1" collapsed="false">
      <c r="A5" s="15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7" t="n">
        <v>-4</v>
      </c>
    </row>
    <row r="6" customFormat="false" ht="12.75" hidden="false" customHeight="true" outlineLevel="0" collapsed="false">
      <c r="A6" s="18" t="s">
        <v>13</v>
      </c>
      <c r="B6" s="19"/>
      <c r="C6" s="20"/>
      <c r="D6" s="20"/>
      <c r="E6" s="21" t="s">
        <v>14</v>
      </c>
      <c r="F6" s="22" t="n">
        <f aca="false">SUM(F5)</f>
        <v>-4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false" outlineLevel="1" collapsed="false">
      <c r="A7" s="15" t="s">
        <v>15</v>
      </c>
      <c r="B7" s="15" t="s">
        <v>9</v>
      </c>
      <c r="C7" s="15" t="s">
        <v>10</v>
      </c>
      <c r="D7" s="15" t="s">
        <v>11</v>
      </c>
      <c r="E7" s="16" t="s">
        <v>12</v>
      </c>
      <c r="F7" s="17" t="n">
        <v>-32</v>
      </c>
    </row>
    <row r="8" customFormat="false" ht="12.75" hidden="false" customHeight="true" outlineLevel="0" collapsed="false">
      <c r="A8" s="18" t="s">
        <v>16</v>
      </c>
      <c r="B8" s="19"/>
      <c r="C8" s="20"/>
      <c r="D8" s="20"/>
      <c r="E8" s="21" t="s">
        <v>17</v>
      </c>
      <c r="F8" s="22" t="n">
        <f aca="false">SUM(F7)</f>
        <v>-32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false" outlineLevel="1" collapsed="false">
      <c r="A9" s="15" t="s">
        <v>18</v>
      </c>
      <c r="B9" s="15" t="s">
        <v>19</v>
      </c>
      <c r="C9" s="15" t="s">
        <v>10</v>
      </c>
      <c r="D9" s="15" t="s">
        <v>11</v>
      </c>
      <c r="E9" s="16" t="s">
        <v>12</v>
      </c>
      <c r="F9" s="17" t="n">
        <v>-146</v>
      </c>
    </row>
    <row r="10" customFormat="false" ht="12.75" hidden="false" customHeight="false" outlineLevel="1" collapsed="false">
      <c r="A10" s="15" t="s">
        <v>18</v>
      </c>
      <c r="B10" s="15" t="s">
        <v>20</v>
      </c>
      <c r="C10" s="15" t="s">
        <v>21</v>
      </c>
      <c r="D10" s="15" t="s">
        <v>11</v>
      </c>
      <c r="E10" s="16" t="s">
        <v>22</v>
      </c>
      <c r="F10" s="17" t="n">
        <v>-6050</v>
      </c>
    </row>
    <row r="11" customFormat="false" ht="12.75" hidden="false" customHeight="false" outlineLevel="1" collapsed="false">
      <c r="A11" s="15" t="s">
        <v>18</v>
      </c>
      <c r="B11" s="15" t="s">
        <v>19</v>
      </c>
      <c r="C11" s="15" t="s">
        <v>21</v>
      </c>
      <c r="D11" s="15" t="s">
        <v>23</v>
      </c>
      <c r="E11" s="16" t="s">
        <v>24</v>
      </c>
      <c r="F11" s="17" t="n">
        <v>2259.43</v>
      </c>
    </row>
    <row r="12" customFormat="false" ht="12.75" hidden="false" customHeight="true" outlineLevel="0" collapsed="false">
      <c r="A12" s="18" t="s">
        <v>25</v>
      </c>
      <c r="B12" s="19"/>
      <c r="C12" s="20"/>
      <c r="D12" s="20"/>
      <c r="E12" s="21" t="s">
        <v>18</v>
      </c>
      <c r="F12" s="22" t="n">
        <f aca="false">SUM(F9:F11)</f>
        <v>-3936.57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1" collapsed="false">
      <c r="A13" s="15" t="s">
        <v>26</v>
      </c>
      <c r="B13" s="15" t="s">
        <v>27</v>
      </c>
      <c r="C13" s="15" t="s">
        <v>10</v>
      </c>
      <c r="D13" s="15" t="s">
        <v>11</v>
      </c>
      <c r="E13" s="16" t="s">
        <v>12</v>
      </c>
      <c r="F13" s="17" t="n">
        <v>-1009</v>
      </c>
    </row>
    <row r="14" customFormat="false" ht="12.75" hidden="false" customHeight="true" outlineLevel="0" collapsed="false">
      <c r="A14" s="20" t="s">
        <v>28</v>
      </c>
      <c r="B14" s="19"/>
      <c r="C14" s="20"/>
      <c r="D14" s="20"/>
      <c r="E14" s="21" t="s">
        <v>29</v>
      </c>
      <c r="F14" s="22" t="n">
        <f aca="false">SUM(F13)</f>
        <v>-1009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1" collapsed="false">
      <c r="A15" s="15" t="s">
        <v>30</v>
      </c>
      <c r="B15" s="15" t="s">
        <v>31</v>
      </c>
      <c r="C15" s="15" t="s">
        <v>10</v>
      </c>
      <c r="D15" s="15" t="s">
        <v>11</v>
      </c>
      <c r="E15" s="16" t="s">
        <v>12</v>
      </c>
      <c r="F15" s="17" t="n">
        <v>-2</v>
      </c>
    </row>
    <row r="16" customFormat="false" ht="12.75" hidden="false" customHeight="true" outlineLevel="0" collapsed="false">
      <c r="A16" s="18" t="s">
        <v>32</v>
      </c>
      <c r="B16" s="19"/>
      <c r="C16" s="20"/>
      <c r="D16" s="20"/>
      <c r="E16" s="21" t="s">
        <v>33</v>
      </c>
      <c r="F16" s="22" t="n">
        <f aca="false">SUM(F15)</f>
        <v>-2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1" collapsed="false">
      <c r="A17" s="15" t="s">
        <v>34</v>
      </c>
      <c r="B17" s="15" t="s">
        <v>27</v>
      </c>
      <c r="C17" s="15" t="s">
        <v>10</v>
      </c>
      <c r="D17" s="15" t="s">
        <v>11</v>
      </c>
      <c r="E17" s="16" t="s">
        <v>12</v>
      </c>
      <c r="F17" s="17" t="n">
        <v>378</v>
      </c>
    </row>
    <row r="18" customFormat="false" ht="12.75" hidden="false" customHeight="false" outlineLevel="1" collapsed="false">
      <c r="A18" s="15" t="s">
        <v>34</v>
      </c>
      <c r="B18" s="15" t="s">
        <v>35</v>
      </c>
      <c r="C18" s="15" t="s">
        <v>21</v>
      </c>
      <c r="D18" s="15" t="s">
        <v>11</v>
      </c>
      <c r="E18" s="16" t="s">
        <v>36</v>
      </c>
      <c r="F18" s="17" t="n">
        <v>136300</v>
      </c>
    </row>
    <row r="19" customFormat="false" ht="12.75" hidden="false" customHeight="false" outlineLevel="1" collapsed="false">
      <c r="A19" s="15" t="s">
        <v>34</v>
      </c>
      <c r="B19" s="15" t="s">
        <v>35</v>
      </c>
      <c r="C19" s="15" t="s">
        <v>21</v>
      </c>
      <c r="D19" s="15" t="s">
        <v>11</v>
      </c>
      <c r="E19" s="16" t="s">
        <v>37</v>
      </c>
      <c r="F19" s="17" t="n">
        <v>-46662.36</v>
      </c>
    </row>
    <row r="20" customFormat="false" ht="23.25" hidden="false" customHeight="true" outlineLevel="0" collapsed="false">
      <c r="A20" s="24" t="s">
        <v>38</v>
      </c>
      <c r="B20" s="24"/>
      <c r="C20" s="24"/>
      <c r="D20" s="24"/>
      <c r="E20" s="21" t="s">
        <v>34</v>
      </c>
      <c r="F20" s="22" t="n">
        <f aca="false">SUM(F17:F19)</f>
        <v>90015.64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2.75" hidden="false" customHeight="false" outlineLevel="1" collapsed="false">
      <c r="A21" s="15" t="s">
        <v>39</v>
      </c>
      <c r="B21" s="15" t="s">
        <v>27</v>
      </c>
      <c r="C21" s="15" t="s">
        <v>10</v>
      </c>
      <c r="D21" s="15" t="s">
        <v>11</v>
      </c>
      <c r="E21" s="16" t="s">
        <v>12</v>
      </c>
      <c r="F21" s="17" t="n">
        <v>-1169</v>
      </c>
    </row>
    <row r="22" customFormat="false" ht="12.75" hidden="false" customHeight="false" outlineLevel="1" collapsed="false">
      <c r="A22" s="15" t="s">
        <v>39</v>
      </c>
      <c r="B22" s="15" t="s">
        <v>20</v>
      </c>
      <c r="C22" s="15" t="s">
        <v>21</v>
      </c>
      <c r="D22" s="15" t="s">
        <v>11</v>
      </c>
      <c r="E22" s="16" t="s">
        <v>40</v>
      </c>
      <c r="F22" s="17" t="n">
        <v>625</v>
      </c>
    </row>
    <row r="23" customFormat="false" ht="12.75" hidden="false" customHeight="false" outlineLevel="1" collapsed="false">
      <c r="A23" s="15" t="s">
        <v>39</v>
      </c>
      <c r="B23" s="15" t="s">
        <v>9</v>
      </c>
      <c r="C23" s="15" t="s">
        <v>21</v>
      </c>
      <c r="D23" s="15" t="s">
        <v>11</v>
      </c>
      <c r="E23" s="16" t="s">
        <v>41</v>
      </c>
      <c r="F23" s="17" t="n">
        <v>33990.91</v>
      </c>
    </row>
    <row r="24" customFormat="false" ht="33.75" hidden="false" customHeight="true" outlineLevel="0" collapsed="false">
      <c r="A24" s="24" t="s">
        <v>42</v>
      </c>
      <c r="B24" s="24"/>
      <c r="C24" s="24"/>
      <c r="D24" s="24"/>
      <c r="E24" s="21" t="s">
        <v>39</v>
      </c>
      <c r="F24" s="22" t="n">
        <f aca="false">SUM(F21:F23)</f>
        <v>33446.91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1" collapsed="false">
      <c r="A25" s="15" t="s">
        <v>43</v>
      </c>
      <c r="B25" s="15" t="s">
        <v>27</v>
      </c>
      <c r="C25" s="15" t="s">
        <v>10</v>
      </c>
      <c r="D25" s="15" t="s">
        <v>11</v>
      </c>
      <c r="E25" s="16" t="s">
        <v>12</v>
      </c>
      <c r="F25" s="17" t="n">
        <v>-729</v>
      </c>
    </row>
    <row r="26" customFormat="false" ht="12.75" hidden="false" customHeight="false" outlineLevel="1" collapsed="false">
      <c r="A26" s="15" t="s">
        <v>43</v>
      </c>
      <c r="B26" s="15" t="s">
        <v>35</v>
      </c>
      <c r="C26" s="15" t="s">
        <v>21</v>
      </c>
      <c r="D26" s="15" t="s">
        <v>11</v>
      </c>
      <c r="E26" s="16" t="s">
        <v>44</v>
      </c>
      <c r="F26" s="17" t="n">
        <v>-1370800</v>
      </c>
    </row>
    <row r="27" customFormat="false" ht="12.75" hidden="false" customHeight="true" outlineLevel="0" collapsed="false">
      <c r="A27" s="20" t="s">
        <v>45</v>
      </c>
      <c r="B27" s="19"/>
      <c r="C27" s="20"/>
      <c r="D27" s="20"/>
      <c r="E27" s="21" t="s">
        <v>43</v>
      </c>
      <c r="F27" s="22" t="n">
        <f aca="false">SUM(F25:F26)</f>
        <v>-1371529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1" collapsed="false">
      <c r="A28" s="15" t="s">
        <v>46</v>
      </c>
      <c r="B28" s="15" t="s">
        <v>47</v>
      </c>
      <c r="C28" s="15" t="s">
        <v>10</v>
      </c>
      <c r="D28" s="15" t="s">
        <v>11</v>
      </c>
      <c r="E28" s="16" t="s">
        <v>12</v>
      </c>
      <c r="F28" s="17" t="n">
        <v>860</v>
      </c>
    </row>
    <row r="29" customFormat="false" ht="12.75" hidden="false" customHeight="true" outlineLevel="0" collapsed="false">
      <c r="A29" s="20" t="s">
        <v>48</v>
      </c>
      <c r="B29" s="19"/>
      <c r="C29" s="20"/>
      <c r="D29" s="20"/>
      <c r="E29" s="21" t="s">
        <v>46</v>
      </c>
      <c r="F29" s="22" t="n">
        <f aca="false">SUM(F28)</f>
        <v>860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false" customHeight="false" outlineLevel="1" collapsed="false">
      <c r="A30" s="15" t="s">
        <v>49</v>
      </c>
      <c r="B30" s="15" t="s">
        <v>20</v>
      </c>
      <c r="C30" s="15" t="s">
        <v>10</v>
      </c>
      <c r="D30" s="15" t="s">
        <v>11</v>
      </c>
      <c r="E30" s="16" t="s">
        <v>12</v>
      </c>
      <c r="F30" s="17" t="n">
        <v>-1</v>
      </c>
    </row>
    <row r="31" customFormat="false" ht="22.5" hidden="false" customHeight="false" outlineLevel="1" collapsed="false">
      <c r="A31" s="15" t="s">
        <v>49</v>
      </c>
      <c r="B31" s="15" t="s">
        <v>50</v>
      </c>
      <c r="C31" s="15" t="s">
        <v>21</v>
      </c>
      <c r="D31" s="15" t="s">
        <v>11</v>
      </c>
      <c r="E31" s="16" t="s">
        <v>51</v>
      </c>
      <c r="F31" s="17" t="n">
        <v>-2170</v>
      </c>
    </row>
    <row r="32" customFormat="false" ht="12.75" hidden="false" customHeight="true" outlineLevel="0" collapsed="false">
      <c r="A32" s="20" t="s">
        <v>48</v>
      </c>
      <c r="B32" s="19"/>
      <c r="C32" s="20"/>
      <c r="D32" s="20"/>
      <c r="E32" s="21" t="s">
        <v>49</v>
      </c>
      <c r="F32" s="20" t="n">
        <f aca="false">SUM(F30:F31)</f>
        <v>-2171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2.75" hidden="false" customHeight="false" outlineLevel="1" collapsed="false">
      <c r="A33" s="15" t="s">
        <v>52</v>
      </c>
      <c r="B33" s="15" t="s">
        <v>27</v>
      </c>
      <c r="C33" s="15" t="s">
        <v>10</v>
      </c>
      <c r="D33" s="15" t="s">
        <v>11</v>
      </c>
      <c r="E33" s="16" t="s">
        <v>12</v>
      </c>
      <c r="F33" s="17" t="n">
        <v>34</v>
      </c>
    </row>
    <row r="34" customFormat="false" ht="12.75" hidden="false" customHeight="false" outlineLevel="1" collapsed="false">
      <c r="A34" s="15" t="s">
        <v>52</v>
      </c>
      <c r="B34" s="15" t="s">
        <v>35</v>
      </c>
      <c r="C34" s="15" t="s">
        <v>21</v>
      </c>
      <c r="D34" s="15" t="s">
        <v>11</v>
      </c>
      <c r="E34" s="16" t="s">
        <v>53</v>
      </c>
      <c r="F34" s="17" t="n">
        <v>-558</v>
      </c>
    </row>
    <row r="35" customFormat="false" ht="12.75" hidden="false" customHeight="true" outlineLevel="0" collapsed="false">
      <c r="A35" s="20" t="s">
        <v>54</v>
      </c>
      <c r="B35" s="19"/>
      <c r="C35" s="20"/>
      <c r="D35" s="20"/>
      <c r="E35" s="21" t="s">
        <v>52</v>
      </c>
      <c r="F35" s="22" t="n">
        <f aca="false">SUM(F33:F34)</f>
        <v>-524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customFormat="false" ht="12.75" hidden="false" customHeight="false" outlineLevel="1" collapsed="false">
      <c r="A36" s="15" t="s">
        <v>55</v>
      </c>
      <c r="B36" s="15" t="s">
        <v>27</v>
      </c>
      <c r="C36" s="15" t="s">
        <v>10</v>
      </c>
      <c r="D36" s="15" t="s">
        <v>11</v>
      </c>
      <c r="E36" s="16" t="s">
        <v>56</v>
      </c>
      <c r="F36" s="17" t="n">
        <v>-1046</v>
      </c>
    </row>
    <row r="37" customFormat="false" ht="12.75" hidden="false" customHeight="true" outlineLevel="0" collapsed="false">
      <c r="A37" s="20" t="s">
        <v>48</v>
      </c>
      <c r="B37" s="19"/>
      <c r="C37" s="20"/>
      <c r="D37" s="20"/>
      <c r="E37" s="21" t="s">
        <v>55</v>
      </c>
      <c r="F37" s="22" t="n">
        <f aca="false">SUM(F36)</f>
        <v>-1046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2.75" hidden="false" customHeight="false" outlineLevel="1" collapsed="false">
      <c r="A38" s="15" t="s">
        <v>57</v>
      </c>
      <c r="B38" s="15" t="s">
        <v>27</v>
      </c>
      <c r="C38" s="15" t="s">
        <v>10</v>
      </c>
      <c r="D38" s="15" t="s">
        <v>11</v>
      </c>
      <c r="E38" s="16" t="s">
        <v>58</v>
      </c>
      <c r="F38" s="17" t="n">
        <v>17898</v>
      </c>
    </row>
    <row r="39" customFormat="false" ht="12.75" hidden="false" customHeight="false" outlineLevel="1" collapsed="false">
      <c r="A39" s="15" t="s">
        <v>57</v>
      </c>
      <c r="B39" s="15" t="s">
        <v>35</v>
      </c>
      <c r="C39" s="15" t="s">
        <v>21</v>
      </c>
      <c r="D39" s="15" t="s">
        <v>11</v>
      </c>
      <c r="E39" s="16" t="s">
        <v>59</v>
      </c>
      <c r="F39" s="17" t="n">
        <v>-55000</v>
      </c>
    </row>
    <row r="40" customFormat="false" ht="11.25" hidden="false" customHeight="false" outlineLevel="1" collapsed="false">
      <c r="A40" s="25"/>
      <c r="B40" s="26"/>
      <c r="C40" s="25"/>
      <c r="D40" s="25"/>
      <c r="E40" s="27" t="s">
        <v>60</v>
      </c>
      <c r="F40" s="28" t="n">
        <f aca="false">SUM(F38:F39)</f>
        <v>-37102</v>
      </c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</row>
    <row r="41" customFormat="false" ht="12.75" hidden="false" customHeight="false" outlineLevel="1" collapsed="false">
      <c r="A41" s="15" t="s">
        <v>57</v>
      </c>
      <c r="B41" s="15" t="s">
        <v>35</v>
      </c>
      <c r="C41" s="15" t="s">
        <v>21</v>
      </c>
      <c r="D41" s="15" t="s">
        <v>11</v>
      </c>
      <c r="E41" s="16" t="s">
        <v>61</v>
      </c>
      <c r="F41" s="17" t="n">
        <v>276500</v>
      </c>
    </row>
    <row r="42" customFormat="false" ht="11.25" hidden="false" customHeight="false" outlineLevel="1" collapsed="false">
      <c r="A42" s="25"/>
      <c r="B42" s="26"/>
      <c r="C42" s="25"/>
      <c r="D42" s="25"/>
      <c r="E42" s="27" t="s">
        <v>62</v>
      </c>
      <c r="F42" s="28" t="n">
        <f aca="false">SUM(F41)</f>
        <v>276500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</row>
    <row r="43" customFormat="false" ht="36.75" hidden="false" customHeight="true" outlineLevel="0" collapsed="false">
      <c r="A43" s="24" t="s">
        <v>63</v>
      </c>
      <c r="B43" s="24"/>
      <c r="C43" s="24"/>
      <c r="D43" s="24"/>
      <c r="E43" s="21" t="s">
        <v>57</v>
      </c>
      <c r="F43" s="22" t="n">
        <f aca="false">+F40+F42</f>
        <v>239398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</sheetData>
  <mergeCells count="5">
    <mergeCell ref="A1:F1"/>
    <mergeCell ref="A2:F2"/>
    <mergeCell ref="A20:D20"/>
    <mergeCell ref="A24:D24"/>
    <mergeCell ref="A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2001-12-20T19:51:42Z</dcterms:created>
  <dc:creator/>
  <dc:description/>
  <dc:language>en-US</dc:language>
  <cp:lastModifiedBy>Amanda Schultz</cp:lastModifiedBy>
  <cp:lastPrinted>2001-12-20T20:09:26Z</cp:lastPrinted>
  <dcterms:modified xsi:type="dcterms:W3CDTF">2001-12-20T20:09:54Z</dcterms:modified>
  <cp:revision>0</cp:revision>
  <dc:subject/>
  <dc:title/>
</cp:coreProperties>
</file>