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 PMA log" sheetId="1" state="visible" r:id="rId3"/>
    <sheet name="-W pricing" sheetId="2" state="visible" r:id="rId4"/>
  </sheets>
  <definedNames>
    <definedName function="false" hidden="false" localSheetId="0" name="_xlnm.Print_Area" vbProcedure="false">'RM PMA log'!$A$1:$F$79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<sst xmlns="http://schemas.openxmlformats.org/spreadsheetml/2006/main" count="360" uniqueCount="118">
  <si>
    <t xml:space="preserve">Risk Profit &amp; Loss vs General Ledger Variances</t>
  </si>
  <si>
    <t xml:space="preserve">As of October 31,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</si>
  <si>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</si>
  <si>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</si>
  <si>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</si>
  <si>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</si>
  <si>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</si>
  <si>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</si>
  <si>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FT Carthage (!K)</t>
  </si>
  <si>
    <t xml:space="preserve">Sep</t>
  </si>
  <si>
    <t xml:space="preserve">RM</t>
  </si>
  <si>
    <t xml:space="preserve">O</t>
  </si>
  <si>
    <t xml:space="preserve">Miscellaneous rounding</t>
  </si>
  <si>
    <t xml:space="preserve">Book Admin: Shielah Castro</t>
  </si>
  <si>
    <t xml:space="preserve">FT Carthage</t>
  </si>
  <si>
    <t xml:space="preserve">FT Chicago</t>
  </si>
  <si>
    <t xml:space="preserve">Mar</t>
  </si>
  <si>
    <t xml:space="preserve">Aug</t>
  </si>
  <si>
    <t xml:space="preserve">Liquidated values in roll 7 cells C61 &amp; 62 (8/01 &amp; 8/02)</t>
  </si>
  <si>
    <t xml:space="preserve">E</t>
  </si>
  <si>
    <t xml:space="preserve">Gas daily pricing variance</t>
  </si>
  <si>
    <t xml:space="preserve">Book Admin: Lynn Pikofsky</t>
  </si>
  <si>
    <t xml:space="preserve">FT Denver &amp; FT REGS (W5 &amp; -O)</t>
  </si>
  <si>
    <t xml:space="preserve">Jan</t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</si>
  <si>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HS Energy Services VP8863.1 &amp; VP8866.1 liquidated but contract period 04/02-10/02</t>
    </r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</si>
  <si>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Kerr-McGee Energy Services - VP8863.1 for (67270) and VP8866.1 for 98,270 (Denver) liquidated but do not settle until April 02 per TAGG.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</si>
  <si>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Deutsche Bank AG - VQ8723.1 liguidated in Aug, should settle and liquidate for Oct Contract per TAGG</t>
    </r>
  </si>
  <si>
    <t xml:space="preserve">Oct</t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</si>
  <si>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Kerr-McGee Energy Services - VP8863.1 liquidated for $(142,500) and VP8866.1 liquidated for $151,500, April 2002 - October 2002 contract</t>
    </r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</si>
  <si>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EX2226.5 not in DPR</t>
    </r>
  </si>
  <si>
    <r>
      <rPr>
        <b val="true"/>
        <sz val="8"/>
        <color rgb="FF000000"/>
        <rFont val="Arial"/>
        <family val="2"/>
      </rPr>
      <t xml:space="preserve">FT Denver</t>
    </r>
    <r>
      <rPr>
        <sz val="8"/>
        <color rgb="FF000000"/>
        <rFont val="Arial"/>
        <family val="2"/>
      </rPr>
      <t xml:space="preserve">: EU2049.2 not in DPR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</si>
  <si>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Sempra Energy Trading Co - VT7479.1 liquidated in Sep, November - March contract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</si>
  <si>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Allegheny Energy Supply - VQ0013.1 liquidated in Sep, Nov - Mar contract</t>
    </r>
  </si>
  <si>
    <t xml:space="preserve">Book Admin: Carole Frank</t>
  </si>
  <si>
    <t xml:space="preserve">FT Denver (W5) &amp; FT Regs (-O)</t>
  </si>
  <si>
    <t xml:space="preserve">FT Intra Central</t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</si>
  <si>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miscellaneous rounding</t>
    </r>
  </si>
  <si>
    <t xml:space="preserve">Jun</t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</si>
  <si>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gas daily pricing variance on deals VC4002.2 &amp; VC7816.1.  Price for 30-Jun-01 was $3.12 but should have been $3.355 for GDP-MICHCON.</t>
    </r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</si>
  <si>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liquidation date for post id 1380888 shows as 01-Nov-2001 when it should be 31-Oct-2001.  By using that liq date, values for November liquidated.</t>
    </r>
  </si>
  <si>
    <r>
      <rPr>
        <b val="true"/>
        <sz val="8"/>
        <color rgb="FF000000"/>
        <rFont val="Arial"/>
        <family val="2"/>
      </rPr>
      <t xml:space="preserve">Central Midcon:</t>
    </r>
    <r>
      <rPr>
        <sz val="8"/>
        <color rgb="FF000000"/>
        <rFont val="Arial"/>
        <family val="2"/>
      </rPr>
      <t xml:space="preserve"> broker fees not taken</t>
    </r>
  </si>
  <si>
    <t xml:space="preserve">Book Admin: Gulf - Michelle Akers; Mgmt &amp; Mich CG - Jad Doan; Mich - Stephanie Hopkins; Midcon - Scott Palmer</t>
  </si>
  <si>
    <t xml:space="preserve">FT Intra East (89)</t>
  </si>
  <si>
    <r>
      <rPr>
        <b val="true"/>
        <sz val="8"/>
        <color rgb="FF000000"/>
        <rFont val="Arial"/>
        <family val="2"/>
      </rPr>
      <t xml:space="preserve">Intra East Market:</t>
    </r>
    <r>
      <rPr>
        <sz val="8"/>
        <color rgb="FF000000"/>
        <rFont val="Arial"/>
        <family val="2"/>
      </rPr>
      <t xml:space="preserve"> miscellaneous rounding</t>
    </r>
  </si>
  <si>
    <r>
      <rPr>
        <b val="true"/>
        <sz val="8"/>
        <color rgb="FF000000"/>
        <rFont val="Arial"/>
        <family val="2"/>
      </rPr>
      <t xml:space="preserve">Intra East Trnspt:</t>
    </r>
    <r>
      <rPr>
        <sz val="8"/>
        <color rgb="FF000000"/>
        <rFont val="Arial"/>
        <family val="2"/>
      </rPr>
      <t xml:space="preserve"> broker fees not taken</t>
    </r>
  </si>
  <si>
    <r>
      <rPr>
        <b val="true"/>
        <sz val="8"/>
        <color rgb="FF000000"/>
        <rFont val="Arial"/>
        <family val="2"/>
      </rPr>
      <t xml:space="preserve">Intra East North:</t>
    </r>
    <r>
      <rPr>
        <sz val="8"/>
        <color rgb="FF000000"/>
        <rFont val="Arial"/>
        <family val="2"/>
      </rPr>
      <t xml:space="preserve"> gas daily pricing variances</t>
    </r>
  </si>
  <si>
    <r>
      <rPr>
        <b val="true"/>
        <sz val="8"/>
        <color rgb="FF000000"/>
        <rFont val="Arial"/>
        <family val="2"/>
      </rPr>
      <t xml:space="preserve">Intra East Market:</t>
    </r>
    <r>
      <rPr>
        <sz val="8"/>
        <color rgb="FF000000"/>
        <rFont val="Arial"/>
        <family val="2"/>
      </rPr>
      <t xml:space="preserve"> Conectiv Energy Supply - VQ1774 &amp; VQ2147 float should be 3.295, VQ3389 float should be 3.301</t>
    </r>
  </si>
  <si>
    <t xml:space="preserve">Book Admin: Gulf - Melissa Videtto; Gulf 2 - Kristen Clause; North - Edward Brady; Mkt - James Hungerford; Trnsprt - Kimat Singla</t>
  </si>
  <si>
    <t xml:space="preserve">FT Intra Ontario (43)</t>
  </si>
  <si>
    <t xml:space="preserve">Miscellaneous Rounding</t>
  </si>
  <si>
    <t xml:space="preserve">Tenaska Marketing Venture - V78806.1 did not liquidate, invoice 01082069</t>
  </si>
  <si>
    <t xml:space="preserve">Tenaska Marketing Venture - V78806.1 did not liquidate, invoice 01092376</t>
  </si>
  <si>
    <t xml:space="preserve">QH6418.1 (Jan - Mar) did not liquidate; settled with TransCanada</t>
  </si>
  <si>
    <t xml:space="preserve">Aquila Risk Management - CAD$ conversion</t>
  </si>
  <si>
    <t xml:space="preserve">Book Admin: Stephanie Hopkins</t>
  </si>
  <si>
    <t xml:space="preserve">FT Katy</t>
  </si>
  <si>
    <t xml:space="preserve">May</t>
  </si>
  <si>
    <t xml:space="preserve">Jul</t>
  </si>
  <si>
    <t xml:space="preserve">Texaco Natural Gas Inc - revalue VB9536 using fixed price of 3.7405 and float of 3.79 (inv 0107903)</t>
  </si>
  <si>
    <t xml:space="preserve">Book Admin: Richard Yeboah</t>
  </si>
  <si>
    <t xml:space="preserve">FT Lonestar (5Y)</t>
  </si>
  <si>
    <t xml:space="preserve">AEP: deal VC4272.H - settled incorrectly originally - Pub code s/b Katy/Tail per TAGG - verified by O'Neal Winfree</t>
  </si>
  <si>
    <t xml:space="preserve">Book Admin: Pat Ryder</t>
  </si>
  <si>
    <t xml:space="preserve">FT Peoples (G#)</t>
  </si>
  <si>
    <t xml:space="preserve">Book Admin: Jad Doan</t>
  </si>
  <si>
    <t xml:space="preserve">Intra Texas (PA)</t>
  </si>
  <si>
    <t xml:space="preserve">Miscellaneous rounding ($1000 miskey of Sep PMAs - took 24,994 instead of 25,994)</t>
  </si>
  <si>
    <t xml:space="preserve">Management West</t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</si>
  <si>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Mirant Americas Energy Mrkting - VG3347.1 volume should be 930,000 not 900K and float price should be 3.0079 not 2.9997 creating a variance of $1,692.00</t>
    </r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</si>
  <si>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VZ1553.1 liguidated in DPR in Aug and Sept, GL liquidated Sept only (Sept inTAGG)</t>
    </r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</si>
  <si>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Enserco Energy, Inc. - VV3419 was elpso/perm, changed to elpo/sj in tagg on 10/9/01, but settled on 10/5/01</t>
    </r>
  </si>
  <si>
    <r>
      <rPr>
        <b val="true"/>
        <sz val="8"/>
        <color rgb="FF000000"/>
        <rFont val="Arial"/>
        <family val="2"/>
      </rPr>
      <t xml:space="preserve">WT SJ:</t>
    </r>
    <r>
      <rPr>
        <sz val="8"/>
        <color rgb="FF000000"/>
        <rFont val="Arial"/>
        <family val="2"/>
      </rPr>
      <t xml:space="preserve"> Cinergy Marketing &amp; Trading -Y11207.2 liquidated, July 02 / Sept 02 contract</t>
    </r>
  </si>
  <si>
    <t xml:space="preserve">WestSanJuan</t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</si>
  <si>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NN0111.3 with FT West - basis rate of -3.18 incorrect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</si>
  <si>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GDP-PG&amp;E/CITIGA rate group - Sat, Sun, Mon should be same rate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</si>
  <si>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broker fees booked to old book name (FT West)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</si>
  <si>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Las Vegas Cogeneration - DPR to be adjsted, float shld be $2.24 deals N02595.1/N02595.2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</si>
  <si>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check figure not 0</t>
    </r>
  </si>
  <si>
    <t xml:space="preserve">WT SOCAL</t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</si>
  <si>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Reliant Energy Services - Y00486 nwpl rocky mountain settle is $2.09 not $2.295 (liquid amt)</t>
    </r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</si>
  <si>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Cornerstone Propane, L.P - Y17571.1 float rate for PG&amp;E/CITIGATE pub code revised from $2.0904 to $2.0883</t>
    </r>
  </si>
  <si>
    <r>
      <rPr>
        <b val="true"/>
        <sz val="8"/>
        <color rgb="FF000000"/>
        <rFont val="Arial"/>
        <family val="2"/>
      </rPr>
      <t xml:space="preserve">WT CAL: </t>
    </r>
    <r>
      <rPr>
        <sz val="8"/>
        <color rgb="FF000000"/>
        <rFont val="Arial"/>
        <family val="2"/>
      </rPr>
      <t xml:space="preserve">Allegheny Energy Supply - correction of June FS recs - VB5398.1 originally settled incorrectly and correction made on invoice # 01104147 ($560,700.00)</t>
    </r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</si>
  <si>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check figure not 0</t>
    </r>
  </si>
  <si>
    <t xml:space="preserve">WT CAL</t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</si>
  <si>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Duke Energy - Y07455 / Y23240 changed float PG&amp;E CG</t>
    </r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</si>
  <si>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PG&amp;E Energy Trading - float Rate for deals Y13585.1, Y16168.1, and Y21935.1 liquidated incorrectly - price should be $2.1031 for Y13858.1 and Y16168.1 and 2.0475 for Y21935.1</t>
    </r>
  </si>
  <si>
    <t xml:space="preserve">WC CAL</t>
  </si>
  <si>
    <r>
      <rPr>
        <b val="true"/>
        <sz val="8"/>
        <color rgb="FF000000"/>
        <rFont val="Arial"/>
        <family val="2"/>
      </rPr>
      <t xml:space="preserve">WC ROX:</t>
    </r>
    <r>
      <rPr>
        <sz val="8"/>
        <color rgb="FF000000"/>
        <rFont val="Arial"/>
        <family val="2"/>
      </rPr>
      <t xml:space="preserve"> e prime, inc. - VR5905.1 settled on invoice # 01092324 did not liquidate</t>
    </r>
  </si>
  <si>
    <t xml:space="preserve">WC ROX</t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</si>
  <si>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pricing variances on multiple deals - see "-W pricing" sheet for details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</si>
  <si>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Tractebel Energy Marketing - Deal # V97736.1 on invoice # 01072347 fixed rate is 3.815 not (.005) per liquidation schedule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</si>
  <si>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E Prime - VK0074 fixed price s/b 1.98 vs 2.03, VK2059.1 should have fix price of 1.995 vs 2.03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</si>
  <si>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HS Energy Services VP8861.1 &amp; VP8864.1 liquidated,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</si>
  <si>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Avista Energy, Inc. - Remaining difference from above is Deal VV8822.1 liquidated for  ($37,510),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</si>
  <si>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Kerr-McGee Energy Services - VP8861.1 for (67,270) VP8864.1for 98,270 liquidated but do not settle until April 02 per TAGG.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</si>
  <si>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Avista Energy, Inc. - VV8822.1 liquidated,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</si>
  <si>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Kerr-McGee Energy Services - VP8861.1 liquidated for $142,500 and VP8864.1 liquidated for $(151,500),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</si>
  <si>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deals VT0542.1, VT0888.1, VT3591.1, VT3593.1, VT3595.1 did not liquidate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</si>
  <si>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roll 9 cell B49 feeds to report page twice (in cells V42 and V44)</t>
    </r>
  </si>
  <si>
    <t xml:space="preserve">WT ROX</t>
  </si>
  <si>
    <t xml:space="preserve">Book Admin: WestSanJuan - Ashley Worthing; WestRoxMgmt - Randy Bhatia; WT CAL - Ryan O'Rourke; WT SOCAL - Bilana Pehivanova; WestPerm - Ashley Fay; WC CAL - Monte Jones</t>
  </si>
  <si>
    <t xml:space="preserve">Deal</t>
  </si>
  <si>
    <t xml:space="preserve">Acctg</t>
  </si>
  <si>
    <t xml:space="preserve">DPR</t>
  </si>
  <si>
    <t xml:space="preserve">Difference</t>
  </si>
  <si>
    <t xml:space="preserve">Bk Cd</t>
  </si>
  <si>
    <t xml:space="preserve">Book Name</t>
  </si>
  <si>
    <t xml:space="preserve">V39732.1 Total</t>
  </si>
  <si>
    <t xml:space="preserve">-W</t>
  </si>
  <si>
    <t xml:space="preserve">ENA-FT-WT ROX</t>
  </si>
  <si>
    <t xml:space="preserve">V49298.1 Total</t>
  </si>
  <si>
    <t xml:space="preserve">VH4725.1 Total</t>
  </si>
  <si>
    <t xml:space="preserve">VK4469.1 Total</t>
  </si>
  <si>
    <t xml:space="preserve">VK4469.2 Total</t>
  </si>
  <si>
    <t xml:space="preserve">VK4639.1 Total</t>
  </si>
  <si>
    <t xml:space="preserve">VK4639.2 Total</t>
  </si>
  <si>
    <t xml:space="preserve">VL3038.1 Total</t>
  </si>
  <si>
    <t xml:space="preserve">VN2080.1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</si>
</sst>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0_);\(0\)"/>
  </numFmts>
  <fonts count="1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WST_COMBINE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1" outlineLevelCol="0"/>
  <cols>
    <col collapsed="false" customWidth="true" hidden="false" outlineLevel="0" max="1" min="1" style="1" width="23.99"/>
    <col collapsed="false" customWidth="true" hidden="false" outlineLevel="0" max="2" min="2" style="1" width="6.56"/>
    <col collapsed="false" customWidth="true" hidden="false" outlineLevel="0" max="3" min="3" style="1" width="6.85"/>
    <col collapsed="false" customWidth="true" hidden="false" outlineLevel="0" max="4" min="4" style="1" width="6.56"/>
    <col collapsed="false" customWidth="true" hidden="false" outlineLevel="0" max="5" min="5" style="2" width="49.41"/>
    <col collapsed="false" customWidth="true" hidden="false" outlineLevel="0" max="6" min="6" style="1" width="12.42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4"/>
      <c r="B3" s="5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7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1.25" hidden="false" customHeight="false" outlineLevel="1" collapsed="false">
      <c r="A5" s="13" t="s">
        <v>8</v>
      </c>
      <c r="B5" s="13" t="s">
        <v>9</v>
      </c>
      <c r="C5" s="13" t="s">
        <v>10</v>
      </c>
      <c r="D5" s="13" t="s">
        <v>11</v>
      </c>
      <c r="E5" s="14" t="s">
        <v>12</v>
      </c>
      <c r="F5" s="15" t="n">
        <v>-49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.75" hidden="false" customHeight="true" outlineLevel="0" collapsed="false">
      <c r="A6" s="17" t="s">
        <v>13</v>
      </c>
      <c r="B6" s="18"/>
      <c r="C6" s="19"/>
      <c r="D6" s="19"/>
      <c r="E6" s="20" t="s">
        <v>14</v>
      </c>
      <c r="F6" s="21" t="n">
        <f aca="false">SUM(F5)</f>
        <v>-49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1.25" hidden="false" customHeight="false" outlineLevel="1" collapsed="false">
      <c r="A7" s="13" t="s">
        <v>15</v>
      </c>
      <c r="B7" s="13" t="s">
        <v>16</v>
      </c>
      <c r="C7" s="13" t="s">
        <v>10</v>
      </c>
      <c r="D7" s="13" t="s">
        <v>11</v>
      </c>
      <c r="E7" s="14" t="s">
        <v>12</v>
      </c>
      <c r="F7" s="15" t="n">
        <v>-80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1.25" hidden="false" customHeight="false" outlineLevel="1" collapsed="false">
      <c r="A8" s="13" t="s">
        <v>15</v>
      </c>
      <c r="B8" s="13" t="s">
        <v>17</v>
      </c>
      <c r="C8" s="13" t="s">
        <v>10</v>
      </c>
      <c r="D8" s="13" t="s">
        <v>11</v>
      </c>
      <c r="E8" s="14" t="s">
        <v>18</v>
      </c>
      <c r="F8" s="15" t="n">
        <v>-6050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1" collapsed="false">
      <c r="A9" s="13" t="s">
        <v>15</v>
      </c>
      <c r="B9" s="13" t="s">
        <v>16</v>
      </c>
      <c r="C9" s="13" t="s">
        <v>10</v>
      </c>
      <c r="D9" s="13" t="s">
        <v>19</v>
      </c>
      <c r="E9" s="14" t="s">
        <v>20</v>
      </c>
      <c r="F9" s="15" t="n">
        <v>2259.43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true" outlineLevel="0" collapsed="false">
      <c r="A10" s="17" t="s">
        <v>21</v>
      </c>
      <c r="B10" s="18"/>
      <c r="C10" s="19"/>
      <c r="D10" s="19"/>
      <c r="E10" s="20" t="s">
        <v>15</v>
      </c>
      <c r="F10" s="21" t="n">
        <f aca="false">SUM(F7:F9)</f>
        <v>-3870.57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1.25" hidden="false" customHeight="false" outlineLevel="1" collapsed="false">
      <c r="A11" s="13" t="s">
        <v>22</v>
      </c>
      <c r="B11" s="13" t="s">
        <v>23</v>
      </c>
      <c r="C11" s="13" t="s">
        <v>10</v>
      </c>
      <c r="D11" s="13" t="s">
        <v>11</v>
      </c>
      <c r="E11" s="14" t="s">
        <v>12</v>
      </c>
      <c r="F11" s="15" t="n">
        <v>-2284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22.5" hidden="false" customHeight="false" outlineLevel="1" collapsed="false">
      <c r="A12" s="13" t="s">
        <v>22</v>
      </c>
      <c r="B12" s="13" t="s">
        <v>17</v>
      </c>
      <c r="C12" s="13" t="s">
        <v>10</v>
      </c>
      <c r="D12" s="13" t="s">
        <v>11</v>
      </c>
      <c r="E12" s="23" t="s">
        <v>24</v>
      </c>
      <c r="F12" s="15" t="n">
        <v>-43399.96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33.75" hidden="false" customHeight="false" outlineLevel="1" collapsed="false">
      <c r="A13" s="13" t="s">
        <v>22</v>
      </c>
      <c r="B13" s="13" t="s">
        <v>9</v>
      </c>
      <c r="C13" s="13" t="s">
        <v>10</v>
      </c>
      <c r="D13" s="13" t="s">
        <v>11</v>
      </c>
      <c r="E13" s="23" t="s">
        <v>25</v>
      </c>
      <c r="F13" s="15" t="n">
        <v>-31000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22.5" hidden="false" customHeight="false" outlineLevel="1" collapsed="false">
      <c r="A14" s="13" t="s">
        <v>22</v>
      </c>
      <c r="B14" s="13" t="s">
        <v>9</v>
      </c>
      <c r="C14" s="13" t="s">
        <v>10</v>
      </c>
      <c r="D14" s="13" t="s">
        <v>11</v>
      </c>
      <c r="E14" s="23" t="s">
        <v>26</v>
      </c>
      <c r="F14" s="15" t="n">
        <v>-42935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33.75" hidden="false" customHeight="false" outlineLevel="1" collapsed="false">
      <c r="A15" s="13" t="s">
        <v>22</v>
      </c>
      <c r="B15" s="13" t="s">
        <v>27</v>
      </c>
      <c r="C15" s="13" t="s">
        <v>10</v>
      </c>
      <c r="D15" s="13" t="s">
        <v>11</v>
      </c>
      <c r="E15" s="23" t="s">
        <v>28</v>
      </c>
      <c r="F15" s="15" t="n">
        <v>9000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1.25" hidden="false" customHeight="false" outlineLevel="1" collapsed="false">
      <c r="A16" s="13" t="s">
        <v>22</v>
      </c>
      <c r="B16" s="13" t="s">
        <v>27</v>
      </c>
      <c r="C16" s="13" t="s">
        <v>10</v>
      </c>
      <c r="D16" s="13" t="s">
        <v>11</v>
      </c>
      <c r="E16" s="23" t="s">
        <v>29</v>
      </c>
      <c r="F16" s="15" t="n">
        <v>620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1.25" hidden="false" customHeight="false" outlineLevel="1" collapsed="false">
      <c r="A17" s="13" t="s">
        <v>22</v>
      </c>
      <c r="B17" s="13" t="s">
        <v>27</v>
      </c>
      <c r="C17" s="13" t="s">
        <v>10</v>
      </c>
      <c r="D17" s="13" t="s">
        <v>11</v>
      </c>
      <c r="E17" s="23" t="s">
        <v>30</v>
      </c>
      <c r="F17" s="15" t="n">
        <v>620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22.5" hidden="false" customHeight="false" outlineLevel="1" collapsed="false">
      <c r="A18" s="13" t="s">
        <v>22</v>
      </c>
      <c r="B18" s="13" t="s">
        <v>27</v>
      </c>
      <c r="C18" s="13" t="s">
        <v>10</v>
      </c>
      <c r="D18" s="13" t="s">
        <v>11</v>
      </c>
      <c r="E18" s="23" t="s">
        <v>31</v>
      </c>
      <c r="F18" s="15" t="n">
        <v>-17250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22.5" hidden="false" customHeight="false" outlineLevel="1" collapsed="false">
      <c r="A19" s="13" t="s">
        <v>22</v>
      </c>
      <c r="B19" s="13" t="s">
        <v>27</v>
      </c>
      <c r="C19" s="13" t="s">
        <v>10</v>
      </c>
      <c r="D19" s="13" t="s">
        <v>11</v>
      </c>
      <c r="E19" s="23" t="s">
        <v>32</v>
      </c>
      <c r="F19" s="15" t="n">
        <v>43500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.75" hidden="false" customHeight="true" outlineLevel="0" collapsed="false">
      <c r="A20" s="19" t="s">
        <v>33</v>
      </c>
      <c r="B20" s="18"/>
      <c r="C20" s="19"/>
      <c r="D20" s="19"/>
      <c r="E20" s="20" t="s">
        <v>34</v>
      </c>
      <c r="F20" s="21" t="n">
        <f aca="false">SUM(F11:F19)</f>
        <v>-83128.96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1.25" hidden="false" customHeight="false" outlineLevel="1" collapsed="false">
      <c r="A21" s="13" t="s">
        <v>35</v>
      </c>
      <c r="B21" s="13" t="s">
        <v>23</v>
      </c>
      <c r="C21" s="13" t="s">
        <v>10</v>
      </c>
      <c r="D21" s="13" t="s">
        <v>11</v>
      </c>
      <c r="E21" s="23" t="s">
        <v>36</v>
      </c>
      <c r="F21" s="15" t="n">
        <v>-2838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33.75" hidden="false" customHeight="false" outlineLevel="1" collapsed="false">
      <c r="A22" s="13" t="s">
        <v>35</v>
      </c>
      <c r="B22" s="13" t="s">
        <v>37</v>
      </c>
      <c r="C22" s="13" t="s">
        <v>10</v>
      </c>
      <c r="D22" s="13" t="s">
        <v>11</v>
      </c>
      <c r="E22" s="23" t="s">
        <v>38</v>
      </c>
      <c r="F22" s="15" t="n">
        <v>5992.58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33.75" hidden="false" customHeight="false" outlineLevel="1" collapsed="false">
      <c r="A23" s="13" t="s">
        <v>35</v>
      </c>
      <c r="B23" s="13" t="s">
        <v>27</v>
      </c>
      <c r="C23" s="13" t="s">
        <v>10</v>
      </c>
      <c r="D23" s="13" t="s">
        <v>11</v>
      </c>
      <c r="E23" s="23" t="s">
        <v>39</v>
      </c>
      <c r="F23" s="15" t="n">
        <v>8303.5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1.25" hidden="false" customHeight="false" outlineLevel="1" collapsed="false">
      <c r="A24" s="13" t="s">
        <v>35</v>
      </c>
      <c r="B24" s="13" t="s">
        <v>9</v>
      </c>
      <c r="C24" s="13" t="s">
        <v>10</v>
      </c>
      <c r="D24" s="13" t="s">
        <v>11</v>
      </c>
      <c r="E24" s="23" t="s">
        <v>40</v>
      </c>
      <c r="F24" s="15" t="n">
        <v>-644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33.75" hidden="false" customHeight="true" outlineLevel="0" collapsed="false">
      <c r="A25" s="24" t="s">
        <v>41</v>
      </c>
      <c r="B25" s="24"/>
      <c r="C25" s="24"/>
      <c r="D25" s="24"/>
      <c r="E25" s="20" t="s">
        <v>35</v>
      </c>
      <c r="F25" s="21" t="n">
        <f aca="false">SUM(F21:F24)</f>
        <v>10814.08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1.25" hidden="false" customHeight="false" outlineLevel="1" collapsed="false">
      <c r="A26" s="13" t="s">
        <v>42</v>
      </c>
      <c r="B26" s="13" t="s">
        <v>23</v>
      </c>
      <c r="C26" s="13" t="s">
        <v>10</v>
      </c>
      <c r="D26" s="13" t="s">
        <v>11</v>
      </c>
      <c r="E26" s="23" t="s">
        <v>43</v>
      </c>
      <c r="F26" s="15" t="n">
        <v>3666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1.25" hidden="false" customHeight="false" outlineLevel="1" collapsed="false">
      <c r="A27" s="13" t="s">
        <v>42</v>
      </c>
      <c r="B27" s="13" t="s">
        <v>17</v>
      </c>
      <c r="C27" s="13" t="s">
        <v>10</v>
      </c>
      <c r="D27" s="13" t="s">
        <v>11</v>
      </c>
      <c r="E27" s="23" t="s">
        <v>44</v>
      </c>
      <c r="F27" s="15" t="n">
        <v>625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1.25" hidden="false" customHeight="false" outlineLevel="1" collapsed="false">
      <c r="A28" s="13" t="s">
        <v>42</v>
      </c>
      <c r="B28" s="13" t="s">
        <v>9</v>
      </c>
      <c r="C28" s="13" t="s">
        <v>10</v>
      </c>
      <c r="D28" s="13" t="s">
        <v>11</v>
      </c>
      <c r="E28" s="23" t="s">
        <v>45</v>
      </c>
      <c r="F28" s="15" t="n">
        <v>33990.91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22.5" hidden="false" customHeight="false" outlineLevel="1" collapsed="false">
      <c r="A29" s="13" t="s">
        <v>42</v>
      </c>
      <c r="B29" s="13" t="s">
        <v>9</v>
      </c>
      <c r="C29" s="13" t="s">
        <v>10</v>
      </c>
      <c r="D29" s="13" t="s">
        <v>11</v>
      </c>
      <c r="E29" s="23" t="s">
        <v>46</v>
      </c>
      <c r="F29" s="15" t="n">
        <v>-1830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33.75" hidden="false" customHeight="true" outlineLevel="0" collapsed="false">
      <c r="A30" s="24" t="s">
        <v>47</v>
      </c>
      <c r="B30" s="24"/>
      <c r="C30" s="24"/>
      <c r="D30" s="24"/>
      <c r="E30" s="20" t="s">
        <v>42</v>
      </c>
      <c r="F30" s="21" t="n">
        <f aca="false">SUM(F26:F29)</f>
        <v>36451.91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1.25" hidden="false" customHeight="false" outlineLevel="1" collapsed="false">
      <c r="A31" s="13" t="s">
        <v>48</v>
      </c>
      <c r="B31" s="13" t="s">
        <v>23</v>
      </c>
      <c r="C31" s="13" t="s">
        <v>10</v>
      </c>
      <c r="D31" s="13" t="s">
        <v>11</v>
      </c>
      <c r="E31" s="14" t="s">
        <v>49</v>
      </c>
      <c r="F31" s="15" t="n">
        <v>78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22.5" hidden="false" customHeight="false" outlineLevel="1" collapsed="false">
      <c r="A32" s="13" t="s">
        <v>48</v>
      </c>
      <c r="B32" s="13" t="s">
        <v>17</v>
      </c>
      <c r="C32" s="13" t="s">
        <v>10</v>
      </c>
      <c r="D32" s="13" t="s">
        <v>11</v>
      </c>
      <c r="E32" s="14" t="s">
        <v>50</v>
      </c>
      <c r="F32" s="15" t="n">
        <v>-68045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22.5" hidden="false" customHeight="false" outlineLevel="1" collapsed="false">
      <c r="A33" s="13" t="s">
        <v>48</v>
      </c>
      <c r="B33" s="13" t="s">
        <v>9</v>
      </c>
      <c r="C33" s="13" t="s">
        <v>10</v>
      </c>
      <c r="D33" s="13" t="s">
        <v>11</v>
      </c>
      <c r="E33" s="14" t="s">
        <v>51</v>
      </c>
      <c r="F33" s="15" t="n">
        <v>-278690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11.25" hidden="false" customHeight="false" outlineLevel="1" collapsed="false">
      <c r="A34" s="13" t="s">
        <v>48</v>
      </c>
      <c r="B34" s="13" t="s">
        <v>27</v>
      </c>
      <c r="C34" s="13" t="s">
        <v>10</v>
      </c>
      <c r="D34" s="13" t="s">
        <v>11</v>
      </c>
      <c r="E34" s="14" t="s">
        <v>52</v>
      </c>
      <c r="F34" s="15" t="n">
        <v>-561428.5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1.25" hidden="false" customHeight="false" outlineLevel="1" collapsed="false">
      <c r="A35" s="13" t="s">
        <v>48</v>
      </c>
      <c r="B35" s="13" t="s">
        <v>27</v>
      </c>
      <c r="C35" s="13" t="s">
        <v>10</v>
      </c>
      <c r="D35" s="13" t="s">
        <v>11</v>
      </c>
      <c r="E35" s="14" t="s">
        <v>53</v>
      </c>
      <c r="F35" s="15" t="n">
        <v>31920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12.75" hidden="false" customHeight="true" outlineLevel="0" collapsed="false">
      <c r="A36" s="19" t="s">
        <v>54</v>
      </c>
      <c r="B36" s="18"/>
      <c r="C36" s="19"/>
      <c r="D36" s="19"/>
      <c r="E36" s="20" t="s">
        <v>48</v>
      </c>
      <c r="F36" s="21" t="n">
        <f aca="false">SUM(F31:F35)</f>
        <v>-876165.5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1.25" hidden="false" customHeight="false" outlineLevel="1" collapsed="false">
      <c r="A37" s="13" t="s">
        <v>55</v>
      </c>
      <c r="B37" s="13" t="s">
        <v>56</v>
      </c>
      <c r="C37" s="13" t="s">
        <v>10</v>
      </c>
      <c r="D37" s="13" t="s">
        <v>11</v>
      </c>
      <c r="E37" s="14" t="s">
        <v>49</v>
      </c>
      <c r="F37" s="15" t="n">
        <v>-496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22.5" hidden="false" customHeight="false" outlineLevel="1" collapsed="false">
      <c r="A38" s="13" t="s">
        <v>55</v>
      </c>
      <c r="B38" s="13" t="s">
        <v>57</v>
      </c>
      <c r="C38" s="13" t="s">
        <v>10</v>
      </c>
      <c r="D38" s="13" t="s">
        <v>11</v>
      </c>
      <c r="E38" s="14" t="s">
        <v>58</v>
      </c>
      <c r="F38" s="15" t="n">
        <v>-5400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2.75" hidden="false" customHeight="true" outlineLevel="0" collapsed="false">
      <c r="A39" s="19" t="s">
        <v>59</v>
      </c>
      <c r="B39" s="18"/>
      <c r="C39" s="19"/>
      <c r="D39" s="19"/>
      <c r="E39" s="20" t="s">
        <v>55</v>
      </c>
      <c r="F39" s="21" t="n">
        <f aca="false">SUM(F37:F38)</f>
        <v>-5896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1.25" hidden="false" customHeight="false" outlineLevel="1" collapsed="false">
      <c r="A40" s="13" t="s">
        <v>60</v>
      </c>
      <c r="B40" s="13" t="s">
        <v>17</v>
      </c>
      <c r="C40" s="13" t="s">
        <v>10</v>
      </c>
      <c r="D40" s="13" t="s">
        <v>11</v>
      </c>
      <c r="E40" s="14" t="s">
        <v>12</v>
      </c>
      <c r="F40" s="15" t="n">
        <v>-4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22.5" hidden="false" customHeight="false" outlineLevel="1" collapsed="false">
      <c r="A41" s="13" t="s">
        <v>60</v>
      </c>
      <c r="B41" s="13" t="s">
        <v>27</v>
      </c>
      <c r="C41" s="13" t="s">
        <v>10</v>
      </c>
      <c r="D41" s="13" t="s">
        <v>11</v>
      </c>
      <c r="E41" s="14" t="s">
        <v>61</v>
      </c>
      <c r="F41" s="15" t="n">
        <v>-2170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2.75" hidden="false" customHeight="true" outlineLevel="0" collapsed="false">
      <c r="A42" s="19" t="s">
        <v>62</v>
      </c>
      <c r="B42" s="18"/>
      <c r="C42" s="19"/>
      <c r="D42" s="19"/>
      <c r="E42" s="20" t="s">
        <v>60</v>
      </c>
      <c r="F42" s="19" t="n">
        <f aca="false">SUM(F40:F41)</f>
        <v>-2174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1.25" hidden="false" customHeight="false" outlineLevel="1" collapsed="false">
      <c r="A43" s="13" t="s">
        <v>63</v>
      </c>
      <c r="B43" s="13" t="s">
        <v>23</v>
      </c>
      <c r="C43" s="13" t="s">
        <v>10</v>
      </c>
      <c r="D43" s="13" t="s">
        <v>11</v>
      </c>
      <c r="E43" s="14" t="s">
        <v>12</v>
      </c>
      <c r="F43" s="15" t="n">
        <v>-558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2.75" hidden="false" customHeight="true" outlineLevel="0" collapsed="false">
      <c r="A44" s="19" t="s">
        <v>64</v>
      </c>
      <c r="B44" s="18"/>
      <c r="C44" s="19"/>
      <c r="D44" s="19"/>
      <c r="E44" s="20" t="s">
        <v>63</v>
      </c>
      <c r="F44" s="21" t="n">
        <f aca="false">SUM(F43)</f>
        <v>-558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2.5" hidden="false" customHeight="false" outlineLevel="1" collapsed="false">
      <c r="A45" s="13" t="s">
        <v>65</v>
      </c>
      <c r="B45" s="13" t="s">
        <v>23</v>
      </c>
      <c r="C45" s="13" t="s">
        <v>10</v>
      </c>
      <c r="D45" s="13" t="s">
        <v>11</v>
      </c>
      <c r="E45" s="14" t="s">
        <v>66</v>
      </c>
      <c r="F45" s="15" t="n">
        <v>-1028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.75" hidden="false" customHeight="true" outlineLevel="0" collapsed="false">
      <c r="A46" s="19" t="s">
        <v>62</v>
      </c>
      <c r="B46" s="18"/>
      <c r="C46" s="19"/>
      <c r="D46" s="19"/>
      <c r="E46" s="20" t="s">
        <v>65</v>
      </c>
      <c r="F46" s="21" t="n">
        <f aca="false">SUM(F45)</f>
        <v>-1028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33.75" hidden="false" customHeight="false" outlineLevel="1" collapsed="false">
      <c r="A47" s="13" t="s">
        <v>67</v>
      </c>
      <c r="B47" s="13" t="s">
        <v>17</v>
      </c>
      <c r="C47" s="13" t="s">
        <v>10</v>
      </c>
      <c r="D47" s="13" t="s">
        <v>11</v>
      </c>
      <c r="E47" s="23" t="s">
        <v>68</v>
      </c>
      <c r="F47" s="15" t="n">
        <v>1691.90999999997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22.5" hidden="false" customHeight="false" outlineLevel="1" collapsed="false">
      <c r="A48" s="13" t="s">
        <v>67</v>
      </c>
      <c r="B48" s="13" t="s">
        <v>17</v>
      </c>
      <c r="C48" s="13" t="s">
        <v>10</v>
      </c>
      <c r="D48" s="13" t="s">
        <v>11</v>
      </c>
      <c r="E48" s="23" t="s">
        <v>69</v>
      </c>
      <c r="F48" s="15" t="n">
        <v>-344078.69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22.5" hidden="false" customHeight="false" outlineLevel="1" collapsed="false">
      <c r="A49" s="13" t="s">
        <v>67</v>
      </c>
      <c r="B49" s="13" t="s">
        <v>27</v>
      </c>
      <c r="C49" s="13" t="s">
        <v>10</v>
      </c>
      <c r="D49" s="13" t="s">
        <v>11</v>
      </c>
      <c r="E49" s="23" t="s">
        <v>70</v>
      </c>
      <c r="F49" s="15" t="n">
        <v>-65505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22.5" hidden="false" customHeight="false" outlineLevel="1" collapsed="false">
      <c r="A50" s="13" t="s">
        <v>67</v>
      </c>
      <c r="B50" s="13" t="s">
        <v>27</v>
      </c>
      <c r="C50" s="13" t="s">
        <v>10</v>
      </c>
      <c r="D50" s="13" t="s">
        <v>11</v>
      </c>
      <c r="E50" s="23" t="s">
        <v>71</v>
      </c>
      <c r="F50" s="15" t="n">
        <v>-36750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1.25" hidden="false" customHeight="false" outlineLevel="1" collapsed="false">
      <c r="A51" s="25"/>
      <c r="B51" s="26"/>
      <c r="C51" s="25"/>
      <c r="D51" s="25"/>
      <c r="E51" s="27" t="s">
        <v>72</v>
      </c>
      <c r="F51" s="28" t="n">
        <f aca="false">SUM(F47:F50)</f>
        <v>-444641.78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</row>
    <row r="52" customFormat="false" ht="11.25" hidden="false" customHeight="false" outlineLevel="1" collapsed="false">
      <c r="A52" s="13" t="s">
        <v>67</v>
      </c>
      <c r="B52" s="13" t="s">
        <v>57</v>
      </c>
      <c r="C52" s="13" t="s">
        <v>10</v>
      </c>
      <c r="D52" s="13" t="s">
        <v>11</v>
      </c>
      <c r="E52" s="23" t="s">
        <v>73</v>
      </c>
      <c r="F52" s="15" t="n">
        <v>-442215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22.5" hidden="false" customHeight="false" outlineLevel="1" collapsed="false">
      <c r="A53" s="13" t="s">
        <v>67</v>
      </c>
      <c r="B53" s="13" t="s">
        <v>17</v>
      </c>
      <c r="C53" s="13" t="s">
        <v>10</v>
      </c>
      <c r="D53" s="13" t="s">
        <v>11</v>
      </c>
      <c r="E53" s="23" t="s">
        <v>74</v>
      </c>
      <c r="F53" s="15" t="n">
        <v>18599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1.25" hidden="false" customHeight="false" outlineLevel="1" collapsed="false">
      <c r="A54" s="13" t="s">
        <v>67</v>
      </c>
      <c r="B54" s="13" t="s">
        <v>17</v>
      </c>
      <c r="C54" s="13" t="s">
        <v>10</v>
      </c>
      <c r="D54" s="13" t="s">
        <v>11</v>
      </c>
      <c r="E54" s="23" t="s">
        <v>75</v>
      </c>
      <c r="F54" s="15" t="n">
        <v>-648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22.5" hidden="false" customHeight="false" outlineLevel="1" collapsed="false">
      <c r="A55" s="13" t="s">
        <v>67</v>
      </c>
      <c r="B55" s="13" t="s">
        <v>9</v>
      </c>
      <c r="C55" s="13" t="s">
        <v>10</v>
      </c>
      <c r="D55" s="13" t="s">
        <v>11</v>
      </c>
      <c r="E55" s="23" t="s">
        <v>76</v>
      </c>
      <c r="F55" s="15" t="n">
        <v>-95635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1.25" hidden="false" customHeight="false" outlineLevel="1" collapsed="false">
      <c r="A56" s="13" t="s">
        <v>67</v>
      </c>
      <c r="B56" s="13" t="s">
        <v>27</v>
      </c>
      <c r="C56" s="13" t="s">
        <v>10</v>
      </c>
      <c r="D56" s="13" t="s">
        <v>11</v>
      </c>
      <c r="E56" s="23" t="s">
        <v>77</v>
      </c>
      <c r="F56" s="15" t="n">
        <v>-387146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1.25" hidden="false" customHeight="false" outlineLevel="1" collapsed="false">
      <c r="A57" s="25"/>
      <c r="B57" s="26"/>
      <c r="C57" s="25"/>
      <c r="D57" s="25"/>
      <c r="E57" s="27" t="s">
        <v>78</v>
      </c>
      <c r="F57" s="28" t="n">
        <f aca="false">SUM(F52:F56)</f>
        <v>-907045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22.5" hidden="false" customHeight="false" outlineLevel="1" collapsed="false">
      <c r="A58" s="13" t="s">
        <v>67</v>
      </c>
      <c r="B58" s="13" t="s">
        <v>27</v>
      </c>
      <c r="C58" s="13" t="s">
        <v>10</v>
      </c>
      <c r="D58" s="13" t="s">
        <v>11</v>
      </c>
      <c r="E58" s="23" t="s">
        <v>79</v>
      </c>
      <c r="F58" s="15" t="n">
        <v>-2999.99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22.5" hidden="false" customHeight="false" outlineLevel="1" collapsed="false">
      <c r="A59" s="13" t="s">
        <v>67</v>
      </c>
      <c r="B59" s="13" t="s">
        <v>27</v>
      </c>
      <c r="C59" s="13" t="s">
        <v>10</v>
      </c>
      <c r="D59" s="13" t="s">
        <v>11</v>
      </c>
      <c r="E59" s="23" t="s">
        <v>80</v>
      </c>
      <c r="F59" s="15" t="n">
        <v>-241.5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33.75" hidden="false" customHeight="false" outlineLevel="1" collapsed="false">
      <c r="A60" s="13" t="s">
        <v>67</v>
      </c>
      <c r="B60" s="13" t="s">
        <v>27</v>
      </c>
      <c r="C60" s="13" t="s">
        <v>10</v>
      </c>
      <c r="D60" s="13" t="s">
        <v>11</v>
      </c>
      <c r="E60" s="23" t="s">
        <v>81</v>
      </c>
      <c r="F60" s="15" t="n">
        <v>-560700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1.25" hidden="false" customHeight="false" outlineLevel="1" collapsed="false">
      <c r="A61" s="13" t="s">
        <v>67</v>
      </c>
      <c r="B61" s="13" t="s">
        <v>27</v>
      </c>
      <c r="C61" s="13" t="s">
        <v>10</v>
      </c>
      <c r="D61" s="13" t="s">
        <v>11</v>
      </c>
      <c r="E61" s="23" t="s">
        <v>82</v>
      </c>
      <c r="F61" s="15" t="n">
        <v>-13477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1.25" hidden="false" customHeight="false" outlineLevel="1" collapsed="false">
      <c r="A62" s="25"/>
      <c r="B62" s="26"/>
      <c r="C62" s="25"/>
      <c r="D62" s="25"/>
      <c r="E62" s="27" t="s">
        <v>83</v>
      </c>
      <c r="F62" s="28" t="n">
        <f aca="false">SUM(F58:F61)</f>
        <v>-577418.49</v>
      </c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</row>
    <row r="63" customFormat="false" ht="11.25" hidden="false" customHeight="false" outlineLevel="1" collapsed="false">
      <c r="A63" s="13" t="s">
        <v>67</v>
      </c>
      <c r="B63" s="13" t="s">
        <v>27</v>
      </c>
      <c r="C63" s="13" t="s">
        <v>10</v>
      </c>
      <c r="D63" s="13" t="s">
        <v>11</v>
      </c>
      <c r="E63" s="23" t="s">
        <v>84</v>
      </c>
      <c r="F63" s="15" t="n">
        <v>-1826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33.75" hidden="false" customHeight="false" outlineLevel="1" collapsed="false">
      <c r="A64" s="13" t="s">
        <v>67</v>
      </c>
      <c r="B64" s="13" t="s">
        <v>27</v>
      </c>
      <c r="C64" s="13" t="s">
        <v>10</v>
      </c>
      <c r="D64" s="13" t="s">
        <v>11</v>
      </c>
      <c r="E64" s="23" t="s">
        <v>85</v>
      </c>
      <c r="F64" s="15" t="n">
        <v>-2008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11.25" hidden="false" customHeight="false" outlineLevel="1" collapsed="false">
      <c r="A65" s="25"/>
      <c r="B65" s="26"/>
      <c r="C65" s="25"/>
      <c r="D65" s="25"/>
      <c r="E65" s="27" t="s">
        <v>86</v>
      </c>
      <c r="F65" s="28" t="n">
        <f aca="false">SUM(F63:F64)</f>
        <v>-3834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</row>
    <row r="66" customFormat="false" ht="22.5" hidden="false" customHeight="false" outlineLevel="1" collapsed="false">
      <c r="A66" s="13" t="s">
        <v>67</v>
      </c>
      <c r="B66" s="13" t="s">
        <v>9</v>
      </c>
      <c r="C66" s="13" t="s">
        <v>10</v>
      </c>
      <c r="D66" s="13" t="s">
        <v>11</v>
      </c>
      <c r="E66" s="23" t="s">
        <v>87</v>
      </c>
      <c r="F66" s="15" t="n">
        <v>-60542.4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11.25" hidden="false" customHeight="false" outlineLevel="1" collapsed="false">
      <c r="A67" s="25"/>
      <c r="B67" s="26"/>
      <c r="C67" s="25"/>
      <c r="D67" s="25"/>
      <c r="E67" s="27" t="s">
        <v>88</v>
      </c>
      <c r="F67" s="28" t="n">
        <f aca="false">SUM(F66)</f>
        <v>-60542.4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22.5" hidden="false" customHeight="false" outlineLevel="1" collapsed="false">
      <c r="A68" s="13" t="s">
        <v>67</v>
      </c>
      <c r="B68" s="13" t="s">
        <v>57</v>
      </c>
      <c r="C68" s="13" t="s">
        <v>10</v>
      </c>
      <c r="D68" s="13" t="s">
        <v>11</v>
      </c>
      <c r="E68" s="23" t="s">
        <v>89</v>
      </c>
      <c r="F68" s="15" t="n">
        <v>32374.5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</row>
    <row r="69" customFormat="false" ht="22.5" hidden="false" customHeight="false" outlineLevel="1" collapsed="false">
      <c r="A69" s="13" t="s">
        <v>67</v>
      </c>
      <c r="B69" s="13" t="s">
        <v>57</v>
      </c>
      <c r="C69" s="13" t="s">
        <v>10</v>
      </c>
      <c r="D69" s="13" t="s">
        <v>11</v>
      </c>
      <c r="E69" s="23" t="s">
        <v>90</v>
      </c>
      <c r="F69" s="15" t="n">
        <v>-131980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22.5" hidden="false" customHeight="false" outlineLevel="1" collapsed="false">
      <c r="A70" s="13" t="s">
        <v>67</v>
      </c>
      <c r="B70" s="13" t="s">
        <v>17</v>
      </c>
      <c r="C70" s="13" t="s">
        <v>10</v>
      </c>
      <c r="D70" s="13" t="s">
        <v>11</v>
      </c>
      <c r="E70" s="23" t="s">
        <v>91</v>
      </c>
      <c r="F70" s="15" t="n">
        <v>-139819.46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22.5" hidden="false" customHeight="false" outlineLevel="1" collapsed="false">
      <c r="A71" s="13" t="s">
        <v>67</v>
      </c>
      <c r="B71" s="13" t="s">
        <v>17</v>
      </c>
      <c r="C71" s="13" t="s">
        <v>10</v>
      </c>
      <c r="D71" s="13" t="s">
        <v>11</v>
      </c>
      <c r="E71" s="23" t="s">
        <v>92</v>
      </c>
      <c r="F71" s="15" t="n">
        <v>-43399.96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</row>
    <row r="72" customFormat="false" ht="22.5" hidden="false" customHeight="false" outlineLevel="1" collapsed="false">
      <c r="A72" s="13" t="s">
        <v>67</v>
      </c>
      <c r="B72" s="13" t="s">
        <v>9</v>
      </c>
      <c r="C72" s="13" t="s">
        <v>10</v>
      </c>
      <c r="D72" s="13" t="s">
        <v>11</v>
      </c>
      <c r="E72" s="23" t="s">
        <v>93</v>
      </c>
      <c r="F72" s="15" t="n">
        <v>37510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</row>
    <row r="73" customFormat="false" ht="33.75" hidden="false" customHeight="false" outlineLevel="1" collapsed="false">
      <c r="A73" s="13" t="s">
        <v>67</v>
      </c>
      <c r="B73" s="13" t="s">
        <v>9</v>
      </c>
      <c r="C73" s="13" t="s">
        <v>10</v>
      </c>
      <c r="D73" s="13" t="s">
        <v>11</v>
      </c>
      <c r="E73" s="23" t="s">
        <v>94</v>
      </c>
      <c r="F73" s="15" t="n">
        <v>-31000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22.5" hidden="false" customHeight="false" outlineLevel="1" collapsed="false">
      <c r="A74" s="13" t="s">
        <v>67</v>
      </c>
      <c r="B74" s="13" t="s">
        <v>27</v>
      </c>
      <c r="C74" s="13" t="s">
        <v>10</v>
      </c>
      <c r="D74" s="13" t="s">
        <v>11</v>
      </c>
      <c r="E74" s="23" t="s">
        <v>95</v>
      </c>
      <c r="F74" s="15" t="n">
        <v>-67500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33.75" hidden="false" customHeight="false" outlineLevel="1" collapsed="false">
      <c r="A75" s="13" t="s">
        <v>67</v>
      </c>
      <c r="B75" s="13" t="s">
        <v>27</v>
      </c>
      <c r="C75" s="13" t="s">
        <v>10</v>
      </c>
      <c r="D75" s="13" t="s">
        <v>11</v>
      </c>
      <c r="E75" s="23" t="s">
        <v>96</v>
      </c>
      <c r="F75" s="15" t="n">
        <v>9000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22.5" hidden="false" customHeight="false" outlineLevel="1" collapsed="false">
      <c r="A76" s="13" t="s">
        <v>67</v>
      </c>
      <c r="B76" s="13" t="s">
        <v>27</v>
      </c>
      <c r="C76" s="13" t="s">
        <v>10</v>
      </c>
      <c r="D76" s="13" t="s">
        <v>11</v>
      </c>
      <c r="E76" s="23" t="s">
        <v>97</v>
      </c>
      <c r="F76" s="15" t="n">
        <v>6975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22.5" hidden="false" customHeight="false" outlineLevel="1" collapsed="false">
      <c r="A77" s="13" t="s">
        <v>67</v>
      </c>
      <c r="B77" s="13" t="s">
        <v>27</v>
      </c>
      <c r="C77" s="13" t="s">
        <v>10</v>
      </c>
      <c r="D77" s="13" t="s">
        <v>11</v>
      </c>
      <c r="E77" s="23" t="s">
        <v>98</v>
      </c>
      <c r="F77" s="15" t="n">
        <v>-170243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11.25" hidden="false" customHeight="false" outlineLevel="1" collapsed="false">
      <c r="A78" s="25"/>
      <c r="B78" s="26"/>
      <c r="C78" s="25"/>
      <c r="D78" s="25"/>
      <c r="E78" s="27" t="s">
        <v>99</v>
      </c>
      <c r="F78" s="28" t="n">
        <f aca="false">SUM(F68:F77)</f>
        <v>-498082.92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</row>
    <row r="79" customFormat="false" ht="45.75" hidden="false" customHeight="true" outlineLevel="0" collapsed="false">
      <c r="A79" s="24" t="s">
        <v>100</v>
      </c>
      <c r="B79" s="24"/>
      <c r="C79" s="24"/>
      <c r="D79" s="24"/>
      <c r="E79" s="20" t="s">
        <v>67</v>
      </c>
      <c r="F79" s="21" t="n">
        <f aca="false">+F51+F57+F62+F65+F67+F78</f>
        <v>-2491564.59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</row>
    <row r="80" customFormat="false" ht="11.25" hidden="false" customHeight="false" outlineLevel="0" collapsed="false">
      <c r="A80" s="16"/>
      <c r="B80" s="16"/>
      <c r="C80" s="16"/>
      <c r="D80" s="16"/>
      <c r="E80" s="31"/>
      <c r="F80" s="15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</row>
    <row r="81" customFormat="false" ht="11.25" hidden="false" customHeight="false" outlineLevel="0" collapsed="false">
      <c r="A81" s="16"/>
      <c r="B81" s="16"/>
      <c r="C81" s="16"/>
      <c r="D81" s="16"/>
      <c r="E81" s="31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1.25" hidden="false" customHeight="false" outlineLevel="0" collapsed="false">
      <c r="A82" s="16"/>
      <c r="B82" s="16"/>
      <c r="C82" s="16"/>
      <c r="D82" s="16"/>
      <c r="E82" s="31"/>
      <c r="F82" s="15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1.25" hidden="false" customHeight="false" outlineLevel="0" collapsed="false">
      <c r="A83" s="16"/>
      <c r="B83" s="16"/>
      <c r="C83" s="16"/>
      <c r="D83" s="16"/>
      <c r="E83" s="31"/>
      <c r="F83" s="1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</row>
    <row r="84" customFormat="false" ht="11.25" hidden="false" customHeight="false" outlineLevel="0" collapsed="false">
      <c r="A84" s="16"/>
      <c r="B84" s="16"/>
      <c r="C84" s="16"/>
      <c r="D84" s="16"/>
      <c r="E84" s="31"/>
      <c r="F84" s="15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</row>
    <row r="85" customFormat="false" ht="11.25" hidden="false" customHeight="false" outlineLevel="0" collapsed="false">
      <c r="A85" s="16"/>
      <c r="B85" s="16"/>
      <c r="C85" s="16"/>
      <c r="D85" s="16"/>
      <c r="E85" s="31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1.25" hidden="false" customHeight="false" outlineLevel="0" collapsed="false">
      <c r="A86" s="16"/>
      <c r="B86" s="16"/>
      <c r="C86" s="16"/>
      <c r="D86" s="16"/>
      <c r="E86" s="31"/>
      <c r="F86" s="1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1.25" hidden="false" customHeight="false" outlineLevel="0" collapsed="false">
      <c r="A87" s="16"/>
      <c r="B87" s="16"/>
      <c r="C87" s="16"/>
      <c r="D87" s="16"/>
      <c r="E87" s="31"/>
      <c r="F87" s="1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</row>
    <row r="88" customFormat="false" ht="11.25" hidden="false" customHeight="false" outlineLevel="0" collapsed="false">
      <c r="A88" s="16"/>
      <c r="B88" s="16"/>
      <c r="C88" s="16"/>
      <c r="D88" s="16"/>
      <c r="E88" s="31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</row>
    <row r="89" customFormat="false" ht="11.25" hidden="false" customHeight="false" outlineLevel="0" collapsed="false">
      <c r="A89" s="16"/>
      <c r="B89" s="16"/>
      <c r="C89" s="16"/>
      <c r="D89" s="16"/>
      <c r="E89" s="31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1.25" hidden="false" customHeight="false" outlineLevel="0" collapsed="false">
      <c r="A90" s="16"/>
      <c r="B90" s="16"/>
      <c r="C90" s="16"/>
      <c r="D90" s="16"/>
      <c r="E90" s="31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1.25" hidden="false" customHeight="false" outlineLevel="0" collapsed="false">
      <c r="A91" s="16"/>
      <c r="B91" s="16"/>
      <c r="C91" s="16"/>
      <c r="D91" s="16"/>
      <c r="E91" s="31"/>
      <c r="F91" s="15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</row>
    <row r="92" customFormat="false" ht="11.25" hidden="false" customHeight="false" outlineLevel="0" collapsed="false">
      <c r="A92" s="16"/>
      <c r="B92" s="16"/>
      <c r="C92" s="16"/>
      <c r="D92" s="16"/>
      <c r="E92" s="31"/>
      <c r="F92" s="15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</row>
    <row r="93" customFormat="false" ht="11.25" hidden="false" customHeight="false" outlineLevel="0" collapsed="false">
      <c r="A93" s="16"/>
      <c r="B93" s="16"/>
      <c r="C93" s="16"/>
      <c r="D93" s="16"/>
      <c r="E93" s="31"/>
      <c r="F93" s="15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1.25" hidden="false" customHeight="false" outlineLevel="0" collapsed="false">
      <c r="A94" s="16"/>
      <c r="B94" s="16"/>
      <c r="C94" s="16"/>
      <c r="D94" s="16"/>
      <c r="E94" s="31"/>
      <c r="F94" s="15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1.25" hidden="false" customHeight="false" outlineLevel="0" collapsed="false">
      <c r="A95" s="16"/>
      <c r="B95" s="16"/>
      <c r="C95" s="16"/>
      <c r="D95" s="16"/>
      <c r="E95" s="31"/>
      <c r="F95" s="15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</row>
    <row r="96" customFormat="false" ht="11.25" hidden="false" customHeight="false" outlineLevel="0" collapsed="false">
      <c r="A96" s="16"/>
      <c r="B96" s="16"/>
      <c r="C96" s="16"/>
      <c r="D96" s="16"/>
      <c r="E96" s="31"/>
      <c r="F96" s="15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</row>
    <row r="97" customFormat="false" ht="11.25" hidden="false" customHeight="false" outlineLevel="0" collapsed="false">
      <c r="A97" s="16"/>
      <c r="B97" s="16"/>
      <c r="C97" s="16"/>
      <c r="D97" s="16"/>
      <c r="E97" s="31"/>
      <c r="F97" s="15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1.25" hidden="false" customHeight="false" outlineLevel="0" collapsed="false">
      <c r="A98" s="16"/>
      <c r="B98" s="16"/>
      <c r="C98" s="16"/>
      <c r="D98" s="16"/>
      <c r="E98" s="31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1.25" hidden="false" customHeight="false" outlineLevel="0" collapsed="false">
      <c r="A99" s="16"/>
      <c r="B99" s="16"/>
      <c r="C99" s="16"/>
      <c r="D99" s="16"/>
      <c r="E99" s="31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</row>
    <row r="100" customFormat="false" ht="11.25" hidden="false" customHeight="false" outlineLevel="0" collapsed="false">
      <c r="F100" s="15"/>
    </row>
    <row r="101" customFormat="false" ht="11.25" hidden="false" customHeight="false" outlineLevel="0" collapsed="false">
      <c r="F101" s="15"/>
    </row>
    <row r="102" customFormat="false" ht="11.25" hidden="false" customHeight="false" outlineLevel="0" collapsed="false">
      <c r="F102" s="15"/>
    </row>
    <row r="103" customFormat="false" ht="11.25" hidden="false" customHeight="false" outlineLevel="0" collapsed="false">
      <c r="F103" s="15"/>
    </row>
    <row r="104" customFormat="false" ht="11.25" hidden="false" customHeight="false" outlineLevel="0" collapsed="false">
      <c r="F104" s="15"/>
    </row>
    <row r="105" customFormat="false" ht="11.25" hidden="false" customHeight="false" outlineLevel="0" collapsed="false">
      <c r="F105" s="15"/>
    </row>
    <row r="106" customFormat="false" ht="11.25" hidden="false" customHeight="false" outlineLevel="0" collapsed="false">
      <c r="F106" s="15"/>
    </row>
    <row r="107" customFormat="false" ht="11.25" hidden="false" customHeight="false" outlineLevel="0" collapsed="false">
      <c r="F107" s="15"/>
    </row>
    <row r="108" customFormat="false" ht="11.25" hidden="false" customHeight="false" outlineLevel="0" collapsed="false">
      <c r="F108" s="15"/>
    </row>
    <row r="109" customFormat="false" ht="11.25" hidden="false" customHeight="false" outlineLevel="0" collapsed="false">
      <c r="F109" s="15"/>
    </row>
    <row r="110" customFormat="false" ht="11.25" hidden="false" customHeight="false" outlineLevel="0" collapsed="false">
      <c r="F110" s="15"/>
    </row>
    <row r="111" customFormat="false" ht="11.25" hidden="false" customHeight="false" outlineLevel="0" collapsed="false">
      <c r="F111" s="15"/>
    </row>
    <row r="112" customFormat="false" ht="11.25" hidden="false" customHeight="false" outlineLevel="0" collapsed="false">
      <c r="F112" s="15"/>
    </row>
    <row r="113" customFormat="false" ht="11.25" hidden="false" customHeight="false" outlineLevel="0" collapsed="false">
      <c r="F113" s="15"/>
    </row>
    <row r="114" customFormat="false" ht="11.25" hidden="false" customHeight="false" outlineLevel="0" collapsed="false">
      <c r="F114" s="15"/>
    </row>
    <row r="115" customFormat="false" ht="11.25" hidden="false" customHeight="false" outlineLevel="0" collapsed="false">
      <c r="F115" s="15"/>
    </row>
    <row r="116" customFormat="false" ht="11.25" hidden="false" customHeight="false" outlineLevel="0" collapsed="false">
      <c r="F116" s="15"/>
    </row>
    <row r="117" customFormat="false" ht="11.25" hidden="false" customHeight="false" outlineLevel="0" collapsed="false">
      <c r="F117" s="15"/>
    </row>
    <row r="118" customFormat="false" ht="11.25" hidden="false" customHeight="false" outlineLevel="0" collapsed="false">
      <c r="F118" s="15"/>
    </row>
    <row r="119" customFormat="false" ht="11.25" hidden="false" customHeight="false" outlineLevel="0" collapsed="false">
      <c r="F119" s="15"/>
    </row>
    <row r="120" customFormat="false" ht="11.25" hidden="false" customHeight="false" outlineLevel="0" collapsed="false">
      <c r="F120" s="15"/>
    </row>
    <row r="121" customFormat="false" ht="11.25" hidden="false" customHeight="false" outlineLevel="0" collapsed="false">
      <c r="F121" s="15"/>
    </row>
    <row r="122" customFormat="false" ht="11.25" hidden="false" customHeight="false" outlineLevel="0" collapsed="false">
      <c r="F122" s="15"/>
    </row>
    <row r="123" customFormat="false" ht="11.25" hidden="false" customHeight="false" outlineLevel="0" collapsed="false">
      <c r="F123" s="15"/>
    </row>
    <row r="124" customFormat="false" ht="11.25" hidden="false" customHeight="false" outlineLevel="0" collapsed="false">
      <c r="F124" s="15"/>
    </row>
    <row r="125" customFormat="false" ht="11.25" hidden="false" customHeight="false" outlineLevel="0" collapsed="false">
      <c r="F125" s="15"/>
    </row>
    <row r="126" customFormat="false" ht="11.25" hidden="false" customHeight="false" outlineLevel="0" collapsed="false">
      <c r="F126" s="15"/>
    </row>
    <row r="127" customFormat="false" ht="11.25" hidden="false" customHeight="false" outlineLevel="0" collapsed="false">
      <c r="F127" s="15"/>
    </row>
    <row r="128" customFormat="false" ht="11.25" hidden="false" customHeight="false" outlineLevel="0" collapsed="false">
      <c r="F128" s="15"/>
    </row>
    <row r="129" customFormat="false" ht="11.25" hidden="false" customHeight="false" outlineLevel="0" collapsed="false">
      <c r="F129" s="15"/>
    </row>
    <row r="130" customFormat="false" ht="11.25" hidden="false" customHeight="false" outlineLevel="0" collapsed="false">
      <c r="F130" s="15"/>
    </row>
    <row r="131" customFormat="false" ht="11.25" hidden="false" customHeight="false" outlineLevel="0" collapsed="false">
      <c r="F131" s="15"/>
    </row>
    <row r="132" customFormat="false" ht="11.25" hidden="false" customHeight="false" outlineLevel="0" collapsed="false">
      <c r="F132" s="15"/>
    </row>
    <row r="133" customFormat="false" ht="11.25" hidden="false" customHeight="false" outlineLevel="0" collapsed="false">
      <c r="F133" s="15"/>
    </row>
    <row r="134" customFormat="false" ht="11.25" hidden="false" customHeight="false" outlineLevel="0" collapsed="false">
      <c r="F134" s="15"/>
    </row>
    <row r="135" customFormat="false" ht="11.25" hidden="false" customHeight="false" outlineLevel="0" collapsed="false">
      <c r="F135" s="15"/>
    </row>
    <row r="136" customFormat="false" ht="11.25" hidden="false" customHeight="false" outlineLevel="0" collapsed="false">
      <c r="F136" s="15"/>
    </row>
    <row r="137" customFormat="false" ht="11.25" hidden="false" customHeight="false" outlineLevel="0" collapsed="false">
      <c r="F137" s="15"/>
    </row>
    <row r="138" customFormat="false" ht="11.25" hidden="false" customHeight="false" outlineLevel="0" collapsed="false">
      <c r="F138" s="15"/>
    </row>
    <row r="139" customFormat="false" ht="11.25" hidden="false" customHeight="false" outlineLevel="0" collapsed="false">
      <c r="F139" s="15"/>
    </row>
    <row r="140" customFormat="false" ht="11.25" hidden="false" customHeight="false" outlineLevel="0" collapsed="false">
      <c r="F140" s="15"/>
    </row>
    <row r="141" customFormat="false" ht="11.25" hidden="false" customHeight="false" outlineLevel="0" collapsed="false">
      <c r="F141" s="15"/>
    </row>
    <row r="142" customFormat="false" ht="11.25" hidden="false" customHeight="false" outlineLevel="0" collapsed="false">
      <c r="F142" s="15"/>
    </row>
    <row r="143" customFormat="false" ht="11.25" hidden="false" customHeight="false" outlineLevel="0" collapsed="false">
      <c r="F143" s="15"/>
    </row>
    <row r="144" customFormat="false" ht="11.25" hidden="false" customHeight="false" outlineLevel="0" collapsed="false">
      <c r="F144" s="15"/>
    </row>
    <row r="145" customFormat="false" ht="11.25" hidden="false" customHeight="false" outlineLevel="0" collapsed="false">
      <c r="F145" s="15"/>
    </row>
    <row r="146" customFormat="false" ht="11.25" hidden="false" customHeight="false" outlineLevel="0" collapsed="false">
      <c r="F146" s="15"/>
    </row>
    <row r="147" customFormat="false" ht="11.25" hidden="false" customHeight="false" outlineLevel="0" collapsed="false">
      <c r="F147" s="15"/>
    </row>
    <row r="148" customFormat="false" ht="11.25" hidden="false" customHeight="false" outlineLevel="0" collapsed="false">
      <c r="F148" s="15"/>
    </row>
    <row r="149" customFormat="false" ht="11.25" hidden="false" customHeight="false" outlineLevel="0" collapsed="false">
      <c r="F149" s="15"/>
    </row>
    <row r="150" customFormat="false" ht="11.25" hidden="false" customHeight="false" outlineLevel="0" collapsed="false">
      <c r="F150" s="15"/>
    </row>
    <row r="151" customFormat="false" ht="11.25" hidden="false" customHeight="false" outlineLevel="0" collapsed="false">
      <c r="F151" s="15"/>
    </row>
    <row r="152" customFormat="false" ht="11.25" hidden="false" customHeight="false" outlineLevel="0" collapsed="false">
      <c r="F152" s="15"/>
    </row>
    <row r="153" customFormat="false" ht="11.25" hidden="false" customHeight="false" outlineLevel="0" collapsed="false">
      <c r="F153" s="15"/>
    </row>
    <row r="154" customFormat="false" ht="11.25" hidden="false" customHeight="false" outlineLevel="0" collapsed="false">
      <c r="F154" s="15"/>
    </row>
    <row r="155" customFormat="false" ht="11.25" hidden="false" customHeight="false" outlineLevel="0" collapsed="false">
      <c r="F155" s="15"/>
    </row>
    <row r="156" customFormat="false" ht="11.25" hidden="false" customHeight="false" outlineLevel="0" collapsed="false">
      <c r="F156" s="15"/>
    </row>
    <row r="157" customFormat="false" ht="11.25" hidden="false" customHeight="false" outlineLevel="0" collapsed="false">
      <c r="F157" s="15"/>
    </row>
    <row r="158" customFormat="false" ht="11.25" hidden="false" customHeight="false" outlineLevel="0" collapsed="false">
      <c r="F158" s="15"/>
    </row>
    <row r="159" customFormat="false" ht="11.25" hidden="false" customHeight="false" outlineLevel="0" collapsed="false">
      <c r="F159" s="15"/>
    </row>
    <row r="160" customFormat="false" ht="11.25" hidden="false" customHeight="false" outlineLevel="0" collapsed="false">
      <c r="F160" s="15"/>
    </row>
    <row r="161" customFormat="false" ht="11.25" hidden="false" customHeight="false" outlineLevel="0" collapsed="false">
      <c r="F161" s="15"/>
    </row>
    <row r="162" customFormat="false" ht="11.25" hidden="false" customHeight="false" outlineLevel="0" collapsed="false">
      <c r="F162" s="15"/>
    </row>
    <row r="163" customFormat="false" ht="11.25" hidden="false" customHeight="false" outlineLevel="0" collapsed="false">
      <c r="F163" s="15"/>
    </row>
    <row r="164" customFormat="false" ht="11.25" hidden="false" customHeight="false" outlineLevel="0" collapsed="false">
      <c r="F164" s="15"/>
    </row>
    <row r="165" customFormat="false" ht="11.25" hidden="false" customHeight="false" outlineLevel="0" collapsed="false">
      <c r="F165" s="15"/>
    </row>
    <row r="166" customFormat="false" ht="11.25" hidden="false" customHeight="false" outlineLevel="0" collapsed="false">
      <c r="F166" s="15"/>
    </row>
    <row r="167" customFormat="false" ht="11.25" hidden="false" customHeight="false" outlineLevel="0" collapsed="false">
      <c r="F167" s="15"/>
    </row>
    <row r="168" customFormat="false" ht="11.25" hidden="false" customHeight="false" outlineLevel="0" collapsed="false">
      <c r="F168" s="15"/>
    </row>
    <row r="169" customFormat="false" ht="11.25" hidden="false" customHeight="false" outlineLevel="0" collapsed="false">
      <c r="F169" s="15"/>
    </row>
    <row r="170" customFormat="false" ht="11.25" hidden="false" customHeight="false" outlineLevel="0" collapsed="false">
      <c r="F170" s="15"/>
    </row>
    <row r="171" customFormat="false" ht="11.25" hidden="false" customHeight="false" outlineLevel="0" collapsed="false">
      <c r="F171" s="15"/>
    </row>
    <row r="172" customFormat="false" ht="11.25" hidden="false" customHeight="false" outlineLevel="0" collapsed="false">
      <c r="F172" s="15"/>
    </row>
    <row r="173" customFormat="false" ht="11.25" hidden="false" customHeight="false" outlineLevel="0" collapsed="false">
      <c r="F173" s="15"/>
    </row>
    <row r="174" customFormat="false" ht="11.25" hidden="false" customHeight="false" outlineLevel="0" collapsed="false">
      <c r="F174" s="15"/>
    </row>
    <row r="175" customFormat="false" ht="11.25" hidden="false" customHeight="false" outlineLevel="0" collapsed="false">
      <c r="F175" s="15"/>
    </row>
    <row r="176" customFormat="false" ht="11.25" hidden="false" customHeight="false" outlineLevel="0" collapsed="false">
      <c r="F176" s="15"/>
    </row>
    <row r="177" customFormat="false" ht="11.25" hidden="false" customHeight="false" outlineLevel="0" collapsed="false">
      <c r="F177" s="15"/>
    </row>
    <row r="178" customFormat="false" ht="11.25" hidden="false" customHeight="false" outlineLevel="0" collapsed="false">
      <c r="F178" s="15"/>
    </row>
    <row r="179" customFormat="false" ht="11.25" hidden="false" customHeight="false" outlineLevel="0" collapsed="false">
      <c r="F179" s="32"/>
    </row>
    <row r="180" customFormat="false" ht="11.25" hidden="false" customHeight="false" outlineLevel="0" collapsed="false">
      <c r="F180" s="32"/>
    </row>
    <row r="181" customFormat="false" ht="11.25" hidden="false" customHeight="false" outlineLevel="0" collapsed="false">
      <c r="F181" s="32"/>
    </row>
    <row r="182" customFormat="false" ht="11.25" hidden="false" customHeight="false" outlineLevel="0" collapsed="false">
      <c r="F182" s="32"/>
    </row>
    <row r="183" customFormat="false" ht="11.25" hidden="false" customHeight="false" outlineLevel="0" collapsed="false">
      <c r="F183" s="32"/>
    </row>
    <row r="184" customFormat="false" ht="11.25" hidden="false" customHeight="false" outlineLevel="0" collapsed="false">
      <c r="F184" s="32"/>
    </row>
    <row r="185" customFormat="false" ht="11.25" hidden="false" customHeight="false" outlineLevel="0" collapsed="false">
      <c r="F185" s="32"/>
    </row>
    <row r="186" customFormat="false" ht="11.25" hidden="false" customHeight="false" outlineLevel="0" collapsed="false">
      <c r="F186" s="32"/>
    </row>
    <row r="187" customFormat="false" ht="11.25" hidden="false" customHeight="false" outlineLevel="0" collapsed="false">
      <c r="F187" s="32"/>
    </row>
    <row r="188" customFormat="false" ht="11.25" hidden="false" customHeight="false" outlineLevel="0" collapsed="false">
      <c r="F188" s="32"/>
    </row>
    <row r="189" customFormat="false" ht="11.25" hidden="false" customHeight="false" outlineLevel="0" collapsed="false">
      <c r="F189" s="32"/>
    </row>
    <row r="190" customFormat="false" ht="11.25" hidden="false" customHeight="false" outlineLevel="0" collapsed="false">
      <c r="F190" s="32"/>
    </row>
    <row r="191" customFormat="false" ht="11.25" hidden="false" customHeight="false" outlineLevel="0" collapsed="false">
      <c r="F191" s="32"/>
    </row>
    <row r="192" customFormat="false" ht="11.25" hidden="false" customHeight="false" outlineLevel="0" collapsed="false">
      <c r="F192" s="32"/>
    </row>
    <row r="193" customFormat="false" ht="11.25" hidden="false" customHeight="false" outlineLevel="0" collapsed="false">
      <c r="F193" s="32"/>
    </row>
    <row r="194" customFormat="false" ht="11.25" hidden="false" customHeight="false" outlineLevel="0" collapsed="false">
      <c r="F194" s="32"/>
    </row>
    <row r="195" customFormat="false" ht="11.25" hidden="false" customHeight="false" outlineLevel="0" collapsed="false">
      <c r="F195" s="32"/>
    </row>
    <row r="196" customFormat="false" ht="11.25" hidden="false" customHeight="false" outlineLevel="0" collapsed="false">
      <c r="F196" s="32"/>
    </row>
    <row r="197" customFormat="false" ht="11.25" hidden="false" customHeight="false" outlineLevel="0" collapsed="false">
      <c r="F197" s="32"/>
    </row>
    <row r="198" customFormat="false" ht="11.25" hidden="false" customHeight="false" outlineLevel="0" collapsed="false">
      <c r="F198" s="32"/>
    </row>
    <row r="199" customFormat="false" ht="11.25" hidden="false" customHeight="false" outlineLevel="0" collapsed="false">
      <c r="F199" s="32"/>
    </row>
    <row r="200" customFormat="false" ht="11.25" hidden="false" customHeight="false" outlineLevel="0" collapsed="false">
      <c r="F200" s="32"/>
    </row>
    <row r="201" customFormat="false" ht="11.25" hidden="false" customHeight="false" outlineLevel="0" collapsed="false">
      <c r="F201" s="32"/>
    </row>
    <row r="202" customFormat="false" ht="11.25" hidden="false" customHeight="false" outlineLevel="0" collapsed="false">
      <c r="F202" s="32"/>
    </row>
    <row r="203" customFormat="false" ht="11.25" hidden="false" customHeight="false" outlineLevel="0" collapsed="false">
      <c r="F203" s="32"/>
    </row>
    <row r="204" customFormat="false" ht="11.25" hidden="false" customHeight="false" outlineLevel="0" collapsed="false">
      <c r="F204" s="32"/>
    </row>
    <row r="205" customFormat="false" ht="11.25" hidden="false" customHeight="false" outlineLevel="0" collapsed="false">
      <c r="F205" s="32"/>
    </row>
    <row r="206" customFormat="false" ht="11.25" hidden="false" customHeight="false" outlineLevel="0" collapsed="false">
      <c r="F206" s="32"/>
    </row>
    <row r="207" customFormat="false" ht="11.25" hidden="false" customHeight="false" outlineLevel="0" collapsed="false">
      <c r="F207" s="32"/>
    </row>
    <row r="208" customFormat="false" ht="11.25" hidden="false" customHeight="false" outlineLevel="0" collapsed="false">
      <c r="F208" s="32"/>
    </row>
    <row r="209" customFormat="false" ht="11.25" hidden="false" customHeight="false" outlineLevel="0" collapsed="false">
      <c r="F209" s="32"/>
    </row>
    <row r="210" customFormat="false" ht="11.25" hidden="false" customHeight="false" outlineLevel="0" collapsed="false">
      <c r="F210" s="32"/>
    </row>
    <row r="211" customFormat="false" ht="11.25" hidden="false" customHeight="false" outlineLevel="0" collapsed="false">
      <c r="F211" s="32"/>
    </row>
  </sheetData>
  <mergeCells count="5">
    <mergeCell ref="A1:F1"/>
    <mergeCell ref="A2:F2"/>
    <mergeCell ref="A25:D25"/>
    <mergeCell ref="A30:D30"/>
    <mergeCell ref="A79:D7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2.56"/>
    <col collapsed="false" customWidth="true" hidden="false" outlineLevel="0" max="3" min="2" style="34" width="12.56"/>
    <col collapsed="false" customWidth="true" hidden="false" outlineLevel="0" max="4" min="4" style="34" width="11.85"/>
    <col collapsed="false" customWidth="true" hidden="false" outlineLevel="0" max="5" min="5" style="33" width="6.13"/>
    <col collapsed="false" customWidth="true" hidden="false" outlineLevel="0" max="6" min="6" style="33" width="12.85"/>
    <col collapsed="false" customWidth="false" hidden="false" outlineLevel="0" max="257" min="7" style="33" width="9.14"/>
  </cols>
  <sheetData>
    <row r="1" customFormat="false" ht="12.75" hidden="false" customHeight="false" outlineLevel="0" collapsed="false">
      <c r="A1" s="33" t="s">
        <v>101</v>
      </c>
      <c r="B1" s="34" t="s">
        <v>102</v>
      </c>
      <c r="C1" s="34" t="s">
        <v>103</v>
      </c>
      <c r="D1" s="34" t="s">
        <v>104</v>
      </c>
      <c r="E1" s="33" t="s">
        <v>105</v>
      </c>
      <c r="F1" s="33" t="s">
        <v>106</v>
      </c>
    </row>
    <row r="2" customFormat="false" ht="12.75" hidden="false" customHeight="false" outlineLevel="0" collapsed="false">
      <c r="A2" s="35" t="s">
        <v>107</v>
      </c>
      <c r="B2" s="36" t="n">
        <v>-75500.5</v>
      </c>
      <c r="C2" s="36" t="n">
        <v>-84400</v>
      </c>
      <c r="D2" s="36" t="n">
        <v>8899.5</v>
      </c>
      <c r="E2" s="35" t="s">
        <v>108</v>
      </c>
      <c r="F2" s="37" t="s">
        <v>109</v>
      </c>
    </row>
    <row r="3" customFormat="false" ht="12.75" hidden="false" customHeight="false" outlineLevel="0" collapsed="false">
      <c r="A3" s="35" t="s">
        <v>110</v>
      </c>
      <c r="B3" s="36" t="n">
        <v>-320602</v>
      </c>
      <c r="C3" s="36" t="n">
        <v>-356200</v>
      </c>
      <c r="D3" s="36" t="n">
        <v>35598</v>
      </c>
      <c r="E3" s="35" t="s">
        <v>108</v>
      </c>
      <c r="F3" s="37" t="s">
        <v>109</v>
      </c>
    </row>
    <row r="4" customFormat="false" ht="12.75" hidden="false" customHeight="false" outlineLevel="0" collapsed="false">
      <c r="A4" s="35" t="s">
        <v>111</v>
      </c>
      <c r="B4" s="36" t="n">
        <v>16600.5</v>
      </c>
      <c r="C4" s="36" t="n">
        <v>25500</v>
      </c>
      <c r="D4" s="36" t="n">
        <v>-8899.5</v>
      </c>
      <c r="E4" s="35" t="s">
        <v>108</v>
      </c>
      <c r="F4" s="37" t="s">
        <v>109</v>
      </c>
    </row>
    <row r="5" customFormat="false" ht="12.75" hidden="false" customHeight="false" outlineLevel="0" collapsed="false">
      <c r="A5" s="35" t="s">
        <v>112</v>
      </c>
      <c r="B5" s="36" t="n">
        <v>-20390.23</v>
      </c>
      <c r="C5" s="36" t="n">
        <v>-21549.99</v>
      </c>
      <c r="D5" s="36" t="n">
        <v>1159.76</v>
      </c>
      <c r="E5" s="35" t="s">
        <v>108</v>
      </c>
      <c r="F5" s="37" t="s">
        <v>109</v>
      </c>
    </row>
    <row r="6" customFormat="false" ht="12.75" hidden="false" customHeight="false" outlineLevel="0" collapsed="false">
      <c r="A6" s="35" t="s">
        <v>113</v>
      </c>
      <c r="B6" s="36" t="n">
        <v>0</v>
      </c>
      <c r="C6" s="36" t="n">
        <v>1162.51</v>
      </c>
      <c r="D6" s="36" t="n">
        <v>-1162.51</v>
      </c>
      <c r="E6" s="35" t="s">
        <v>108</v>
      </c>
      <c r="F6" s="37" t="s">
        <v>109</v>
      </c>
    </row>
    <row r="7" customFormat="false" ht="12.75" hidden="false" customHeight="false" outlineLevel="0" collapsed="false">
      <c r="A7" s="35" t="s">
        <v>114</v>
      </c>
      <c r="B7" s="36" t="n">
        <v>-20777.73</v>
      </c>
      <c r="C7" s="36" t="n">
        <v>-21549.99</v>
      </c>
      <c r="D7" s="36" t="n">
        <v>772.260000000002</v>
      </c>
      <c r="E7" s="35" t="s">
        <v>108</v>
      </c>
      <c r="F7" s="37" t="s">
        <v>109</v>
      </c>
    </row>
    <row r="8" customFormat="false" ht="12.75" hidden="false" customHeight="false" outlineLevel="0" collapsed="false">
      <c r="A8" s="35" t="s">
        <v>115</v>
      </c>
      <c r="B8" s="36" t="n">
        <v>0</v>
      </c>
      <c r="C8" s="36" t="n">
        <v>775.01</v>
      </c>
      <c r="D8" s="36" t="n">
        <v>-775.01</v>
      </c>
      <c r="E8" s="35" t="s">
        <v>108</v>
      </c>
      <c r="F8" s="37" t="s">
        <v>109</v>
      </c>
    </row>
    <row r="9" customFormat="false" ht="12.75" hidden="false" customHeight="false" outlineLevel="0" collapsed="false">
      <c r="A9" s="35" t="s">
        <v>116</v>
      </c>
      <c r="B9" s="36" t="n">
        <v>72152</v>
      </c>
      <c r="C9" s="36" t="n">
        <v>81050</v>
      </c>
      <c r="D9" s="36" t="n">
        <v>-8898</v>
      </c>
      <c r="E9" s="35" t="s">
        <v>108</v>
      </c>
      <c r="F9" s="37" t="s">
        <v>109</v>
      </c>
    </row>
    <row r="10" customFormat="false" ht="12.75" hidden="false" customHeight="false" outlineLevel="0" collapsed="false">
      <c r="A10" s="35" t="s">
        <v>117</v>
      </c>
      <c r="B10" s="36" t="n">
        <v>-116770</v>
      </c>
      <c r="C10" s="36" t="n">
        <v>-122450</v>
      </c>
      <c r="D10" s="36" t="n">
        <v>5680</v>
      </c>
      <c r="E10" s="35" t="s">
        <v>108</v>
      </c>
      <c r="F10" s="37" t="s">
        <v>109</v>
      </c>
    </row>
    <row r="11" customFormat="false" ht="12.75" hidden="false" customHeight="false" outlineLevel="0" collapsed="false">
      <c r="D11" s="38" t="n">
        <f aca="false">SUM(D2:D10)</f>
        <v>32374.5</v>
      </c>
      <c r="E11" s="35" t="s">
        <v>108</v>
      </c>
    </row>
    <row r="14" customFormat="false" ht="12.75" hidden="false" customHeight="false" outlineLevel="0" collapsed="false">
      <c r="D14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2001-11-21T12:50:44Z</dcterms:created>
  <dc:creator/>
  <dc:description/>
  <dc:language>en-US</dc:language>
  <cp:lastModifiedBy>Amanda Schultz</cp:lastModifiedBy>
  <cp:lastPrinted>2001-11-21T14:05:53Z</cp:lastPrinted>
  <dcterms:modified xsi:type="dcterms:W3CDTF">2001-11-21T14:13:52Z</dcterms:modified>
  <cp:revision>0</cp:revision>
  <dc:subject/>
  <dc:title/>
</cp:coreProperties>
</file>