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<sst xmlns="http://schemas.openxmlformats.org/spreadsheetml/2006/main" count="30" uniqueCount="24">
  <si>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Gas Accounting Budget to Actual at 6/30/2001</t>
  </si>
  <si>
    <t xml:space="preserve">NNG</t>
  </si>
  <si>
    <t xml:space="preserve">TW</t>
  </si>
  <si>
    <t xml:space="preserve">FGT</t>
  </si>
  <si>
    <t xml:space="preserve">Cost Center</t>
  </si>
  <si>
    <t xml:space="preserve">Total</t>
  </si>
  <si>
    <t xml:space="preserve">R 111437</t>
  </si>
  <si>
    <t xml:space="preserve">R 111068</t>
  </si>
  <si>
    <t xml:space="preserve">R 112386</t>
  </si>
  <si>
    <t xml:space="preserve">Settles to R</t>
  </si>
  <si>
    <t xml:space="preserve">Ties to SAP</t>
  </si>
  <si>
    <t xml:space="preserve">Budget</t>
  </si>
  <si>
    <t xml:space="preserve">Under-Budget</t>
  </si>
  <si>
    <t xml:space="preserve">Difference</t>
  </si>
  <si>
    <t xml:space="preserve">Mary's Report</t>
  </si>
  <si>
    <t xml:space="preserve">Totals</t>
  </si>
  <si>
    <t xml:space="preserve">R112386</t>
  </si>
  <si>
    <t xml:space="preserve">Total from 112387 in FGT Per Mary's Report</t>
  </si>
  <si>
    <t xml:space="preserve">Total from 111068</t>
  </si>
  <si>
    <t xml:space="preserve">Total from 111437</t>
  </si>
  <si>
    <t xml:space="preserve">Included in R112386</t>
  </si>
  <si>
    <t xml:space="preserve">Gas Accounting</t>
  </si>
  <si>
    <t xml:space="preserve">Totals on Mary's Report</t>
  </si>
  <si>
    <t xml:space="preserve">Over Budget per Mary's Report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</si>
</sst>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2.7"/>
    <col collapsed="false" customWidth="true" hidden="false" outlineLevel="0" max="3" min="3" style="1" width="12.28"/>
    <col collapsed="false" customWidth="true" hidden="false" outlineLevel="0" max="4" min="4" style="2" width="9.14"/>
    <col collapsed="false" customWidth="true" hidden="false" outlineLevel="0" max="5" min="5" style="0" width="12.28"/>
    <col collapsed="false" customWidth="true" hidden="false" outlineLevel="0" max="6" min="6" style="2" width="9.14"/>
    <col collapsed="false" customWidth="true" hidden="false" outlineLevel="0" max="7" min="7" style="0" width="11.28"/>
    <col collapsed="false" customWidth="true" hidden="false" outlineLevel="0" max="8" min="8" style="2" width="9.14"/>
    <col collapsed="false" customWidth="true" hidden="false" outlineLevel="0" max="9" min="9" style="0" width="12.28"/>
  </cols>
  <sheetData>
    <row r="1" customFormat="false" ht="12.75" hidden="false" customHeight="false" outlineLevel="0" collapsed="false">
      <c r="A1" s="0" t="s">
        <v>0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3"/>
      <c r="B4" s="4"/>
      <c r="C4" s="5"/>
      <c r="D4" s="6"/>
      <c r="E4" s="4"/>
      <c r="F4" s="6"/>
      <c r="G4" s="4"/>
      <c r="H4" s="6"/>
      <c r="I4" s="4"/>
      <c r="J4" s="4"/>
      <c r="K4" s="4"/>
      <c r="L4" s="4"/>
      <c r="M4" s="7"/>
    </row>
    <row r="5" customFormat="false" ht="12.75" hidden="false" customHeight="false" outlineLevel="0" collapsed="false">
      <c r="A5" s="8"/>
      <c r="B5" s="9"/>
      <c r="E5" s="10" t="s">
        <v>1</v>
      </c>
      <c r="F5" s="11"/>
      <c r="G5" s="10" t="s">
        <v>2</v>
      </c>
      <c r="H5" s="11"/>
      <c r="I5" s="10" t="s">
        <v>3</v>
      </c>
      <c r="J5" s="9"/>
      <c r="K5" s="9"/>
      <c r="L5" s="9"/>
      <c r="M5" s="12"/>
    </row>
    <row r="6" customFormat="false" ht="12.75" hidden="false" customHeight="false" outlineLevel="0" collapsed="false">
      <c r="A6" s="8"/>
      <c r="B6" s="9" t="s">
        <v>4</v>
      </c>
      <c r="C6" s="13" t="s">
        <v>5</v>
      </c>
      <c r="E6" s="10" t="s">
        <v>6</v>
      </c>
      <c r="F6" s="11"/>
      <c r="G6" s="10" t="s">
        <v>7</v>
      </c>
      <c r="H6" s="11"/>
      <c r="I6" s="10" t="s">
        <v>8</v>
      </c>
      <c r="J6" s="9"/>
      <c r="K6" s="9"/>
      <c r="L6" s="9"/>
      <c r="M6" s="12"/>
    </row>
    <row r="7" customFormat="false" ht="12.75" hidden="false" customHeight="false" outlineLevel="0" collapsed="false">
      <c r="A7" s="8" t="s">
        <v>2</v>
      </c>
      <c r="B7" s="9" t="n">
        <v>111068</v>
      </c>
      <c r="C7" s="1" t="n">
        <v>35749.17</v>
      </c>
      <c r="D7" s="2" t="n">
        <v>0.6</v>
      </c>
      <c r="E7" s="1" t="n">
        <v>21448.75</v>
      </c>
      <c r="F7" s="2" t="n">
        <v>0.15</v>
      </c>
      <c r="G7" s="1" t="n">
        <v>5362.9</v>
      </c>
      <c r="H7" s="2" t="n">
        <v>0.25</v>
      </c>
      <c r="I7" s="1" t="n">
        <v>8937.52</v>
      </c>
      <c r="J7" s="9"/>
      <c r="K7" s="9"/>
      <c r="L7" s="9"/>
      <c r="M7" s="12"/>
    </row>
    <row r="8" customFormat="false" ht="12.75" hidden="false" customHeight="false" outlineLevel="0" collapsed="false">
      <c r="A8" s="8" t="s">
        <v>1</v>
      </c>
      <c r="B8" s="9" t="n">
        <v>111437</v>
      </c>
      <c r="C8" s="1" t="n">
        <v>161805.92</v>
      </c>
      <c r="D8" s="2" t="n">
        <v>0.6</v>
      </c>
      <c r="E8" s="1" t="n">
        <f aca="false">+C8*D8</f>
        <v>97083.552</v>
      </c>
      <c r="F8" s="2" t="n">
        <v>0.15</v>
      </c>
      <c r="G8" s="1" t="n">
        <f aca="false">+C8*F8</f>
        <v>24270.888</v>
      </c>
      <c r="H8" s="2" t="n">
        <v>0.25</v>
      </c>
      <c r="I8" s="1" t="n">
        <v>40450.97</v>
      </c>
      <c r="J8" s="9"/>
      <c r="K8" s="9"/>
      <c r="L8" s="9"/>
      <c r="M8" s="12"/>
    </row>
    <row r="9" customFormat="false" ht="12.75" hidden="false" customHeight="false" outlineLevel="0" collapsed="false">
      <c r="A9" s="8" t="s">
        <v>3</v>
      </c>
      <c r="B9" s="9" t="n">
        <v>112387</v>
      </c>
      <c r="C9" s="1" t="n">
        <v>60542.42</v>
      </c>
      <c r="D9" s="2" t="n">
        <v>0.6</v>
      </c>
      <c r="E9" s="1" t="n">
        <v>36325.72</v>
      </c>
      <c r="F9" s="2" t="n">
        <v>0.15</v>
      </c>
      <c r="G9" s="1" t="n">
        <v>9081.04</v>
      </c>
      <c r="H9" s="2" t="n">
        <v>0.25</v>
      </c>
      <c r="I9" s="1" t="n">
        <v>15135.95</v>
      </c>
      <c r="J9" s="9"/>
      <c r="K9" s="9"/>
      <c r="L9" s="9"/>
      <c r="M9" s="12"/>
    </row>
    <row r="10" customFormat="false" ht="12.75" hidden="false" customHeight="false" outlineLevel="0" collapsed="false">
      <c r="A10" s="8"/>
      <c r="B10" s="9"/>
      <c r="E10" s="1"/>
      <c r="G10" s="1"/>
      <c r="I10" s="9"/>
      <c r="J10" s="9"/>
      <c r="K10" s="9"/>
      <c r="L10" s="9"/>
      <c r="M10" s="12"/>
    </row>
    <row r="11" customFormat="false" ht="13.5" hidden="false" customHeight="false" outlineLevel="0" collapsed="false">
      <c r="A11" s="8"/>
      <c r="B11" s="9"/>
      <c r="C11" s="14" t="n">
        <f aca="false">SUM(C7:C10)</f>
        <v>258097.51</v>
      </c>
      <c r="E11" s="14" t="n">
        <f aca="false">SUM(E7:E10)</f>
        <v>154858.022</v>
      </c>
      <c r="G11" s="14" t="n">
        <f aca="false">SUM(G7:G10)</f>
        <v>38714.828</v>
      </c>
      <c r="I11" s="14" t="n">
        <f aca="false">SUM(I7:I10)</f>
        <v>64524.44</v>
      </c>
      <c r="J11" s="9"/>
      <c r="K11" s="9"/>
      <c r="L11" s="9"/>
      <c r="M11" s="12"/>
    </row>
    <row r="12" customFormat="false" ht="13.5" hidden="false" customHeight="false" outlineLevel="0" collapsed="false">
      <c r="A12" s="8"/>
      <c r="B12" s="9"/>
      <c r="E12" s="1"/>
      <c r="G12" s="1"/>
      <c r="I12" s="9"/>
      <c r="J12" s="9"/>
      <c r="K12" s="9"/>
      <c r="L12" s="9"/>
      <c r="M12" s="12"/>
    </row>
    <row r="13" customFormat="false" ht="12.75" hidden="false" customHeight="false" outlineLevel="0" collapsed="false">
      <c r="A13" s="8" t="s">
        <v>9</v>
      </c>
      <c r="B13" s="9"/>
      <c r="E13" s="1"/>
      <c r="G13" s="1"/>
      <c r="I13" s="9"/>
      <c r="J13" s="9"/>
      <c r="K13" s="9"/>
      <c r="L13" s="9"/>
      <c r="M13" s="12"/>
    </row>
    <row r="14" customFormat="false" ht="13.5" hidden="false" customHeight="false" outlineLevel="0" collapsed="false">
      <c r="A14" s="8" t="s">
        <v>10</v>
      </c>
      <c r="B14" s="9"/>
      <c r="C14" s="14" t="n">
        <f aca="false">+E14+G14+I14</f>
        <v>258294.28</v>
      </c>
      <c r="E14" s="14" t="n">
        <v>154858.07</v>
      </c>
      <c r="F14" s="1"/>
      <c r="G14" s="14" t="n">
        <v>38715.29</v>
      </c>
      <c r="H14" s="1"/>
      <c r="I14" s="14" t="n">
        <v>64720.92</v>
      </c>
      <c r="J14" s="9"/>
      <c r="K14" s="9"/>
      <c r="L14" s="9"/>
      <c r="M14" s="12"/>
    </row>
    <row r="15" customFormat="false" ht="13.5" hidden="false" customHeight="false" outlineLevel="0" collapsed="false">
      <c r="A15" s="8" t="s">
        <v>11</v>
      </c>
      <c r="B15" s="9"/>
      <c r="C15" s="1" t="n">
        <v>281912.5</v>
      </c>
      <c r="E15" s="1" t="n">
        <v>169147.51</v>
      </c>
      <c r="G15" s="1" t="n">
        <v>42287.62</v>
      </c>
      <c r="I15" s="1" t="n">
        <v>70477.38</v>
      </c>
      <c r="J15" s="9"/>
      <c r="K15" s="9"/>
      <c r="L15" s="9"/>
      <c r="M15" s="12"/>
    </row>
    <row r="16" customFormat="false" ht="12.75" hidden="false" customHeight="false" outlineLevel="0" collapsed="false">
      <c r="A16" s="8" t="s">
        <v>12</v>
      </c>
      <c r="B16" s="9"/>
      <c r="C16" s="1" t="n">
        <f aca="false">+C14-C15</f>
        <v>-23618.22</v>
      </c>
      <c r="E16" s="1" t="n">
        <f aca="false">+E14-E15</f>
        <v>-14289.44</v>
      </c>
      <c r="F16" s="1"/>
      <c r="G16" s="1" t="n">
        <f aca="false">+G14-G15</f>
        <v>-3572.33</v>
      </c>
      <c r="H16" s="1"/>
      <c r="I16" s="1" t="n">
        <f aca="false">+I14-I15</f>
        <v>-5756.46000000001</v>
      </c>
      <c r="J16" s="9"/>
      <c r="K16" s="9"/>
      <c r="L16" s="9"/>
      <c r="M16" s="12"/>
    </row>
    <row r="17" customFormat="false" ht="12.75" hidden="false" customHeight="false" outlineLevel="0" collapsed="false">
      <c r="A17" s="8"/>
      <c r="B17" s="9"/>
      <c r="E17" s="1"/>
      <c r="F17" s="1"/>
      <c r="G17" s="1"/>
      <c r="H17" s="1"/>
      <c r="I17" s="1"/>
      <c r="J17" s="9"/>
      <c r="K17" s="9"/>
      <c r="L17" s="9"/>
      <c r="M17" s="12"/>
    </row>
    <row r="18" customFormat="false" ht="12.75" hidden="false" customHeight="false" outlineLevel="0" collapsed="false">
      <c r="A18" s="8"/>
      <c r="B18" s="9"/>
      <c r="E18" s="9"/>
      <c r="G18" s="9"/>
      <c r="I18" s="9"/>
      <c r="J18" s="9"/>
      <c r="K18" s="9"/>
      <c r="L18" s="9"/>
      <c r="M18" s="12"/>
    </row>
    <row r="19" customFormat="false" ht="13.5" hidden="false" customHeight="false" outlineLevel="0" collapsed="false">
      <c r="A19" s="15"/>
      <c r="B19" s="16"/>
      <c r="C19" s="17" t="n">
        <f aca="false">+C11-C14</f>
        <v>-196.770000000019</v>
      </c>
      <c r="D19" s="18"/>
      <c r="E19" s="19" t="n">
        <f aca="false">+E11-E14</f>
        <v>-0.0480000000097789</v>
      </c>
      <c r="F19" s="18"/>
      <c r="G19" s="19" t="n">
        <f aca="false">+G11-G14</f>
        <v>-0.461999999999534</v>
      </c>
      <c r="H19" s="18"/>
      <c r="I19" s="19" t="n">
        <f aca="false">+I11-I14</f>
        <v>-196.479999999996</v>
      </c>
      <c r="J19" s="16" t="s">
        <v>13</v>
      </c>
      <c r="K19" s="16"/>
      <c r="L19" s="16"/>
      <c r="M19" s="20"/>
    </row>
    <row r="20" customFormat="false" ht="12.75" hidden="false" customHeight="false" outlineLevel="0" collapsed="false">
      <c r="A20" s="9"/>
      <c r="B20" s="9"/>
      <c r="E20" s="21"/>
      <c r="G20" s="21"/>
      <c r="I20" s="21"/>
      <c r="J20" s="9"/>
      <c r="K20" s="9"/>
      <c r="L20" s="9"/>
      <c r="M20" s="9"/>
    </row>
    <row r="21" customFormat="false" ht="12.75" hidden="false" customHeight="false" outlineLevel="0" collapsed="false">
      <c r="A21" s="0" t="s">
        <v>14</v>
      </c>
      <c r="C21" s="1" t="s">
        <v>15</v>
      </c>
      <c r="E21" s="0" t="s">
        <v>1</v>
      </c>
    </row>
    <row r="22" customFormat="false" ht="12.75" hidden="false" customHeight="false" outlineLevel="0" collapsed="false">
      <c r="A22" s="0" t="s">
        <v>16</v>
      </c>
      <c r="C22" s="1" t="n">
        <f aca="false">+I22</f>
        <v>49584.97</v>
      </c>
      <c r="I22" s="1" t="n">
        <v>49584.97</v>
      </c>
    </row>
    <row r="23" customFormat="false" ht="12.75" hidden="false" customHeight="false" outlineLevel="0" collapsed="false">
      <c r="A23" s="0" t="n">
        <v>112387</v>
      </c>
      <c r="C23" s="1" t="n">
        <f aca="false">+E23+G23+I23</f>
        <v>60542.71</v>
      </c>
      <c r="E23" s="1" t="n">
        <v>36325.72</v>
      </c>
      <c r="F23" s="1"/>
      <c r="G23" s="1" t="n">
        <v>9081.04</v>
      </c>
      <c r="I23" s="1" t="n">
        <v>15135.95</v>
      </c>
    </row>
    <row r="24" customFormat="false" ht="13.5" hidden="false" customHeight="false" outlineLevel="0" collapsed="false">
      <c r="I24" s="22" t="n">
        <f aca="false">+I22+I23</f>
        <v>64720.92</v>
      </c>
      <c r="J24" s="0" t="s">
        <v>17</v>
      </c>
    </row>
    <row r="25" customFormat="false" ht="13.5" hidden="false" customHeight="false" outlineLevel="0" collapsed="false"/>
    <row r="26" customFormat="false" ht="12.75" hidden="false" customHeight="false" outlineLevel="0" collapsed="false">
      <c r="A26" s="0" t="n">
        <v>111437</v>
      </c>
      <c r="C26" s="1" t="n">
        <f aca="false">+E26+G26+I26</f>
        <v>161805.92</v>
      </c>
      <c r="E26" s="1" t="n">
        <v>97083.6</v>
      </c>
      <c r="G26" s="1" t="n">
        <v>24271.35</v>
      </c>
      <c r="I26" s="1" t="n">
        <v>40450.97</v>
      </c>
      <c r="J26" s="0" t="s">
        <v>18</v>
      </c>
    </row>
    <row r="27" customFormat="false" ht="12.75" hidden="false" customHeight="false" outlineLevel="0" collapsed="false">
      <c r="A27" s="0" t="n">
        <v>111068</v>
      </c>
      <c r="C27" s="1" t="n">
        <f aca="false">+E27+G27+I27</f>
        <v>35749.17</v>
      </c>
      <c r="E27" s="1" t="n">
        <v>21448.75</v>
      </c>
      <c r="G27" s="1" t="n">
        <v>5362.9</v>
      </c>
      <c r="I27" s="23" t="n">
        <v>8937.52</v>
      </c>
      <c r="J27" s="0" t="s">
        <v>19</v>
      </c>
    </row>
    <row r="28" customFormat="false" ht="13.5" hidden="false" customHeight="false" outlineLevel="0" collapsed="false">
      <c r="I28" s="22" t="n">
        <f aca="false">+I26+I27</f>
        <v>49388.49</v>
      </c>
      <c r="J28" s="0" t="s">
        <v>20</v>
      </c>
    </row>
    <row r="29" customFormat="false" ht="13.5" hidden="false" customHeight="false" outlineLevel="0" collapsed="false">
      <c r="I29" s="24" t="n">
        <f aca="false">+I22-I28</f>
        <v>196.479999999996</v>
      </c>
      <c r="J29" s="0" t="s">
        <v>13</v>
      </c>
    </row>
    <row r="31" customFormat="false" ht="13.5" hidden="false" customHeight="false" outlineLevel="0" collapsed="false">
      <c r="A31" s="0" t="s">
        <v>21</v>
      </c>
      <c r="C31" s="14" t="n">
        <f aca="false">+E31+G31+I31</f>
        <v>307682.77</v>
      </c>
      <c r="E31" s="22" t="n">
        <f aca="false">SUM(E23:E30)</f>
        <v>154858.07</v>
      </c>
      <c r="G31" s="22" t="n">
        <f aca="false">SUM(G23:G30)</f>
        <v>38715.29</v>
      </c>
      <c r="I31" s="22" t="n">
        <f aca="false">+I28+I24</f>
        <v>114109.41</v>
      </c>
      <c r="J31" s="0" t="s">
        <v>22</v>
      </c>
    </row>
    <row r="32" customFormat="false" ht="13.5" hidden="false" customHeight="false" outlineLevel="0" collapsed="false">
      <c r="A32" s="0" t="s">
        <v>11</v>
      </c>
      <c r="C32" s="1" t="n">
        <v>281912.5</v>
      </c>
      <c r="E32" s="1" t="n">
        <v>169147.51</v>
      </c>
      <c r="G32" s="1" t="n">
        <v>42287.62</v>
      </c>
      <c r="I32" s="1" t="n">
        <v>70477.38</v>
      </c>
    </row>
    <row r="33" customFormat="false" ht="12.75" hidden="false" customHeight="false" outlineLevel="0" collapsed="false">
      <c r="A33" s="0" t="s">
        <v>23</v>
      </c>
      <c r="C33" s="1" t="n">
        <f aca="false">+C31-C32</f>
        <v>25770.27</v>
      </c>
      <c r="E33" s="1" t="n">
        <f aca="false">+E31-E32</f>
        <v>-14289.44</v>
      </c>
      <c r="G33" s="1" t="n">
        <f aca="false">+G31-G32</f>
        <v>-3572.33</v>
      </c>
      <c r="I33" s="1" t="n">
        <f aca="false">+I31-I32</f>
        <v>43632.03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2001-08-07T09:38:33Z</dcterms:created>
  <dc:creator>dfancle</dc:creator>
  <dc:description/>
  <dc:language>en-US</dc:language>
  <cp:lastModifiedBy>dfancle</cp:lastModifiedBy>
  <cp:lastPrinted>2001-08-07T10:08:13Z</cp:lastPrinted>
  <dcterms:modified xsi:type="dcterms:W3CDTF">2001-08-07T10:08:39Z</dcterms:modified>
  <cp:revision>0</cp:revision>
  <dc:subject/>
  <dc:title/>
</cp:coreProperties>
</file>