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5by16" sheetId="2" state="visible" r:id="rId4"/>
    <sheet name="7by8" sheetId="3" state="visible" r:id="rId5"/>
    <sheet name="7by24" sheetId="4" state="visible" r:id="rId6"/>
    <sheet name="Sheet2" sheetId="5" state="visible" r:id="rId7"/>
    <sheet name="Sheet3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<sst xmlns="http://schemas.openxmlformats.org/spreadsheetml/2006/main" count="10" uniqueCount="10">
  <si>
    <t xml:space="preserve">Date</t>
  </si>
  <si>
    <t xml:space="preserve">Average of PP Liquidations (5*16)</t>
  </si>
  <si>
    <t xml:space="preserve">Average of PP Liquidations (7*8)</t>
  </si>
  <si>
    <t xml:space="preserve">Average of PP Liquidations (7*24)</t>
  </si>
  <si>
    <t xml:space="preserve">Average of AECO CGPR Gas Daily</t>
  </si>
  <si>
    <t xml:space="preserve">LN(Gas)</t>
  </si>
  <si>
    <t xml:space="preserve">LN(Power 7*8)</t>
  </si>
  <si>
    <t xml:space="preserve">LN(Power 7*24)</t>
  </si>
  <si>
    <t xml:space="preserve">LN(Power 5*16)</t>
  </si>
  <si>
    <t xml:space="preserve">Correlation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</si>
</sst>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Monthly 5*16 Power vs Monthly Gas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Data!$F$3:$F$61</c:f>
              <c:numCache>
                <c:formatCode>General</c:formatCode>
                <c:ptCount val="59"/>
                <c:pt idx="0">
                  <c:v>0.641909521433476</c:v>
                </c:pt>
                <c:pt idx="1">
                  <c:v>-0.658892913844833</c:v>
                </c:pt>
                <c:pt idx="2">
                  <c:v>0.440764570951409</c:v>
                </c:pt>
                <c:pt idx="3">
                  <c:v>0.203029187121444</c:v>
                </c:pt>
                <c:pt idx="4">
                  <c:v>-0.643142763206993</c:v>
                </c:pt>
                <c:pt idx="5">
                  <c:v>0.221360881041521</c:v>
                </c:pt>
                <c:pt idx="6">
                  <c:v>-0.124918552559289</c:v>
                </c:pt>
                <c:pt idx="7">
                  <c:v>0.313586534058175</c:v>
                </c:pt>
                <c:pt idx="8">
                  <c:v>0.330606086214071</c:v>
                </c:pt>
                <c:pt idx="9">
                  <c:v>-0.866794166743797</c:v>
                </c:pt>
                <c:pt idx="10">
                  <c:v>0.122913951225537</c:v>
                </c:pt>
                <c:pt idx="11">
                  <c:v>0.176934118518516</c:v>
                </c:pt>
                <c:pt idx="12">
                  <c:v>0.221689378117905</c:v>
                </c:pt>
                <c:pt idx="13">
                  <c:v>0.465948811289214</c:v>
                </c:pt>
                <c:pt idx="14">
                  <c:v>-1.08883636546232</c:v>
                </c:pt>
                <c:pt idx="15">
                  <c:v>0.4095435263436</c:v>
                </c:pt>
                <c:pt idx="16">
                  <c:v>0.212200120573699</c:v>
                </c:pt>
                <c:pt idx="17">
                  <c:v>0.140795809965456</c:v>
                </c:pt>
                <c:pt idx="18">
                  <c:v>0.397559928601051</c:v>
                </c:pt>
                <c:pt idx="19">
                  <c:v>-1.24658139699172</c:v>
                </c:pt>
                <c:pt idx="20">
                  <c:v>0.450814058924575</c:v>
                </c:pt>
                <c:pt idx="21">
                  <c:v>0.0256591163710729</c:v>
                </c:pt>
                <c:pt idx="22">
                  <c:v>0.434345410792273</c:v>
                </c:pt>
                <c:pt idx="23">
                  <c:v>0.492658603957713</c:v>
                </c:pt>
                <c:pt idx="24">
                  <c:v>-1.38858001831022</c:v>
                </c:pt>
                <c:pt idx="25">
                  <c:v>0.344232871132234</c:v>
                </c:pt>
                <c:pt idx="26">
                  <c:v>0.152267081911797</c:v>
                </c:pt>
                <c:pt idx="27">
                  <c:v>0.431501858414052</c:v>
                </c:pt>
                <c:pt idx="28">
                  <c:v>0.593346647453994</c:v>
                </c:pt>
                <c:pt idx="29">
                  <c:v>-1.46214189914748</c:v>
                </c:pt>
                <c:pt idx="30">
                  <c:v>0.253850189512691</c:v>
                </c:pt>
                <c:pt idx="31">
                  <c:v>0.26557370917662</c:v>
                </c:pt>
                <c:pt idx="32">
                  <c:v>0.349371353004171</c:v>
                </c:pt>
                <c:pt idx="33">
                  <c:v>0.478035800943</c:v>
                </c:pt>
                <c:pt idx="34">
                  <c:v>-1.36156188569961</c:v>
                </c:pt>
                <c:pt idx="35">
                  <c:v>0.266045873884013</c:v>
                </c:pt>
                <c:pt idx="36">
                  <c:v>0.168051979343316</c:v>
                </c:pt>
                <c:pt idx="37">
                  <c:v>0.605113831074622</c:v>
                </c:pt>
                <c:pt idx="38">
                  <c:v>0.304412500710991</c:v>
                </c:pt>
                <c:pt idx="39">
                  <c:v>-1.38189980810048</c:v>
                </c:pt>
                <c:pt idx="40">
                  <c:v>0.239349816400954</c:v>
                </c:pt>
                <c:pt idx="41">
                  <c:v>0.359507807023037</c:v>
                </c:pt>
                <c:pt idx="42">
                  <c:v>0.431698833146003</c:v>
                </c:pt>
                <c:pt idx="43">
                  <c:v>0.702180246451589</c:v>
                </c:pt>
                <c:pt idx="44">
                  <c:v>-1.51219220768579</c:v>
                </c:pt>
                <c:pt idx="45">
                  <c:v>0.246561416575542</c:v>
                </c:pt>
                <c:pt idx="46">
                  <c:v>0.283069528255606</c:v>
                </c:pt>
                <c:pt idx="47">
                  <c:v>0.420947472256541</c:v>
                </c:pt>
                <c:pt idx="48">
                  <c:v>0.588717330395072</c:v>
                </c:pt>
                <c:pt idx="49">
                  <c:v>-1.20578495345941</c:v>
                </c:pt>
                <c:pt idx="50">
                  <c:v>-0.152459985097492</c:v>
                </c:pt>
                <c:pt idx="51">
                  <c:v>0.418423709272556</c:v>
                </c:pt>
                <c:pt idx="52">
                  <c:v>0.125262344382588</c:v>
                </c:pt>
                <c:pt idx="53">
                  <c:v>0.939722027855767</c:v>
                </c:pt>
                <c:pt idx="54">
                  <c:v>-1.16524469985963</c:v>
                </c:pt>
                <c:pt idx="55">
                  <c:v>-0.529799076402683</c:v>
                </c:pt>
                <c:pt idx="56">
                  <c:v>0.503307698384815</c:v>
                </c:pt>
                <c:pt idx="57">
                  <c:v>0.21772348384487</c:v>
                </c:pt>
                <c:pt idx="58">
                  <c:v>1.45878352889252</c:v>
                </c:pt>
              </c:numCache>
            </c:numRef>
          </c:xVal>
          <c:yVal>
            <c:numRef>
              <c:f>Data!$I$3:$I$61</c:f>
              <c:numCache>
                <c:formatCode>General</c:formatCode>
                <c:ptCount val="59"/>
                <c:pt idx="0">
                  <c:v>0.665391186275801</c:v>
                </c:pt>
                <c:pt idx="1">
                  <c:v>-0.0421353477654535</c:v>
                </c:pt>
                <c:pt idx="2">
                  <c:v>0.0878106008107634</c:v>
                </c:pt>
                <c:pt idx="3">
                  <c:v>0.475692504741582</c:v>
                </c:pt>
                <c:pt idx="4">
                  <c:v>-1.40168368693921</c:v>
                </c:pt>
                <c:pt idx="5">
                  <c:v>0.41834462819949</c:v>
                </c:pt>
                <c:pt idx="6">
                  <c:v>0.0973276554601127</c:v>
                </c:pt>
                <c:pt idx="7">
                  <c:v>0.245612347039585</c:v>
                </c:pt>
                <c:pt idx="8">
                  <c:v>0.47776204143349</c:v>
                </c:pt>
                <c:pt idx="9">
                  <c:v>-1.27938399468382</c:v>
                </c:pt>
                <c:pt idx="10">
                  <c:v>0.319529977789261</c:v>
                </c:pt>
                <c:pt idx="11">
                  <c:v>0.554319941951853</c:v>
                </c:pt>
                <c:pt idx="12">
                  <c:v>0.0191751717786843</c:v>
                </c:pt>
                <c:pt idx="13">
                  <c:v>1.20196732482153</c:v>
                </c:pt>
                <c:pt idx="14">
                  <c:v>-2.12202577523096</c:v>
                </c:pt>
                <c:pt idx="15">
                  <c:v>0.476632928382057</c:v>
                </c:pt>
                <c:pt idx="16">
                  <c:v>0.548569472407176</c:v>
                </c:pt>
                <c:pt idx="17">
                  <c:v>0.0589695039915134</c:v>
                </c:pt>
                <c:pt idx="18">
                  <c:v>1.19143154536741</c:v>
                </c:pt>
                <c:pt idx="19">
                  <c:v>-2.30307357226508</c:v>
                </c:pt>
                <c:pt idx="20">
                  <c:v>0.655863987072661</c:v>
                </c:pt>
                <c:pt idx="21">
                  <c:v>0.511755055291551</c:v>
                </c:pt>
                <c:pt idx="22">
                  <c:v>0.578602987623242</c:v>
                </c:pt>
                <c:pt idx="23">
                  <c:v>-0.124893618670567</c:v>
                </c:pt>
                <c:pt idx="24">
                  <c:v>-1.89830320867062</c:v>
                </c:pt>
                <c:pt idx="25">
                  <c:v>0.700302462608144</c:v>
                </c:pt>
                <c:pt idx="26">
                  <c:v>1.11362741182395</c:v>
                </c:pt>
                <c:pt idx="27">
                  <c:v>0.267045496410572</c:v>
                </c:pt>
                <c:pt idx="28">
                  <c:v>0.682880268159343</c:v>
                </c:pt>
                <c:pt idx="29">
                  <c:v>-2.3968509670185</c:v>
                </c:pt>
                <c:pt idx="30">
                  <c:v>0.458268415790531</c:v>
                </c:pt>
                <c:pt idx="31">
                  <c:v>0.545973164581108</c:v>
                </c:pt>
                <c:pt idx="32">
                  <c:v>0.057928834066549</c:v>
                </c:pt>
                <c:pt idx="33">
                  <c:v>1.55473654360336</c:v>
                </c:pt>
                <c:pt idx="34">
                  <c:v>-2.41172455379086</c:v>
                </c:pt>
                <c:pt idx="35">
                  <c:v>0.600828459886582</c:v>
                </c:pt>
                <c:pt idx="36">
                  <c:v>0.363056739821162</c:v>
                </c:pt>
                <c:pt idx="37">
                  <c:v>0.87346015504373</c:v>
                </c:pt>
                <c:pt idx="38">
                  <c:v>1.06184803336646</c:v>
                </c:pt>
                <c:pt idx="39">
                  <c:v>-3.02812383248238</c:v>
                </c:pt>
                <c:pt idx="40">
                  <c:v>0.487120365369599</c:v>
                </c:pt>
                <c:pt idx="41">
                  <c:v>0.618073702026562</c:v>
                </c:pt>
                <c:pt idx="42">
                  <c:v>0.356815017535523</c:v>
                </c:pt>
                <c:pt idx="43">
                  <c:v>1.42729392097088</c:v>
                </c:pt>
                <c:pt idx="44">
                  <c:v>-2.4879241507755</c:v>
                </c:pt>
                <c:pt idx="45">
                  <c:v>0.211238768950528</c:v>
                </c:pt>
                <c:pt idx="46">
                  <c:v>0.671746028092604</c:v>
                </c:pt>
                <c:pt idx="47">
                  <c:v>0.693302893623144</c:v>
                </c:pt>
                <c:pt idx="48">
                  <c:v>1.1178142526324</c:v>
                </c:pt>
                <c:pt idx="49">
                  <c:v>-2.4357499099267</c:v>
                </c:pt>
                <c:pt idx="50">
                  <c:v>-0.2250874087392</c:v>
                </c:pt>
                <c:pt idx="51">
                  <c:v>0.562673754756184</c:v>
                </c:pt>
                <c:pt idx="52">
                  <c:v>-0.102659818846656</c:v>
                </c:pt>
                <c:pt idx="53">
                  <c:v>2.14497712353117</c:v>
                </c:pt>
                <c:pt idx="54">
                  <c:v>-2.40519885237961</c:v>
                </c:pt>
                <c:pt idx="55">
                  <c:v>-0.0783976186968647</c:v>
                </c:pt>
                <c:pt idx="56">
                  <c:v>0.370167248721675</c:v>
                </c:pt>
                <c:pt idx="57">
                  <c:v>0.322525898233083</c:v>
                </c:pt>
                <c:pt idx="58">
                  <c:v>1.42261169170998</c:v>
                </c:pt>
              </c:numCache>
            </c:numRef>
          </c:yVal>
          <c:smooth val="0"/>
        </c:ser>
        <c:axId val="47577792"/>
        <c:axId val="81496220"/>
      </c:scatterChart>
      <c:valAx>
        <c:axId val="475777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LN Monthly Change of Average Daily AECO Gas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496220"/>
        <c:crossesAt val="0"/>
        <c:crossBetween val="midCat"/>
      </c:valAx>
      <c:valAx>
        <c:axId val="814962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LN Monthly Change of Average PPoA Daily 5*16 Power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577792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Monthly 7*8 Power vs Monthly AECO Gas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0267227924136"/>
          <c:y val="0.118547478629647"/>
          <c:w val="0.93837203802677"/>
          <c:h val="0.825591412099927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Data!$F$3:$F$61</c:f>
              <c:numCache>
                <c:formatCode>General</c:formatCode>
                <c:ptCount val="59"/>
                <c:pt idx="0">
                  <c:v>0.641909521433476</c:v>
                </c:pt>
                <c:pt idx="1">
                  <c:v>-0.658892913844833</c:v>
                </c:pt>
                <c:pt idx="2">
                  <c:v>0.440764570951409</c:v>
                </c:pt>
                <c:pt idx="3">
                  <c:v>0.203029187121444</c:v>
                </c:pt>
                <c:pt idx="4">
                  <c:v>-0.643142763206993</c:v>
                </c:pt>
                <c:pt idx="5">
                  <c:v>0.221360881041521</c:v>
                </c:pt>
                <c:pt idx="6">
                  <c:v>-0.124918552559289</c:v>
                </c:pt>
                <c:pt idx="7">
                  <c:v>0.313586534058175</c:v>
                </c:pt>
                <c:pt idx="8">
                  <c:v>0.330606086214071</c:v>
                </c:pt>
                <c:pt idx="9">
                  <c:v>-0.866794166743797</c:v>
                </c:pt>
                <c:pt idx="10">
                  <c:v>0.122913951225537</c:v>
                </c:pt>
                <c:pt idx="11">
                  <c:v>0.176934118518516</c:v>
                </c:pt>
                <c:pt idx="12">
                  <c:v>0.221689378117905</c:v>
                </c:pt>
                <c:pt idx="13">
                  <c:v>0.465948811289214</c:v>
                </c:pt>
                <c:pt idx="14">
                  <c:v>-1.08883636546232</c:v>
                </c:pt>
                <c:pt idx="15">
                  <c:v>0.4095435263436</c:v>
                </c:pt>
                <c:pt idx="16">
                  <c:v>0.212200120573699</c:v>
                </c:pt>
                <c:pt idx="17">
                  <c:v>0.140795809965456</c:v>
                </c:pt>
                <c:pt idx="18">
                  <c:v>0.397559928601051</c:v>
                </c:pt>
                <c:pt idx="19">
                  <c:v>-1.24658139699172</c:v>
                </c:pt>
                <c:pt idx="20">
                  <c:v>0.450814058924575</c:v>
                </c:pt>
                <c:pt idx="21">
                  <c:v>0.0256591163710729</c:v>
                </c:pt>
                <c:pt idx="22">
                  <c:v>0.434345410792273</c:v>
                </c:pt>
                <c:pt idx="23">
                  <c:v>0.492658603957713</c:v>
                </c:pt>
                <c:pt idx="24">
                  <c:v>-1.38858001831022</c:v>
                </c:pt>
                <c:pt idx="25">
                  <c:v>0.344232871132234</c:v>
                </c:pt>
                <c:pt idx="26">
                  <c:v>0.152267081911797</c:v>
                </c:pt>
                <c:pt idx="27">
                  <c:v>0.431501858414052</c:v>
                </c:pt>
                <c:pt idx="28">
                  <c:v>0.593346647453994</c:v>
                </c:pt>
                <c:pt idx="29">
                  <c:v>-1.46214189914748</c:v>
                </c:pt>
                <c:pt idx="30">
                  <c:v>0.253850189512691</c:v>
                </c:pt>
                <c:pt idx="31">
                  <c:v>0.26557370917662</c:v>
                </c:pt>
                <c:pt idx="32">
                  <c:v>0.349371353004171</c:v>
                </c:pt>
                <c:pt idx="33">
                  <c:v>0.478035800943</c:v>
                </c:pt>
                <c:pt idx="34">
                  <c:v>-1.36156188569961</c:v>
                </c:pt>
                <c:pt idx="35">
                  <c:v>0.266045873884013</c:v>
                </c:pt>
                <c:pt idx="36">
                  <c:v>0.168051979343316</c:v>
                </c:pt>
                <c:pt idx="37">
                  <c:v>0.605113831074622</c:v>
                </c:pt>
                <c:pt idx="38">
                  <c:v>0.304412500710991</c:v>
                </c:pt>
                <c:pt idx="39">
                  <c:v>-1.38189980810048</c:v>
                </c:pt>
                <c:pt idx="40">
                  <c:v>0.239349816400954</c:v>
                </c:pt>
                <c:pt idx="41">
                  <c:v>0.359507807023037</c:v>
                </c:pt>
                <c:pt idx="42">
                  <c:v>0.431698833146003</c:v>
                </c:pt>
                <c:pt idx="43">
                  <c:v>0.702180246451589</c:v>
                </c:pt>
                <c:pt idx="44">
                  <c:v>-1.51219220768579</c:v>
                </c:pt>
                <c:pt idx="45">
                  <c:v>0.246561416575542</c:v>
                </c:pt>
                <c:pt idx="46">
                  <c:v>0.283069528255606</c:v>
                </c:pt>
                <c:pt idx="47">
                  <c:v>0.420947472256541</c:v>
                </c:pt>
                <c:pt idx="48">
                  <c:v>0.588717330395072</c:v>
                </c:pt>
                <c:pt idx="49">
                  <c:v>-1.20578495345941</c:v>
                </c:pt>
                <c:pt idx="50">
                  <c:v>-0.152459985097492</c:v>
                </c:pt>
                <c:pt idx="51">
                  <c:v>0.418423709272556</c:v>
                </c:pt>
                <c:pt idx="52">
                  <c:v>0.125262344382588</c:v>
                </c:pt>
                <c:pt idx="53">
                  <c:v>0.939722027855767</c:v>
                </c:pt>
                <c:pt idx="54">
                  <c:v>-1.16524469985963</c:v>
                </c:pt>
                <c:pt idx="55">
                  <c:v>-0.529799076402683</c:v>
                </c:pt>
                <c:pt idx="56">
                  <c:v>0.503307698384815</c:v>
                </c:pt>
                <c:pt idx="57">
                  <c:v>0.21772348384487</c:v>
                </c:pt>
                <c:pt idx="58">
                  <c:v>1.45878352889252</c:v>
                </c:pt>
              </c:numCache>
            </c:numRef>
          </c:xVal>
          <c:yVal>
            <c:numRef>
              <c:f>Data!$G$3:$G$61</c:f>
              <c:numCache>
                <c:formatCode>General</c:formatCode>
                <c:ptCount val="59"/>
                <c:pt idx="0">
                  <c:v>0.763694815542838</c:v>
                </c:pt>
                <c:pt idx="1">
                  <c:v>-0.066587214594133</c:v>
                </c:pt>
                <c:pt idx="2">
                  <c:v>0.290136920589716</c:v>
                </c:pt>
                <c:pt idx="3">
                  <c:v>0.104857490125649</c:v>
                </c:pt>
                <c:pt idx="4">
                  <c:v>-1.55998372625623</c:v>
                </c:pt>
                <c:pt idx="5">
                  <c:v>0.525324742673996</c:v>
                </c:pt>
                <c:pt idx="6">
                  <c:v>0.536345919819363</c:v>
                </c:pt>
                <c:pt idx="7">
                  <c:v>0.324528344182708</c:v>
                </c:pt>
                <c:pt idx="8">
                  <c:v>0.337111383760078</c:v>
                </c:pt>
                <c:pt idx="9">
                  <c:v>-1.47187301851838</c:v>
                </c:pt>
                <c:pt idx="10">
                  <c:v>0.267576084764369</c:v>
                </c:pt>
                <c:pt idx="11">
                  <c:v>0.695432824056689</c:v>
                </c:pt>
                <c:pt idx="12">
                  <c:v>0.103232816990047</c:v>
                </c:pt>
                <c:pt idx="13">
                  <c:v>0.483377990077855</c:v>
                </c:pt>
                <c:pt idx="14">
                  <c:v>-1.9122542349879</c:v>
                </c:pt>
                <c:pt idx="15">
                  <c:v>0.531532113839988</c:v>
                </c:pt>
                <c:pt idx="16">
                  <c:v>0.842548139427464</c:v>
                </c:pt>
                <c:pt idx="17">
                  <c:v>-0.0898417713622857</c:v>
                </c:pt>
                <c:pt idx="18">
                  <c:v>0.642384834689723</c:v>
                </c:pt>
                <c:pt idx="19">
                  <c:v>-2.02116818890253</c:v>
                </c:pt>
                <c:pt idx="20">
                  <c:v>0.795722113124297</c:v>
                </c:pt>
                <c:pt idx="21">
                  <c:v>0.483374760165484</c:v>
                </c:pt>
                <c:pt idx="22">
                  <c:v>0.452238086805612</c:v>
                </c:pt>
                <c:pt idx="23">
                  <c:v>0.0224163929160155</c:v>
                </c:pt>
                <c:pt idx="24">
                  <c:v>-1.71863392154048</c:v>
                </c:pt>
                <c:pt idx="25">
                  <c:v>0.479885652689506</c:v>
                </c:pt>
                <c:pt idx="26">
                  <c:v>0.85462232163897</c:v>
                </c:pt>
                <c:pt idx="27">
                  <c:v>0.273415096664005</c:v>
                </c:pt>
                <c:pt idx="28">
                  <c:v>0.679700565765024</c:v>
                </c:pt>
                <c:pt idx="29">
                  <c:v>-2.04886969386294</c:v>
                </c:pt>
                <c:pt idx="30">
                  <c:v>0.416883960544717</c:v>
                </c:pt>
                <c:pt idx="31">
                  <c:v>0.419852641120502</c:v>
                </c:pt>
                <c:pt idx="32">
                  <c:v>0.0437884672309724</c:v>
                </c:pt>
                <c:pt idx="33">
                  <c:v>1.23537995662889</c:v>
                </c:pt>
                <c:pt idx="34">
                  <c:v>-1.82762394358207</c:v>
                </c:pt>
                <c:pt idx="35">
                  <c:v>0.580027158248307</c:v>
                </c:pt>
                <c:pt idx="36">
                  <c:v>0.163013026472496</c:v>
                </c:pt>
                <c:pt idx="37">
                  <c:v>0.166013716369513</c:v>
                </c:pt>
                <c:pt idx="38">
                  <c:v>1.12205785757149</c:v>
                </c:pt>
                <c:pt idx="39">
                  <c:v>-2.22512122116611</c:v>
                </c:pt>
                <c:pt idx="40">
                  <c:v>0.802238974085604</c:v>
                </c:pt>
                <c:pt idx="41">
                  <c:v>0.237643535392579</c:v>
                </c:pt>
                <c:pt idx="42">
                  <c:v>0.201274592132028</c:v>
                </c:pt>
                <c:pt idx="43">
                  <c:v>1.17030906669757</c:v>
                </c:pt>
                <c:pt idx="44">
                  <c:v>-1.83017471126113</c:v>
                </c:pt>
                <c:pt idx="45">
                  <c:v>0.260623895880747</c:v>
                </c:pt>
                <c:pt idx="46">
                  <c:v>0.562358587040328</c:v>
                </c:pt>
                <c:pt idx="47">
                  <c:v>0.0959302333870466</c:v>
                </c:pt>
                <c:pt idx="48">
                  <c:v>1.34707180428349</c:v>
                </c:pt>
                <c:pt idx="49">
                  <c:v>-1.75270392403309</c:v>
                </c:pt>
                <c:pt idx="50">
                  <c:v>-0.400963442093876</c:v>
                </c:pt>
                <c:pt idx="51">
                  <c:v>0.413219786708942</c:v>
                </c:pt>
                <c:pt idx="52">
                  <c:v>-0.482231483478738</c:v>
                </c:pt>
                <c:pt idx="53">
                  <c:v>2.04539036013502</c:v>
                </c:pt>
                <c:pt idx="54">
                  <c:v>-1.64327852199292</c:v>
                </c:pt>
                <c:pt idx="55">
                  <c:v>-0.228385938125024</c:v>
                </c:pt>
                <c:pt idx="56">
                  <c:v>0.351960411824238</c:v>
                </c:pt>
                <c:pt idx="57">
                  <c:v>0.0341302553823068</c:v>
                </c:pt>
                <c:pt idx="58">
                  <c:v>1.69940370181723</c:v>
                </c:pt>
              </c:numCache>
            </c:numRef>
          </c:yVal>
          <c:smooth val="0"/>
        </c:ser>
        <c:axId val="75502684"/>
        <c:axId val="62280623"/>
      </c:scatterChart>
      <c:valAx>
        <c:axId val="7550268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LN Monthly Change of Average Daily AECO Gas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280623"/>
        <c:crossesAt val="0"/>
        <c:crossBetween val="midCat"/>
      </c:valAx>
      <c:valAx>
        <c:axId val="622806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LN Monthly Change of Average PPoA Daily 7*8 Power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502684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Monthly 7*24 Power vs Monthly Gas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Data!$F$3:$F$61</c:f>
              <c:numCache>
                <c:formatCode>General</c:formatCode>
                <c:ptCount val="59"/>
                <c:pt idx="0">
                  <c:v>0.641909521433476</c:v>
                </c:pt>
                <c:pt idx="1">
                  <c:v>-0.658892913844833</c:v>
                </c:pt>
                <c:pt idx="2">
                  <c:v>0.440764570951409</c:v>
                </c:pt>
                <c:pt idx="3">
                  <c:v>0.203029187121444</c:v>
                </c:pt>
                <c:pt idx="4">
                  <c:v>-0.643142763206993</c:v>
                </c:pt>
                <c:pt idx="5">
                  <c:v>0.221360881041521</c:v>
                </c:pt>
                <c:pt idx="6">
                  <c:v>-0.124918552559289</c:v>
                </c:pt>
                <c:pt idx="7">
                  <c:v>0.313586534058175</c:v>
                </c:pt>
                <c:pt idx="8">
                  <c:v>0.330606086214071</c:v>
                </c:pt>
                <c:pt idx="9">
                  <c:v>-0.866794166743797</c:v>
                </c:pt>
                <c:pt idx="10">
                  <c:v>0.122913951225537</c:v>
                </c:pt>
                <c:pt idx="11">
                  <c:v>0.176934118518516</c:v>
                </c:pt>
                <c:pt idx="12">
                  <c:v>0.221689378117905</c:v>
                </c:pt>
                <c:pt idx="13">
                  <c:v>0.465948811289214</c:v>
                </c:pt>
                <c:pt idx="14">
                  <c:v>-1.08883636546232</c:v>
                </c:pt>
                <c:pt idx="15">
                  <c:v>0.4095435263436</c:v>
                </c:pt>
                <c:pt idx="16">
                  <c:v>0.212200120573699</c:v>
                </c:pt>
                <c:pt idx="17">
                  <c:v>0.140795809965456</c:v>
                </c:pt>
                <c:pt idx="18">
                  <c:v>0.397559928601051</c:v>
                </c:pt>
                <c:pt idx="19">
                  <c:v>-1.24658139699172</c:v>
                </c:pt>
                <c:pt idx="20">
                  <c:v>0.450814058924575</c:v>
                </c:pt>
                <c:pt idx="21">
                  <c:v>0.0256591163710729</c:v>
                </c:pt>
                <c:pt idx="22">
                  <c:v>0.434345410792273</c:v>
                </c:pt>
                <c:pt idx="23">
                  <c:v>0.492658603957713</c:v>
                </c:pt>
                <c:pt idx="24">
                  <c:v>-1.38858001831022</c:v>
                </c:pt>
                <c:pt idx="25">
                  <c:v>0.344232871132234</c:v>
                </c:pt>
                <c:pt idx="26">
                  <c:v>0.152267081911797</c:v>
                </c:pt>
                <c:pt idx="27">
                  <c:v>0.431501858414052</c:v>
                </c:pt>
                <c:pt idx="28">
                  <c:v>0.593346647453994</c:v>
                </c:pt>
                <c:pt idx="29">
                  <c:v>-1.46214189914748</c:v>
                </c:pt>
                <c:pt idx="30">
                  <c:v>0.253850189512691</c:v>
                </c:pt>
                <c:pt idx="31">
                  <c:v>0.26557370917662</c:v>
                </c:pt>
                <c:pt idx="32">
                  <c:v>0.349371353004171</c:v>
                </c:pt>
                <c:pt idx="33">
                  <c:v>0.478035800943</c:v>
                </c:pt>
                <c:pt idx="34">
                  <c:v>-1.36156188569961</c:v>
                </c:pt>
                <c:pt idx="35">
                  <c:v>0.266045873884013</c:v>
                </c:pt>
                <c:pt idx="36">
                  <c:v>0.168051979343316</c:v>
                </c:pt>
                <c:pt idx="37">
                  <c:v>0.605113831074622</c:v>
                </c:pt>
                <c:pt idx="38">
                  <c:v>0.304412500710991</c:v>
                </c:pt>
                <c:pt idx="39">
                  <c:v>-1.38189980810048</c:v>
                </c:pt>
                <c:pt idx="40">
                  <c:v>0.239349816400954</c:v>
                </c:pt>
                <c:pt idx="41">
                  <c:v>0.359507807023037</c:v>
                </c:pt>
                <c:pt idx="42">
                  <c:v>0.431698833146003</c:v>
                </c:pt>
                <c:pt idx="43">
                  <c:v>0.702180246451589</c:v>
                </c:pt>
                <c:pt idx="44">
                  <c:v>-1.51219220768579</c:v>
                </c:pt>
                <c:pt idx="45">
                  <c:v>0.246561416575542</c:v>
                </c:pt>
                <c:pt idx="46">
                  <c:v>0.283069528255606</c:v>
                </c:pt>
                <c:pt idx="47">
                  <c:v>0.420947472256541</c:v>
                </c:pt>
                <c:pt idx="48">
                  <c:v>0.588717330395072</c:v>
                </c:pt>
                <c:pt idx="49">
                  <c:v>-1.20578495345941</c:v>
                </c:pt>
                <c:pt idx="50">
                  <c:v>-0.152459985097492</c:v>
                </c:pt>
                <c:pt idx="51">
                  <c:v>0.418423709272556</c:v>
                </c:pt>
                <c:pt idx="52">
                  <c:v>0.125262344382588</c:v>
                </c:pt>
                <c:pt idx="53">
                  <c:v>0.939722027855767</c:v>
                </c:pt>
                <c:pt idx="54">
                  <c:v>-1.16524469985963</c:v>
                </c:pt>
                <c:pt idx="55">
                  <c:v>-0.529799076402683</c:v>
                </c:pt>
                <c:pt idx="56">
                  <c:v>0.503307698384815</c:v>
                </c:pt>
                <c:pt idx="57">
                  <c:v>0.21772348384487</c:v>
                </c:pt>
                <c:pt idx="58">
                  <c:v>1.45878352889252</c:v>
                </c:pt>
              </c:numCache>
            </c:numRef>
          </c:xVal>
          <c:yVal>
            <c:numRef>
              <c:f>Data!$H$3:$H$61</c:f>
              <c:numCache>
                <c:formatCode>General</c:formatCode>
                <c:ptCount val="59"/>
                <c:pt idx="0">
                  <c:v>0.704789142055966</c:v>
                </c:pt>
                <c:pt idx="1">
                  <c:v>-0.0851047041852403</c:v>
                </c:pt>
                <c:pt idx="2">
                  <c:v>0.164258491019794</c:v>
                </c:pt>
                <c:pt idx="3">
                  <c:v>0.37099323144354</c:v>
                </c:pt>
                <c:pt idx="4">
                  <c:v>-1.47604655909807</c:v>
                </c:pt>
                <c:pt idx="5">
                  <c:v>0.536594410490015</c:v>
                </c:pt>
                <c:pt idx="6">
                  <c:v>0.171755055303412</c:v>
                </c:pt>
                <c:pt idx="7">
                  <c:v>0.27091759471715</c:v>
                </c:pt>
                <c:pt idx="8">
                  <c:v>0.509950972730537</c:v>
                </c:pt>
                <c:pt idx="9">
                  <c:v>-1.43938429563319</c:v>
                </c:pt>
                <c:pt idx="10">
                  <c:v>0.33163259370523</c:v>
                </c:pt>
                <c:pt idx="11">
                  <c:v>0.587107948730256</c:v>
                </c:pt>
                <c:pt idx="12">
                  <c:v>0.0432682393568611</c:v>
                </c:pt>
                <c:pt idx="13">
                  <c:v>0.971955947710301</c:v>
                </c:pt>
                <c:pt idx="14">
                  <c:v>-2.0830074932881</c:v>
                </c:pt>
                <c:pt idx="15">
                  <c:v>0.560678078663294</c:v>
                </c:pt>
                <c:pt idx="16">
                  <c:v>0.612919732766852</c:v>
                </c:pt>
                <c:pt idx="17">
                  <c:v>0.00977959488733174</c:v>
                </c:pt>
                <c:pt idx="18">
                  <c:v>1.09232368211791</c:v>
                </c:pt>
                <c:pt idx="19">
                  <c:v>-2.31291649913409</c:v>
                </c:pt>
                <c:pt idx="20">
                  <c:v>0.756943724092585</c:v>
                </c:pt>
                <c:pt idx="21">
                  <c:v>0.488521617613577</c:v>
                </c:pt>
                <c:pt idx="22">
                  <c:v>0.463242689784126</c:v>
                </c:pt>
                <c:pt idx="23">
                  <c:v>0.00996206393099304</c:v>
                </c:pt>
                <c:pt idx="24">
                  <c:v>-1.86979594218958</c:v>
                </c:pt>
                <c:pt idx="25">
                  <c:v>0.689857136754727</c:v>
                </c:pt>
                <c:pt idx="26">
                  <c:v>0.975251253725862</c:v>
                </c:pt>
                <c:pt idx="27">
                  <c:v>0.260424557812308</c:v>
                </c:pt>
                <c:pt idx="28">
                  <c:v>0.669763871785737</c:v>
                </c:pt>
                <c:pt idx="29">
                  <c:v>-2.24348431453301</c:v>
                </c:pt>
                <c:pt idx="30">
                  <c:v>0.426597966623427</c:v>
                </c:pt>
                <c:pt idx="31">
                  <c:v>0.515379164093144</c:v>
                </c:pt>
                <c:pt idx="32">
                  <c:v>0.0707877703354477</c:v>
                </c:pt>
                <c:pt idx="33">
                  <c:v>1.38165841046746</c:v>
                </c:pt>
                <c:pt idx="34">
                  <c:v>-2.20692452833303</c:v>
                </c:pt>
                <c:pt idx="35">
                  <c:v>0.566224134096757</c:v>
                </c:pt>
                <c:pt idx="36">
                  <c:v>0.324265754450905</c:v>
                </c:pt>
                <c:pt idx="37">
                  <c:v>0.691900422274092</c:v>
                </c:pt>
                <c:pt idx="38">
                  <c:v>1.11206826111597</c:v>
                </c:pt>
                <c:pt idx="39">
                  <c:v>-2.78354746735556</c:v>
                </c:pt>
                <c:pt idx="40">
                  <c:v>0.545198386986363</c:v>
                </c:pt>
                <c:pt idx="41">
                  <c:v>0.516985603782462</c:v>
                </c:pt>
                <c:pt idx="42">
                  <c:v>0.272346589299481</c:v>
                </c:pt>
                <c:pt idx="43">
                  <c:v>1.31236096574984</c:v>
                </c:pt>
                <c:pt idx="44">
                  <c:v>-2.21590574697786</c:v>
                </c:pt>
                <c:pt idx="45">
                  <c:v>0.194529050574496</c:v>
                </c:pt>
                <c:pt idx="46">
                  <c:v>0.725785508239</c:v>
                </c:pt>
                <c:pt idx="47">
                  <c:v>0.379000400659179</c:v>
                </c:pt>
                <c:pt idx="48">
                  <c:v>1.27991925275606</c:v>
                </c:pt>
                <c:pt idx="49">
                  <c:v>-2.25227524620881</c:v>
                </c:pt>
                <c:pt idx="50">
                  <c:v>-0.279749204298745</c:v>
                </c:pt>
                <c:pt idx="51">
                  <c:v>0.524833882202429</c:v>
                </c:pt>
                <c:pt idx="52">
                  <c:v>-0.169678778112421</c:v>
                </c:pt>
                <c:pt idx="53">
                  <c:v>0.334788699972602</c:v>
                </c:pt>
                <c:pt idx="54">
                  <c:v>1.73482508640111</c:v>
                </c:pt>
                <c:pt idx="55">
                  <c:v>-2.16612881916809</c:v>
                </c:pt>
                <c:pt idx="56">
                  <c:v>-0.17052329045778</c:v>
                </c:pt>
                <c:pt idx="57">
                  <c:v>0.394225078336615</c:v>
                </c:pt>
                <c:pt idx="58">
                  <c:v>1.75556740627369</c:v>
                </c:pt>
              </c:numCache>
            </c:numRef>
          </c:yVal>
          <c:smooth val="0"/>
        </c:ser>
        <c:axId val="94688559"/>
        <c:axId val="71929095"/>
      </c:scatterChart>
      <c:valAx>
        <c:axId val="9468855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LN Monthly Change of Average Daily AECO Gas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929095"/>
        <c:crossesAt val="0"/>
        <c:crossBetween val="midCat"/>
      </c:valAx>
      <c:valAx>
        <c:axId val="719290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LN Monthly Change of Average PPoA Daily 7*24 Power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688559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28.56"/>
    <col collapsed="false" customWidth="true" hidden="false" outlineLevel="0" max="5" min="5" style="0" width="29.99"/>
    <col collapsed="false" customWidth="true" hidden="false" outlineLevel="0" max="7" min="7" style="0" width="12.85"/>
    <col collapsed="false" customWidth="true" hidden="false" outlineLevel="0" max="9" min="8" style="0" width="13.85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</row>
    <row r="2" customFormat="false" ht="12.75" hidden="false" customHeight="false" outlineLevel="0" collapsed="false">
      <c r="A2" s="1" t="n">
        <v>35065</v>
      </c>
      <c r="B2" s="2" t="n">
        <v>18.4022726619785</v>
      </c>
      <c r="C2" s="2" t="n">
        <v>9.43471771670926</v>
      </c>
      <c r="D2" s="2" t="n">
        <v>14.6380375873658</v>
      </c>
      <c r="E2" s="2" t="n">
        <v>1.51205</v>
      </c>
    </row>
    <row r="3" customFormat="false" ht="12.75" hidden="false" customHeight="false" outlineLevel="0" collapsed="false">
      <c r="A3" s="1" t="n">
        <v>35431</v>
      </c>
      <c r="B3" s="2" t="n">
        <v>35.7970453365283</v>
      </c>
      <c r="C3" s="2" t="n">
        <v>20.2487097440227</v>
      </c>
      <c r="D3" s="2" t="n">
        <v>29.6188978065727</v>
      </c>
      <c r="E3" s="2" t="n">
        <v>2.87305483870968</v>
      </c>
      <c r="F3" s="0" t="n">
        <f aca="false">LN(E3/E2)</f>
        <v>0.641909521433476</v>
      </c>
      <c r="G3" s="0" t="n">
        <f aca="false">LN(C3/C2)</f>
        <v>0.763694815542838</v>
      </c>
      <c r="H3" s="0" t="n">
        <f aca="false">LN(D3/D2)</f>
        <v>0.704789142055966</v>
      </c>
      <c r="I3" s="0" t="n">
        <f aca="false">LN(B3/B2)</f>
        <v>0.665391186275801</v>
      </c>
    </row>
    <row r="4" customFormat="false" ht="12.75" hidden="false" customHeight="false" outlineLevel="0" collapsed="false">
      <c r="A4" s="1" t="n">
        <v>35796</v>
      </c>
      <c r="B4" s="2" t="n">
        <v>34.3200595492408</v>
      </c>
      <c r="C4" s="2" t="n">
        <v>18.9443145086688</v>
      </c>
      <c r="D4" s="2" t="n">
        <v>27.2024731238683</v>
      </c>
      <c r="E4" s="2" t="n">
        <v>1.48658709677419</v>
      </c>
      <c r="F4" s="0" t="n">
        <f aca="false">LN(E4/E3)</f>
        <v>-0.658892913844833</v>
      </c>
      <c r="G4" s="0" t="n">
        <f aca="false">LN(C4/C3)</f>
        <v>-0.066587214594133</v>
      </c>
      <c r="H4" s="0" t="n">
        <f aca="false">LN(D4/D3)</f>
        <v>-0.0851047041852403</v>
      </c>
      <c r="I4" s="0" t="n">
        <f aca="false">LN(B4/B3)</f>
        <v>-0.0421353477654535</v>
      </c>
    </row>
    <row r="5" customFormat="false" ht="12.75" hidden="false" customHeight="false" outlineLevel="0" collapsed="false">
      <c r="A5" s="1" t="n">
        <v>36161</v>
      </c>
      <c r="B5" s="2" t="n">
        <v>37.4699999153614</v>
      </c>
      <c r="C5" s="2" t="n">
        <v>25.3211694032915</v>
      </c>
      <c r="D5" s="2" t="n">
        <v>32.0586290372315</v>
      </c>
      <c r="E5" s="2" t="n">
        <v>2.31</v>
      </c>
      <c r="F5" s="0" t="n">
        <f aca="false">LN(E5/E4)</f>
        <v>0.440764570951409</v>
      </c>
      <c r="G5" s="0" t="n">
        <f aca="false">LN(C5/C4)</f>
        <v>0.290136920589716</v>
      </c>
      <c r="H5" s="0" t="n">
        <f aca="false">LN(D5/D4)</f>
        <v>0.164258491019794</v>
      </c>
      <c r="I5" s="0" t="n">
        <f aca="false">LN(B5/B4)</f>
        <v>0.0878106008107634</v>
      </c>
    </row>
    <row r="6" customFormat="false" ht="12.75" hidden="false" customHeight="false" outlineLevel="0" collapsed="false">
      <c r="A6" s="1" t="n">
        <v>36526</v>
      </c>
      <c r="B6" s="2" t="n">
        <v>60.2940312922001</v>
      </c>
      <c r="C6" s="2" t="n">
        <v>28.1204837906745</v>
      </c>
      <c r="D6" s="2" t="n">
        <v>46.4585080986382</v>
      </c>
      <c r="E6" s="2" t="n">
        <v>2.83</v>
      </c>
      <c r="F6" s="0" t="n">
        <f aca="false">LN(E6/E5)</f>
        <v>0.203029187121444</v>
      </c>
      <c r="G6" s="0" t="n">
        <f aca="false">LN(C6/C5)</f>
        <v>0.104857490125649</v>
      </c>
      <c r="H6" s="0" t="n">
        <f aca="false">LN(D6/D5)</f>
        <v>0.37099323144354</v>
      </c>
      <c r="I6" s="0" t="n">
        <f aca="false">LN(B6/B5)</f>
        <v>0.475692504741582</v>
      </c>
    </row>
    <row r="7" customFormat="false" ht="12.75" hidden="false" customHeight="false" outlineLevel="0" collapsed="false">
      <c r="A7" s="1" t="n">
        <f aca="false">DATE(YEAR(A2),MONTH(A2)+1,1)</f>
        <v>35096</v>
      </c>
      <c r="B7" s="2" t="n">
        <v>14.8433125182986</v>
      </c>
      <c r="C7" s="2" t="n">
        <v>5.90922414845434</v>
      </c>
      <c r="D7" s="2" t="n">
        <v>10.6176005800565</v>
      </c>
      <c r="E7" s="2" t="n">
        <v>1.48755517241379</v>
      </c>
      <c r="F7" s="0" t="n">
        <f aca="false">LN(E7/E6)</f>
        <v>-0.643142763206993</v>
      </c>
      <c r="G7" s="0" t="n">
        <f aca="false">LN(C7/C6)</f>
        <v>-1.55998372625623</v>
      </c>
      <c r="H7" s="0" t="n">
        <f aca="false">LN(D7/D6)</f>
        <v>-1.47604655909807</v>
      </c>
      <c r="I7" s="0" t="n">
        <f aca="false">LN(B7/B6)</f>
        <v>-1.40168368693921</v>
      </c>
    </row>
    <row r="8" customFormat="false" ht="12.75" hidden="false" customHeight="false" outlineLevel="0" collapsed="false">
      <c r="A8" s="1" t="n">
        <f aca="false">DATE(YEAR(A3),MONTH(A3)+1,1)</f>
        <v>35462</v>
      </c>
      <c r="B8" s="2" t="n">
        <v>22.5535855230532</v>
      </c>
      <c r="C8" s="2" t="n">
        <v>9.99254472766604</v>
      </c>
      <c r="D8" s="2" t="n">
        <v>18.1579315761725</v>
      </c>
      <c r="E8" s="2" t="n">
        <v>1.85613214285714</v>
      </c>
      <c r="F8" s="0" t="n">
        <f aca="false">LN(E8/E7)</f>
        <v>0.221360881041521</v>
      </c>
      <c r="G8" s="0" t="n">
        <f aca="false">LN(C8/C7)</f>
        <v>0.525324742673996</v>
      </c>
      <c r="H8" s="0" t="n">
        <f aca="false">LN(D8/D7)</f>
        <v>0.536594410490015</v>
      </c>
      <c r="I8" s="0" t="n">
        <f aca="false">LN(B8/B7)</f>
        <v>0.41834462819949</v>
      </c>
    </row>
    <row r="9" customFormat="false" ht="12.75" hidden="false" customHeight="false" outlineLevel="0" collapsed="false">
      <c r="A9" s="1" t="n">
        <f aca="false">DATE(YEAR(A4),MONTH(A4)+1,1)</f>
        <v>35827</v>
      </c>
      <c r="B9" s="2" t="n">
        <v>24.8590460388284</v>
      </c>
      <c r="C9" s="2" t="n">
        <v>17.0847321429423</v>
      </c>
      <c r="D9" s="2" t="n">
        <v>21.5604910552502</v>
      </c>
      <c r="E9" s="2" t="n">
        <v>1.63816428571429</v>
      </c>
      <c r="F9" s="0" t="n">
        <f aca="false">LN(E9/E8)</f>
        <v>-0.124918552559289</v>
      </c>
      <c r="G9" s="0" t="n">
        <f aca="false">LN(C9/C8)</f>
        <v>0.536345919819363</v>
      </c>
      <c r="H9" s="0" t="n">
        <f aca="false">LN(D9/D8)</f>
        <v>0.171755055303412</v>
      </c>
      <c r="I9" s="0" t="n">
        <f aca="false">LN(B9/B8)</f>
        <v>0.0973276554601127</v>
      </c>
    </row>
    <row r="10" customFormat="false" ht="12.75" hidden="false" customHeight="false" outlineLevel="0" collapsed="false">
      <c r="A10" s="1" t="n">
        <f aca="false">DATE(YEAR(A5),MONTH(A5)+1,1)</f>
        <v>36192</v>
      </c>
      <c r="B10" s="2" t="n">
        <v>31.7799014166782</v>
      </c>
      <c r="C10" s="2" t="n">
        <v>23.6346428181444</v>
      </c>
      <c r="D10" s="2" t="n">
        <v>28.2694047817162</v>
      </c>
      <c r="E10" s="2" t="n">
        <v>2.24153928571429</v>
      </c>
      <c r="F10" s="0" t="n">
        <f aca="false">LN(E10/E9)</f>
        <v>0.313586534058175</v>
      </c>
      <c r="G10" s="0" t="n">
        <f aca="false">LN(C10/C9)</f>
        <v>0.324528344182708</v>
      </c>
      <c r="H10" s="0" t="n">
        <f aca="false">LN(D10/D9)</f>
        <v>0.27091759471715</v>
      </c>
      <c r="I10" s="0" t="n">
        <f aca="false">LN(B10/B9)</f>
        <v>0.245612347039585</v>
      </c>
    </row>
    <row r="11" customFormat="false" ht="12.75" hidden="false" customHeight="false" outlineLevel="0" collapsed="false">
      <c r="A11" s="1" t="n">
        <f aca="false">DATE(YEAR(A6),MONTH(A6)+1,1)</f>
        <v>36557</v>
      </c>
      <c r="B11" s="2" t="n">
        <v>51.243875092268</v>
      </c>
      <c r="C11" s="2" t="n">
        <v>33.1096551253878</v>
      </c>
      <c r="D11" s="2" t="n">
        <v>47.0744828794194</v>
      </c>
      <c r="E11" s="2" t="n">
        <v>3.1198</v>
      </c>
      <c r="F11" s="0" t="n">
        <f aca="false">LN(E11/E10)</f>
        <v>0.330606086214071</v>
      </c>
      <c r="G11" s="0" t="n">
        <f aca="false">LN(C11/C10)</f>
        <v>0.337111383760078</v>
      </c>
      <c r="H11" s="0" t="n">
        <f aca="false">LN(D11/D10)</f>
        <v>0.509950972730537</v>
      </c>
      <c r="I11" s="0" t="n">
        <f aca="false">LN(B11/B10)</f>
        <v>0.47776204143349</v>
      </c>
    </row>
    <row r="12" customFormat="false" ht="12.75" hidden="false" customHeight="false" outlineLevel="0" collapsed="false">
      <c r="A12" s="1" t="n">
        <f aca="false">DATE(YEAR(A7),MONTH(A7)+1,1)</f>
        <v>35125</v>
      </c>
      <c r="B12" s="2" t="n">
        <v>14.2564880635057</v>
      </c>
      <c r="C12" s="2" t="n">
        <v>7.59850803594435</v>
      </c>
      <c r="D12" s="2" t="n">
        <v>11.1601209400162</v>
      </c>
      <c r="E12" s="2" t="n">
        <v>1.31124193548387</v>
      </c>
      <c r="F12" s="0" t="n">
        <f aca="false">LN(E12/E11)</f>
        <v>-0.866794166743797</v>
      </c>
      <c r="G12" s="0" t="n">
        <f aca="false">LN(C12/C11)</f>
        <v>-1.47187301851838</v>
      </c>
      <c r="H12" s="0" t="n">
        <f aca="false">LN(D12/D11)</f>
        <v>-1.43938429563319</v>
      </c>
      <c r="I12" s="0" t="n">
        <f aca="false">LN(B12/B11)</f>
        <v>-1.27938399468382</v>
      </c>
    </row>
    <row r="13" customFormat="false" ht="12.75" hidden="false" customHeight="false" outlineLevel="0" collapsed="false">
      <c r="A13" s="1" t="n">
        <f aca="false">DATE(YEAR(A8),MONTH(A8)+1,1)</f>
        <v>35490</v>
      </c>
      <c r="B13" s="2" t="n">
        <v>19.6237797538439</v>
      </c>
      <c r="C13" s="2" t="n">
        <v>9.92967751526063</v>
      </c>
      <c r="D13" s="2" t="n">
        <v>15.5487365966202</v>
      </c>
      <c r="E13" s="2" t="n">
        <v>1.48273548387097</v>
      </c>
      <c r="F13" s="0" t="n">
        <f aca="false">LN(E13/E12)</f>
        <v>0.122913951225537</v>
      </c>
      <c r="G13" s="0" t="n">
        <f aca="false">LN(C13/C12)</f>
        <v>0.267576084764369</v>
      </c>
      <c r="H13" s="0" t="n">
        <f aca="false">LN(D13/D12)</f>
        <v>0.33163259370523</v>
      </c>
      <c r="I13" s="0" t="n">
        <f aca="false">LN(B13/B12)</f>
        <v>0.319529977789261</v>
      </c>
    </row>
    <row r="14" customFormat="false" ht="12.75" hidden="false" customHeight="false" outlineLevel="0" collapsed="false">
      <c r="A14" s="1" t="n">
        <f aca="false">DATE(YEAR(A9),MONTH(A9)+1,1)</f>
        <v>35855</v>
      </c>
      <c r="B14" s="2" t="n">
        <v>34.1602273908528</v>
      </c>
      <c r="C14" s="2" t="n">
        <v>19.9047983500265</v>
      </c>
      <c r="D14" s="2" t="n">
        <v>27.9687365966458</v>
      </c>
      <c r="E14" s="2" t="n">
        <v>1.76972258064516</v>
      </c>
      <c r="F14" s="0" t="n">
        <f aca="false">LN(E14/E13)</f>
        <v>0.176934118518516</v>
      </c>
      <c r="G14" s="0" t="n">
        <f aca="false">LN(C14/C13)</f>
        <v>0.695432824056689</v>
      </c>
      <c r="H14" s="0" t="n">
        <f aca="false">LN(D14/D13)</f>
        <v>0.587107948730256</v>
      </c>
      <c r="I14" s="0" t="n">
        <f aca="false">LN(B14/B13)</f>
        <v>0.554319941951853</v>
      </c>
    </row>
    <row r="15" customFormat="false" ht="12.75" hidden="false" customHeight="false" outlineLevel="0" collapsed="false">
      <c r="A15" s="1" t="n">
        <f aca="false">DATE(YEAR(A10),MONTH(A10)+1,1)</f>
        <v>36220</v>
      </c>
      <c r="B15" s="2" t="n">
        <v>34.8215760925542</v>
      </c>
      <c r="C15" s="2" t="n">
        <v>22.0694355118659</v>
      </c>
      <c r="D15" s="2" t="n">
        <v>29.2054570067313</v>
      </c>
      <c r="E15" s="2" t="n">
        <v>2.20893870967742</v>
      </c>
      <c r="F15" s="0" t="n">
        <f aca="false">LN(E15/E14)</f>
        <v>0.221689378117905</v>
      </c>
      <c r="G15" s="0" t="n">
        <f aca="false">LN(C15/C14)</f>
        <v>0.103232816990047</v>
      </c>
      <c r="H15" s="0" t="n">
        <f aca="false">LN(D15/D14)</f>
        <v>0.0432682393568611</v>
      </c>
      <c r="I15" s="0" t="n">
        <f aca="false">LN(B15/B14)</f>
        <v>0.0191751717786843</v>
      </c>
    </row>
    <row r="16" customFormat="false" ht="12.75" hidden="false" customHeight="false" outlineLevel="0" collapsed="false">
      <c r="A16" s="1" t="n">
        <f aca="false">DATE(YEAR(A11),MONTH(A11)+1,1)</f>
        <v>36586</v>
      </c>
      <c r="B16" s="2" t="n">
        <v>115.839373712954</v>
      </c>
      <c r="C16" s="2" t="n">
        <v>35.786532405884</v>
      </c>
      <c r="D16" s="2" t="n">
        <v>77.1932118156905</v>
      </c>
      <c r="E16" s="2" t="n">
        <v>3.52</v>
      </c>
      <c r="F16" s="0" t="n">
        <f aca="false">LN(E16/E15)</f>
        <v>0.465948811289214</v>
      </c>
      <c r="G16" s="0" t="n">
        <f aca="false">LN(C16/C15)</f>
        <v>0.483377990077855</v>
      </c>
      <c r="H16" s="0" t="n">
        <f aca="false">LN(D16/D15)</f>
        <v>0.971955947710301</v>
      </c>
      <c r="I16" s="0" t="n">
        <f aca="false">LN(B16/B15)</f>
        <v>1.20196732482153</v>
      </c>
    </row>
    <row r="17" customFormat="false" ht="12.75" hidden="false" customHeight="false" outlineLevel="0" collapsed="false">
      <c r="A17" s="1" t="n">
        <f aca="false">DATE(YEAR(A12),MONTH(A12)+1,1)</f>
        <v>35156</v>
      </c>
      <c r="B17" s="2" t="n">
        <v>13.876250017257</v>
      </c>
      <c r="C17" s="2" t="n">
        <v>5.28735117741994</v>
      </c>
      <c r="D17" s="2" t="n">
        <v>9.61480434623318</v>
      </c>
      <c r="E17" s="2" t="n">
        <v>1.18486</v>
      </c>
      <c r="F17" s="0" t="n">
        <f aca="false">LN(E17/E16)</f>
        <v>-1.08883636546232</v>
      </c>
      <c r="G17" s="0" t="n">
        <f aca="false">LN(C17/C16)</f>
        <v>-1.9122542349879</v>
      </c>
      <c r="H17" s="0" t="n">
        <f aca="false">LN(D17/D16)</f>
        <v>-2.0830074932881</v>
      </c>
      <c r="I17" s="0" t="n">
        <f aca="false">LN(B17/B16)</f>
        <v>-2.12202577523096</v>
      </c>
    </row>
    <row r="18" customFormat="false" ht="12.75" hidden="false" customHeight="false" outlineLevel="0" collapsed="false">
      <c r="A18" s="1" t="n">
        <f aca="false">DATE(YEAR(A13),MONTH(A13)+1,1)</f>
        <v>35521</v>
      </c>
      <c r="B18" s="2" t="n">
        <v>22.3496726694561</v>
      </c>
      <c r="C18" s="2" t="n">
        <v>8.9966250422455</v>
      </c>
      <c r="D18" s="2" t="n">
        <v>16.8437911086036</v>
      </c>
      <c r="E18" s="2" t="n">
        <v>1.78455333333333</v>
      </c>
      <c r="F18" s="0" t="n">
        <f aca="false">LN(E18/E17)</f>
        <v>0.4095435263436</v>
      </c>
      <c r="G18" s="0" t="n">
        <f aca="false">LN(C18/C17)</f>
        <v>0.531532113839988</v>
      </c>
      <c r="H18" s="0" t="n">
        <f aca="false">LN(D18/D17)</f>
        <v>0.560678078663294</v>
      </c>
      <c r="I18" s="0" t="n">
        <f aca="false">LN(B18/B17)</f>
        <v>0.476632928382057</v>
      </c>
    </row>
    <row r="19" customFormat="false" ht="12.75" hidden="false" customHeight="false" outlineLevel="0" collapsed="false">
      <c r="A19" s="1" t="n">
        <f aca="false">DATE(YEAR(A14),MONTH(A14)+1,1)</f>
        <v>35886</v>
      </c>
      <c r="B19" s="2" t="n">
        <v>38.682261960847</v>
      </c>
      <c r="C19" s="2" t="n">
        <v>20.8926547771408</v>
      </c>
      <c r="D19" s="2" t="n">
        <v>31.0904855483684</v>
      </c>
      <c r="E19" s="2" t="n">
        <v>2.20641333333333</v>
      </c>
      <c r="F19" s="0" t="n">
        <f aca="false">LN(E19/E18)</f>
        <v>0.212200120573699</v>
      </c>
      <c r="G19" s="0" t="n">
        <f aca="false">LN(C19/C18)</f>
        <v>0.842548139427464</v>
      </c>
      <c r="H19" s="0" t="n">
        <f aca="false">LN(D19/D18)</f>
        <v>0.612919732766852</v>
      </c>
      <c r="I19" s="0" t="n">
        <f aca="false">LN(B19/B18)</f>
        <v>0.548569472407176</v>
      </c>
    </row>
    <row r="20" customFormat="false" ht="12.75" hidden="false" customHeight="false" outlineLevel="0" collapsed="false">
      <c r="A20" s="1" t="n">
        <f aca="false">DATE(YEAR(A15),MONTH(A15)+1,1)</f>
        <v>36251</v>
      </c>
      <c r="B20" s="2" t="n">
        <v>41.0319344145911</v>
      </c>
      <c r="C20" s="2" t="n">
        <v>19.0974702715874</v>
      </c>
      <c r="D20" s="2" t="n">
        <v>31.3960295147942</v>
      </c>
      <c r="E20" s="2" t="n">
        <v>2.54</v>
      </c>
      <c r="F20" s="0" t="n">
        <f aca="false">LN(E20/E19)</f>
        <v>0.140795809965456</v>
      </c>
      <c r="G20" s="0" t="n">
        <f aca="false">LN(C20/C19)</f>
        <v>-0.0898417713622857</v>
      </c>
      <c r="H20" s="0" t="n">
        <f aca="false">LN(D20/D19)</f>
        <v>0.00977959488733174</v>
      </c>
      <c r="I20" s="0" t="n">
        <f aca="false">LN(B20/B19)</f>
        <v>0.0589695039915134</v>
      </c>
    </row>
    <row r="21" customFormat="false" ht="12.75" hidden="false" customHeight="false" outlineLevel="0" collapsed="false">
      <c r="A21" s="1" t="n">
        <f aca="false">DATE(YEAR(A16),MONTH(A16)+1,1)</f>
        <v>36617</v>
      </c>
      <c r="B21" s="2" t="n">
        <v>135.068518895852</v>
      </c>
      <c r="C21" s="2" t="n">
        <v>36.3044642011325</v>
      </c>
      <c r="D21" s="2" t="n">
        <v>93.5976352239864</v>
      </c>
      <c r="E21" s="2" t="n">
        <v>3.78</v>
      </c>
      <c r="F21" s="0" t="n">
        <f aca="false">LN(E21/E20)</f>
        <v>0.397559928601051</v>
      </c>
      <c r="G21" s="0" t="n">
        <f aca="false">LN(C21/C20)</f>
        <v>0.642384834689723</v>
      </c>
      <c r="H21" s="0" t="n">
        <f aca="false">LN(D21/D20)</f>
        <v>1.09232368211791</v>
      </c>
      <c r="I21" s="0" t="n">
        <f aca="false">LN(B21/B20)</f>
        <v>1.19143154536741</v>
      </c>
    </row>
    <row r="22" customFormat="false" ht="12.75" hidden="false" customHeight="false" outlineLevel="0" collapsed="false">
      <c r="A22" s="1" t="n">
        <f aca="false">DATE(YEAR(A17),MONTH(A17)+1,1)</f>
        <v>35186</v>
      </c>
      <c r="B22" s="2" t="n">
        <v>13.5002556836063</v>
      </c>
      <c r="C22" s="2" t="n">
        <v>4.81036288699796</v>
      </c>
      <c r="D22" s="2" t="n">
        <v>9.26356180925523</v>
      </c>
      <c r="E22" s="2" t="n">
        <v>1.08669677419355</v>
      </c>
      <c r="F22" s="0" t="n">
        <f aca="false">LN(E22/E21)</f>
        <v>-1.24658139699172</v>
      </c>
      <c r="G22" s="0" t="n">
        <f aca="false">LN(C22/C21)</f>
        <v>-2.02116818890253</v>
      </c>
      <c r="H22" s="0" t="n">
        <f aca="false">LN(D22/D21)</f>
        <v>-2.31291649913409</v>
      </c>
      <c r="I22" s="0" t="n">
        <f aca="false">LN(B22/B21)</f>
        <v>-2.30307357226508</v>
      </c>
    </row>
    <row r="23" customFormat="false" ht="12.75" hidden="false" customHeight="false" outlineLevel="0" collapsed="false">
      <c r="A23" s="1" t="n">
        <f aca="false">DATE(YEAR(A18),MONTH(A18)+1,1)</f>
        <v>35551</v>
      </c>
      <c r="B23" s="2" t="n">
        <v>26.0123808667773</v>
      </c>
      <c r="C23" s="2" t="n">
        <v>10.6599597046452</v>
      </c>
      <c r="D23" s="2" t="n">
        <v>19.7476074734042</v>
      </c>
      <c r="E23" s="2" t="n">
        <v>1.70566774193548</v>
      </c>
      <c r="F23" s="0" t="n">
        <f aca="false">LN(E23/E22)</f>
        <v>0.450814058924575</v>
      </c>
      <c r="G23" s="0" t="n">
        <f aca="false">LN(C23/C22)</f>
        <v>0.795722113124297</v>
      </c>
      <c r="H23" s="0" t="n">
        <f aca="false">LN(D23/D22)</f>
        <v>0.756943724092585</v>
      </c>
      <c r="I23" s="0" t="n">
        <f aca="false">LN(B23/B22)</f>
        <v>0.655863987072661</v>
      </c>
    </row>
    <row r="24" customFormat="false" ht="12.75" hidden="false" customHeight="false" outlineLevel="0" collapsed="false">
      <c r="A24" s="1" t="n">
        <f aca="false">DATE(YEAR(A19),MONTH(A19)+1,1)</f>
        <v>35916</v>
      </c>
      <c r="B24" s="2" t="n">
        <v>43.3942813873291</v>
      </c>
      <c r="C24" s="2" t="n">
        <v>17.285524183704</v>
      </c>
      <c r="D24" s="2" t="n">
        <v>32.1867205122466</v>
      </c>
      <c r="E24" s="2" t="n">
        <v>1.75</v>
      </c>
      <c r="F24" s="0" t="n">
        <f aca="false">LN(E24/E23)</f>
        <v>0.0256591163710729</v>
      </c>
      <c r="G24" s="0" t="n">
        <f aca="false">LN(C24/C23)</f>
        <v>0.483374760165484</v>
      </c>
      <c r="H24" s="0" t="n">
        <f aca="false">LN(D24/D23)</f>
        <v>0.488521617613577</v>
      </c>
      <c r="I24" s="0" t="n">
        <f aca="false">LN(B24/B23)</f>
        <v>0.511755055291551</v>
      </c>
    </row>
    <row r="25" customFormat="false" ht="12.75" hidden="false" customHeight="false" outlineLevel="0" collapsed="false">
      <c r="A25" s="1" t="n">
        <f aca="false">DATE(YEAR(A20),MONTH(A20)+1,1)</f>
        <v>36281</v>
      </c>
      <c r="B25" s="2" t="n">
        <v>77.3956559836865</v>
      </c>
      <c r="C25" s="2" t="n">
        <v>27.1698386707614</v>
      </c>
      <c r="D25" s="2" t="n">
        <v>51.1517472331242</v>
      </c>
      <c r="E25" s="2" t="n">
        <v>2.70191612903226</v>
      </c>
      <c r="F25" s="0" t="n">
        <f aca="false">LN(E25/E24)</f>
        <v>0.434345410792273</v>
      </c>
      <c r="G25" s="0" t="n">
        <f aca="false">LN(C25/C24)</f>
        <v>0.452238086805612</v>
      </c>
      <c r="H25" s="0" t="n">
        <f aca="false">LN(D25/D24)</f>
        <v>0.463242689784126</v>
      </c>
      <c r="I25" s="0" t="n">
        <f aca="false">LN(B25/B24)</f>
        <v>0.578602987623242</v>
      </c>
    </row>
    <row r="26" customFormat="false" ht="12.75" hidden="false" customHeight="false" outlineLevel="0" collapsed="false">
      <c r="A26" s="1" t="n">
        <f aca="false">DATE(YEAR(A21),MONTH(A21)+1,1)</f>
        <v>36647</v>
      </c>
      <c r="B26" s="2" t="n">
        <v>68.3086930621754</v>
      </c>
      <c r="C26" s="2" t="n">
        <v>27.7857660939617</v>
      </c>
      <c r="D26" s="2" t="n">
        <v>51.663870878117</v>
      </c>
      <c r="E26" s="2" t="n">
        <v>4.42212258064516</v>
      </c>
      <c r="F26" s="0" t="n">
        <f aca="false">LN(E26/E25)</f>
        <v>0.492658603957713</v>
      </c>
      <c r="G26" s="0" t="n">
        <f aca="false">LN(C26/C25)</f>
        <v>0.0224163929160155</v>
      </c>
      <c r="H26" s="0" t="n">
        <f aca="false">LN(D26/D25)</f>
        <v>0.00996206393099304</v>
      </c>
      <c r="I26" s="0" t="n">
        <f aca="false">LN(B26/B25)</f>
        <v>-0.124893618670567</v>
      </c>
    </row>
    <row r="27" customFormat="false" ht="12.75" hidden="false" customHeight="false" outlineLevel="0" collapsed="false">
      <c r="A27" s="1" t="n">
        <f aca="false">DATE(YEAR(A22),MONTH(A22)+1,1)</f>
        <v>35217</v>
      </c>
      <c r="B27" s="2" t="n">
        <v>10.2341874584556</v>
      </c>
      <c r="C27" s="2" t="n">
        <v>4.98229165573915</v>
      </c>
      <c r="D27" s="2" t="n">
        <v>7.96424996488624</v>
      </c>
      <c r="E27" s="2" t="n">
        <v>1.10300666666667</v>
      </c>
      <c r="F27" s="0" t="n">
        <f aca="false">LN(E27/E26)</f>
        <v>-1.38858001831022</v>
      </c>
      <c r="G27" s="0" t="n">
        <f aca="false">LN(C27/C26)</f>
        <v>-1.71863392154048</v>
      </c>
      <c r="H27" s="0" t="n">
        <f aca="false">LN(D27/D26)</f>
        <v>-1.86979594218958</v>
      </c>
      <c r="I27" s="0" t="n">
        <f aca="false">LN(B27/B26)</f>
        <v>-1.89830320867062</v>
      </c>
    </row>
    <row r="28" customFormat="false" ht="12.75" hidden="false" customHeight="false" outlineLevel="0" collapsed="false">
      <c r="A28" s="1" t="n">
        <f aca="false">DATE(YEAR(A23),MONTH(A23)+1,1)</f>
        <v>35582</v>
      </c>
      <c r="B28" s="2" t="n">
        <v>20.6153571350234</v>
      </c>
      <c r="C28" s="2" t="n">
        <v>8.05083336532116</v>
      </c>
      <c r="D28" s="2" t="n">
        <v>15.8761805809206</v>
      </c>
      <c r="E28" s="2" t="n">
        <v>1.55624</v>
      </c>
      <c r="F28" s="0" t="n">
        <f aca="false">LN(E28/E27)</f>
        <v>0.344232871132234</v>
      </c>
      <c r="G28" s="0" t="n">
        <f aca="false">LN(C28/C27)</f>
        <v>0.479885652689506</v>
      </c>
      <c r="H28" s="0" t="n">
        <f aca="false">LN(D28/D27)</f>
        <v>0.689857136754727</v>
      </c>
      <c r="I28" s="0" t="n">
        <f aca="false">LN(B28/B27)</f>
        <v>0.700302462608144</v>
      </c>
    </row>
    <row r="29" customFormat="false" ht="12.75" hidden="false" customHeight="false" outlineLevel="0" collapsed="false">
      <c r="A29" s="1" t="n">
        <f aca="false">DATE(YEAR(A24),MONTH(A24)+1,1)</f>
        <v>35947</v>
      </c>
      <c r="B29" s="2" t="n">
        <v>62.7817045287652</v>
      </c>
      <c r="C29" s="2" t="n">
        <v>18.9233750184377</v>
      </c>
      <c r="D29" s="2" t="n">
        <v>42.1009860926204</v>
      </c>
      <c r="E29" s="2" t="n">
        <v>1.81219666666667</v>
      </c>
      <c r="F29" s="0" t="n">
        <f aca="false">LN(E29/E28)</f>
        <v>0.152267081911797</v>
      </c>
      <c r="G29" s="0" t="n">
        <f aca="false">LN(C29/C28)</f>
        <v>0.85462232163897</v>
      </c>
      <c r="H29" s="0" t="n">
        <f aca="false">LN(D29/D28)</f>
        <v>0.975251253725862</v>
      </c>
      <c r="I29" s="0" t="n">
        <f aca="false">LN(B29/B28)</f>
        <v>1.11362741182395</v>
      </c>
    </row>
    <row r="30" customFormat="false" ht="12.75" hidden="false" customHeight="false" outlineLevel="0" collapsed="false">
      <c r="A30" s="1" t="n">
        <f aca="false">DATE(YEAR(A25),MONTH(A25)+1,1)</f>
        <v>36312</v>
      </c>
      <c r="B30" s="2" t="n">
        <v>81.9991759874604</v>
      </c>
      <c r="C30" s="2" t="n">
        <v>24.8737499376138</v>
      </c>
      <c r="D30" s="2" t="n">
        <v>54.6252221842607</v>
      </c>
      <c r="E30" s="2" t="n">
        <v>2.79</v>
      </c>
      <c r="F30" s="0" t="n">
        <f aca="false">LN(E30/E29)</f>
        <v>0.431501858414052</v>
      </c>
      <c r="G30" s="0" t="n">
        <f aca="false">LN(C30/C29)</f>
        <v>0.273415096664005</v>
      </c>
      <c r="H30" s="0" t="n">
        <f aca="false">LN(D30/D29)</f>
        <v>0.260424557812308</v>
      </c>
      <c r="I30" s="0" t="n">
        <f aca="false">LN(B30/B29)</f>
        <v>0.267045496410572</v>
      </c>
    </row>
    <row r="31" customFormat="false" ht="12.75" hidden="false" customHeight="false" outlineLevel="0" collapsed="false">
      <c r="A31" s="1" t="n">
        <f aca="false">DATE(YEAR(A26),MONTH(A26)+1,1)</f>
        <v>36678</v>
      </c>
      <c r="B31" s="2" t="n">
        <v>162.323209247806</v>
      </c>
      <c r="C31" s="2" t="n">
        <v>49.0830417752266</v>
      </c>
      <c r="D31" s="2" t="n">
        <v>106.725443976455</v>
      </c>
      <c r="E31" s="2" t="n">
        <v>5.05</v>
      </c>
      <c r="F31" s="0" t="n">
        <f aca="false">LN(E31/E30)</f>
        <v>0.593346647453994</v>
      </c>
      <c r="G31" s="0" t="n">
        <f aca="false">LN(C31/C30)</f>
        <v>0.679700565765024</v>
      </c>
      <c r="H31" s="0" t="n">
        <f aca="false">LN(D31/D30)</f>
        <v>0.669763871785737</v>
      </c>
      <c r="I31" s="0" t="n">
        <f aca="false">LN(B31/B30)</f>
        <v>0.682880268159343</v>
      </c>
    </row>
    <row r="32" customFormat="false" ht="12.75" hidden="false" customHeight="false" outlineLevel="0" collapsed="false">
      <c r="A32" s="1" t="n">
        <f aca="false">DATE(YEAR(A27),MONTH(A27)+1,1)</f>
        <v>35247</v>
      </c>
      <c r="B32" s="2" t="n">
        <v>14.7720738960938</v>
      </c>
      <c r="C32" s="2" t="n">
        <v>6.32584675473552</v>
      </c>
      <c r="D32" s="2" t="n">
        <v>11.3223118403907</v>
      </c>
      <c r="E32" s="2" t="n">
        <v>1.17028387096774</v>
      </c>
      <c r="F32" s="0" t="n">
        <f aca="false">LN(E32/E31)</f>
        <v>-1.46214189914748</v>
      </c>
      <c r="G32" s="0" t="n">
        <f aca="false">LN(C32/C31)</f>
        <v>-2.04886969386294</v>
      </c>
      <c r="H32" s="0" t="n">
        <f aca="false">LN(D32/D31)</f>
        <v>-2.24348431453301</v>
      </c>
      <c r="I32" s="0" t="n">
        <f aca="false">LN(B32/B31)</f>
        <v>-2.3968509670185</v>
      </c>
    </row>
    <row r="33" customFormat="false" ht="12.75" hidden="false" customHeight="false" outlineLevel="0" collapsed="false">
      <c r="A33" s="1" t="n">
        <f aca="false">DATE(YEAR(A28),MONTH(A28)+1,1)</f>
        <v>35612</v>
      </c>
      <c r="B33" s="2" t="n">
        <v>23.3595738532868</v>
      </c>
      <c r="C33" s="2" t="n">
        <v>9.59774198070649</v>
      </c>
      <c r="D33" s="2" t="n">
        <v>17.3461962271762</v>
      </c>
      <c r="E33" s="2" t="n">
        <v>1.50847096774194</v>
      </c>
      <c r="F33" s="0" t="n">
        <f aca="false">LN(E33/E32)</f>
        <v>0.253850189512691</v>
      </c>
      <c r="G33" s="0" t="n">
        <f aca="false">LN(C33/C32)</f>
        <v>0.416883960544717</v>
      </c>
      <c r="H33" s="0" t="n">
        <f aca="false">LN(D33/D32)</f>
        <v>0.426597966623427</v>
      </c>
      <c r="I33" s="0" t="n">
        <f aca="false">LN(B33/B32)</f>
        <v>0.458268415790531</v>
      </c>
    </row>
    <row r="34" customFormat="false" ht="12.75" hidden="false" customHeight="false" outlineLevel="0" collapsed="false">
      <c r="A34" s="1" t="n">
        <f aca="false">DATE(YEAR(A29),MONTH(A29)+1,1)</f>
        <v>35977</v>
      </c>
      <c r="B34" s="2" t="n">
        <v>40.3253409808332</v>
      </c>
      <c r="C34" s="2" t="n">
        <v>14.605241944713</v>
      </c>
      <c r="D34" s="2" t="n">
        <v>29.0422715647246</v>
      </c>
      <c r="E34" s="2" t="n">
        <v>1.96731612903226</v>
      </c>
      <c r="F34" s="0" t="n">
        <f aca="false">LN(E34/E33)</f>
        <v>0.26557370917662</v>
      </c>
      <c r="G34" s="0" t="n">
        <f aca="false">LN(C34/C33)</f>
        <v>0.419852641120502</v>
      </c>
      <c r="H34" s="0" t="n">
        <f aca="false">LN(D34/D33)</f>
        <v>0.515379164093144</v>
      </c>
      <c r="I34" s="0" t="n">
        <f aca="false">LN(B34/B33)</f>
        <v>0.545973164581108</v>
      </c>
    </row>
    <row r="35" customFormat="false" ht="12.75" hidden="false" customHeight="false" outlineLevel="0" collapsed="false">
      <c r="A35" s="1" t="n">
        <f aca="false">DATE(YEAR(A30),MONTH(A30)+1,1)</f>
        <v>36342</v>
      </c>
      <c r="B35" s="2" t="n">
        <v>42.7303274926685</v>
      </c>
      <c r="C35" s="2" t="n">
        <v>15.2589920028563</v>
      </c>
      <c r="D35" s="2" t="n">
        <v>31.1726210514704</v>
      </c>
      <c r="E35" s="2" t="n">
        <v>2.79</v>
      </c>
      <c r="F35" s="0" t="n">
        <f aca="false">LN(E35/E34)</f>
        <v>0.349371353004171</v>
      </c>
      <c r="G35" s="0" t="n">
        <f aca="false">LN(C35/C34)</f>
        <v>0.0437884672309724</v>
      </c>
      <c r="H35" s="0" t="n">
        <f aca="false">LN(D35/D34)</f>
        <v>0.0707877703354477</v>
      </c>
      <c r="I35" s="0" t="n">
        <f aca="false">LN(B35/B34)</f>
        <v>0.057928834066549</v>
      </c>
    </row>
    <row r="36" customFormat="false" ht="12.75" hidden="false" customHeight="false" outlineLevel="0" collapsed="false">
      <c r="A36" s="1" t="n">
        <f aca="false">DATE(YEAR(A31),MONTH(A31)+1,1)</f>
        <v>36708</v>
      </c>
      <c r="B36" s="2" t="n">
        <v>202.278499341011</v>
      </c>
      <c r="C36" s="2" t="n">
        <v>52.4861290147228</v>
      </c>
      <c r="D36" s="2" t="n">
        <v>124.113763132403</v>
      </c>
      <c r="E36" s="2" t="n">
        <v>4.5</v>
      </c>
      <c r="F36" s="0" t="n">
        <f aca="false">LN(E36/E35)</f>
        <v>0.478035800943</v>
      </c>
      <c r="G36" s="0" t="n">
        <f aca="false">LN(C36/C35)</f>
        <v>1.23537995662889</v>
      </c>
      <c r="H36" s="0" t="n">
        <f aca="false">LN(D36/D35)</f>
        <v>1.38165841046746</v>
      </c>
      <c r="I36" s="0" t="n">
        <f aca="false">LN(B36/B35)</f>
        <v>1.55473654360336</v>
      </c>
    </row>
    <row r="37" customFormat="false" ht="12.75" hidden="false" customHeight="false" outlineLevel="0" collapsed="false">
      <c r="A37" s="1" t="n">
        <f aca="false">DATE(YEAR(A32),MONTH(A32)+1,1)</f>
        <v>35278</v>
      </c>
      <c r="B37" s="2" t="n">
        <v>18.1363988234883</v>
      </c>
      <c r="C37" s="2" t="n">
        <v>8.43951617613915</v>
      </c>
      <c r="D37" s="2" t="n">
        <v>13.6572984168606</v>
      </c>
      <c r="E37" s="2" t="n">
        <v>1.15317096774194</v>
      </c>
      <c r="F37" s="0" t="n">
        <f aca="false">LN(E37/E36)</f>
        <v>-1.36156188569961</v>
      </c>
      <c r="G37" s="0" t="n">
        <f aca="false">LN(C37/C36)</f>
        <v>-1.82762394358207</v>
      </c>
      <c r="H37" s="0" t="n">
        <f aca="false">LN(D37/D36)</f>
        <v>-2.20692452833303</v>
      </c>
      <c r="I37" s="0" t="n">
        <f aca="false">LN(B37/B36)</f>
        <v>-2.41172455379086</v>
      </c>
    </row>
    <row r="38" customFormat="false" ht="12.75" hidden="false" customHeight="false" outlineLevel="0" collapsed="false">
      <c r="A38" s="1" t="n">
        <f aca="false">DATE(YEAR(A33),MONTH(A33)+1,1)</f>
        <v>35643</v>
      </c>
      <c r="B38" s="2" t="n">
        <v>33.0740624547005</v>
      </c>
      <c r="C38" s="2" t="n">
        <v>15.0737095975107</v>
      </c>
      <c r="D38" s="2" t="n">
        <v>24.0587365185061</v>
      </c>
      <c r="E38" s="2" t="n">
        <v>1.50465161290323</v>
      </c>
      <c r="F38" s="0" t="n">
        <f aca="false">LN(E38/E37)</f>
        <v>0.266045873884013</v>
      </c>
      <c r="G38" s="0" t="n">
        <f aca="false">LN(C38/C37)</f>
        <v>0.580027158248307</v>
      </c>
      <c r="H38" s="0" t="n">
        <f aca="false">LN(D38/D37)</f>
        <v>0.566224134096757</v>
      </c>
      <c r="I38" s="0" t="n">
        <f aca="false">LN(B38/B37)</f>
        <v>0.600828459886582</v>
      </c>
    </row>
    <row r="39" customFormat="false" ht="12.75" hidden="false" customHeight="false" outlineLevel="0" collapsed="false">
      <c r="A39" s="1" t="n">
        <f aca="false">DATE(YEAR(A34),MONTH(A34)+1,1)</f>
        <v>36008</v>
      </c>
      <c r="B39" s="2" t="n">
        <v>47.5511561632156</v>
      </c>
      <c r="C39" s="2" t="n">
        <v>17.742540367188</v>
      </c>
      <c r="D39" s="2" t="n">
        <v>33.2735886894247</v>
      </c>
      <c r="E39" s="2" t="n">
        <v>1.78</v>
      </c>
      <c r="F39" s="0" t="n">
        <f aca="false">LN(E39/E38)</f>
        <v>0.168051979343316</v>
      </c>
      <c r="G39" s="0" t="n">
        <f aca="false">LN(C39/C38)</f>
        <v>0.163013026472496</v>
      </c>
      <c r="H39" s="0" t="n">
        <f aca="false">LN(D39/D38)</f>
        <v>0.324265754450905</v>
      </c>
      <c r="I39" s="0" t="n">
        <f aca="false">LN(B39/B38)</f>
        <v>0.363056739821162</v>
      </c>
    </row>
    <row r="40" customFormat="false" ht="12.75" hidden="false" customHeight="false" outlineLevel="0" collapsed="false">
      <c r="A40" s="1" t="n">
        <f aca="false">DATE(YEAR(A35),MONTH(A35)+1,1)</f>
        <v>36373</v>
      </c>
      <c r="B40" s="2" t="n">
        <v>113.893779859656</v>
      </c>
      <c r="C40" s="2" t="n">
        <v>20.9466532238068</v>
      </c>
      <c r="D40" s="2" t="n">
        <v>66.4642608332378</v>
      </c>
      <c r="E40" s="2" t="n">
        <v>3.26</v>
      </c>
      <c r="F40" s="0" t="n">
        <f aca="false">LN(E40/E39)</f>
        <v>0.605113831074622</v>
      </c>
      <c r="G40" s="0" t="n">
        <f aca="false">LN(C40/C39)</f>
        <v>0.166013716369513</v>
      </c>
      <c r="H40" s="0" t="n">
        <f aca="false">LN(D40/D39)</f>
        <v>0.691900422274092</v>
      </c>
      <c r="I40" s="0" t="n">
        <f aca="false">LN(B40/B39)</f>
        <v>0.87346015504373</v>
      </c>
    </row>
    <row r="41" customFormat="false" ht="12.75" hidden="false" customHeight="false" outlineLevel="0" collapsed="false">
      <c r="A41" s="1" t="n">
        <f aca="false">DATE(YEAR(A36),MONTH(A36)+1,1)</f>
        <v>36739</v>
      </c>
      <c r="B41" s="2" t="n">
        <v>329.347785689614</v>
      </c>
      <c r="C41" s="2" t="n">
        <v>64.3306854463393</v>
      </c>
      <c r="D41" s="2" t="n">
        <v>202.09393887366</v>
      </c>
      <c r="E41" s="2" t="n">
        <v>4.42</v>
      </c>
      <c r="F41" s="0" t="n">
        <f aca="false">LN(E41/E40)</f>
        <v>0.304412500710991</v>
      </c>
      <c r="G41" s="0" t="n">
        <f aca="false">LN(C41/C40)</f>
        <v>1.12205785757149</v>
      </c>
      <c r="H41" s="0" t="n">
        <f aca="false">LN(D41/D40)</f>
        <v>1.11206826111597</v>
      </c>
      <c r="I41" s="0" t="n">
        <f aca="false">LN(B41/B40)</f>
        <v>1.06184803336646</v>
      </c>
    </row>
    <row r="42" customFormat="false" ht="12.75" hidden="false" customHeight="false" outlineLevel="0" collapsed="false">
      <c r="A42" s="1" t="n">
        <f aca="false">DATE(YEAR(A37),MONTH(A37)+1,1)</f>
        <v>35309</v>
      </c>
      <c r="B42" s="2" t="n">
        <v>15.9425312489271</v>
      </c>
      <c r="C42" s="2" t="n">
        <v>6.95120843052864</v>
      </c>
      <c r="D42" s="2" t="n">
        <v>12.4932083653079</v>
      </c>
      <c r="E42" s="2" t="n">
        <v>1.10986666666667</v>
      </c>
      <c r="F42" s="0" t="n">
        <f aca="false">LN(E42/E41)</f>
        <v>-1.38189980810048</v>
      </c>
      <c r="G42" s="0" t="n">
        <f aca="false">LN(C42/C41)</f>
        <v>-2.22512122116611</v>
      </c>
      <c r="H42" s="0" t="n">
        <f aca="false">LN(D42/D41)</f>
        <v>-2.78354746735556</v>
      </c>
      <c r="I42" s="0" t="n">
        <f aca="false">LN(B42/B41)</f>
        <v>-3.02812383248238</v>
      </c>
    </row>
    <row r="43" customFormat="false" ht="12.75" hidden="false" customHeight="false" outlineLevel="0" collapsed="false">
      <c r="A43" s="1" t="n">
        <f aca="false">DATE(YEAR(A38),MONTH(A38)+1,1)</f>
        <v>35674</v>
      </c>
      <c r="B43" s="2" t="n">
        <v>25.9484226788793</v>
      </c>
      <c r="C43" s="2" t="n">
        <v>15.504875044028</v>
      </c>
      <c r="D43" s="2" t="n">
        <v>21.5501667181651</v>
      </c>
      <c r="E43" s="2" t="n">
        <v>1.41</v>
      </c>
      <c r="F43" s="0" t="n">
        <f aca="false">LN(E43/E42)</f>
        <v>0.239349816400954</v>
      </c>
      <c r="G43" s="0" t="n">
        <f aca="false">LN(C43/C42)</f>
        <v>0.802238974085604</v>
      </c>
      <c r="H43" s="0" t="n">
        <f aca="false">LN(D43/D42)</f>
        <v>0.545198386986363</v>
      </c>
      <c r="I43" s="0" t="n">
        <f aca="false">LN(B43/B42)</f>
        <v>0.487120365369599</v>
      </c>
    </row>
    <row r="44" customFormat="false" ht="12.75" hidden="false" customHeight="false" outlineLevel="0" collapsed="false">
      <c r="A44" s="1" t="n">
        <f aca="false">DATE(YEAR(A39),MONTH(A39)+1,1)</f>
        <v>36039</v>
      </c>
      <c r="B44" s="2" t="n">
        <v>48.1434226036072</v>
      </c>
      <c r="C44" s="2" t="n">
        <v>19.6641666730245</v>
      </c>
      <c r="D44" s="2" t="n">
        <v>36.1388750327958</v>
      </c>
      <c r="E44" s="2" t="n">
        <v>2.02</v>
      </c>
      <c r="F44" s="0" t="n">
        <f aca="false">LN(E44/E43)</f>
        <v>0.359507807023037</v>
      </c>
      <c r="G44" s="0" t="n">
        <f aca="false">LN(C44/C43)</f>
        <v>0.237643535392579</v>
      </c>
      <c r="H44" s="0" t="n">
        <f aca="false">LN(D44/D43)</f>
        <v>0.516985603782462</v>
      </c>
      <c r="I44" s="0" t="n">
        <f aca="false">LN(B44/B43)</f>
        <v>0.618073702026562</v>
      </c>
    </row>
    <row r="45" customFormat="false" ht="12.75" hidden="false" customHeight="false" outlineLevel="0" collapsed="false">
      <c r="A45" s="1" t="n">
        <f aca="false">DATE(YEAR(A40),MONTH(A40)+1,1)</f>
        <v>36404</v>
      </c>
      <c r="B45" s="2" t="n">
        <v>68.7859524261384</v>
      </c>
      <c r="C45" s="2" t="n">
        <v>24.0484999140104</v>
      </c>
      <c r="D45" s="2" t="n">
        <v>47.451861067613</v>
      </c>
      <c r="E45" s="2" t="n">
        <v>3.11054</v>
      </c>
      <c r="F45" s="0" t="n">
        <f aca="false">LN(E45/E44)</f>
        <v>0.431698833146003</v>
      </c>
      <c r="G45" s="0" t="n">
        <f aca="false">LN(C45/C44)</f>
        <v>0.201274592132028</v>
      </c>
      <c r="H45" s="0" t="n">
        <f aca="false">LN(D45/D44)</f>
        <v>0.272346589299481</v>
      </c>
      <c r="I45" s="0" t="n">
        <f aca="false">LN(B45/B44)</f>
        <v>0.356815017535523</v>
      </c>
    </row>
    <row r="46" customFormat="false" ht="12.75" hidden="false" customHeight="false" outlineLevel="0" collapsed="false">
      <c r="A46" s="1" t="n">
        <f aca="false">DATE(YEAR(A41),MONTH(A41)+1,1)</f>
        <v>36770</v>
      </c>
      <c r="B46" s="2" t="n">
        <v>286.659031295776</v>
      </c>
      <c r="C46" s="2" t="n">
        <v>77.5080411434174</v>
      </c>
      <c r="D46" s="2" t="n">
        <v>176.280541483561</v>
      </c>
      <c r="E46" s="2" t="n">
        <v>6.27753</v>
      </c>
      <c r="F46" s="0" t="n">
        <f aca="false">LN(E46/E45)</f>
        <v>0.702180246451589</v>
      </c>
      <c r="G46" s="0" t="n">
        <f aca="false">LN(C46/C45)</f>
        <v>1.17030906669757</v>
      </c>
      <c r="H46" s="0" t="n">
        <f aca="false">LN(D46/D45)</f>
        <v>1.31236096574984</v>
      </c>
      <c r="I46" s="0" t="n">
        <f aca="false">LN(B46/B45)</f>
        <v>1.42729392097088</v>
      </c>
    </row>
    <row r="47" customFormat="false" ht="12.75" hidden="false" customHeight="false" outlineLevel="0" collapsed="false">
      <c r="A47" s="1" t="n">
        <f aca="false">DATE(YEAR(A42),MONTH(A42)+1,1)</f>
        <v>35339</v>
      </c>
      <c r="B47" s="2" t="n">
        <v>23.8162784278393</v>
      </c>
      <c r="C47" s="2" t="n">
        <v>12.4311693560693</v>
      </c>
      <c r="D47" s="2" t="n">
        <v>19.2242204290564</v>
      </c>
      <c r="E47" s="2" t="n">
        <v>1.38373225806452</v>
      </c>
      <c r="F47" s="0" t="n">
        <f aca="false">LN(E47/E46)</f>
        <v>-1.51219220768579</v>
      </c>
      <c r="G47" s="0" t="n">
        <f aca="false">LN(C47/C46)</f>
        <v>-1.83017471126113</v>
      </c>
      <c r="H47" s="0" t="n">
        <f aca="false">LN(D47/D46)</f>
        <v>-2.21590574697786</v>
      </c>
      <c r="I47" s="0" t="n">
        <f aca="false">LN(B47/B46)</f>
        <v>-2.4879241507755</v>
      </c>
    </row>
    <row r="48" customFormat="false" ht="12.75" hidden="false" customHeight="false" outlineLevel="0" collapsed="false">
      <c r="A48" s="1" t="n">
        <f aca="false">DATE(YEAR(A43),MONTH(A43)+1,1)</f>
        <v>35704</v>
      </c>
      <c r="B48" s="2" t="n">
        <v>29.418039758097</v>
      </c>
      <c r="C48" s="2" t="n">
        <v>16.1324193612222</v>
      </c>
      <c r="D48" s="2" t="n">
        <v>23.3524059018781</v>
      </c>
      <c r="E48" s="2" t="n">
        <v>1.77064838709677</v>
      </c>
      <c r="F48" s="0" t="n">
        <f aca="false">LN(E48/E47)</f>
        <v>0.246561416575542</v>
      </c>
      <c r="G48" s="0" t="n">
        <f aca="false">LN(C48/C47)</f>
        <v>0.260623895880747</v>
      </c>
      <c r="H48" s="0" t="n">
        <f aca="false">LN(D48/D47)</f>
        <v>0.194529050574496</v>
      </c>
      <c r="I48" s="0" t="n">
        <f aca="false">LN(B48/B47)</f>
        <v>0.211238768950528</v>
      </c>
    </row>
    <row r="49" customFormat="false" ht="12.75" hidden="false" customHeight="false" outlineLevel="0" collapsed="false">
      <c r="A49" s="1" t="n">
        <f aca="false">DATE(YEAR(A44),MONTH(A44)+1,1)</f>
        <v>36069</v>
      </c>
      <c r="B49" s="2" t="n">
        <v>57.590297738711</v>
      </c>
      <c r="C49" s="2" t="n">
        <v>28.3092741466338</v>
      </c>
      <c r="D49" s="2" t="n">
        <v>48.2543280137483</v>
      </c>
      <c r="E49" s="2" t="n">
        <v>2.35</v>
      </c>
      <c r="F49" s="0" t="n">
        <f aca="false">LN(E49/E48)</f>
        <v>0.283069528255606</v>
      </c>
      <c r="G49" s="0" t="n">
        <f aca="false">LN(C49/C48)</f>
        <v>0.562358587040328</v>
      </c>
      <c r="H49" s="0" t="n">
        <f aca="false">LN(D49/D48)</f>
        <v>0.725785508239</v>
      </c>
      <c r="I49" s="0" t="n">
        <f aca="false">LN(B49/B48)</f>
        <v>0.671746028092604</v>
      </c>
    </row>
    <row r="50" customFormat="false" ht="12.75" hidden="false" customHeight="false" outlineLevel="0" collapsed="false">
      <c r="A50" s="1" t="n">
        <f aca="false">DATE(YEAR(A45),MONTH(A45)+1,1)</f>
        <v>36434</v>
      </c>
      <c r="B50" s="2" t="n">
        <v>115.198531997204</v>
      </c>
      <c r="C50" s="2" t="n">
        <v>31.1595161422606</v>
      </c>
      <c r="D50" s="2" t="n">
        <v>70.4910621796885</v>
      </c>
      <c r="E50" s="2" t="n">
        <v>3.58</v>
      </c>
      <c r="F50" s="0" t="n">
        <f aca="false">LN(E50/E49)</f>
        <v>0.420947472256541</v>
      </c>
      <c r="G50" s="0" t="n">
        <f aca="false">LN(C50/C49)</f>
        <v>0.0959302333870466</v>
      </c>
      <c r="H50" s="0" t="n">
        <f aca="false">LN(D50/D49)</f>
        <v>0.379000400659179</v>
      </c>
      <c r="I50" s="0" t="n">
        <f aca="false">LN(B50/B49)</f>
        <v>0.693302893623144</v>
      </c>
    </row>
    <row r="51" customFormat="false" ht="12.75" hidden="false" customHeight="false" outlineLevel="0" collapsed="false">
      <c r="A51" s="1" t="n">
        <f aca="false">DATE(YEAR(A46),MONTH(A46)+1,1)</f>
        <v>36800</v>
      </c>
      <c r="B51" s="2" t="n">
        <v>352.295833156222</v>
      </c>
      <c r="C51" s="2" t="n">
        <v>119.844071900152</v>
      </c>
      <c r="D51" s="2" t="n">
        <v>253.510483433713</v>
      </c>
      <c r="E51" s="2" t="n">
        <v>6.45</v>
      </c>
      <c r="F51" s="0" t="n">
        <f aca="false">LN(E51/E50)</f>
        <v>0.588717330395072</v>
      </c>
      <c r="G51" s="0" t="n">
        <f aca="false">LN(C51/C50)</f>
        <v>1.34707180428349</v>
      </c>
      <c r="H51" s="0" t="n">
        <f aca="false">LN(D51/D50)</f>
        <v>1.27991925275606</v>
      </c>
      <c r="I51" s="0" t="n">
        <f aca="false">LN(B51/B50)</f>
        <v>1.1178142526324</v>
      </c>
    </row>
    <row r="52" customFormat="false" ht="12.75" hidden="false" customHeight="false" outlineLevel="0" collapsed="false">
      <c r="A52" s="1" t="n">
        <f aca="false">DATE(YEAR(A47),MONTH(A47)+1,1)</f>
        <v>35370</v>
      </c>
      <c r="B52" s="2" t="n">
        <v>30.8371874928474</v>
      </c>
      <c r="C52" s="2" t="n">
        <v>20.7695417165756</v>
      </c>
      <c r="D52" s="2" t="n">
        <v>26.6590833379163</v>
      </c>
      <c r="E52" s="2" t="n">
        <v>1.93149666666667</v>
      </c>
      <c r="F52" s="0" t="n">
        <f aca="false">LN(E52/E51)</f>
        <v>-1.20578495345941</v>
      </c>
      <c r="G52" s="0" t="n">
        <f aca="false">LN(C52/C51)</f>
        <v>-1.75270392403309</v>
      </c>
      <c r="H52" s="0" t="n">
        <f aca="false">LN(D52/D51)</f>
        <v>-2.25227524620881</v>
      </c>
      <c r="I52" s="0" t="n">
        <f aca="false">LN(B52/B51)</f>
        <v>-2.4357499099267</v>
      </c>
    </row>
    <row r="53" customFormat="false" ht="12.75" hidden="false" customHeight="false" outlineLevel="0" collapsed="false">
      <c r="A53" s="1" t="n">
        <f aca="false">DATE(YEAR(A48),MONTH(A48)+1,1)</f>
        <v>35735</v>
      </c>
      <c r="B53" s="2" t="n">
        <v>24.6218420957264</v>
      </c>
      <c r="C53" s="2" t="n">
        <v>13.9088333467642</v>
      </c>
      <c r="D53" s="2" t="n">
        <v>20.1535555402438</v>
      </c>
      <c r="E53" s="2" t="n">
        <v>1.65837</v>
      </c>
      <c r="F53" s="0" t="n">
        <f aca="false">LN(E53/E52)</f>
        <v>-0.152459985097492</v>
      </c>
      <c r="G53" s="0" t="n">
        <f aca="false">LN(C53/C52)</f>
        <v>-0.400963442093876</v>
      </c>
      <c r="H53" s="0" t="n">
        <f aca="false">LN(D53/D52)</f>
        <v>-0.279749204298745</v>
      </c>
      <c r="I53" s="0" t="n">
        <f aca="false">LN(B53/B52)</f>
        <v>-0.2250874087392</v>
      </c>
    </row>
    <row r="54" customFormat="false" ht="12.75" hidden="false" customHeight="false" outlineLevel="0" collapsed="false">
      <c r="A54" s="1" t="n">
        <f aca="false">DATE(YEAR(A49),MONTH(A49)+1,1)</f>
        <v>36100</v>
      </c>
      <c r="B54" s="2" t="n">
        <v>43.2201876938343</v>
      </c>
      <c r="C54" s="2" t="n">
        <v>21.0256667494774</v>
      </c>
      <c r="D54" s="2" t="n">
        <v>34.0630973325835</v>
      </c>
      <c r="E54" s="2" t="n">
        <v>2.52</v>
      </c>
      <c r="F54" s="0" t="n">
        <f aca="false">LN(E54/E53)</f>
        <v>0.418423709272556</v>
      </c>
      <c r="G54" s="0" t="n">
        <f aca="false">LN(C54/C53)</f>
        <v>0.413219786708942</v>
      </c>
      <c r="H54" s="0" t="n">
        <f aca="false">LN(D54/D53)</f>
        <v>0.524833882202429</v>
      </c>
      <c r="I54" s="0" t="n">
        <f aca="false">LN(B54/B53)</f>
        <v>0.562673754756184</v>
      </c>
    </row>
    <row r="55" customFormat="false" ht="12.75" hidden="false" customHeight="false" outlineLevel="0" collapsed="false">
      <c r="A55" s="1" t="n">
        <f aca="false">DATE(YEAR(A50),MONTH(A50)+1,1)</f>
        <v>36465</v>
      </c>
      <c r="B55" s="2" t="n">
        <v>39.0033630700338</v>
      </c>
      <c r="C55" s="2" t="n">
        <v>12.9813334107399</v>
      </c>
      <c r="D55" s="2" t="n">
        <v>28.7470694687631</v>
      </c>
      <c r="E55" s="2" t="n">
        <v>2.85628333333333</v>
      </c>
      <c r="F55" s="0" t="n">
        <f aca="false">LN(E55/E54)</f>
        <v>0.125262344382588</v>
      </c>
      <c r="G55" s="0" t="n">
        <f aca="false">LN(C55/C54)</f>
        <v>-0.482231483478738</v>
      </c>
      <c r="H55" s="0" t="n">
        <f aca="false">LN(D55/D54)</f>
        <v>-0.169678778112421</v>
      </c>
      <c r="I55" s="0" t="n">
        <f aca="false">LN(B55/B54)</f>
        <v>-0.102659818846656</v>
      </c>
    </row>
    <row r="56" customFormat="false" ht="12.75" hidden="false" customHeight="false" outlineLevel="0" collapsed="false">
      <c r="A56" s="1" t="n">
        <v>36831</v>
      </c>
      <c r="B56" s="2" t="n">
        <v>333.160714109512</v>
      </c>
      <c r="C56" s="2" t="n">
        <v>100.373958310445</v>
      </c>
      <c r="D56" s="2" t="n">
        <v>40.1781988156739</v>
      </c>
      <c r="E56" s="2" t="n">
        <v>7.31</v>
      </c>
      <c r="F56" s="0" t="n">
        <f aca="false">LN(E56/E55)</f>
        <v>0.939722027855767</v>
      </c>
      <c r="G56" s="0" t="n">
        <f aca="false">LN(C56/C55)</f>
        <v>2.04539036013502</v>
      </c>
      <c r="H56" s="0" t="n">
        <f aca="false">LN(D56/D55)</f>
        <v>0.334788699972602</v>
      </c>
      <c r="I56" s="0" t="n">
        <f aca="false">LN(B56/B55)</f>
        <v>2.14497712353117</v>
      </c>
    </row>
    <row r="57" customFormat="false" ht="12.75" hidden="false" customHeight="false" outlineLevel="0" collapsed="false">
      <c r="A57" s="1" t="n">
        <v>35400</v>
      </c>
      <c r="B57" s="2" t="n">
        <v>30.0669375002384</v>
      </c>
      <c r="C57" s="2" t="n">
        <v>19.4068145963454</v>
      </c>
      <c r="D57" s="2" t="n">
        <v>227.727472257402</v>
      </c>
      <c r="E57" s="2" t="n">
        <v>2.27959677419355</v>
      </c>
      <c r="F57" s="0" t="n">
        <f aca="false">LN(E57/E56)</f>
        <v>-1.16524469985963</v>
      </c>
      <c r="G57" s="0" t="n">
        <f aca="false">LN(C57/C56)</f>
        <v>-1.64327852199292</v>
      </c>
      <c r="H57" s="0" t="n">
        <f aca="false">LN(D57/D56)</f>
        <v>1.73482508640111</v>
      </c>
      <c r="I57" s="0" t="n">
        <f aca="false">LN(B57/B56)</f>
        <v>-2.40519885237961</v>
      </c>
    </row>
    <row r="58" customFormat="false" ht="12.75" hidden="false" customHeight="false" outlineLevel="0" collapsed="false">
      <c r="A58" s="1" t="n">
        <v>35765</v>
      </c>
      <c r="B58" s="2" t="n">
        <v>27.7997916880108</v>
      </c>
      <c r="C58" s="2" t="n">
        <v>15.4442742216972</v>
      </c>
      <c r="D58" s="2" t="n">
        <v>26.1022312122007</v>
      </c>
      <c r="E58" s="2" t="n">
        <v>1.34205161290323</v>
      </c>
      <c r="F58" s="0" t="n">
        <f aca="false">LN(E58/E57)</f>
        <v>-0.529799076402683</v>
      </c>
      <c r="G58" s="0" t="n">
        <f aca="false">LN(C58/C57)</f>
        <v>-0.228385938125024</v>
      </c>
      <c r="H58" s="0" t="n">
        <f aca="false">LN(D58/D57)</f>
        <v>-2.16612881916809</v>
      </c>
      <c r="I58" s="0" t="n">
        <f aca="false">LN(B58/B57)</f>
        <v>-0.0783976186968647</v>
      </c>
    </row>
    <row r="59" customFormat="false" ht="12.75" hidden="false" customHeight="false" outlineLevel="0" collapsed="false">
      <c r="A59" s="1" t="n">
        <v>36130</v>
      </c>
      <c r="B59" s="2" t="n">
        <v>40.2534524826776</v>
      </c>
      <c r="C59" s="2" t="n">
        <v>21.9594758056825</v>
      </c>
      <c r="D59" s="2" t="n">
        <v>22.0100134643175</v>
      </c>
      <c r="E59" s="2" t="n">
        <v>2.22</v>
      </c>
      <c r="F59" s="0" t="n">
        <f aca="false">LN(E59/E58)</f>
        <v>0.503307698384815</v>
      </c>
      <c r="G59" s="0" t="n">
        <f aca="false">LN(C59/C58)</f>
        <v>0.351960411824238</v>
      </c>
      <c r="H59" s="0" t="n">
        <f aca="false">LN(D59/D58)</f>
        <v>-0.17052329045778</v>
      </c>
      <c r="I59" s="0" t="n">
        <f aca="false">LN(B59/B58)</f>
        <v>0.370167248721675</v>
      </c>
    </row>
    <row r="60" customFormat="false" ht="12.75" hidden="false" customHeight="false" outlineLevel="0" collapsed="false">
      <c r="A60" s="1" t="n">
        <v>36495</v>
      </c>
      <c r="B60" s="2" t="n">
        <v>55.5743450266974</v>
      </c>
      <c r="C60" s="2" t="n">
        <v>22.7218950967635</v>
      </c>
      <c r="D60" s="2" t="n">
        <v>32.6460081249155</v>
      </c>
      <c r="E60" s="2" t="n">
        <v>2.76</v>
      </c>
      <c r="F60" s="0" t="n">
        <f aca="false">LN(E60/E59)</f>
        <v>0.21772348384487</v>
      </c>
      <c r="G60" s="0" t="n">
        <f aca="false">LN(C60/C59)</f>
        <v>0.0341302553823068</v>
      </c>
      <c r="H60" s="0" t="n">
        <f aca="false">LN(D60/D59)</f>
        <v>0.394225078336615</v>
      </c>
      <c r="I60" s="0" t="n">
        <f aca="false">LN(B60/B59)</f>
        <v>0.322525898233083</v>
      </c>
    </row>
    <row r="61" customFormat="false" ht="12.75" hidden="false" customHeight="false" outlineLevel="0" collapsed="false">
      <c r="A61" s="1" t="n">
        <v>36861</v>
      </c>
      <c r="B61" s="2" t="n">
        <v>230.519017878033</v>
      </c>
      <c r="C61" s="2" t="n">
        <v>124.304313859632</v>
      </c>
      <c r="D61" s="2" t="n">
        <v>188.913642355191</v>
      </c>
      <c r="E61" s="2" t="n">
        <v>11.87</v>
      </c>
      <c r="F61" s="0" t="n">
        <f aca="false">LN(E61/E60)</f>
        <v>1.45878352889252</v>
      </c>
      <c r="G61" s="0" t="n">
        <f aca="false">LN(C61/C60)</f>
        <v>1.69940370181723</v>
      </c>
      <c r="H61" s="0" t="n">
        <f aca="false">LN(D61/D60)</f>
        <v>1.75556740627369</v>
      </c>
      <c r="I61" s="0" t="n">
        <f aca="false">LN(B61/B60)</f>
        <v>1.42261169170998</v>
      </c>
    </row>
    <row r="62" customFormat="false" ht="12.75" hidden="false" customHeight="false" outlineLevel="0" collapsed="false">
      <c r="E62" s="2"/>
    </row>
    <row r="63" customFormat="false" ht="12.75" hidden="false" customHeight="false" outlineLevel="0" collapsed="false">
      <c r="E63" s="3" t="s">
        <v>9</v>
      </c>
      <c r="G63" s="2" t="n">
        <f aca="false">CORREL(G3:G61,$F$3:$F$61)</f>
        <v>0.924867569008638</v>
      </c>
      <c r="H63" s="2" t="n">
        <f aca="false">CORREL(H3:H61,$F$3:$F$61)</f>
        <v>0.830216654974502</v>
      </c>
      <c r="I63" s="2" t="n">
        <f aca="false">CORREL(I3:I61,$F$3:$F$61)</f>
        <v>0.935934792684077</v>
      </c>
    </row>
    <row r="64" customFormat="false" ht="12.75" hidden="false" customHeight="false" outlineLevel="0" collapsed="false">
      <c r="E64" s="2"/>
    </row>
    <row r="65" customFormat="false" ht="12.75" hidden="false" customHeight="false" outlineLevel="0" collapsed="false">
      <c r="E65" s="2"/>
    </row>
    <row r="66" customFormat="false" ht="12.75" hidden="false" customHeight="false" outlineLevel="0" collapsed="false">
      <c r="E66" s="2"/>
    </row>
    <row r="67" customFormat="false" ht="12.75" hidden="false" customHeight="false" outlineLevel="0" collapsed="false">
      <c r="E67" s="2"/>
    </row>
    <row r="68" customFormat="false" ht="12.75" hidden="false" customHeight="false" outlineLevel="0" collapsed="false">
      <c r="E68" s="2"/>
    </row>
    <row r="69" customFormat="false" ht="12.75" hidden="false" customHeight="false" outlineLevel="0" collapsed="false">
      <c r="E69" s="2"/>
    </row>
    <row r="70" customFormat="false" ht="12.75" hidden="false" customHeight="false" outlineLevel="0" collapsed="false">
      <c r="E70" s="2"/>
    </row>
    <row r="71" customFormat="false" ht="12.75" hidden="false" customHeight="false" outlineLevel="0" collapsed="false">
      <c r="E71" s="2"/>
    </row>
    <row r="72" customFormat="false" ht="12.75" hidden="false" customHeight="false" outlineLevel="0" collapsed="false">
      <c r="E72" s="2"/>
    </row>
    <row r="73" customFormat="false" ht="12.75" hidden="false" customHeight="false" outlineLevel="0" collapsed="false">
      <c r="E73" s="2"/>
    </row>
    <row r="74" customFormat="false" ht="12.75" hidden="false" customHeight="false" outlineLevel="0" collapsed="false">
      <c r="E74" s="2"/>
    </row>
    <row r="75" customFormat="false" ht="12.75" hidden="false" customHeight="false" outlineLevel="0" collapsed="false">
      <c r="E75" s="2"/>
    </row>
    <row r="76" customFormat="false" ht="12.75" hidden="false" customHeight="false" outlineLevel="0" collapsed="false">
      <c r="E76" s="2"/>
    </row>
    <row r="77" customFormat="false" ht="12.75" hidden="false" customHeight="false" outlineLevel="0" collapsed="false">
      <c r="E77" s="2"/>
    </row>
    <row r="78" customFormat="false" ht="12.75" hidden="false" customHeight="false" outlineLevel="0" collapsed="false">
      <c r="E78" s="2"/>
    </row>
    <row r="79" customFormat="false" ht="12.75" hidden="false" customHeight="false" outlineLevel="0" collapsed="false">
      <c r="E79" s="2"/>
    </row>
    <row r="80" customFormat="false" ht="12.75" hidden="false" customHeight="false" outlineLevel="0" collapsed="false">
      <c r="E80" s="2"/>
    </row>
    <row r="81" customFormat="false" ht="12.75" hidden="false" customHeight="false" outlineLevel="0" collapsed="false">
      <c r="E81" s="2"/>
    </row>
    <row r="82" customFormat="false" ht="12.75" hidden="false" customHeight="false" outlineLevel="0" collapsed="false">
      <c r="E82" s="2"/>
    </row>
    <row r="83" customFormat="false" ht="12.75" hidden="false" customHeight="false" outlineLevel="0" collapsed="false">
      <c r="E83" s="2"/>
    </row>
    <row r="84" customFormat="false" ht="12.75" hidden="false" customHeight="false" outlineLevel="0" collapsed="false">
      <c r="E84" s="2"/>
    </row>
    <row r="85" customFormat="false" ht="12.75" hidden="false" customHeight="false" outlineLevel="0" collapsed="false">
      <c r="E85" s="2"/>
    </row>
    <row r="86" customFormat="false" ht="12.75" hidden="false" customHeight="false" outlineLevel="0" collapsed="false">
      <c r="E86" s="2"/>
    </row>
    <row r="87" customFormat="false" ht="12.75" hidden="false" customHeight="false" outlineLevel="0" collapsed="false">
      <c r="E87" s="2"/>
    </row>
    <row r="88" customFormat="false" ht="12.75" hidden="false" customHeight="false" outlineLevel="0" collapsed="false">
      <c r="E88" s="2"/>
    </row>
    <row r="89" customFormat="false" ht="12.75" hidden="false" customHeight="false" outlineLevel="0" collapsed="false">
      <c r="E89" s="2"/>
    </row>
    <row r="90" customFormat="false" ht="12.75" hidden="false" customHeight="false" outlineLevel="0" collapsed="false">
      <c r="E90" s="2"/>
    </row>
    <row r="91" customFormat="false" ht="12.75" hidden="false" customHeight="false" outlineLevel="0" collapsed="false">
      <c r="E91" s="2"/>
    </row>
    <row r="92" customFormat="false" ht="12.75" hidden="false" customHeight="false" outlineLevel="0" collapsed="false">
      <c r="E92" s="2"/>
    </row>
    <row r="93" customFormat="false" ht="12.75" hidden="false" customHeight="false" outlineLevel="0" collapsed="false">
      <c r="E93" s="2"/>
    </row>
    <row r="94" customFormat="false" ht="12.75" hidden="false" customHeight="false" outlineLevel="0" collapsed="false">
      <c r="E94" s="2"/>
    </row>
    <row r="95" customFormat="false" ht="12.75" hidden="false" customHeight="false" outlineLevel="0" collapsed="false">
      <c r="E95" s="2"/>
    </row>
    <row r="96" customFormat="false" ht="12.75" hidden="false" customHeight="false" outlineLevel="0" collapsed="false">
      <c r="E96" s="2"/>
    </row>
    <row r="97" customFormat="false" ht="12.75" hidden="false" customHeight="false" outlineLevel="0" collapsed="false">
      <c r="E97" s="2"/>
    </row>
    <row r="98" customFormat="false" ht="12.75" hidden="false" customHeight="false" outlineLevel="0" collapsed="false">
      <c r="E98" s="2"/>
    </row>
    <row r="99" customFormat="false" ht="12.75" hidden="false" customHeight="false" outlineLevel="0" collapsed="false">
      <c r="E99" s="2"/>
    </row>
    <row r="100" customFormat="false" ht="12.75" hidden="false" customHeight="false" outlineLevel="0" collapsed="false">
      <c r="E100" s="2"/>
    </row>
    <row r="101" customFormat="false" ht="12.75" hidden="false" customHeight="false" outlineLevel="0" collapsed="false">
      <c r="E101" s="2"/>
    </row>
    <row r="102" customFormat="false" ht="12.75" hidden="false" customHeight="false" outlineLevel="0" collapsed="false">
      <c r="E102" s="2"/>
    </row>
    <row r="103" customFormat="false" ht="12.75" hidden="false" customHeight="false" outlineLevel="0" collapsed="false">
      <c r="E103" s="2"/>
    </row>
    <row r="104" customFormat="false" ht="12.75" hidden="false" customHeight="false" outlineLevel="0" collapsed="false">
      <c r="E104" s="2"/>
    </row>
    <row r="105" customFormat="false" ht="12.75" hidden="false" customHeight="false" outlineLevel="0" collapsed="false">
      <c r="E105" s="2"/>
    </row>
    <row r="106" customFormat="false" ht="12.75" hidden="false" customHeight="false" outlineLevel="0" collapsed="false">
      <c r="E106" s="2"/>
    </row>
    <row r="107" customFormat="false" ht="12.75" hidden="false" customHeight="false" outlineLevel="0" collapsed="false">
      <c r="E107" s="2"/>
    </row>
    <row r="108" customFormat="false" ht="12.75" hidden="false" customHeight="false" outlineLevel="0" collapsed="false">
      <c r="E108" s="2"/>
    </row>
    <row r="109" customFormat="false" ht="12.75" hidden="false" customHeight="false" outlineLevel="0" collapsed="false">
      <c r="E109" s="2"/>
    </row>
    <row r="110" customFormat="false" ht="12.75" hidden="false" customHeight="false" outlineLevel="0" collapsed="false">
      <c r="E110" s="2"/>
    </row>
    <row r="111" customFormat="false" ht="12.75" hidden="false" customHeight="false" outlineLevel="0" collapsed="false">
      <c r="E111" s="2"/>
    </row>
    <row r="112" customFormat="false" ht="12.75" hidden="false" customHeight="false" outlineLevel="0" collapsed="false">
      <c r="E112" s="2"/>
    </row>
    <row r="113" customFormat="false" ht="12.75" hidden="false" customHeight="false" outlineLevel="0" collapsed="false">
      <c r="E113" s="2"/>
    </row>
    <row r="114" customFormat="false" ht="12.75" hidden="false" customHeight="false" outlineLevel="0" collapsed="false">
      <c r="E114" s="2"/>
    </row>
    <row r="115" customFormat="false" ht="12.75" hidden="false" customHeight="false" outlineLevel="0" collapsed="false">
      <c r="E115" s="2"/>
    </row>
    <row r="116" customFormat="false" ht="12.75" hidden="false" customHeight="false" outlineLevel="0" collapsed="false">
      <c r="E116" s="2"/>
    </row>
    <row r="117" customFormat="false" ht="12.75" hidden="false" customHeight="false" outlineLevel="0" collapsed="false">
      <c r="E117" s="2"/>
    </row>
    <row r="118" customFormat="false" ht="12.75" hidden="false" customHeight="false" outlineLevel="0" collapsed="false">
      <c r="E118" s="2"/>
    </row>
    <row r="119" customFormat="false" ht="12.75" hidden="false" customHeight="false" outlineLevel="0" collapsed="false">
      <c r="E119" s="2"/>
    </row>
    <row r="120" customFormat="false" ht="12.75" hidden="false" customHeight="false" outlineLevel="0" collapsed="false">
      <c r="E120" s="2"/>
    </row>
    <row r="121" customFormat="false" ht="12.75" hidden="false" customHeight="false" outlineLevel="0" collapsed="false">
      <c r="E121" s="2"/>
    </row>
    <row r="122" customFormat="false" ht="12.75" hidden="false" customHeight="false" outlineLevel="0" collapsed="false">
      <c r="E12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2001-03-02T12:55:19Z</dcterms:created>
  <dc:creator>jzuffer</dc:creator>
  <dc:description/>
  <dc:language>en-US</dc:language>
  <cp:lastModifiedBy>jzuffer</cp:lastModifiedBy>
  <cp:revision>0</cp:revision>
  <dc:subject/>
  <dc:title/>
</cp:coreProperties>
</file>