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<sst xmlns="http://schemas.openxmlformats.org/spreadsheetml/2006/main" count="59" uniqueCount="44">
  <si>
    <t xml:space="preserve">LastName</t>
  </si>
  <si>
    <t xml:space="preserve">FirstName</t>
  </si>
  <si>
    <t xml:space="preserve">Status</t>
  </si>
  <si>
    <t xml:space="preserve">HIRE DATE</t>
  </si>
  <si>
    <t xml:space="preserve">Supervisor</t>
  </si>
  <si>
    <t xml:space="preserve">DEPARTMENT</t>
  </si>
  <si>
    <t xml:space="preserve">Job Group Description</t>
  </si>
  <si>
    <t xml:space="preserve">Pay Scale</t>
  </si>
  <si>
    <t xml:space="preserve">Previous Salary</t>
  </si>
  <si>
    <t xml:space="preserve">Date of last Salary Inc</t>
  </si>
  <si>
    <t xml:space="preserve">Salary Last Chg %</t>
  </si>
  <si>
    <t xml:space="preserve">Current
Annual Salary</t>
  </si>
  <si>
    <t xml:space="preserve">Budgeted Merit (3.75%)</t>
  </si>
  <si>
    <t xml:space="preserve">Proposed Merit (3.75%)</t>
  </si>
  <si>
    <t xml:space="preserve">New Annual Salary</t>
  </si>
  <si>
    <t xml:space="preserve">Lump Sum</t>
  </si>
  <si>
    <t xml:space="preserve">Supervisor Proposed Merit/Lump</t>
  </si>
  <si>
    <t xml:space="preserve">MD Adjusted</t>
  </si>
  <si>
    <t xml:space="preserve">Final</t>
  </si>
  <si>
    <t xml:space="preserve">GISID</t>
  </si>
  <si>
    <t xml:space="preserve">Personnel No</t>
  </si>
  <si>
    <t xml:space="preserve">HR Rep</t>
  </si>
  <si>
    <t xml:space="preserve">Division</t>
  </si>
  <si>
    <t xml:space="preserve">Comp Plus Flag</t>
  </si>
  <si>
    <t xml:space="preserve">Merit</t>
  </si>
  <si>
    <t xml:space="preserve">Merit </t>
  </si>
  <si>
    <t xml:space="preserve">Fagan</t>
  </si>
  <si>
    <t xml:space="preserve">Hyatt</t>
  </si>
  <si>
    <t xml:space="preserve">Jess</t>
  </si>
  <si>
    <t xml:space="preserve">FRE</t>
  </si>
  <si>
    <t xml:space="preserve">ETSCOMMEREXE</t>
  </si>
  <si>
    <t xml:space="preserve">Gadd, Eric</t>
  </si>
  <si>
    <t xml:space="preserve">ETS COMM Asset Development</t>
  </si>
  <si>
    <t xml:space="preserve">Director</t>
  </si>
  <si>
    <t xml:space="preserve">ML03</t>
  </si>
  <si>
    <t xml:space="preserve">Millar</t>
  </si>
  <si>
    <t xml:space="preserve">John</t>
  </si>
  <si>
    <t xml:space="preserve">Wadle</t>
  </si>
  <si>
    <t xml:space="preserve">Susan</t>
  </si>
  <si>
    <t xml:space="preserve">FRN</t>
  </si>
  <si>
    <t xml:space="preserve">Senior Assistant</t>
  </si>
  <si>
    <t xml:space="preserve">SAS3</t>
  </si>
  <si>
    <t xml:space="preserve">Total Pool $s</t>
  </si>
  <si>
    <t xml:space="preserve">Proposed Merit &amp; Lump Sum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</si>
</sst>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dd\-mmm\-yy"/>
    <numFmt numFmtId="169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sz val="7"/>
      <name val="Arial"/>
      <family val="2"/>
    </font>
    <font>
      <b val="true"/>
      <sz val="7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3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8" fillId="0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8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2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6.13671875" defaultRowHeight="11.25" customHeight="true" zeroHeight="false" outlineLevelRow="0" outlineLevelCol="0"/>
  <cols>
    <col collapsed="false" customWidth="true" hidden="true" outlineLevel="0" max="1" min="1" style="1" width="7.85"/>
    <col collapsed="false" customWidth="true" hidden="true" outlineLevel="0" max="2" min="2" style="1" width="8.56"/>
    <col collapsed="false" customWidth="true" hidden="true" outlineLevel="0" max="3" min="3" style="1" width="10.41"/>
    <col collapsed="false" customWidth="true" hidden="false" outlineLevel="0" max="4" min="4" style="1" width="9.99"/>
    <col collapsed="false" customWidth="true" hidden="false" outlineLevel="0" max="5" min="5" style="1" width="9.41"/>
    <col collapsed="false" customWidth="true" hidden="false" outlineLevel="0" max="6" min="6" style="1" width="5.41"/>
    <col collapsed="false" customWidth="true" hidden="false" outlineLevel="0" max="7" min="7" style="1" width="8.41"/>
    <col collapsed="false" customWidth="true" hidden="true" outlineLevel="0" max="8" min="8" style="1" width="13.85"/>
    <col collapsed="false" customWidth="true" hidden="false" outlineLevel="0" max="9" min="9" style="1" width="14.28"/>
    <col collapsed="false" customWidth="true" hidden="false" outlineLevel="0" max="10" min="10" style="1" width="30.28"/>
    <col collapsed="false" customWidth="true" hidden="false" outlineLevel="0" max="11" min="11" style="1" width="16.13"/>
    <col collapsed="false" customWidth="true" hidden="false" outlineLevel="0" max="12" min="12" style="2" width="6.56"/>
    <col collapsed="false" customWidth="true" hidden="false" outlineLevel="0" max="13" min="13" style="3" width="7.85"/>
    <col collapsed="false" customWidth="true" hidden="false" outlineLevel="0" max="14" min="14" style="1" width="8.28"/>
    <col collapsed="false" customWidth="true" hidden="false" outlineLevel="0" max="15" min="15" style="1" width="5.99"/>
    <col collapsed="false" customWidth="true" hidden="false" outlineLevel="0" max="16" min="16" style="1" width="10.13"/>
    <col collapsed="false" customWidth="true" hidden="true" outlineLevel="0" max="17" min="17" style="1" width="11.42"/>
    <col collapsed="false" customWidth="true" hidden="false" outlineLevel="0" max="18" min="18" style="1" width="9.56"/>
    <col collapsed="false" customWidth="true" hidden="false" outlineLevel="0" max="19" min="19" style="1" width="8.41"/>
    <col collapsed="false" customWidth="true" hidden="false" outlineLevel="0" max="20" min="20" style="1" width="9.7"/>
    <col collapsed="false" customWidth="true" hidden="false" outlineLevel="0" max="21" min="21" style="1" width="8.7"/>
    <col collapsed="false" customWidth="true" hidden="false" outlineLevel="0" max="23" min="22" style="4" width="9.56"/>
    <col collapsed="false" customWidth="true" hidden="false" outlineLevel="0" max="26" min="24" style="4" width="8.85"/>
    <col collapsed="false" customWidth="true" hidden="false" outlineLevel="0" max="27" min="27" style="4" width="9.14"/>
    <col collapsed="false" customWidth="false" hidden="false" outlineLevel="0" max="257" min="28" style="1" width="36.14"/>
  </cols>
  <sheetData>
    <row r="1" customFormat="false" ht="29.25" hidden="false" customHeight="true" outlineLevel="0" collapsed="false">
      <c r="D1" s="5" t="s">
        <v>0</v>
      </c>
      <c r="E1" s="5" t="s">
        <v>1</v>
      </c>
      <c r="F1" s="5" t="s">
        <v>2</v>
      </c>
      <c r="G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6" t="s">
        <v>8</v>
      </c>
      <c r="N1" s="5" t="s">
        <v>9</v>
      </c>
      <c r="O1" s="5" t="s">
        <v>10</v>
      </c>
      <c r="P1" s="5" t="s">
        <v>11</v>
      </c>
      <c r="R1" s="5" t="s">
        <v>12</v>
      </c>
      <c r="S1" s="7" t="s">
        <v>13</v>
      </c>
      <c r="T1" s="5" t="s">
        <v>14</v>
      </c>
      <c r="U1" s="5" t="s">
        <v>15</v>
      </c>
      <c r="V1" s="8" t="s">
        <v>16</v>
      </c>
      <c r="W1" s="8"/>
      <c r="X1" s="8" t="s">
        <v>17</v>
      </c>
      <c r="Y1" s="8"/>
      <c r="Z1" s="8" t="s">
        <v>18</v>
      </c>
      <c r="AA1" s="8"/>
    </row>
    <row r="2" customFormat="false" ht="18.75" hidden="false" customHeight="false" outlineLevel="0" collapsed="false">
      <c r="A2" s="5" t="s">
        <v>19</v>
      </c>
      <c r="B2" s="5" t="s">
        <v>20</v>
      </c>
      <c r="C2" s="5" t="s">
        <v>21</v>
      </c>
      <c r="D2" s="5"/>
      <c r="E2" s="5"/>
      <c r="F2" s="5"/>
      <c r="G2" s="5"/>
      <c r="H2" s="5" t="s">
        <v>22</v>
      </c>
      <c r="I2" s="5"/>
      <c r="J2" s="5"/>
      <c r="K2" s="5"/>
      <c r="L2" s="5"/>
      <c r="M2" s="6"/>
      <c r="N2" s="6"/>
      <c r="O2" s="6"/>
      <c r="P2" s="6"/>
      <c r="Q2" s="9" t="s">
        <v>23</v>
      </c>
      <c r="R2" s="5"/>
      <c r="S2" s="5"/>
      <c r="T2" s="5"/>
      <c r="U2" s="5"/>
      <c r="V2" s="8" t="s">
        <v>24</v>
      </c>
      <c r="W2" s="8" t="s">
        <v>15</v>
      </c>
      <c r="X2" s="8" t="s">
        <v>24</v>
      </c>
      <c r="Y2" s="8" t="s">
        <v>15</v>
      </c>
      <c r="Z2" s="8" t="s">
        <v>25</v>
      </c>
      <c r="AA2" s="8" t="s">
        <v>15</v>
      </c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1.25" hidden="false" customHeight="false" outlineLevel="0" collapsed="false">
      <c r="A3" s="11" t="n">
        <v>90010379</v>
      </c>
      <c r="B3" s="11" t="n">
        <v>505464</v>
      </c>
      <c r="C3" s="12" t="s">
        <v>26</v>
      </c>
      <c r="D3" s="12" t="s">
        <v>27</v>
      </c>
      <c r="E3" s="12" t="s">
        <v>28</v>
      </c>
      <c r="F3" s="12" t="s">
        <v>29</v>
      </c>
      <c r="G3" s="13" t="n">
        <v>30864</v>
      </c>
      <c r="H3" s="12" t="s">
        <v>30</v>
      </c>
      <c r="I3" s="12" t="s">
        <v>31</v>
      </c>
      <c r="J3" s="12" t="s">
        <v>32</v>
      </c>
      <c r="K3" s="12" t="s">
        <v>33</v>
      </c>
      <c r="L3" s="14" t="s">
        <v>34</v>
      </c>
      <c r="M3" s="15" t="n">
        <v>103008</v>
      </c>
      <c r="N3" s="13" t="n">
        <v>36922</v>
      </c>
      <c r="O3" s="11" t="n">
        <v>3.49</v>
      </c>
      <c r="P3" s="16" t="n">
        <v>106608</v>
      </c>
      <c r="Q3" s="17"/>
      <c r="R3" s="16" t="n">
        <f aca="false">P3*0.0375</f>
        <v>3997.8</v>
      </c>
      <c r="S3" s="18" t="n">
        <v>3997.8</v>
      </c>
      <c r="T3" s="16" t="n">
        <f aca="false">S3+P3</f>
        <v>110605.8</v>
      </c>
      <c r="U3" s="19"/>
      <c r="V3" s="20"/>
      <c r="W3" s="20"/>
      <c r="X3" s="20"/>
      <c r="Y3" s="20"/>
      <c r="Z3" s="20"/>
      <c r="AA3" s="20"/>
    </row>
    <row r="4" customFormat="false" ht="11.25" hidden="false" customHeight="false" outlineLevel="0" collapsed="false">
      <c r="A4" s="11" t="n">
        <v>90137748</v>
      </c>
      <c r="B4" s="11" t="n">
        <v>564214</v>
      </c>
      <c r="C4" s="12" t="s">
        <v>26</v>
      </c>
      <c r="D4" s="12" t="s">
        <v>35</v>
      </c>
      <c r="E4" s="12" t="s">
        <v>36</v>
      </c>
      <c r="F4" s="12" t="s">
        <v>29</v>
      </c>
      <c r="G4" s="13" t="n">
        <v>35534</v>
      </c>
      <c r="H4" s="12" t="s">
        <v>30</v>
      </c>
      <c r="I4" s="12" t="s">
        <v>31</v>
      </c>
      <c r="J4" s="12" t="s">
        <v>32</v>
      </c>
      <c r="K4" s="12" t="s">
        <v>33</v>
      </c>
      <c r="L4" s="14" t="s">
        <v>34</v>
      </c>
      <c r="M4" s="15" t="n">
        <v>101481</v>
      </c>
      <c r="N4" s="13" t="n">
        <v>36922</v>
      </c>
      <c r="O4" s="11" t="n">
        <v>3.75</v>
      </c>
      <c r="P4" s="16" t="n">
        <v>105287</v>
      </c>
      <c r="Q4" s="17"/>
      <c r="R4" s="16" t="n">
        <f aca="false">P4*0.0375</f>
        <v>3948.2625</v>
      </c>
      <c r="S4" s="18" t="n">
        <v>3948.2625</v>
      </c>
      <c r="T4" s="16" t="n">
        <f aca="false">S4+P4</f>
        <v>109235.2625</v>
      </c>
      <c r="U4" s="19"/>
      <c r="V4" s="20"/>
      <c r="W4" s="20"/>
      <c r="X4" s="20"/>
      <c r="Y4" s="20"/>
      <c r="Z4" s="20"/>
      <c r="AA4" s="20"/>
    </row>
    <row r="5" customFormat="false" ht="11.25" hidden="false" customHeight="false" outlineLevel="0" collapsed="false">
      <c r="A5" s="11" t="n">
        <v>90007110</v>
      </c>
      <c r="B5" s="11" t="n">
        <v>408511</v>
      </c>
      <c r="C5" s="12" t="s">
        <v>26</v>
      </c>
      <c r="D5" s="12" t="s">
        <v>37</v>
      </c>
      <c r="E5" s="12" t="s">
        <v>38</v>
      </c>
      <c r="F5" s="12" t="s">
        <v>39</v>
      </c>
      <c r="G5" s="13" t="n">
        <v>34022</v>
      </c>
      <c r="H5" s="12" t="s">
        <v>30</v>
      </c>
      <c r="I5" s="12" t="s">
        <v>31</v>
      </c>
      <c r="J5" s="12" t="s">
        <v>32</v>
      </c>
      <c r="K5" s="12" t="s">
        <v>40</v>
      </c>
      <c r="L5" s="14" t="s">
        <v>41</v>
      </c>
      <c r="M5" s="15" t="n">
        <v>56689</v>
      </c>
      <c r="N5" s="13" t="n">
        <v>37028</v>
      </c>
      <c r="O5" s="11" t="n">
        <v>-20.62</v>
      </c>
      <c r="P5" s="16" t="n">
        <v>45000</v>
      </c>
      <c r="Q5" s="17"/>
      <c r="R5" s="16" t="n">
        <f aca="false">P5*0.0375</f>
        <v>1687.5</v>
      </c>
      <c r="S5" s="18" t="n">
        <v>1687.5</v>
      </c>
      <c r="T5" s="16" t="n">
        <f aca="false">S5+P5</f>
        <v>46687.5</v>
      </c>
      <c r="U5" s="19"/>
      <c r="V5" s="20"/>
      <c r="W5" s="20"/>
      <c r="X5" s="20"/>
      <c r="Y5" s="20"/>
      <c r="Z5" s="20"/>
      <c r="AA5" s="20"/>
    </row>
    <row r="6" customFormat="false" ht="11.25" hidden="false" customHeight="false" outlineLevel="0" collapsed="false">
      <c r="P6" s="21"/>
      <c r="Q6" s="21"/>
      <c r="R6" s="21"/>
      <c r="S6" s="21"/>
      <c r="T6" s="21"/>
      <c r="U6" s="16"/>
    </row>
    <row r="7" customFormat="false" ht="11.25" hidden="false" customHeight="false" outlineLevel="0" collapsed="false">
      <c r="D7" s="1" t="n">
        <f aca="false">COUNTA(D3:D5)</f>
        <v>3</v>
      </c>
      <c r="P7" s="21" t="n">
        <f aca="false">SUM(P3:P6)</f>
        <v>256895</v>
      </c>
      <c r="Q7" s="21" t="n">
        <f aca="false">SUM(Q3:Q6)</f>
        <v>0</v>
      </c>
      <c r="T7" s="21" t="n">
        <f aca="false">SUM(T3:T6)</f>
        <v>266528.5625</v>
      </c>
      <c r="U7" s="16" t="n">
        <f aca="false">SUM(U3:U5)</f>
        <v>0</v>
      </c>
      <c r="V7" s="22" t="n">
        <f aca="false">SUM(V3:V5)</f>
        <v>0</v>
      </c>
      <c r="W7" s="22" t="n">
        <f aca="false">SUM(W3:W5)</f>
        <v>0</v>
      </c>
      <c r="X7" s="22" t="n">
        <f aca="false">SUM(X3:X5)</f>
        <v>0</v>
      </c>
      <c r="Y7" s="22" t="n">
        <f aca="false">SUM(Y3:Y5)</f>
        <v>0</v>
      </c>
      <c r="Z7" s="22" t="n">
        <f aca="false">SUM(Z3:Z5)</f>
        <v>0</v>
      </c>
      <c r="AA7" s="22" t="n">
        <f aca="false">SUM(AA3:AA5)</f>
        <v>0</v>
      </c>
    </row>
    <row r="8" customFormat="false" ht="11.25" hidden="false" customHeight="false" outlineLevel="0" collapsed="false">
      <c r="R8" s="23" t="s">
        <v>42</v>
      </c>
      <c r="S8" s="21" t="n">
        <v>9633.5625</v>
      </c>
      <c r="T8" s="21"/>
      <c r="V8" s="24" t="n">
        <f aca="false">SUM(V7+W7)</f>
        <v>0</v>
      </c>
      <c r="W8" s="24"/>
      <c r="X8" s="24" t="n">
        <f aca="false">SUM(X7+Y7)</f>
        <v>0</v>
      </c>
      <c r="Y8" s="24"/>
      <c r="Z8" s="24" t="n">
        <f aca="false">SUM(Z7+AA7)</f>
        <v>0</v>
      </c>
      <c r="AA8" s="24"/>
    </row>
    <row r="9" customFormat="false" ht="11.25" hidden="false" customHeight="false" outlineLevel="0" collapsed="false">
      <c r="R9" s="23" t="s">
        <v>43</v>
      </c>
      <c r="S9" s="21" t="n">
        <f aca="false">SUM(S3:S6)+U7</f>
        <v>9633.5625</v>
      </c>
    </row>
  </sheetData>
  <mergeCells count="22"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R1:R2"/>
    <mergeCell ref="S1:S2"/>
    <mergeCell ref="T1:T2"/>
    <mergeCell ref="U1:U2"/>
    <mergeCell ref="V1:W1"/>
    <mergeCell ref="X1:Y1"/>
    <mergeCell ref="Z1:AA1"/>
    <mergeCell ref="V8:W8"/>
    <mergeCell ref="X8:Y8"/>
    <mergeCell ref="Z8:AA8"/>
  </mergeCells>
  <conditionalFormatting sqref="V3:AA5">
    <cfRule type="cellIs" priority="2" operator="notBetween" aboveAverage="0" equalAverage="0" bottom="0" percent="0" rank="0" text="" dxfId="0">
      <formula>S3</formula>
      <formula>U3</formula>
    </cfRule>
    <cfRule type="cellIs" priority="3" operator="greaterThan" aboveAverage="0" equalAverage="0" bottom="0" percent="0" rank="0" text="" dxfId="1">
      <formula>(R3*0.2)+R3</formula>
    </cfRule>
  </conditionalFormatting>
  <printOptions headings="false" gridLines="false" gridLinesSet="true" horizontalCentered="false" verticalCentered="false"/>
  <pageMargins left="0.5" right="0.5" top="1.02013888888889" bottom="0.7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&amp;LGadd&amp;C&amp;"Arial,Bold"&amp;14ETS 2001 Merit Worksheets
Data as of 12/12/01</oddHeader>
    <oddFooter>&amp;L&amp;"Arial,Bold"&amp;8Proposed merits in RED reflect maximum merit available&amp;R&amp;Pof&amp;N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2001-12-20T12:05:50Z</dcterms:created>
  <dc:creator>Miranda Southard</dc:creator>
  <dc:description/>
  <dc:language>en-US</dc:language>
  <cp:lastModifiedBy>ffagan</cp:lastModifiedBy>
  <cp:lastPrinted>2001-12-20T13:48:46Z</cp:lastPrinted>
  <dcterms:modified xsi:type="dcterms:W3CDTF">2001-12-20T14:16:14Z</dcterms:modified>
  <cp:revision>0</cp:revision>
  <dc:subject/>
  <dc:title/>
</cp:coreProperties>
</file>