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<sst xmlns="http://schemas.openxmlformats.org/spreadsheetml/2006/main" count="37" uniqueCount="23">
  <si>
    <t xml:space="preserve">GPG leverage capacity</t>
  </si>
  <si>
    <t xml:space="preserve">ENE Plan</t>
  </si>
  <si>
    <t xml:space="preserve">Funds Flow</t>
  </si>
  <si>
    <t xml:space="preserve">Interest Exp</t>
  </si>
  <si>
    <t xml:space="preserve">Total Debt</t>
  </si>
  <si>
    <t xml:space="preserve">High as approximately 85MM of expenst and 650MM of debt are leases</t>
  </si>
  <si>
    <t xml:space="preserve">(FF+Int)/Int</t>
  </si>
  <si>
    <t xml:space="preserve">Pro-Forma - 10% improvement case</t>
  </si>
  <si>
    <t xml:space="preserve">Pro-Forma - 15% improvement case</t>
  </si>
  <si>
    <t xml:space="preserve">Implied GPG Leverage</t>
  </si>
  <si>
    <t xml:space="preserve">If GPG were sold, Rating Agencies would want to see improvement in the coverage ratios as the risk profile of the company</t>
  </si>
  <si>
    <t xml:space="preserve">would increase.  </t>
  </si>
  <si>
    <t xml:space="preserve">GPG Capitalization</t>
  </si>
  <si>
    <t xml:space="preserve">Base</t>
  </si>
  <si>
    <t xml:space="preserve">!0%</t>
  </si>
  <si>
    <t xml:space="preserve">Case</t>
  </si>
  <si>
    <t xml:space="preserve">Total Capital </t>
  </si>
  <si>
    <t xml:space="preserve">Leverage</t>
  </si>
  <si>
    <t xml:space="preserve">Net Equity</t>
  </si>
  <si>
    <t xml:space="preserve">Pre-tax Return</t>
  </si>
  <si>
    <t xml:space="preserve">Interest (7.5%)</t>
  </si>
  <si>
    <t xml:space="preserve">Pre-tax income</t>
  </si>
  <si>
    <t xml:space="preserve">ROIC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</si>
</sst>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#,##0.00"/>
    <numFmt numFmtId="167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1" t="s">
        <v>0</v>
      </c>
    </row>
    <row r="7" customFormat="false" ht="12.75" hidden="false" customHeight="false" outlineLevel="0" collapsed="false">
      <c r="B7" s="1" t="s">
        <v>1</v>
      </c>
    </row>
    <row r="9" customFormat="false" ht="12.75" hidden="false" customHeight="false" outlineLevel="0" collapsed="false">
      <c r="B9" s="1" t="s">
        <v>2</v>
      </c>
      <c r="D9" s="1" t="n">
        <v>2300</v>
      </c>
    </row>
    <row r="10" customFormat="false" ht="12.75" hidden="false" customHeight="false" outlineLevel="0" collapsed="false">
      <c r="B10" s="1" t="s">
        <v>3</v>
      </c>
      <c r="D10" s="1" t="n">
        <v>760</v>
      </c>
    </row>
    <row r="11" customFormat="false" ht="12.75" hidden="false" customHeight="false" outlineLevel="0" collapsed="false">
      <c r="B11" s="1" t="s">
        <v>4</v>
      </c>
      <c r="D11" s="1" t="n">
        <v>9400</v>
      </c>
    </row>
    <row r="12" customFormat="false" ht="12.75" hidden="false" customHeight="false" outlineLevel="0" collapsed="false">
      <c r="B12" s="1" t="s">
        <v>3</v>
      </c>
      <c r="D12" s="1" t="n">
        <f aca="false">D10/D11</f>
        <v>0.0808510638297872</v>
      </c>
      <c r="F12" s="1" t="s">
        <v>5</v>
      </c>
    </row>
    <row r="14" customFormat="false" ht="12.75" hidden="false" customHeight="false" outlineLevel="0" collapsed="false">
      <c r="B14" s="1" t="s">
        <v>6</v>
      </c>
      <c r="D14" s="1" t="n">
        <f aca="false">(+D9+D10)/D10</f>
        <v>4.02631578947368</v>
      </c>
    </row>
    <row r="18" customFormat="false" ht="12.75" hidden="false" customHeight="false" outlineLevel="0" collapsed="false">
      <c r="B18" s="1" t="s">
        <v>7</v>
      </c>
      <c r="I18" s="1" t="s">
        <v>8</v>
      </c>
    </row>
    <row r="19" customFormat="false" ht="12.75" hidden="false" customHeight="false" outlineLevel="0" collapsed="false">
      <c r="F19" s="2" t="s">
        <v>9</v>
      </c>
      <c r="M19" s="2" t="s">
        <v>9</v>
      </c>
    </row>
    <row r="20" customFormat="false" ht="12.75" hidden="false" customHeight="false" outlineLevel="0" collapsed="false">
      <c r="B20" s="1" t="s">
        <v>2</v>
      </c>
      <c r="D20" s="1" t="n">
        <v>2000</v>
      </c>
      <c r="G20" s="2" t="n">
        <f aca="false">(+D10-D21)/0.075</f>
        <v>2333.33333333333</v>
      </c>
      <c r="I20" s="1" t="s">
        <v>2</v>
      </c>
      <c r="K20" s="1" t="n">
        <v>2000</v>
      </c>
      <c r="N20" s="2" t="n">
        <f aca="false">(+D10-K21)/0.075</f>
        <v>2666.66666666667</v>
      </c>
    </row>
    <row r="21" customFormat="false" ht="12.75" hidden="false" customHeight="false" outlineLevel="0" collapsed="false">
      <c r="B21" s="1" t="s">
        <v>3</v>
      </c>
      <c r="D21" s="1" t="n">
        <v>585</v>
      </c>
      <c r="I21" s="1" t="s">
        <v>3</v>
      </c>
      <c r="K21" s="1" t="n">
        <v>560</v>
      </c>
    </row>
    <row r="22" customFormat="false" ht="12.75" hidden="false" customHeight="false" outlineLevel="0" collapsed="false">
      <c r="B22" s="1" t="s">
        <v>4</v>
      </c>
      <c r="D22" s="1" t="n">
        <f aca="false">9400-G20</f>
        <v>7066.66666666667</v>
      </c>
      <c r="I22" s="1" t="s">
        <v>4</v>
      </c>
      <c r="K22" s="1" t="n">
        <f aca="false">9400-N20</f>
        <v>6733.33333333333</v>
      </c>
    </row>
    <row r="23" customFormat="false" ht="12.75" hidden="false" customHeight="false" outlineLevel="0" collapsed="false">
      <c r="B23" s="1" t="s">
        <v>3</v>
      </c>
      <c r="D23" s="1" t="n">
        <f aca="false">D21/D22</f>
        <v>0.0827830188679245</v>
      </c>
      <c r="I23" s="1" t="s">
        <v>3</v>
      </c>
      <c r="K23" s="1" t="n">
        <f aca="false">K21/K22</f>
        <v>0.0831683168316832</v>
      </c>
    </row>
    <row r="25" customFormat="false" ht="12.75" hidden="false" customHeight="false" outlineLevel="0" collapsed="false">
      <c r="B25" s="1" t="s">
        <v>6</v>
      </c>
      <c r="D25" s="1" t="n">
        <f aca="false">(+D20+D21)/D21</f>
        <v>4.41880341880342</v>
      </c>
      <c r="I25" s="1" t="s">
        <v>6</v>
      </c>
      <c r="K25" s="1" t="n">
        <f aca="false">(+K20+K21)/K21</f>
        <v>4.57142857142857</v>
      </c>
    </row>
    <row r="28" customFormat="false" ht="12.75" hidden="false" customHeight="false" outlineLevel="0" collapsed="false">
      <c r="B28" s="2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customFormat="false" ht="12.75" hidden="false" customHeight="false" outlineLevel="0" collapsed="false">
      <c r="B29" s="2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2" customFormat="false" ht="12.75" hidden="false" customHeight="false" outlineLevel="0" collapsed="false">
      <c r="B32" s="3" t="s">
        <v>12</v>
      </c>
      <c r="C32" s="3"/>
    </row>
    <row r="33" customFormat="false" ht="12.75" hidden="false" customHeight="false" outlineLevel="0" collapsed="false">
      <c r="D33" s="4" t="s">
        <v>13</v>
      </c>
      <c r="E33" s="2"/>
      <c r="F33" s="4" t="s">
        <v>14</v>
      </c>
      <c r="G33" s="2"/>
      <c r="H33" s="5" t="n">
        <v>0.15</v>
      </c>
    </row>
    <row r="34" customFormat="false" ht="12.75" hidden="false" customHeight="false" outlineLevel="0" collapsed="false">
      <c r="D34" s="4" t="s">
        <v>15</v>
      </c>
      <c r="E34" s="2"/>
      <c r="F34" s="4" t="s">
        <v>15</v>
      </c>
      <c r="G34" s="2"/>
      <c r="H34" s="4" t="s">
        <v>15</v>
      </c>
    </row>
    <row r="36" customFormat="false" ht="12.75" hidden="false" customHeight="false" outlineLevel="0" collapsed="false">
      <c r="B36" s="1" t="s">
        <v>16</v>
      </c>
      <c r="D36" s="6" t="n">
        <v>2875</v>
      </c>
      <c r="E36" s="6"/>
      <c r="F36" s="6" t="n">
        <v>2875</v>
      </c>
      <c r="G36" s="6"/>
      <c r="H36" s="6" t="n">
        <v>2875</v>
      </c>
    </row>
    <row r="37" customFormat="false" ht="12.75" hidden="false" customHeight="false" outlineLevel="0" collapsed="false">
      <c r="D37" s="6"/>
      <c r="E37" s="6"/>
      <c r="F37" s="6"/>
      <c r="G37" s="6"/>
      <c r="H37" s="6"/>
    </row>
    <row r="38" customFormat="false" ht="12.75" hidden="false" customHeight="false" outlineLevel="0" collapsed="false">
      <c r="B38" s="1" t="s">
        <v>17</v>
      </c>
      <c r="D38" s="7" t="n">
        <f aca="false">D36*0.7</f>
        <v>2012.5</v>
      </c>
      <c r="E38" s="6"/>
      <c r="F38" s="7" t="n">
        <f aca="false">G20</f>
        <v>2333.33333333333</v>
      </c>
      <c r="G38" s="6"/>
      <c r="H38" s="7" t="n">
        <f aca="false">N20</f>
        <v>2666.66666666667</v>
      </c>
    </row>
    <row r="39" customFormat="false" ht="12.75" hidden="false" customHeight="false" outlineLevel="0" collapsed="false">
      <c r="D39" s="6"/>
      <c r="E39" s="6"/>
      <c r="F39" s="6"/>
      <c r="G39" s="6"/>
      <c r="H39" s="6"/>
    </row>
    <row r="40" customFormat="false" ht="12.75" hidden="false" customHeight="false" outlineLevel="0" collapsed="false">
      <c r="B40" s="1" t="s">
        <v>18</v>
      </c>
      <c r="D40" s="6" t="n">
        <f aca="false">D36-D38</f>
        <v>862.5</v>
      </c>
      <c r="E40" s="6"/>
      <c r="F40" s="6" t="n">
        <f aca="false">F36-F38</f>
        <v>541.666666666667</v>
      </c>
      <c r="G40" s="6"/>
      <c r="H40" s="6" t="n">
        <f aca="false">H36-H38</f>
        <v>208.333333333333</v>
      </c>
    </row>
    <row r="41" customFormat="false" ht="12.75" hidden="false" customHeight="false" outlineLevel="0" collapsed="false">
      <c r="D41" s="6"/>
      <c r="E41" s="6"/>
      <c r="F41" s="6"/>
      <c r="G41" s="6"/>
      <c r="H41" s="6"/>
    </row>
    <row r="42" customFormat="false" ht="12.75" hidden="false" customHeight="false" outlineLevel="0" collapsed="false">
      <c r="D42" s="6"/>
      <c r="E42" s="6"/>
      <c r="F42" s="6"/>
      <c r="G42" s="6"/>
      <c r="H42" s="6"/>
    </row>
    <row r="43" customFormat="false" ht="12.75" hidden="false" customHeight="false" outlineLevel="0" collapsed="false">
      <c r="B43" s="1" t="s">
        <v>19</v>
      </c>
      <c r="D43" s="6" t="n">
        <v>306</v>
      </c>
      <c r="E43" s="6"/>
      <c r="F43" s="6" t="n">
        <v>306</v>
      </c>
      <c r="G43" s="6"/>
      <c r="H43" s="6" t="n">
        <v>306</v>
      </c>
    </row>
    <row r="44" customFormat="false" ht="12.75" hidden="false" customHeight="false" outlineLevel="0" collapsed="false">
      <c r="D44" s="6"/>
      <c r="E44" s="6"/>
      <c r="F44" s="6"/>
      <c r="G44" s="6"/>
      <c r="H44" s="6"/>
    </row>
    <row r="45" customFormat="false" ht="12.75" hidden="false" customHeight="false" outlineLevel="0" collapsed="false">
      <c r="B45" s="1" t="s">
        <v>20</v>
      </c>
      <c r="D45" s="7" t="n">
        <f aca="false">D38*0.075</f>
        <v>150.9375</v>
      </c>
      <c r="E45" s="6"/>
      <c r="F45" s="7" t="n">
        <f aca="false">F38*0.075</f>
        <v>175</v>
      </c>
      <c r="G45" s="6"/>
      <c r="H45" s="7" t="n">
        <f aca="false">H38*0.075</f>
        <v>200</v>
      </c>
    </row>
    <row r="46" customFormat="false" ht="12.75" hidden="false" customHeight="false" outlineLevel="0" collapsed="false">
      <c r="D46" s="6"/>
      <c r="E46" s="6"/>
      <c r="F46" s="6"/>
      <c r="G46" s="6"/>
      <c r="H46" s="6"/>
    </row>
    <row r="47" customFormat="false" ht="12.75" hidden="false" customHeight="false" outlineLevel="0" collapsed="false">
      <c r="B47" s="1" t="s">
        <v>21</v>
      </c>
      <c r="D47" s="6" t="n">
        <f aca="false">D43-D45</f>
        <v>155.0625</v>
      </c>
      <c r="E47" s="6"/>
      <c r="F47" s="6" t="n">
        <f aca="false">F43-F45</f>
        <v>131</v>
      </c>
      <c r="G47" s="6"/>
      <c r="H47" s="6" t="n">
        <f aca="false">H43-H45</f>
        <v>106</v>
      </c>
    </row>
    <row r="49" customFormat="false" ht="12.75" hidden="false" customHeight="false" outlineLevel="0" collapsed="false">
      <c r="B49" s="2" t="s">
        <v>22</v>
      </c>
      <c r="C49" s="2"/>
      <c r="D49" s="8" t="n">
        <f aca="false">D47/D40</f>
        <v>0.179782608695652</v>
      </c>
      <c r="E49" s="8"/>
      <c r="F49" s="8" t="n">
        <f aca="false">F47/F40</f>
        <v>0.241846153846154</v>
      </c>
      <c r="G49" s="8"/>
      <c r="H49" s="8" t="n">
        <f aca="false">H47/H40</f>
        <v>0.508800000000001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2000-08-07T15:48:17Z</dcterms:created>
  <dc:creator>Ben Glisan, Jr.</dc:creator>
  <dc:description/>
  <dc:language>en-US</dc:language>
  <cp:lastModifiedBy>Ben Glisan, Jr.</cp:lastModifiedBy>
  <cp:lastPrinted>2000-08-07T16:15:12Z</cp:lastPrinted>
  <cp:revision>0</cp:revision>
  <dc:subject/>
  <dc:title/>
</cp:coreProperties>
</file>