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11" sheetId="1" state="visible" r:id="rId3"/>
    <sheet name="Gas Calculator" sheetId="2" state="visible" r:id="rId4"/>
  </sheets>
  <definedNames>
    <definedName function="false" hidden="false" localSheetId="0" name="_xlnm.Print_Area" vbProcedure="false">'0411'!$B$2:$Z$55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4" authorId="0">
      <text>
        <r>
          <rPr>
            <b val="true"/>
            <sz val="10"/>
            <color rgb="FF000000"/>
            <rFont val="Tahoma"/>
            <family val="2"/>
          </rPr>
          <t xml:space="preserve">Stephanie McHargue:
</t>
        </r>
        <r>
          <rPr>
            <sz val="10"/>
            <color rgb="FF000000"/>
            <rFont val="Tahoma"/>
            <family val="2"/>
          </rPr>
          <t xml:space="preserve">Enron called Frank and indicated they had not been able to seel HE 8 on spot market. Sergio called @ 7:20EST and told to roll back 50MW.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12</xdr:row>
                <xdr:rowOff>7</xdr:rowOff>
              </xdr:from>
              <xdr:to>
                <xdr:col>18</xdr:col>
                <xdr:colOff>0</xdr:colOff>
                <xdr:row>16</xdr:row>
                <xdr:rowOff>12</xdr:rowOff>
              </xdr:to>
            </anchor>
          </commentPr>
        </mc:Choice>
        <mc:Fallback/>
      </mc:AlternateContent>
    </comment>
    <comment ref="AC6" authorId="0">
      <text>
        <r>
          <rPr>
            <b val="true"/>
            <sz val="8"/>
            <color rgb="FF000000"/>
            <rFont val="Tahoma"/>
            <family val="0"/>
          </rPr>
          <t xml:space="preserve">Frank L. Busot:
</t>
        </r>
        <r>
          <rPr>
            <sz val="8"/>
            <color rgb="FF000000"/>
            <rFont val="Tahoma"/>
            <family val="0"/>
          </rPr>
          <t xml:space="preserve">ROUGH!
See Heat Rate Spreadsheet
(Work in process)...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15</xdr:colOff>
                <xdr:row>4</xdr:row>
                <xdr:rowOff>7</xdr:rowOff>
              </xdr:from>
              <xdr:to>
                <xdr:col>30</xdr:col>
                <xdr:colOff>43</xdr:colOff>
                <xdr:row>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<sst xmlns="http://schemas.openxmlformats.org/spreadsheetml/2006/main" count="155" uniqueCount="98">
  <si>
    <t xml:space="preserve">Gas - HSC</t>
  </si>
  <si>
    <t xml:space="preserve">Variable Cost</t>
  </si>
  <si>
    <t xml:space="preserve">EM Floor</t>
  </si>
  <si>
    <t xml:space="preserve">VOM</t>
  </si>
  <si>
    <t xml:space="preserve">Daily P&amp;L Estimate (Variable ONLY)</t>
  </si>
  <si>
    <t xml:space="preserve">Transaction Date:</t>
  </si>
  <si>
    <t xml:space="preserve">Energy Flow Date:</t>
  </si>
  <si>
    <t xml:space="preserve">Typical Ramps</t>
  </si>
  <si>
    <t xml:space="preserve">Norm</t>
  </si>
  <si>
    <t xml:space="preserve">Hot</t>
  </si>
  <si>
    <t xml:space="preserve">Warm</t>
  </si>
  <si>
    <t xml:space="preserve">Cold</t>
  </si>
  <si>
    <t xml:space="preserve">HR</t>
  </si>
  <si>
    <t xml:space="preserve">End</t>
  </si>
  <si>
    <t xml:space="preserve">B1</t>
  </si>
  <si>
    <t xml:space="preserve">B2</t>
  </si>
  <si>
    <t xml:space="preserve">Enron</t>
  </si>
  <si>
    <t xml:space="preserve">HL&amp;P</t>
  </si>
  <si>
    <t xml:space="preserve">TNSK</t>
  </si>
  <si>
    <t xml:space="preserve">JDOE</t>
  </si>
  <si>
    <t xml:space="preserve">Total</t>
  </si>
  <si>
    <t xml:space="preserve">Fuel Cost</t>
  </si>
  <si>
    <t xml:space="preserve">MMBtu</t>
  </si>
  <si>
    <t xml:space="preserve">1</t>
  </si>
  <si>
    <t xml:space="preserve"> 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</si>
  <si>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</si>
  <si>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</si>
  <si>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</si>
  <si>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</si>
  <si>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</si>
  <si>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300</t>
  </si>
  <si>
    <t xml:space="preserve">7</t>
  </si>
  <si>
    <t xml:space="preserve">8</t>
  </si>
  <si>
    <t xml:space="preserve">9</t>
  </si>
  <si>
    <t xml:space="preserve">MW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</si>
  <si>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</si>
  <si>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</si>
  <si>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</si>
  <si>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</si>
  <si>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</si>
  <si>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</si>
  <si>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</si>
  <si>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</si>
  <si>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</si>
  <si>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</si>
  <si>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</si>
  <si>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</si>
  <si>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</si>
  <si>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</si>
  <si>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</si>
  <si>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Totals</t>
  </si>
  <si>
    <t xml:space="preserve">EM</t>
  </si>
  <si>
    <t xml:space="preserve">Start</t>
  </si>
  <si>
    <t xml:space="preserve">MMBtu/Start</t>
  </si>
  <si>
    <t xml:space="preserve">Chrg.</t>
  </si>
  <si>
    <t xml:space="preserve">Natural Nom. (MMBtu's)</t>
  </si>
  <si>
    <t xml:space="preserve">Transmission</t>
  </si>
  <si>
    <t xml:space="preserve">$/MWh</t>
  </si>
  <si>
    <t xml:space="preserve">Rateable</t>
  </si>
  <si>
    <t xml:space="preserve">ISO</t>
  </si>
  <si>
    <t xml:space="preserve">50MW=</t>
  </si>
  <si>
    <t xml:space="preserve">Non-Ratable</t>
  </si>
  <si>
    <t xml:space="preserve">Sched</t>
  </si>
  <si>
    <t xml:space="preserve">#'s</t>
  </si>
  <si>
    <t xml:space="preserve">Notes</t>
  </si>
  <si>
    <t xml:space="preserve">Call Option (Daily Availability Calculations):</t>
  </si>
  <si>
    <t xml:space="preserve">Revenues</t>
  </si>
  <si>
    <t xml:space="preserve">SLM spoke w/Clint @ Enron @ 7:30EST, he said hrly guys had</t>
  </si>
  <si>
    <t xml:space="preserve">(A).</t>
  </si>
  <si>
    <t xml:space="preserve">Available Peak Energy Received</t>
  </si>
  <si>
    <t xml:space="preserve">Energy</t>
  </si>
  <si>
    <t xml:space="preserve">an offer of $45/MWh for the HE 8 volume but did not take it</t>
  </si>
  <si>
    <t xml:space="preserve">(B).</t>
  </si>
  <si>
    <t xml:space="preserve">Replacement Peak Energy Received</t>
  </si>
  <si>
    <t xml:space="preserve">Start Charges</t>
  </si>
  <si>
    <t xml:space="preserve">as they had been told the floor was $46/MWh.</t>
  </si>
  <si>
    <t xml:space="preserve">(C).</t>
  </si>
  <si>
    <t xml:space="preserve">Available and Replacement Peak Energy</t>
  </si>
  <si>
    <t xml:space="preserve">Scheduled but NOT Received due to</t>
  </si>
  <si>
    <t xml:space="preserve">Uncontrollabel Force affecting BUYER</t>
  </si>
  <si>
    <t xml:space="preserve">Expenses</t>
  </si>
  <si>
    <t xml:space="preserve">(D).</t>
  </si>
  <si>
    <t xml:space="preserve">Available Peak (7-22) Energy - Not Called</t>
  </si>
  <si>
    <t xml:space="preserve">Fuel</t>
  </si>
  <si>
    <t xml:space="preserve">(E).</t>
  </si>
  <si>
    <t xml:space="preserve">Energy Called  but not Scheduled by Buyer</t>
  </si>
  <si>
    <t xml:space="preserve">Transportation</t>
  </si>
  <si>
    <t xml:space="preserve">(F).</t>
  </si>
  <si>
    <t xml:space="preserve">ERCOT Energy taken from Buyer</t>
  </si>
  <si>
    <t xml:space="preserve">ISO Fees</t>
  </si>
  <si>
    <t xml:space="preserve">(G).</t>
  </si>
  <si>
    <t xml:space="preserve">Energy Paid to Seller as Lliquidated Damages</t>
  </si>
  <si>
    <t xml:space="preserve">Energy Mgmt.</t>
  </si>
  <si>
    <t xml:space="preserve">(H).</t>
  </si>
  <si>
    <t xml:space="preserve">Total Peak Hour (7-22) Contracted Energy </t>
  </si>
  <si>
    <t xml:space="preserve">Daily Availability</t>
  </si>
  <si>
    <t xml:space="preserve">P&amp;L</t>
  </si>
  <si>
    <t xml:space="preserve">Output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</si>
</sst>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\$* #,##0_);_(\$* \(#,##0\);_(\$* \-??_);_(@_)"/>
    <numFmt numFmtId="170" formatCode="[$-409]d\-mmm"/>
    <numFmt numFmtId="171" formatCode="@"/>
    <numFmt numFmtId="172" formatCode="0_);[RED]\(0\)"/>
    <numFmt numFmtId="173" formatCode="_(* #,##0_);_(* \(#,##0\);_(* \-??_);_(@_)"/>
    <numFmt numFmtId="174" formatCode="0.000"/>
    <numFmt numFmtId="175" formatCode="0.000_);[RED]\(0.000\)"/>
    <numFmt numFmtId="176" formatCode="_(\$* #,##0_);_(\$* \(#,##0\);_(\$* \-_);_(@_)"/>
    <numFmt numFmtId="177" formatCode="0.00"/>
    <numFmt numFmtId="178" formatCode="[$-409]#,##0.00_);\(#,##0.00\)"/>
    <numFmt numFmtId="179" formatCode="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 val="true"/>
      <sz val="9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</fills>
  <borders count="6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double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4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7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9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2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3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4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5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5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5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2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6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6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4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7" borderId="1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5" fillId="7" borderId="1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7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I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4" min="2" style="1" width="7.7"/>
    <col collapsed="false" customWidth="true" hidden="false" outlineLevel="0" max="5" min="5" style="2" width="7.7"/>
    <col collapsed="false" customWidth="true" hidden="false" outlineLevel="0" max="12" min="6" style="1" width="7.7"/>
    <col collapsed="false" customWidth="true" hidden="false" outlineLevel="0" max="13" min="13" style="1" width="7.85"/>
    <col collapsed="false" customWidth="true" hidden="false" outlineLevel="0" max="21" min="14" style="1" width="7.7"/>
    <col collapsed="false" customWidth="true" hidden="false" outlineLevel="0" max="22" min="22" style="1" width="1.7"/>
    <col collapsed="false" customWidth="true" hidden="false" outlineLevel="0" max="26" min="23" style="1" width="7.7"/>
    <col collapsed="false" customWidth="true" hidden="false" outlineLevel="0" max="27" min="27" style="3" width="2.7"/>
    <col collapsed="false" customWidth="true" hidden="false" outlineLevel="0" max="28" min="28" style="1" width="7.7"/>
    <col collapsed="false" customWidth="true" hidden="false" outlineLevel="0" max="29" min="29" style="1" width="9.7"/>
    <col collapsed="false" customWidth="true" hidden="false" outlineLevel="0" max="30" min="30" style="1" width="14.41"/>
    <col collapsed="false" customWidth="true" hidden="false" outlineLevel="0" max="31" min="31" style="1" width="11.28"/>
    <col collapsed="false" customWidth="true" hidden="false" outlineLevel="0" max="32" min="32" style="1" width="9.7"/>
    <col collapsed="false" customWidth="true" hidden="false" outlineLevel="0" max="33" min="33" style="1" width="14.7"/>
    <col collapsed="false" customWidth="true" hidden="false" outlineLevel="0" max="34" min="34" style="1" width="13.14"/>
    <col collapsed="false" customWidth="true" hidden="false" outlineLevel="0" max="35" min="35" style="1" width="10.56"/>
    <col collapsed="false" customWidth="false" hidden="false" outlineLevel="0" max="257" min="36" style="1" width="9.14"/>
  </cols>
  <sheetData>
    <row r="1" customFormat="false" ht="9.95" hidden="false" customHeight="true" outlineLevel="0" collapsed="false"/>
    <row r="2" customFormat="false" ht="13.5" hidden="false" customHeight="false" outlineLevel="0" collapsed="false">
      <c r="B2" s="4" t="s">
        <v>0</v>
      </c>
      <c r="C2" s="4"/>
      <c r="D2" s="5" t="s">
        <v>1</v>
      </c>
      <c r="E2" s="5"/>
      <c r="F2" s="5" t="s">
        <v>2</v>
      </c>
      <c r="G2" s="5"/>
      <c r="H2" s="6" t="s">
        <v>3</v>
      </c>
      <c r="I2" s="7" t="s">
        <v>4</v>
      </c>
      <c r="J2" s="7"/>
      <c r="K2" s="7"/>
      <c r="L2" s="7"/>
      <c r="M2" s="7"/>
      <c r="N2" s="7"/>
      <c r="O2" s="7"/>
      <c r="P2" s="7"/>
      <c r="Q2" s="8" t="s">
        <v>5</v>
      </c>
      <c r="R2" s="8"/>
      <c r="S2" s="8"/>
      <c r="T2" s="9" t="n">
        <v>36991</v>
      </c>
      <c r="U2" s="9"/>
    </row>
    <row r="3" customFormat="false" ht="15.75" hidden="false" customHeight="false" outlineLevel="0" collapsed="false">
      <c r="B3" s="10" t="n">
        <v>5.55</v>
      </c>
      <c r="C3" s="10"/>
      <c r="D3" s="11"/>
      <c r="E3" s="11"/>
      <c r="F3" s="12"/>
      <c r="G3" s="12"/>
      <c r="H3" s="13" t="n">
        <v>2.75</v>
      </c>
      <c r="I3" s="14"/>
      <c r="J3" s="15"/>
      <c r="K3" s="16"/>
      <c r="L3" s="16" t="n">
        <f aca="false">P55</f>
        <v>58119.0844</v>
      </c>
      <c r="M3" s="16"/>
      <c r="N3" s="16"/>
      <c r="O3" s="15"/>
      <c r="P3" s="17"/>
      <c r="Q3" s="18" t="s">
        <v>6</v>
      </c>
      <c r="R3" s="18"/>
      <c r="S3" s="18"/>
      <c r="T3" s="19" t="n">
        <v>36992</v>
      </c>
      <c r="U3" s="19"/>
      <c r="W3" s="6" t="s">
        <v>7</v>
      </c>
      <c r="X3" s="6"/>
      <c r="Y3" s="6"/>
      <c r="Z3" s="6"/>
      <c r="AA3" s="20"/>
    </row>
    <row r="4" customFormat="false" ht="13.5" hidden="false" customHeight="false" outlineLevel="0" collapsed="false">
      <c r="G4" s="21"/>
      <c r="H4" s="22"/>
      <c r="I4" s="22"/>
      <c r="J4" s="22"/>
      <c r="K4" s="22"/>
      <c r="L4" s="22"/>
      <c r="M4" s="22"/>
      <c r="N4" s="23"/>
      <c r="Q4" s="3"/>
      <c r="R4" s="3"/>
      <c r="W4" s="24" t="s">
        <v>8</v>
      </c>
      <c r="X4" s="25" t="s">
        <v>9</v>
      </c>
      <c r="Y4" s="25" t="s">
        <v>10</v>
      </c>
      <c r="Z4" s="26" t="s">
        <v>11</v>
      </c>
      <c r="AA4" s="27"/>
    </row>
    <row r="5" customFormat="false" ht="12.75" hidden="false" customHeight="false" outlineLevel="0" collapsed="false">
      <c r="B5" s="28" t="s">
        <v>12</v>
      </c>
      <c r="C5" s="29" t="n">
        <v>0</v>
      </c>
      <c r="D5" s="29" t="n">
        <v>0</v>
      </c>
      <c r="E5" s="29" t="n">
        <f aca="false">($B$3+0.07)*7.7+2.25</f>
        <v>45.524</v>
      </c>
      <c r="F5" s="30" t="n">
        <f aca="false">($B$3+0.07)*7.7+2.25</f>
        <v>45.524</v>
      </c>
      <c r="G5" s="31" t="n">
        <v>53</v>
      </c>
      <c r="H5" s="32" t="n">
        <v>57</v>
      </c>
      <c r="I5" s="32" t="n">
        <v>55.5</v>
      </c>
      <c r="J5" s="32" t="n">
        <v>46</v>
      </c>
      <c r="K5" s="32" t="n">
        <v>46</v>
      </c>
      <c r="L5" s="32" t="n">
        <v>25</v>
      </c>
      <c r="M5" s="32" t="n">
        <v>50</v>
      </c>
      <c r="N5" s="32" t="n">
        <v>26</v>
      </c>
      <c r="O5" s="32" t="n">
        <v>50</v>
      </c>
      <c r="P5" s="32" t="n">
        <v>58</v>
      </c>
      <c r="Q5" s="32" t="n">
        <v>45</v>
      </c>
      <c r="R5" s="32"/>
      <c r="S5" s="33"/>
      <c r="T5" s="33"/>
      <c r="U5" s="34"/>
      <c r="W5" s="35"/>
      <c r="X5" s="36"/>
      <c r="Y5" s="36"/>
      <c r="Z5" s="37" t="n">
        <v>30</v>
      </c>
      <c r="AA5" s="38"/>
      <c r="AB5" s="28" t="s">
        <v>12</v>
      </c>
      <c r="AC5" s="39"/>
      <c r="AD5" s="40"/>
      <c r="AE5" s="41"/>
    </row>
    <row r="6" customFormat="false" ht="12.75" hidden="false" customHeight="false" outlineLevel="0" collapsed="false">
      <c r="B6" s="42" t="s">
        <v>13</v>
      </c>
      <c r="C6" s="43" t="s">
        <v>14</v>
      </c>
      <c r="D6" s="43" t="s">
        <v>15</v>
      </c>
      <c r="E6" s="43" t="s">
        <v>16</v>
      </c>
      <c r="F6" s="44"/>
      <c r="G6" s="45" t="s">
        <v>17</v>
      </c>
      <c r="H6" s="46" t="s">
        <v>18</v>
      </c>
      <c r="I6" s="47" t="s">
        <v>19</v>
      </c>
      <c r="J6" s="47" t="s">
        <v>19</v>
      </c>
      <c r="K6" s="47" t="s">
        <v>19</v>
      </c>
      <c r="L6" s="47" t="s">
        <v>19</v>
      </c>
      <c r="M6" s="47" t="s">
        <v>19</v>
      </c>
      <c r="N6" s="47" t="s">
        <v>19</v>
      </c>
      <c r="O6" s="47" t="s">
        <v>19</v>
      </c>
      <c r="P6" s="47" t="s">
        <v>19</v>
      </c>
      <c r="Q6" s="47" t="s">
        <v>19</v>
      </c>
      <c r="R6" s="48"/>
      <c r="S6" s="49"/>
      <c r="T6" s="49"/>
      <c r="U6" s="50" t="s">
        <v>20</v>
      </c>
      <c r="W6" s="51"/>
      <c r="X6" s="52"/>
      <c r="Y6" s="53" t="n">
        <v>30</v>
      </c>
      <c r="Z6" s="54" t="n">
        <v>30</v>
      </c>
      <c r="AA6" s="38"/>
      <c r="AB6" s="42" t="s">
        <v>13</v>
      </c>
      <c r="AC6" s="55" t="s">
        <v>12</v>
      </c>
      <c r="AD6" s="56" t="s">
        <v>21</v>
      </c>
      <c r="AE6" s="57" t="s">
        <v>22</v>
      </c>
    </row>
    <row r="7" customFormat="false" ht="12.75" hidden="false" customHeight="false" outlineLevel="0" collapsed="false">
      <c r="B7" s="58" t="s">
        <v>23</v>
      </c>
      <c r="C7" s="49"/>
      <c r="D7" s="49"/>
      <c r="E7" s="59"/>
      <c r="F7" s="60"/>
      <c r="G7" s="61"/>
      <c r="H7" s="49"/>
      <c r="I7" s="49"/>
      <c r="J7" s="49"/>
      <c r="K7" s="49"/>
      <c r="L7" s="49" t="n">
        <v>50</v>
      </c>
      <c r="M7" s="49"/>
      <c r="N7" s="49" t="n">
        <v>90</v>
      </c>
      <c r="O7" s="49"/>
      <c r="P7" s="49"/>
      <c r="Q7" s="49"/>
      <c r="R7" s="49" t="s">
        <v>24</v>
      </c>
      <c r="S7" s="49"/>
      <c r="T7" s="62"/>
      <c r="U7" s="63" t="n">
        <f aca="false">SUM(C7:T7)</f>
        <v>140</v>
      </c>
      <c r="W7" s="64" t="n">
        <v>140</v>
      </c>
      <c r="X7" s="52"/>
      <c r="Y7" s="65" t="n">
        <v>40</v>
      </c>
      <c r="Z7" s="66" t="n">
        <v>30</v>
      </c>
      <c r="AA7" s="38"/>
      <c r="AB7" s="58" t="s">
        <v>23</v>
      </c>
      <c r="AC7" s="67" t="n">
        <f aca="false">(IF(U7&gt;0,VLOOKUP(U7,'Gas Calculator'!D3:E503,2),0))</f>
        <v>8.07</v>
      </c>
      <c r="AD7" s="68" t="n">
        <f aca="false">((B$3+0.06)*AC7+H$3)*U7</f>
        <v>6723.178</v>
      </c>
      <c r="AE7" s="69" t="n">
        <f aca="false">U7*AC7</f>
        <v>1129.8</v>
      </c>
    </row>
    <row r="8" customFormat="false" ht="12.75" hidden="false" customHeight="false" outlineLevel="0" collapsed="false">
      <c r="B8" s="70" t="s">
        <v>25</v>
      </c>
      <c r="C8" s="59"/>
      <c r="D8" s="59"/>
      <c r="E8" s="59"/>
      <c r="F8" s="71"/>
      <c r="G8" s="61"/>
      <c r="H8" s="49"/>
      <c r="I8" s="49"/>
      <c r="J8" s="49"/>
      <c r="K8" s="49"/>
      <c r="L8" s="49" t="n">
        <v>50</v>
      </c>
      <c r="M8" s="49"/>
      <c r="N8" s="49" t="n">
        <v>90</v>
      </c>
      <c r="O8" s="59"/>
      <c r="P8" s="59"/>
      <c r="Q8" s="59"/>
      <c r="R8" s="59" t="s">
        <v>24</v>
      </c>
      <c r="S8" s="59"/>
      <c r="T8" s="72"/>
      <c r="U8" s="63" t="n">
        <f aca="false">SUM(C8:T8)</f>
        <v>140</v>
      </c>
      <c r="W8" s="64" t="n">
        <v>140</v>
      </c>
      <c r="X8" s="52"/>
      <c r="Y8" s="65" t="n">
        <v>60</v>
      </c>
      <c r="Z8" s="66" t="n">
        <v>30</v>
      </c>
      <c r="AA8" s="38"/>
      <c r="AB8" s="70" t="s">
        <v>25</v>
      </c>
      <c r="AC8" s="67" t="n">
        <f aca="false">(IF(U8&gt;0,VLOOKUP(U8,'Gas Calculator'!D4:E504,2),0))</f>
        <v>8.07</v>
      </c>
      <c r="AD8" s="68" t="n">
        <f aca="false">((B$3+0.06)*AC8+H$3)*U8</f>
        <v>6723.178</v>
      </c>
      <c r="AE8" s="73" t="n">
        <f aca="false">U8*AC8</f>
        <v>1129.8</v>
      </c>
    </row>
    <row r="9" customFormat="false" ht="12.75" hidden="false" customHeight="false" outlineLevel="0" collapsed="false">
      <c r="B9" s="70" t="s">
        <v>26</v>
      </c>
      <c r="C9" s="59"/>
      <c r="D9" s="49"/>
      <c r="E9" s="49"/>
      <c r="F9" s="71"/>
      <c r="G9" s="61"/>
      <c r="H9" s="49"/>
      <c r="I9" s="49"/>
      <c r="J9" s="49"/>
      <c r="K9" s="49"/>
      <c r="L9" s="49" t="n">
        <v>50</v>
      </c>
      <c r="M9" s="49"/>
      <c r="N9" s="49" t="n">
        <v>90</v>
      </c>
      <c r="O9" s="59"/>
      <c r="P9" s="59"/>
      <c r="Q9" s="59"/>
      <c r="R9" s="59" t="s">
        <v>24</v>
      </c>
      <c r="S9" s="74"/>
      <c r="T9" s="72"/>
      <c r="U9" s="63" t="n">
        <f aca="false">SUM(C9:T9)</f>
        <v>140</v>
      </c>
      <c r="W9" s="64" t="n">
        <v>140</v>
      </c>
      <c r="X9" s="65" t="n">
        <v>30</v>
      </c>
      <c r="Y9" s="65" t="n">
        <v>80</v>
      </c>
      <c r="Z9" s="66" t="n">
        <v>60</v>
      </c>
      <c r="AA9" s="38"/>
      <c r="AB9" s="70" t="s">
        <v>26</v>
      </c>
      <c r="AC9" s="67" t="n">
        <f aca="false">(IF(U9&gt;0,VLOOKUP(U9,'Gas Calculator'!D5:E505,2),0))</f>
        <v>8.07</v>
      </c>
      <c r="AD9" s="68" t="n">
        <f aca="false">((B$3+0.06)*AC9+H$3)*U9</f>
        <v>6723.178</v>
      </c>
      <c r="AE9" s="73" t="n">
        <f aca="false">U9*AC9</f>
        <v>1129.8</v>
      </c>
    </row>
    <row r="10" customFormat="false" ht="12.75" hidden="false" customHeight="false" outlineLevel="0" collapsed="false">
      <c r="B10" s="70" t="s">
        <v>27</v>
      </c>
      <c r="C10" s="59"/>
      <c r="D10" s="49"/>
      <c r="E10" s="49"/>
      <c r="F10" s="71"/>
      <c r="G10" s="61"/>
      <c r="H10" s="49"/>
      <c r="I10" s="49"/>
      <c r="J10" s="49"/>
      <c r="K10" s="49"/>
      <c r="L10" s="49" t="n">
        <v>50</v>
      </c>
      <c r="M10" s="49"/>
      <c r="N10" s="49" t="n">
        <v>120</v>
      </c>
      <c r="O10" s="59"/>
      <c r="P10" s="59"/>
      <c r="Q10" s="59"/>
      <c r="R10" s="59" t="s">
        <v>24</v>
      </c>
      <c r="S10" s="74"/>
      <c r="T10" s="72"/>
      <c r="U10" s="63" t="n">
        <f aca="false">SUM(C10:T10)</f>
        <v>170</v>
      </c>
      <c r="W10" s="64" t="n">
        <v>170</v>
      </c>
      <c r="X10" s="65" t="n">
        <v>45</v>
      </c>
      <c r="Y10" s="75" t="n">
        <v>100</v>
      </c>
      <c r="Z10" s="76" t="n">
        <v>100</v>
      </c>
      <c r="AA10" s="38"/>
      <c r="AB10" s="70" t="s">
        <v>27</v>
      </c>
      <c r="AC10" s="67" t="n">
        <f aca="false">(IF(U10&gt;0,VLOOKUP(U10,'Gas Calculator'!D6:E506,2),0))</f>
        <v>7.6</v>
      </c>
      <c r="AD10" s="68" t="n">
        <f aca="false">((B$3+0.06)*AC10+H$3)*U10</f>
        <v>7715.62</v>
      </c>
      <c r="AE10" s="73" t="n">
        <f aca="false">U10*AC10</f>
        <v>1292</v>
      </c>
    </row>
    <row r="11" customFormat="false" ht="12.75" hidden="false" customHeight="false" outlineLevel="0" collapsed="false">
      <c r="B11" s="70" t="s">
        <v>28</v>
      </c>
      <c r="C11" s="59"/>
      <c r="D11" s="59"/>
      <c r="E11" s="59"/>
      <c r="F11" s="71"/>
      <c r="G11" s="61"/>
      <c r="H11" s="49"/>
      <c r="I11" s="49"/>
      <c r="J11" s="49"/>
      <c r="K11" s="49"/>
      <c r="L11" s="49" t="n">
        <v>50</v>
      </c>
      <c r="M11" s="49"/>
      <c r="N11" s="49" t="n">
        <v>150</v>
      </c>
      <c r="O11" s="59"/>
      <c r="P11" s="59"/>
      <c r="Q11" s="59"/>
      <c r="R11" s="59"/>
      <c r="S11" s="74"/>
      <c r="T11" s="74"/>
      <c r="U11" s="63" t="n">
        <f aca="false">SUM(C11:T11)</f>
        <v>200</v>
      </c>
      <c r="W11" s="64" t="n">
        <v>200</v>
      </c>
      <c r="X11" s="65" t="n">
        <v>150</v>
      </c>
      <c r="Y11" s="65" t="n">
        <v>210</v>
      </c>
      <c r="Z11" s="66" t="n">
        <v>140</v>
      </c>
      <c r="AA11" s="38"/>
      <c r="AB11" s="70" t="s">
        <v>28</v>
      </c>
      <c r="AC11" s="67" t="n">
        <f aca="false">(IF(U11&gt;0,VLOOKUP(U11,'Gas Calculator'!D7:E507,2),0))</f>
        <v>7.6</v>
      </c>
      <c r="AD11" s="68" t="n">
        <f aca="false">((B$3+0.06)*AC11+H$3)*U11</f>
        <v>9077.2</v>
      </c>
      <c r="AE11" s="73" t="n">
        <f aca="false">U11*AC11</f>
        <v>1520</v>
      </c>
    </row>
    <row r="12" customFormat="false" ht="12.75" hidden="false" customHeight="false" outlineLevel="0" collapsed="false">
      <c r="B12" s="70" t="s">
        <v>29</v>
      </c>
      <c r="C12" s="59"/>
      <c r="D12" s="59"/>
      <c r="E12" s="59"/>
      <c r="F12" s="71" t="n">
        <v>50</v>
      </c>
      <c r="G12" s="77"/>
      <c r="H12" s="49"/>
      <c r="I12" s="49"/>
      <c r="J12" s="49" t="n">
        <v>100</v>
      </c>
      <c r="K12" s="59" t="n">
        <v>130</v>
      </c>
      <c r="L12" s="59"/>
      <c r="M12" s="59"/>
      <c r="N12" s="59"/>
      <c r="O12" s="59"/>
      <c r="P12" s="59"/>
      <c r="Q12" s="59"/>
      <c r="R12" s="59"/>
      <c r="S12" s="74"/>
      <c r="T12" s="74"/>
      <c r="U12" s="63" t="n">
        <f aca="false">SUM(C12:T12)</f>
        <v>280</v>
      </c>
      <c r="W12" s="64" t="n">
        <v>280</v>
      </c>
      <c r="X12" s="65" t="n">
        <v>200</v>
      </c>
      <c r="Y12" s="78" t="n">
        <v>300</v>
      </c>
      <c r="Z12" s="79" t="s">
        <v>30</v>
      </c>
      <c r="AA12" s="80"/>
      <c r="AB12" s="70" t="s">
        <v>29</v>
      </c>
      <c r="AC12" s="67" t="n">
        <f aca="false">(IF(U12&gt;0,VLOOKUP(U12,'Gas Calculator'!D8:E508,2),0))</f>
        <v>8.071</v>
      </c>
      <c r="AD12" s="68" t="n">
        <f aca="false">((B$3+0.06)*AC12+H$3)*U12</f>
        <v>13447.9268</v>
      </c>
      <c r="AE12" s="73" t="n">
        <f aca="false">U12*AC12</f>
        <v>2259.88</v>
      </c>
      <c r="AF12" s="81"/>
      <c r="AG12" s="81"/>
    </row>
    <row r="13" customFormat="false" ht="13.5" hidden="false" customHeight="false" outlineLevel="0" collapsed="false">
      <c r="B13" s="70" t="s">
        <v>31</v>
      </c>
      <c r="C13" s="59"/>
      <c r="D13" s="59"/>
      <c r="E13" s="59" t="n">
        <v>100</v>
      </c>
      <c r="F13" s="71" t="n">
        <v>50</v>
      </c>
      <c r="G13" s="77" t="n">
        <v>100</v>
      </c>
      <c r="H13" s="59" t="n">
        <v>50</v>
      </c>
      <c r="I13" s="49" t="n">
        <v>100</v>
      </c>
      <c r="J13" s="59"/>
      <c r="K13" s="59"/>
      <c r="L13" s="59"/>
      <c r="M13" s="59" t="n">
        <v>50</v>
      </c>
      <c r="N13" s="59"/>
      <c r="O13" s="59"/>
      <c r="P13" s="59"/>
      <c r="Q13" s="59"/>
      <c r="R13" s="59"/>
      <c r="S13" s="74"/>
      <c r="T13" s="74"/>
      <c r="U13" s="63" t="n">
        <f aca="false">SUM(C13:T13)</f>
        <v>450</v>
      </c>
      <c r="W13" s="82" t="n">
        <v>450</v>
      </c>
      <c r="X13" s="83" t="n">
        <v>450</v>
      </c>
      <c r="Y13" s="83" t="n">
        <v>450</v>
      </c>
      <c r="Z13" s="84" t="n">
        <v>450</v>
      </c>
      <c r="AA13" s="38"/>
      <c r="AB13" s="70" t="s">
        <v>31</v>
      </c>
      <c r="AC13" s="67" t="n">
        <f aca="false">(IF(U13&gt;0,VLOOKUP(U13,'Gas Calculator'!D9:E509,2),0))</f>
        <v>7</v>
      </c>
      <c r="AD13" s="68" t="n">
        <f aca="false">((B$3+0.06)*AC13+H$3)*U13</f>
        <v>18909</v>
      </c>
      <c r="AE13" s="73" t="n">
        <f aca="false">U13*AC13</f>
        <v>3150</v>
      </c>
      <c r="AF13" s="81"/>
    </row>
    <row r="14" customFormat="false" ht="13.5" hidden="false" customHeight="false" outlineLevel="0" collapsed="false">
      <c r="B14" s="70" t="s">
        <v>32</v>
      </c>
      <c r="C14" s="59"/>
      <c r="D14" s="59"/>
      <c r="E14" s="59" t="n">
        <v>100</v>
      </c>
      <c r="F14" s="71" t="n">
        <v>50</v>
      </c>
      <c r="G14" s="77" t="n">
        <v>100</v>
      </c>
      <c r="H14" s="59" t="n">
        <v>50</v>
      </c>
      <c r="I14" s="49" t="n">
        <v>100</v>
      </c>
      <c r="J14" s="59"/>
      <c r="K14" s="59"/>
      <c r="L14" s="59"/>
      <c r="M14" s="59"/>
      <c r="N14" s="59"/>
      <c r="O14" s="59"/>
      <c r="P14" s="59"/>
      <c r="Q14" s="59"/>
      <c r="R14" s="59"/>
      <c r="S14" s="74"/>
      <c r="T14" s="74"/>
      <c r="U14" s="63" t="n">
        <f aca="false">SUM(C14:T14)</f>
        <v>400</v>
      </c>
      <c r="W14" s="85"/>
      <c r="X14" s="86"/>
      <c r="Y14" s="86"/>
      <c r="Z14" s="87"/>
      <c r="AA14" s="38"/>
      <c r="AB14" s="70" t="s">
        <v>32</v>
      </c>
      <c r="AC14" s="67" t="n">
        <f aca="false">(IF(U14&gt;0,VLOOKUP(U14,'Gas Calculator'!D10:E510,2),0))</f>
        <v>7.196</v>
      </c>
      <c r="AD14" s="68" t="n">
        <f aca="false">((B$3+0.06)*AC14+H$3)*U14</f>
        <v>17247.824</v>
      </c>
      <c r="AE14" s="73" t="n">
        <f aca="false">U14*AC14</f>
        <v>2878.4</v>
      </c>
      <c r="AF14" s="81"/>
    </row>
    <row r="15" customFormat="false" ht="13.5" hidden="false" customHeight="false" outlineLevel="0" collapsed="false">
      <c r="B15" s="70" t="s">
        <v>33</v>
      </c>
      <c r="C15" s="59"/>
      <c r="D15" s="59"/>
      <c r="E15" s="59" t="n">
        <v>100</v>
      </c>
      <c r="F15" s="71" t="n">
        <v>50</v>
      </c>
      <c r="G15" s="77" t="n">
        <v>100</v>
      </c>
      <c r="H15" s="59" t="n">
        <v>50</v>
      </c>
      <c r="I15" s="49" t="n">
        <v>100</v>
      </c>
      <c r="J15" s="59"/>
      <c r="K15" s="59"/>
      <c r="L15" s="59"/>
      <c r="M15" s="59"/>
      <c r="N15" s="59"/>
      <c r="O15" s="59"/>
      <c r="P15" s="59"/>
      <c r="Q15" s="59" t="n">
        <v>50</v>
      </c>
      <c r="R15" s="59"/>
      <c r="S15" s="74"/>
      <c r="T15" s="74"/>
      <c r="U15" s="63" t="n">
        <f aca="false">SUM(C15:T15)</f>
        <v>450</v>
      </c>
      <c r="W15" s="88" t="s">
        <v>34</v>
      </c>
      <c r="X15" s="89" t="s">
        <v>12</v>
      </c>
      <c r="Y15" s="90" t="s">
        <v>34</v>
      </c>
      <c r="Z15" s="89" t="s">
        <v>12</v>
      </c>
      <c r="AA15" s="20"/>
      <c r="AB15" s="70" t="s">
        <v>33</v>
      </c>
      <c r="AC15" s="67" t="n">
        <f aca="false">(IF(U15&gt;0,VLOOKUP(U15,'Gas Calculator'!D11:E511,2),0))</f>
        <v>7</v>
      </c>
      <c r="AD15" s="68" t="n">
        <f aca="false">((B$3+0.06)*AC15+H$3)*U15</f>
        <v>18909</v>
      </c>
      <c r="AE15" s="73" t="n">
        <f aca="false">U15*AC15</f>
        <v>3150</v>
      </c>
      <c r="AF15" s="81"/>
      <c r="AG15" s="91"/>
      <c r="AH15" s="3"/>
    </row>
    <row r="16" customFormat="false" ht="12.75" hidden="false" customHeight="false" outlineLevel="0" collapsed="false">
      <c r="B16" s="70" t="s">
        <v>35</v>
      </c>
      <c r="C16" s="59"/>
      <c r="D16" s="59"/>
      <c r="E16" s="59" t="n">
        <v>100</v>
      </c>
      <c r="F16" s="71" t="n">
        <v>50</v>
      </c>
      <c r="G16" s="77" t="n">
        <v>100</v>
      </c>
      <c r="H16" s="59" t="n">
        <v>50</v>
      </c>
      <c r="I16" s="49" t="n">
        <v>100</v>
      </c>
      <c r="J16" s="59"/>
      <c r="K16" s="59"/>
      <c r="L16" s="59"/>
      <c r="M16" s="59"/>
      <c r="N16" s="59"/>
      <c r="O16" s="59"/>
      <c r="P16" s="59" t="n">
        <v>50</v>
      </c>
      <c r="Q16" s="59"/>
      <c r="R16" s="59"/>
      <c r="S16" s="74"/>
      <c r="T16" s="74"/>
      <c r="U16" s="63" t="n">
        <f aca="false">SUM(C16:T16)</f>
        <v>450</v>
      </c>
      <c r="W16" s="92" t="n">
        <v>140</v>
      </c>
      <c r="X16" s="93"/>
      <c r="Y16" s="92" t="n">
        <v>330</v>
      </c>
      <c r="Z16" s="93"/>
      <c r="AA16" s="94"/>
      <c r="AB16" s="70" t="s">
        <v>35</v>
      </c>
      <c r="AC16" s="67" t="n">
        <f aca="false">(IF(U16&gt;0,VLOOKUP(U16,'Gas Calculator'!D12:E512,2),0))</f>
        <v>7</v>
      </c>
      <c r="AD16" s="95" t="n">
        <f aca="false">((B$3+0.06)*AC16+H$3)*U16</f>
        <v>18909</v>
      </c>
      <c r="AE16" s="96" t="n">
        <f aca="false">U16*AC16</f>
        <v>3150</v>
      </c>
      <c r="AF16" s="81"/>
      <c r="AG16" s="97"/>
      <c r="AH16" s="91"/>
      <c r="AI16" s="81"/>
    </row>
    <row r="17" customFormat="false" ht="12.75" hidden="false" customHeight="false" outlineLevel="0" collapsed="false">
      <c r="B17" s="70" t="s">
        <v>36</v>
      </c>
      <c r="C17" s="59"/>
      <c r="D17" s="59"/>
      <c r="E17" s="59" t="n">
        <v>100</v>
      </c>
      <c r="F17" s="71" t="n">
        <v>50</v>
      </c>
      <c r="G17" s="77" t="n">
        <v>100</v>
      </c>
      <c r="H17" s="59" t="n">
        <v>50</v>
      </c>
      <c r="I17" s="49" t="n">
        <v>100</v>
      </c>
      <c r="J17" s="59"/>
      <c r="K17" s="59"/>
      <c r="L17" s="59"/>
      <c r="M17" s="59"/>
      <c r="N17" s="59"/>
      <c r="O17" s="59"/>
      <c r="P17" s="59" t="n">
        <v>50</v>
      </c>
      <c r="Q17" s="59"/>
      <c r="R17" s="59"/>
      <c r="S17" s="74"/>
      <c r="T17" s="74"/>
      <c r="U17" s="63" t="n">
        <f aca="false">SUM(C17:T17)</f>
        <v>450</v>
      </c>
      <c r="W17" s="98" t="n">
        <v>150</v>
      </c>
      <c r="X17" s="99"/>
      <c r="Y17" s="98" t="n">
        <v>340</v>
      </c>
      <c r="Z17" s="99"/>
      <c r="AA17" s="94"/>
      <c r="AB17" s="70" t="s">
        <v>36</v>
      </c>
      <c r="AC17" s="67" t="n">
        <f aca="false">(IF(U17&gt;0,VLOOKUP(U17,'Gas Calculator'!D13:E513,2),0))</f>
        <v>7</v>
      </c>
      <c r="AD17" s="68" t="n">
        <f aca="false">((B$3+0.06)*AC17+H$3)*U17</f>
        <v>18909</v>
      </c>
      <c r="AE17" s="73" t="n">
        <f aca="false">U17*AC17</f>
        <v>3150</v>
      </c>
      <c r="AG17" s="3"/>
      <c r="AH17" s="3"/>
      <c r="AI17" s="81"/>
    </row>
    <row r="18" customFormat="false" ht="12.75" hidden="false" customHeight="false" outlineLevel="0" collapsed="false">
      <c r="B18" s="70" t="s">
        <v>37</v>
      </c>
      <c r="C18" s="59"/>
      <c r="D18" s="59"/>
      <c r="E18" s="59" t="n">
        <v>100</v>
      </c>
      <c r="F18" s="71" t="n">
        <v>50</v>
      </c>
      <c r="G18" s="77" t="n">
        <v>100</v>
      </c>
      <c r="H18" s="59" t="n">
        <v>50</v>
      </c>
      <c r="I18" s="49" t="n">
        <v>100</v>
      </c>
      <c r="J18" s="59"/>
      <c r="K18" s="59"/>
      <c r="L18" s="59"/>
      <c r="M18" s="59"/>
      <c r="N18" s="59"/>
      <c r="O18" s="59"/>
      <c r="P18" s="59" t="n">
        <v>50</v>
      </c>
      <c r="Q18" s="59"/>
      <c r="R18" s="59"/>
      <c r="S18" s="74"/>
      <c r="T18" s="74"/>
      <c r="U18" s="63" t="n">
        <f aca="false">SUM(C18:T18)</f>
        <v>450</v>
      </c>
      <c r="W18" s="98" t="n">
        <v>160</v>
      </c>
      <c r="X18" s="99"/>
      <c r="Y18" s="98" t="n">
        <v>350</v>
      </c>
      <c r="Z18" s="99"/>
      <c r="AA18" s="94"/>
      <c r="AB18" s="70" t="s">
        <v>37</v>
      </c>
      <c r="AC18" s="67" t="n">
        <f aca="false">(IF(U18&gt;0,VLOOKUP(U18,'Gas Calculator'!D14:E514,2),0))</f>
        <v>7</v>
      </c>
      <c r="AD18" s="68" t="n">
        <f aca="false">((B$3+0.06)*AC18+H$3)*U18</f>
        <v>18909</v>
      </c>
      <c r="AE18" s="73" t="n">
        <f aca="false">U18*AC18</f>
        <v>3150</v>
      </c>
      <c r="AG18" s="3"/>
      <c r="AH18" s="3"/>
      <c r="AI18" s="81"/>
    </row>
    <row r="19" customFormat="false" ht="12.75" hidden="false" customHeight="false" outlineLevel="0" collapsed="false">
      <c r="B19" s="70" t="s">
        <v>38</v>
      </c>
      <c r="C19" s="59"/>
      <c r="D19" s="59"/>
      <c r="E19" s="59" t="n">
        <v>100</v>
      </c>
      <c r="F19" s="71" t="n">
        <v>50</v>
      </c>
      <c r="G19" s="77" t="n">
        <v>100</v>
      </c>
      <c r="H19" s="59" t="n">
        <v>50</v>
      </c>
      <c r="I19" s="49" t="n">
        <v>100</v>
      </c>
      <c r="J19" s="59"/>
      <c r="K19" s="59"/>
      <c r="L19" s="59"/>
      <c r="M19" s="59"/>
      <c r="N19" s="59"/>
      <c r="O19" s="59"/>
      <c r="P19" s="59" t="n">
        <v>50</v>
      </c>
      <c r="Q19" s="59"/>
      <c r="R19" s="59"/>
      <c r="S19" s="74"/>
      <c r="T19" s="74"/>
      <c r="U19" s="63" t="n">
        <f aca="false">SUM(C19:T19)</f>
        <v>450</v>
      </c>
      <c r="W19" s="98" t="n">
        <v>170</v>
      </c>
      <c r="X19" s="99"/>
      <c r="Y19" s="98" t="n">
        <v>360</v>
      </c>
      <c r="Z19" s="99"/>
      <c r="AA19" s="94"/>
      <c r="AB19" s="70" t="s">
        <v>38</v>
      </c>
      <c r="AC19" s="67" t="n">
        <f aca="false">(IF(U19&gt;0,VLOOKUP(U19,'Gas Calculator'!D15:E515,2),0))</f>
        <v>7</v>
      </c>
      <c r="AD19" s="68" t="n">
        <f aca="false">((B$3+0.06)*AC19+H$3)*U19</f>
        <v>18909</v>
      </c>
      <c r="AE19" s="73" t="n">
        <f aca="false">U19*AC19</f>
        <v>3150</v>
      </c>
      <c r="AG19" s="3"/>
      <c r="AH19" s="3"/>
      <c r="AI19" s="81"/>
    </row>
    <row r="20" customFormat="false" ht="12.75" hidden="false" customHeight="false" outlineLevel="0" collapsed="false">
      <c r="B20" s="70" t="s">
        <v>39</v>
      </c>
      <c r="C20" s="59"/>
      <c r="D20" s="59"/>
      <c r="E20" s="59" t="n">
        <v>100</v>
      </c>
      <c r="F20" s="71" t="n">
        <v>50</v>
      </c>
      <c r="G20" s="77" t="n">
        <v>100</v>
      </c>
      <c r="H20" s="59" t="n">
        <v>50</v>
      </c>
      <c r="I20" s="49" t="n">
        <v>100</v>
      </c>
      <c r="J20" s="59"/>
      <c r="K20" s="59"/>
      <c r="L20" s="59"/>
      <c r="M20" s="59"/>
      <c r="N20" s="59"/>
      <c r="O20" s="59"/>
      <c r="P20" s="59" t="n">
        <v>50</v>
      </c>
      <c r="Q20" s="59"/>
      <c r="R20" s="59"/>
      <c r="S20" s="74"/>
      <c r="T20" s="74"/>
      <c r="U20" s="63" t="n">
        <f aca="false">SUM(C20:T20)</f>
        <v>450</v>
      </c>
      <c r="W20" s="98" t="n">
        <v>180</v>
      </c>
      <c r="X20" s="99"/>
      <c r="Y20" s="98" t="n">
        <v>370</v>
      </c>
      <c r="Z20" s="99"/>
      <c r="AA20" s="94"/>
      <c r="AB20" s="70" t="s">
        <v>39</v>
      </c>
      <c r="AC20" s="67" t="n">
        <f aca="false">(IF(U20&gt;0,VLOOKUP(U20,'Gas Calculator'!D16:E516,2),0))</f>
        <v>7</v>
      </c>
      <c r="AD20" s="68" t="n">
        <f aca="false">((B$3+0.06)*AC20+H$3)*U20</f>
        <v>18909</v>
      </c>
      <c r="AE20" s="73" t="n">
        <f aca="false">U20*AC20</f>
        <v>3150</v>
      </c>
      <c r="AG20" s="3"/>
      <c r="AH20" s="3"/>
      <c r="AI20" s="81"/>
    </row>
    <row r="21" customFormat="false" ht="12.75" hidden="false" customHeight="false" outlineLevel="0" collapsed="false">
      <c r="B21" s="70" t="s">
        <v>40</v>
      </c>
      <c r="C21" s="59"/>
      <c r="D21" s="59"/>
      <c r="E21" s="59" t="n">
        <v>100</v>
      </c>
      <c r="F21" s="71" t="n">
        <v>50</v>
      </c>
      <c r="G21" s="77" t="n">
        <v>100</v>
      </c>
      <c r="H21" s="59" t="n">
        <v>50</v>
      </c>
      <c r="I21" s="49" t="n">
        <v>100</v>
      </c>
      <c r="J21" s="59"/>
      <c r="K21" s="59"/>
      <c r="L21" s="59"/>
      <c r="M21" s="59"/>
      <c r="N21" s="59"/>
      <c r="O21" s="59"/>
      <c r="P21" s="59" t="n">
        <v>50</v>
      </c>
      <c r="Q21" s="59"/>
      <c r="R21" s="59"/>
      <c r="S21" s="74"/>
      <c r="T21" s="74"/>
      <c r="U21" s="63" t="n">
        <f aca="false">SUM(C21:T21)</f>
        <v>450</v>
      </c>
      <c r="W21" s="98" t="n">
        <v>190</v>
      </c>
      <c r="X21" s="99"/>
      <c r="Y21" s="98" t="n">
        <v>380</v>
      </c>
      <c r="Z21" s="99"/>
      <c r="AA21" s="94"/>
      <c r="AB21" s="70" t="s">
        <v>40</v>
      </c>
      <c r="AC21" s="67" t="n">
        <f aca="false">(IF(U21&gt;0,VLOOKUP(U21,'Gas Calculator'!D17:E517,2),0))</f>
        <v>7</v>
      </c>
      <c r="AD21" s="68" t="n">
        <f aca="false">((B$3+0.06)*AC21+H$3)*U21</f>
        <v>18909</v>
      </c>
      <c r="AE21" s="73" t="n">
        <f aca="false">U21*AC21</f>
        <v>3150</v>
      </c>
      <c r="AG21" s="3"/>
      <c r="AH21" s="3"/>
      <c r="AI21" s="81"/>
    </row>
    <row r="22" customFormat="false" ht="12.75" hidden="false" customHeight="false" outlineLevel="0" collapsed="false">
      <c r="B22" s="70" t="s">
        <v>41</v>
      </c>
      <c r="C22" s="59"/>
      <c r="D22" s="59"/>
      <c r="E22" s="59" t="n">
        <v>100</v>
      </c>
      <c r="F22" s="71" t="n">
        <v>50</v>
      </c>
      <c r="G22" s="77" t="n">
        <v>100</v>
      </c>
      <c r="H22" s="59" t="n">
        <v>50</v>
      </c>
      <c r="I22" s="49" t="n">
        <v>100</v>
      </c>
      <c r="J22" s="59"/>
      <c r="K22" s="59"/>
      <c r="L22" s="59"/>
      <c r="M22" s="59"/>
      <c r="N22" s="59"/>
      <c r="O22" s="59"/>
      <c r="P22" s="59" t="n">
        <v>50</v>
      </c>
      <c r="Q22" s="59"/>
      <c r="R22" s="59"/>
      <c r="S22" s="74"/>
      <c r="T22" s="74"/>
      <c r="U22" s="63" t="n">
        <f aca="false">SUM(C22:T22)</f>
        <v>450</v>
      </c>
      <c r="W22" s="98" t="n">
        <v>200</v>
      </c>
      <c r="X22" s="99"/>
      <c r="Y22" s="98" t="n">
        <v>390</v>
      </c>
      <c r="Z22" s="99"/>
      <c r="AA22" s="94"/>
      <c r="AB22" s="70" t="s">
        <v>41</v>
      </c>
      <c r="AC22" s="67" t="n">
        <f aca="false">(IF(U22&gt;0,VLOOKUP(U22,'Gas Calculator'!D18:E518,2),0))</f>
        <v>7</v>
      </c>
      <c r="AD22" s="68" t="n">
        <f aca="false">((B$3+0.06)*AC22+H$3)*U22</f>
        <v>18909</v>
      </c>
      <c r="AE22" s="73" t="n">
        <f aca="false">U22*AC22</f>
        <v>3150</v>
      </c>
      <c r="AG22" s="91"/>
      <c r="AH22" s="3"/>
      <c r="AI22" s="81"/>
    </row>
    <row r="23" customFormat="false" ht="12.75" hidden="false" customHeight="false" outlineLevel="0" collapsed="false">
      <c r="B23" s="70" t="s">
        <v>42</v>
      </c>
      <c r="C23" s="59"/>
      <c r="D23" s="59"/>
      <c r="E23" s="59" t="n">
        <v>100</v>
      </c>
      <c r="F23" s="71" t="n">
        <v>50</v>
      </c>
      <c r="G23" s="77" t="n">
        <v>100</v>
      </c>
      <c r="H23" s="59" t="n">
        <v>50</v>
      </c>
      <c r="I23" s="49" t="n">
        <v>100</v>
      </c>
      <c r="J23" s="59"/>
      <c r="K23" s="59"/>
      <c r="L23" s="59"/>
      <c r="M23" s="59"/>
      <c r="N23" s="59"/>
      <c r="O23" s="59"/>
      <c r="P23" s="59" t="n">
        <v>50</v>
      </c>
      <c r="Q23" s="59"/>
      <c r="R23" s="59"/>
      <c r="S23" s="74"/>
      <c r="T23" s="74"/>
      <c r="U23" s="63" t="n">
        <f aca="false">SUM(C23:T23)</f>
        <v>450</v>
      </c>
      <c r="W23" s="98" t="n">
        <v>210</v>
      </c>
      <c r="X23" s="99"/>
      <c r="Y23" s="98" t="n">
        <v>400</v>
      </c>
      <c r="Z23" s="99"/>
      <c r="AA23" s="94"/>
      <c r="AB23" s="70" t="s">
        <v>42</v>
      </c>
      <c r="AC23" s="67" t="n">
        <f aca="false">(IF(U23&gt;0,VLOOKUP(U23,'Gas Calculator'!D19:E519,2),0))</f>
        <v>7</v>
      </c>
      <c r="AD23" s="68" t="n">
        <f aca="false">((B$3+0.06)*AC23+H$3)*U23</f>
        <v>18909</v>
      </c>
      <c r="AE23" s="73" t="n">
        <f aca="false">U23*AC23</f>
        <v>3150</v>
      </c>
      <c r="AG23" s="91"/>
      <c r="AH23" s="3"/>
      <c r="AI23" s="81"/>
    </row>
    <row r="24" customFormat="false" ht="12.75" hidden="false" customHeight="false" outlineLevel="0" collapsed="false">
      <c r="B24" s="70" t="s">
        <v>43</v>
      </c>
      <c r="C24" s="59"/>
      <c r="D24" s="59"/>
      <c r="E24" s="59" t="n">
        <v>100</v>
      </c>
      <c r="F24" s="71" t="n">
        <v>50</v>
      </c>
      <c r="G24" s="77" t="n">
        <v>100</v>
      </c>
      <c r="H24" s="59" t="n">
        <v>50</v>
      </c>
      <c r="I24" s="49" t="n">
        <v>100</v>
      </c>
      <c r="J24" s="59"/>
      <c r="K24" s="59"/>
      <c r="L24" s="59"/>
      <c r="M24" s="59"/>
      <c r="N24" s="59"/>
      <c r="O24" s="59"/>
      <c r="P24" s="59" t="n">
        <v>50</v>
      </c>
      <c r="Q24" s="59"/>
      <c r="R24" s="59"/>
      <c r="S24" s="74"/>
      <c r="T24" s="74"/>
      <c r="U24" s="63" t="n">
        <f aca="false">SUM(C24:T24)</f>
        <v>450</v>
      </c>
      <c r="W24" s="98" t="n">
        <v>220</v>
      </c>
      <c r="X24" s="99"/>
      <c r="Y24" s="98" t="n">
        <v>410</v>
      </c>
      <c r="Z24" s="99"/>
      <c r="AA24" s="94"/>
      <c r="AB24" s="70" t="s">
        <v>43</v>
      </c>
      <c r="AC24" s="67" t="n">
        <f aca="false">(IF(U24&gt;0,VLOOKUP(U24,'Gas Calculator'!D20:E520,2),0))</f>
        <v>7</v>
      </c>
      <c r="AD24" s="68" t="n">
        <f aca="false">((B$3+0.06)*AC24+H$3)*U24</f>
        <v>18909</v>
      </c>
      <c r="AE24" s="73" t="n">
        <f aca="false">U24*AC24</f>
        <v>3150</v>
      </c>
      <c r="AG24" s="91"/>
      <c r="AH24" s="3"/>
      <c r="AI24" s="81"/>
    </row>
    <row r="25" customFormat="false" ht="12.75" hidden="false" customHeight="false" outlineLevel="0" collapsed="false">
      <c r="B25" s="70" t="s">
        <v>44</v>
      </c>
      <c r="C25" s="59"/>
      <c r="D25" s="59"/>
      <c r="E25" s="59" t="n">
        <v>100</v>
      </c>
      <c r="F25" s="71" t="n">
        <v>50</v>
      </c>
      <c r="G25" s="77" t="n">
        <v>100</v>
      </c>
      <c r="H25" s="59" t="n">
        <v>50</v>
      </c>
      <c r="I25" s="49" t="n">
        <v>100</v>
      </c>
      <c r="J25" s="59"/>
      <c r="K25" s="59"/>
      <c r="L25" s="59"/>
      <c r="M25" s="59"/>
      <c r="N25" s="59"/>
      <c r="O25" s="59"/>
      <c r="P25" s="59" t="n">
        <v>50</v>
      </c>
      <c r="Q25" s="59"/>
      <c r="R25" s="59"/>
      <c r="S25" s="74"/>
      <c r="T25" s="74"/>
      <c r="U25" s="63" t="n">
        <f aca="false">SUM(C25:T25)</f>
        <v>450</v>
      </c>
      <c r="W25" s="98" t="n">
        <v>230</v>
      </c>
      <c r="X25" s="99"/>
      <c r="Y25" s="98" t="n">
        <v>420</v>
      </c>
      <c r="Z25" s="99"/>
      <c r="AA25" s="94"/>
      <c r="AB25" s="70" t="s">
        <v>44</v>
      </c>
      <c r="AC25" s="67" t="n">
        <f aca="false">(IF(U25&gt;0,VLOOKUP(U25,'Gas Calculator'!D21:E521,2),0))</f>
        <v>7</v>
      </c>
      <c r="AD25" s="68" t="n">
        <f aca="false">((B$3+0.06)*AC25+H$3)*U25</f>
        <v>18909</v>
      </c>
      <c r="AE25" s="73" t="n">
        <f aca="false">U25*AC25</f>
        <v>3150</v>
      </c>
      <c r="AG25" s="91"/>
      <c r="AH25" s="3"/>
      <c r="AI25" s="81"/>
    </row>
    <row r="26" customFormat="false" ht="12.75" hidden="false" customHeight="false" outlineLevel="0" collapsed="false">
      <c r="B26" s="70" t="s">
        <v>45</v>
      </c>
      <c r="C26" s="59"/>
      <c r="D26" s="59"/>
      <c r="E26" s="59" t="n">
        <v>100</v>
      </c>
      <c r="F26" s="71" t="n">
        <v>50</v>
      </c>
      <c r="G26" s="77" t="n">
        <v>100</v>
      </c>
      <c r="H26" s="59" t="n">
        <v>50</v>
      </c>
      <c r="I26" s="49" t="n">
        <v>100</v>
      </c>
      <c r="J26" s="59"/>
      <c r="K26" s="59"/>
      <c r="L26" s="59"/>
      <c r="M26" s="59"/>
      <c r="N26" s="59"/>
      <c r="O26" s="59"/>
      <c r="P26" s="59" t="n">
        <v>50</v>
      </c>
      <c r="Q26" s="59"/>
      <c r="R26" s="59"/>
      <c r="S26" s="74"/>
      <c r="T26" s="74"/>
      <c r="U26" s="63" t="n">
        <f aca="false">SUM(C26:T26)</f>
        <v>450</v>
      </c>
      <c r="W26" s="51"/>
      <c r="X26" s="100"/>
      <c r="Y26" s="98" t="n">
        <v>430</v>
      </c>
      <c r="Z26" s="99"/>
      <c r="AA26" s="94"/>
      <c r="AB26" s="70" t="s">
        <v>45</v>
      </c>
      <c r="AC26" s="67" t="n">
        <f aca="false">(IF(U26&gt;0,VLOOKUP(U26,'Gas Calculator'!D22:E522,2),0))</f>
        <v>7</v>
      </c>
      <c r="AD26" s="68" t="n">
        <f aca="false">((B$3+0.06)*AC26+H$3)*U26</f>
        <v>18909</v>
      </c>
      <c r="AE26" s="73" t="n">
        <f aca="false">U26*AC26</f>
        <v>3150</v>
      </c>
      <c r="AG26" s="91"/>
      <c r="AH26" s="3"/>
      <c r="AI26" s="81"/>
    </row>
    <row r="27" customFormat="false" ht="12.75" hidden="false" customHeight="false" outlineLevel="0" collapsed="false">
      <c r="B27" s="70" t="s">
        <v>46</v>
      </c>
      <c r="C27" s="59"/>
      <c r="D27" s="59"/>
      <c r="E27" s="59" t="n">
        <v>100</v>
      </c>
      <c r="F27" s="71" t="n">
        <v>50</v>
      </c>
      <c r="G27" s="77" t="n">
        <v>100</v>
      </c>
      <c r="H27" s="59" t="n">
        <v>50</v>
      </c>
      <c r="I27" s="49" t="n">
        <v>100</v>
      </c>
      <c r="J27" s="59"/>
      <c r="K27" s="59"/>
      <c r="L27" s="59"/>
      <c r="M27" s="59"/>
      <c r="N27" s="59"/>
      <c r="O27" s="59"/>
      <c r="P27" s="59" t="n">
        <v>50</v>
      </c>
      <c r="Q27" s="59"/>
      <c r="R27" s="59"/>
      <c r="S27" s="74"/>
      <c r="T27" s="74"/>
      <c r="U27" s="63" t="n">
        <f aca="false">SUM(C27:T27)</f>
        <v>450</v>
      </c>
      <c r="W27" s="98" t="n">
        <v>280</v>
      </c>
      <c r="X27" s="99"/>
      <c r="Y27" s="98" t="n">
        <v>440</v>
      </c>
      <c r="Z27" s="99"/>
      <c r="AA27" s="94"/>
      <c r="AB27" s="70" t="s">
        <v>46</v>
      </c>
      <c r="AC27" s="67" t="n">
        <f aca="false">(IF(U27&gt;0,VLOOKUP(U27,'Gas Calculator'!D23:E523,2),0))</f>
        <v>7</v>
      </c>
      <c r="AD27" s="68" t="n">
        <f aca="false">((B$3+0.06)*AC27+H$3)*U27</f>
        <v>18909</v>
      </c>
      <c r="AE27" s="73" t="n">
        <f aca="false">U27*AC27</f>
        <v>3150</v>
      </c>
      <c r="AG27" s="91"/>
      <c r="AH27" s="3"/>
      <c r="AI27" s="81"/>
    </row>
    <row r="28" customFormat="false" ht="12.75" hidden="false" customHeight="false" outlineLevel="0" collapsed="false">
      <c r="B28" s="70" t="s">
        <v>47</v>
      </c>
      <c r="C28" s="59"/>
      <c r="D28" s="59"/>
      <c r="E28" s="59" t="n">
        <v>100</v>
      </c>
      <c r="F28" s="71" t="n">
        <v>50</v>
      </c>
      <c r="G28" s="77" t="n">
        <v>100</v>
      </c>
      <c r="H28" s="59" t="n">
        <v>50</v>
      </c>
      <c r="I28" s="49" t="n">
        <v>100</v>
      </c>
      <c r="J28" s="59"/>
      <c r="K28" s="59"/>
      <c r="L28" s="59"/>
      <c r="M28" s="59"/>
      <c r="N28" s="59"/>
      <c r="O28" s="59"/>
      <c r="P28" s="59" t="n">
        <v>50</v>
      </c>
      <c r="Q28" s="59"/>
      <c r="R28" s="59"/>
      <c r="S28" s="74"/>
      <c r="T28" s="74"/>
      <c r="U28" s="63" t="n">
        <f aca="false">SUM(C28:T28)</f>
        <v>450</v>
      </c>
      <c r="W28" s="98" t="n">
        <v>290</v>
      </c>
      <c r="X28" s="99"/>
      <c r="Y28" s="98" t="n">
        <v>450</v>
      </c>
      <c r="Z28" s="99"/>
      <c r="AA28" s="94"/>
      <c r="AB28" s="70" t="s">
        <v>47</v>
      </c>
      <c r="AC28" s="67" t="n">
        <f aca="false">(IF(U28&gt;0,VLOOKUP(U28,'Gas Calculator'!D24:E524,2),0))</f>
        <v>7</v>
      </c>
      <c r="AD28" s="68" t="n">
        <f aca="false">((B$3+0.06)*AC28+H$3)*U28</f>
        <v>18909</v>
      </c>
      <c r="AE28" s="73" t="n">
        <f aca="false">U28*AC28</f>
        <v>3150</v>
      </c>
      <c r="AF28" s="81"/>
      <c r="AG28" s="91"/>
      <c r="AH28" s="3"/>
      <c r="AI28" s="81"/>
    </row>
    <row r="29" customFormat="false" ht="12.75" hidden="false" customHeight="false" outlineLevel="0" collapsed="false">
      <c r="B29" s="70" t="s">
        <v>48</v>
      </c>
      <c r="C29" s="59"/>
      <c r="D29" s="59"/>
      <c r="E29" s="59"/>
      <c r="F29" s="71" t="n">
        <v>50</v>
      </c>
      <c r="G29" s="77"/>
      <c r="H29" s="59"/>
      <c r="I29" s="49"/>
      <c r="J29" s="49" t="n">
        <v>100</v>
      </c>
      <c r="K29" s="59" t="n">
        <v>130</v>
      </c>
      <c r="L29" s="59"/>
      <c r="M29" s="59"/>
      <c r="N29" s="59"/>
      <c r="O29" s="59" t="n">
        <v>100</v>
      </c>
      <c r="P29" s="59"/>
      <c r="Q29" s="59"/>
      <c r="R29" s="59"/>
      <c r="S29" s="74"/>
      <c r="T29" s="74"/>
      <c r="U29" s="63" t="n">
        <f aca="false">SUM(C29:T29)</f>
        <v>380</v>
      </c>
      <c r="W29" s="98" t="n">
        <v>300</v>
      </c>
      <c r="X29" s="99"/>
      <c r="Y29" s="98" t="n">
        <v>460</v>
      </c>
      <c r="Z29" s="99"/>
      <c r="AA29" s="94"/>
      <c r="AB29" s="70" t="s">
        <v>48</v>
      </c>
      <c r="AC29" s="67" t="n">
        <f aca="false">(IF(U29&gt;0,VLOOKUP(U29,'Gas Calculator'!D25:E525,2),0))</f>
        <v>7.196</v>
      </c>
      <c r="AD29" s="68" t="n">
        <f aca="false">((B$3+0.06)*AC29+H$3)*U29</f>
        <v>16385.4328</v>
      </c>
      <c r="AE29" s="73" t="n">
        <f aca="false">U29*AC29</f>
        <v>2734.48</v>
      </c>
      <c r="AG29" s="3"/>
      <c r="AH29" s="3"/>
      <c r="AI29" s="81"/>
    </row>
    <row r="30" customFormat="false" ht="12.75" hidden="false" customHeight="false" outlineLevel="0" collapsed="false">
      <c r="B30" s="70" t="s">
        <v>49</v>
      </c>
      <c r="C30" s="59"/>
      <c r="D30" s="59"/>
      <c r="E30" s="59"/>
      <c r="F30" s="71"/>
      <c r="G30" s="77"/>
      <c r="H30" s="59"/>
      <c r="I30" s="49"/>
      <c r="J30" s="49"/>
      <c r="K30" s="59"/>
      <c r="L30" s="59" t="n">
        <v>50</v>
      </c>
      <c r="M30" s="59"/>
      <c r="N30" s="59" t="n">
        <v>90</v>
      </c>
      <c r="O30" s="59"/>
      <c r="P30" s="59"/>
      <c r="Q30" s="59"/>
      <c r="R30" s="59"/>
      <c r="S30" s="74"/>
      <c r="T30" s="74"/>
      <c r="U30" s="101" t="n">
        <f aca="false">SUM(C30:T30)</f>
        <v>140</v>
      </c>
      <c r="W30" s="98" t="n">
        <v>310</v>
      </c>
      <c r="X30" s="99"/>
      <c r="Y30" s="98" t="n">
        <v>470</v>
      </c>
      <c r="Z30" s="102"/>
      <c r="AA30" s="103"/>
      <c r="AB30" s="70" t="s">
        <v>49</v>
      </c>
      <c r="AC30" s="104" t="n">
        <f aca="false">(IF(U30&gt;0,VLOOKUP(U30,'Gas Calculator'!D26:E526,2),0))</f>
        <v>8.07</v>
      </c>
      <c r="AD30" s="105" t="n">
        <f aca="false">((B$3+0.06)*AC30+H$3)*U30</f>
        <v>6723.178</v>
      </c>
      <c r="AE30" s="106" t="n">
        <f aca="false">U30*AC30</f>
        <v>1129.8</v>
      </c>
      <c r="AF30" s="81"/>
      <c r="AG30" s="81"/>
      <c r="AH30" s="81"/>
      <c r="AI30" s="81"/>
    </row>
    <row r="31" customFormat="false" ht="13.5" hidden="false" customHeight="false" outlineLevel="0" collapsed="false">
      <c r="B31" s="107" t="s">
        <v>50</v>
      </c>
      <c r="C31" s="108" t="n">
        <f aca="false">SUM(C7:C30)</f>
        <v>0</v>
      </c>
      <c r="D31" s="108" t="n">
        <f aca="false">SUM(D7:D30)</f>
        <v>0</v>
      </c>
      <c r="E31" s="108" t="n">
        <f aca="false">SUM(E7:E30)</f>
        <v>1600</v>
      </c>
      <c r="F31" s="109" t="n">
        <f aca="false">SUM(F7:F30)</f>
        <v>900</v>
      </c>
      <c r="G31" s="110" t="n">
        <f aca="false">SUM(G7:G30)</f>
        <v>1600</v>
      </c>
      <c r="H31" s="108" t="n">
        <f aca="false">SUM(H7:H30)</f>
        <v>800</v>
      </c>
      <c r="I31" s="108" t="n">
        <f aca="false">SUM(I7:I30)</f>
        <v>1600</v>
      </c>
      <c r="J31" s="108" t="n">
        <f aca="false">SUM(J7:J30)</f>
        <v>200</v>
      </c>
      <c r="K31" s="108" t="n">
        <f aca="false">SUM(K7:K30)</f>
        <v>260</v>
      </c>
      <c r="L31" s="108" t="n">
        <f aca="false">SUM(L7:L30)</f>
        <v>300</v>
      </c>
      <c r="M31" s="108" t="n">
        <f aca="false">SUM(M7:M30)</f>
        <v>50</v>
      </c>
      <c r="N31" s="108" t="n">
        <f aca="false">SUM(N7:N30)</f>
        <v>630</v>
      </c>
      <c r="O31" s="108" t="n">
        <f aca="false">SUM(O7:O30)</f>
        <v>100</v>
      </c>
      <c r="P31" s="108" t="n">
        <f aca="false">SUM(P7:P30)</f>
        <v>650</v>
      </c>
      <c r="Q31" s="108" t="n">
        <f aca="false">SUM(Q7:Q30)</f>
        <v>50</v>
      </c>
      <c r="R31" s="108" t="n">
        <f aca="false">SUM(R7:R30)</f>
        <v>0</v>
      </c>
      <c r="S31" s="108" t="n">
        <f aca="false">SUM(S7:S30)</f>
        <v>0</v>
      </c>
      <c r="T31" s="108" t="n">
        <f aca="false">SUM(T7:T30)</f>
        <v>0</v>
      </c>
      <c r="U31" s="111" t="n">
        <f aca="false">SUM(U7:U30)</f>
        <v>8740</v>
      </c>
      <c r="W31" s="112" t="n">
        <v>320</v>
      </c>
      <c r="X31" s="113"/>
      <c r="Y31" s="112" t="n">
        <v>480</v>
      </c>
      <c r="Z31" s="114"/>
      <c r="AA31" s="103"/>
      <c r="AB31" s="70" t="s">
        <v>50</v>
      </c>
      <c r="AC31" s="115"/>
      <c r="AD31" s="116" t="n">
        <f aca="false">SUM(AD7:AD30)</f>
        <v>374401.7156</v>
      </c>
      <c r="AE31" s="117" t="n">
        <f aca="false">SUM(AE7:AE30)</f>
        <v>62453.96</v>
      </c>
      <c r="AH31" s="81"/>
    </row>
    <row r="32" customFormat="false" ht="13.5" hidden="false" customHeight="false" outlineLevel="0" collapsed="false">
      <c r="B32" s="20"/>
      <c r="C32" s="38"/>
      <c r="D32" s="38"/>
      <c r="E32" s="38"/>
      <c r="F32" s="38"/>
      <c r="G32" s="38"/>
      <c r="H32" s="38"/>
      <c r="I32" s="38"/>
      <c r="L32" s="38"/>
      <c r="N32" s="38"/>
      <c r="T32" s="67" t="s">
        <v>51</v>
      </c>
      <c r="U32" s="38" t="n">
        <f aca="false">SUM(G31:T31)</f>
        <v>6240</v>
      </c>
      <c r="AB32" s="80"/>
    </row>
    <row r="33" customFormat="false" ht="12.75" hidden="false" customHeight="false" outlineLevel="0" collapsed="false">
      <c r="B33" s="118" t="s">
        <v>52</v>
      </c>
      <c r="C33" s="119" t="n">
        <v>0</v>
      </c>
      <c r="D33" s="119" t="n">
        <v>0</v>
      </c>
      <c r="E33" s="120" t="n">
        <v>562</v>
      </c>
      <c r="F33" s="120"/>
      <c r="G33" s="121" t="s">
        <v>53</v>
      </c>
      <c r="H33" s="121"/>
      <c r="I33" s="122"/>
      <c r="J33" s="123"/>
      <c r="K33" s="123"/>
      <c r="L33" s="122"/>
      <c r="M33" s="123"/>
      <c r="N33" s="122"/>
      <c r="O33" s="123"/>
      <c r="P33" s="123"/>
      <c r="Q33" s="123"/>
      <c r="R33" s="123"/>
      <c r="S33" s="123"/>
      <c r="T33" s="124"/>
      <c r="U33" s="38"/>
      <c r="W33" s="125"/>
      <c r="X33" s="40"/>
      <c r="Y33" s="40"/>
      <c r="Z33" s="41"/>
      <c r="AA33" s="126"/>
      <c r="AB33" s="80"/>
    </row>
    <row r="34" customFormat="false" ht="13.5" hidden="false" customHeight="false" outlineLevel="0" collapsed="false">
      <c r="B34" s="127" t="s">
        <v>54</v>
      </c>
      <c r="C34" s="128" t="n">
        <v>0</v>
      </c>
      <c r="D34" s="128" t="n">
        <v>0</v>
      </c>
      <c r="E34" s="128" t="n">
        <v>0</v>
      </c>
      <c r="F34" s="128" t="n">
        <v>0</v>
      </c>
      <c r="G34" s="129"/>
      <c r="H34" s="129"/>
      <c r="I34" s="129"/>
      <c r="J34" s="130"/>
      <c r="K34" s="130"/>
      <c r="L34" s="129"/>
      <c r="M34" s="130"/>
      <c r="N34" s="129"/>
      <c r="O34" s="130"/>
      <c r="P34" s="130"/>
      <c r="Q34" s="130"/>
      <c r="R34" s="130"/>
      <c r="S34" s="130"/>
      <c r="T34" s="131"/>
      <c r="U34" s="38" t="s">
        <v>24</v>
      </c>
      <c r="W34" s="132" t="s">
        <v>55</v>
      </c>
      <c r="X34" s="133"/>
      <c r="Y34" s="133"/>
      <c r="Z34" s="134"/>
      <c r="AA34" s="126"/>
      <c r="AB34" s="80"/>
    </row>
    <row r="35" customFormat="false" ht="9.95" hidden="false" customHeight="true" outlineLevel="0" collapsed="false">
      <c r="B35" s="20"/>
      <c r="C35" s="38"/>
      <c r="D35" s="38"/>
      <c r="E35" s="38"/>
      <c r="F35" s="38" t="s">
        <v>24</v>
      </c>
      <c r="G35" s="38"/>
      <c r="H35" s="38"/>
      <c r="I35" s="38"/>
      <c r="L35" s="38"/>
      <c r="N35" s="38"/>
      <c r="U35" s="38"/>
      <c r="W35" s="135"/>
      <c r="X35" s="136"/>
      <c r="Y35" s="136"/>
      <c r="Z35" s="137"/>
      <c r="AA35" s="126"/>
      <c r="AB35" s="80"/>
    </row>
    <row r="36" customFormat="false" ht="13.5" hidden="false" customHeight="false" outlineLevel="0" collapsed="false">
      <c r="B36" s="138" t="s">
        <v>56</v>
      </c>
      <c r="C36" s="139"/>
      <c r="D36" s="140"/>
      <c r="E36" s="141" t="s">
        <v>57</v>
      </c>
      <c r="F36" s="141"/>
      <c r="G36" s="142" t="n">
        <f aca="false">4.23-0.22</f>
        <v>4.01</v>
      </c>
      <c r="H36" s="142"/>
      <c r="I36" s="142"/>
      <c r="J36" s="142"/>
      <c r="K36" s="142"/>
      <c r="L36" s="142"/>
      <c r="M36" s="142"/>
      <c r="N36" s="142" t="n">
        <f aca="false">1.18-0.22</f>
        <v>0.96</v>
      </c>
      <c r="O36" s="143"/>
      <c r="P36" s="143"/>
      <c r="Q36" s="143"/>
      <c r="R36" s="143"/>
      <c r="S36" s="143"/>
      <c r="T36" s="144"/>
      <c r="U36" s="38"/>
      <c r="W36" s="135" t="s">
        <v>58</v>
      </c>
      <c r="X36" s="145"/>
      <c r="Y36" s="146" t="n">
        <f aca="false">AG22</f>
        <v>0</v>
      </c>
      <c r="Z36" s="146"/>
      <c r="AA36" s="147"/>
      <c r="AB36" s="80"/>
    </row>
    <row r="37" customFormat="false" ht="9.95" hidden="false" customHeight="true" outlineLevel="0" collapsed="false">
      <c r="B37" s="20"/>
      <c r="C37" s="38"/>
      <c r="D37" s="38"/>
      <c r="E37" s="38"/>
      <c r="F37" s="38"/>
      <c r="G37" s="38" t="s">
        <v>24</v>
      </c>
      <c r="H37" s="38" t="s">
        <v>24</v>
      </c>
      <c r="I37" s="38" t="s">
        <v>24</v>
      </c>
      <c r="K37" s="1" t="s">
        <v>24</v>
      </c>
      <c r="L37" s="38"/>
      <c r="M37" s="38"/>
      <c r="N37" s="38" t="s">
        <v>24</v>
      </c>
      <c r="U37" s="38"/>
      <c r="W37" s="135"/>
      <c r="X37" s="145"/>
      <c r="Y37" s="145"/>
      <c r="Z37" s="148"/>
      <c r="AA37" s="149"/>
      <c r="AB37" s="80"/>
    </row>
    <row r="38" customFormat="false" ht="12.75" hidden="false" customHeight="false" outlineLevel="0" collapsed="false">
      <c r="B38" s="150" t="s">
        <v>59</v>
      </c>
      <c r="C38" s="151"/>
      <c r="D38" s="152" t="s">
        <v>60</v>
      </c>
      <c r="E38" s="153" t="n">
        <v>1573</v>
      </c>
      <c r="F38" s="152" t="n">
        <v>1490</v>
      </c>
      <c r="G38" s="152" t="n">
        <v>1463</v>
      </c>
      <c r="H38" s="152" t="n">
        <v>1480</v>
      </c>
      <c r="I38" s="152" t="n">
        <v>1600</v>
      </c>
      <c r="J38" s="152" t="n">
        <v>1590</v>
      </c>
      <c r="K38" s="152" t="n">
        <v>1586</v>
      </c>
      <c r="L38" s="152" t="n">
        <v>1510</v>
      </c>
      <c r="M38" s="152" t="n">
        <v>1743</v>
      </c>
      <c r="N38" s="152" t="n">
        <v>1623</v>
      </c>
      <c r="O38" s="152" t="n">
        <v>1506</v>
      </c>
      <c r="P38" s="152" t="n">
        <v>1821</v>
      </c>
      <c r="Q38" s="152" t="n">
        <v>1800</v>
      </c>
      <c r="R38" s="152"/>
      <c r="S38" s="152"/>
      <c r="T38" s="154"/>
      <c r="U38" s="38" t="s">
        <v>24</v>
      </c>
      <c r="W38" s="135" t="s">
        <v>61</v>
      </c>
      <c r="X38" s="136"/>
      <c r="Y38" s="146" t="n">
        <f aca="false">AG27</f>
        <v>0</v>
      </c>
      <c r="Z38" s="146"/>
      <c r="AA38" s="147"/>
      <c r="AB38" s="80"/>
    </row>
    <row r="39" customFormat="false" ht="12.75" hidden="false" customHeight="false" outlineLevel="0" collapsed="false">
      <c r="B39" s="155" t="s">
        <v>62</v>
      </c>
      <c r="C39" s="156"/>
      <c r="D39" s="74" t="s">
        <v>60</v>
      </c>
      <c r="E39" s="157" t="n">
        <v>1504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158"/>
      <c r="W39" s="135"/>
      <c r="X39" s="136"/>
      <c r="Y39" s="159"/>
      <c r="Z39" s="160"/>
      <c r="AA39" s="161"/>
      <c r="AB39" s="80"/>
      <c r="AC39" s="162" t="s">
        <v>24</v>
      </c>
    </row>
    <row r="40" customFormat="false" ht="13.5" hidden="false" customHeight="false" outlineLevel="0" collapsed="false">
      <c r="B40" s="163" t="s">
        <v>63</v>
      </c>
      <c r="C40" s="164"/>
      <c r="D40" s="165"/>
      <c r="E40" s="166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7"/>
      <c r="W40" s="168"/>
      <c r="X40" s="169"/>
      <c r="Y40" s="169"/>
      <c r="Z40" s="170"/>
      <c r="AA40" s="126"/>
      <c r="AB40" s="80"/>
    </row>
    <row r="41" customFormat="false" ht="9.95" hidden="false" customHeight="true" outlineLevel="0" collapsed="false">
      <c r="B41" s="21"/>
      <c r="C41" s="171"/>
      <c r="D41" s="171"/>
      <c r="E41" s="172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AB41" s="80"/>
    </row>
    <row r="42" customFormat="false" ht="12.75" hidden="false" customHeight="false" outlineLevel="0" collapsed="false">
      <c r="B42" s="125"/>
      <c r="C42" s="40"/>
      <c r="D42" s="40"/>
      <c r="E42" s="173"/>
      <c r="F42" s="40"/>
      <c r="G42" s="174" t="s">
        <v>34</v>
      </c>
      <c r="H42" s="175" t="n">
        <v>0</v>
      </c>
      <c r="I42" s="176" t="n">
        <v>0</v>
      </c>
      <c r="J42" s="176" t="n">
        <v>100</v>
      </c>
      <c r="K42" s="177"/>
      <c r="M42" s="178" t="s">
        <v>4</v>
      </c>
      <c r="N42" s="179"/>
      <c r="O42" s="179"/>
      <c r="P42" s="179"/>
      <c r="Q42" s="180"/>
      <c r="S42" s="6" t="s">
        <v>64</v>
      </c>
      <c r="T42" s="6"/>
      <c r="U42" s="6"/>
      <c r="V42" s="6"/>
      <c r="W42" s="6"/>
      <c r="X42" s="6"/>
      <c r="Y42" s="6"/>
      <c r="Z42" s="6"/>
      <c r="AA42" s="20"/>
      <c r="AB42" s="80"/>
      <c r="AD42" s="181"/>
    </row>
    <row r="43" customFormat="false" ht="12.75" hidden="false" customHeight="false" outlineLevel="0" collapsed="false">
      <c r="B43" s="132" t="s">
        <v>65</v>
      </c>
      <c r="C43" s="133"/>
      <c r="D43" s="133"/>
      <c r="E43" s="182"/>
      <c r="F43" s="133"/>
      <c r="G43" s="134"/>
      <c r="H43" s="183" t="str">
        <f aca="false">C6</f>
        <v>B1</v>
      </c>
      <c r="I43" s="184" t="str">
        <f aca="false">D6</f>
        <v>B2</v>
      </c>
      <c r="J43" s="185" t="str">
        <f aca="false">E6</f>
        <v>Enron</v>
      </c>
      <c r="K43" s="186" t="n">
        <f aca="false">F6</f>
        <v>0</v>
      </c>
      <c r="L43" s="1" t="s">
        <v>24</v>
      </c>
      <c r="M43" s="187" t="s">
        <v>66</v>
      </c>
      <c r="N43" s="136"/>
      <c r="O43" s="136"/>
      <c r="P43" s="136"/>
      <c r="Q43" s="137"/>
      <c r="S43" s="188" t="s">
        <v>67</v>
      </c>
      <c r="T43" s="188"/>
      <c r="U43" s="188"/>
      <c r="V43" s="188"/>
      <c r="W43" s="188"/>
      <c r="X43" s="188"/>
      <c r="Y43" s="188"/>
      <c r="Z43" s="188"/>
      <c r="AA43" s="189"/>
      <c r="AB43" s="80"/>
      <c r="AD43" s="181"/>
    </row>
    <row r="44" customFormat="false" ht="12.75" hidden="false" customHeight="false" outlineLevel="0" collapsed="false">
      <c r="B44" s="190" t="s">
        <v>68</v>
      </c>
      <c r="C44" s="136" t="s">
        <v>69</v>
      </c>
      <c r="D44" s="136"/>
      <c r="E44" s="191"/>
      <c r="F44" s="136"/>
      <c r="G44" s="136"/>
      <c r="H44" s="192" t="n">
        <v>0</v>
      </c>
      <c r="I44" s="193" t="n">
        <v>0</v>
      </c>
      <c r="J44" s="194" t="n">
        <f aca="false">16*100</f>
        <v>1600</v>
      </c>
      <c r="K44" s="195" t="n">
        <v>0</v>
      </c>
      <c r="M44" s="135"/>
      <c r="N44" s="136" t="s">
        <v>70</v>
      </c>
      <c r="O44" s="136"/>
      <c r="P44" s="196" t="n">
        <f aca="false">(C5*C31)+(D5*D31)+(E5*E31)+(F5*F31)+(G5*G31)+(H5*H31)+(I5*I31)+(J5*J31)+(K5*K31)+(L5*L31)+(M5*M31)+(N5*N31)+(O5*O31)+(P5*P31)+(Q5*Q31)+(R5*R31)+(S5*S31)+(T5*T31)</f>
        <v>425500</v>
      </c>
      <c r="Q44" s="196"/>
      <c r="S44" s="197" t="s">
        <v>71</v>
      </c>
      <c r="T44" s="197"/>
      <c r="U44" s="197"/>
      <c r="V44" s="197"/>
      <c r="W44" s="197"/>
      <c r="X44" s="197"/>
      <c r="Y44" s="197"/>
      <c r="Z44" s="197"/>
      <c r="AA44" s="198"/>
      <c r="AB44" s="38"/>
      <c r="AD44" s="199"/>
    </row>
    <row r="45" customFormat="false" ht="12.75" hidden="false" customHeight="false" outlineLevel="0" collapsed="false">
      <c r="B45" s="190" t="s">
        <v>72</v>
      </c>
      <c r="C45" s="136" t="s">
        <v>73</v>
      </c>
      <c r="D45" s="136"/>
      <c r="E45" s="191"/>
      <c r="F45" s="136"/>
      <c r="G45" s="136"/>
      <c r="H45" s="192" t="n">
        <v>0</v>
      </c>
      <c r="I45" s="193" t="n">
        <v>0</v>
      </c>
      <c r="J45" s="194" t="n">
        <v>0</v>
      </c>
      <c r="K45" s="195" t="n">
        <v>0</v>
      </c>
      <c r="M45" s="135"/>
      <c r="N45" s="136" t="s">
        <v>74</v>
      </c>
      <c r="O45" s="136"/>
      <c r="P45" s="196" t="n">
        <f aca="false">C34+D34+E34+F34</f>
        <v>0</v>
      </c>
      <c r="Q45" s="196"/>
      <c r="S45" s="197" t="s">
        <v>75</v>
      </c>
      <c r="T45" s="197"/>
      <c r="U45" s="197"/>
      <c r="V45" s="197"/>
      <c r="W45" s="197"/>
      <c r="X45" s="197"/>
      <c r="Y45" s="197"/>
      <c r="Z45" s="197"/>
      <c r="AA45" s="198"/>
      <c r="AD45" s="181"/>
    </row>
    <row r="46" customFormat="false" ht="12.75" hidden="false" customHeight="false" outlineLevel="0" collapsed="false">
      <c r="B46" s="190" t="s">
        <v>76</v>
      </c>
      <c r="C46" s="136" t="s">
        <v>77</v>
      </c>
      <c r="D46" s="136"/>
      <c r="E46" s="191"/>
      <c r="F46" s="136"/>
      <c r="G46" s="136"/>
      <c r="H46" s="200"/>
      <c r="I46" s="201"/>
      <c r="J46" s="202"/>
      <c r="K46" s="203"/>
      <c r="M46" s="135"/>
      <c r="N46" s="136" t="s">
        <v>56</v>
      </c>
      <c r="O46" s="136"/>
      <c r="P46" s="204" t="n">
        <f aca="false">(G36*G31)+(H36*H31)+(I36*I31)+(J36*J31)+(K36*K31)+(L36*L31)+(M36*M31)+(N36*N31)+(O36*O31)+(P36*P31)+(Q36*Q31)+(R36*R31)+(S36*S31)+(T36*T31)</f>
        <v>7020.8</v>
      </c>
      <c r="Q46" s="204"/>
      <c r="S46" s="197"/>
      <c r="T46" s="197"/>
      <c r="U46" s="197"/>
      <c r="V46" s="197"/>
      <c r="W46" s="197"/>
      <c r="X46" s="197"/>
      <c r="Y46" s="197"/>
      <c r="Z46" s="197"/>
      <c r="AA46" s="198"/>
      <c r="AD46" s="181"/>
    </row>
    <row r="47" customFormat="false" ht="12.75" hidden="false" customHeight="false" outlineLevel="0" collapsed="false">
      <c r="B47" s="190"/>
      <c r="C47" s="136" t="s">
        <v>78</v>
      </c>
      <c r="D47" s="136"/>
      <c r="E47" s="191"/>
      <c r="F47" s="136"/>
      <c r="G47" s="136"/>
      <c r="H47" s="200"/>
      <c r="I47" s="201"/>
      <c r="J47" s="202"/>
      <c r="K47" s="203"/>
      <c r="M47" s="135"/>
      <c r="N47" s="136"/>
      <c r="O47" s="136"/>
      <c r="P47" s="205" t="n">
        <f aca="false">SUM(P44:P46)</f>
        <v>432520.8</v>
      </c>
      <c r="Q47" s="205"/>
      <c r="S47" s="197"/>
      <c r="T47" s="197"/>
      <c r="U47" s="197"/>
      <c r="V47" s="197"/>
      <c r="W47" s="197"/>
      <c r="X47" s="197"/>
      <c r="Y47" s="197"/>
      <c r="Z47" s="197"/>
      <c r="AA47" s="198"/>
      <c r="AD47" s="181"/>
    </row>
    <row r="48" customFormat="false" ht="12.75" hidden="false" customHeight="false" outlineLevel="0" collapsed="false">
      <c r="B48" s="190"/>
      <c r="C48" s="136" t="s">
        <v>79</v>
      </c>
      <c r="D48" s="136"/>
      <c r="E48" s="191"/>
      <c r="F48" s="136"/>
      <c r="G48" s="136"/>
      <c r="H48" s="192" t="n">
        <v>0</v>
      </c>
      <c r="I48" s="193" t="n">
        <v>0</v>
      </c>
      <c r="J48" s="194" t="n">
        <v>0</v>
      </c>
      <c r="K48" s="195" t="n">
        <v>0</v>
      </c>
      <c r="M48" s="187" t="s">
        <v>80</v>
      </c>
      <c r="N48" s="136"/>
      <c r="O48" s="136"/>
      <c r="P48" s="206"/>
      <c r="Q48" s="207"/>
      <c r="S48" s="197"/>
      <c r="T48" s="197"/>
      <c r="U48" s="197"/>
      <c r="V48" s="197"/>
      <c r="W48" s="197"/>
      <c r="X48" s="197"/>
      <c r="Y48" s="197"/>
      <c r="Z48" s="197"/>
      <c r="AA48" s="198"/>
      <c r="AD48" s="181"/>
    </row>
    <row r="49" customFormat="false" ht="12.75" hidden="false" customHeight="false" outlineLevel="0" collapsed="false">
      <c r="B49" s="190" t="s">
        <v>81</v>
      </c>
      <c r="C49" s="136" t="s">
        <v>82</v>
      </c>
      <c r="D49" s="136"/>
      <c r="E49" s="191"/>
      <c r="F49" s="136"/>
      <c r="G49" s="136"/>
      <c r="H49" s="192" t="n">
        <v>0</v>
      </c>
      <c r="I49" s="193" t="n">
        <v>0</v>
      </c>
      <c r="J49" s="194" t="n">
        <v>0</v>
      </c>
      <c r="K49" s="195" t="n">
        <v>0</v>
      </c>
      <c r="M49" s="135"/>
      <c r="N49" s="136" t="s">
        <v>83</v>
      </c>
      <c r="O49" s="136"/>
      <c r="P49" s="196" t="n">
        <f aca="false">AD31</f>
        <v>374401.7156</v>
      </c>
      <c r="Q49" s="196"/>
      <c r="S49" s="197"/>
      <c r="T49" s="197"/>
      <c r="U49" s="197"/>
      <c r="V49" s="197"/>
      <c r="W49" s="197"/>
      <c r="X49" s="197"/>
      <c r="Y49" s="197"/>
      <c r="Z49" s="197"/>
      <c r="AA49" s="198"/>
      <c r="AD49" s="181"/>
    </row>
    <row r="50" customFormat="false" ht="12.75" hidden="false" customHeight="false" outlineLevel="0" collapsed="false">
      <c r="B50" s="190" t="s">
        <v>84</v>
      </c>
      <c r="C50" s="136" t="s">
        <v>85</v>
      </c>
      <c r="D50" s="136"/>
      <c r="E50" s="191"/>
      <c r="F50" s="136"/>
      <c r="G50" s="136"/>
      <c r="H50" s="192" t="n">
        <v>0</v>
      </c>
      <c r="I50" s="193" t="n">
        <v>0</v>
      </c>
      <c r="J50" s="194" t="n">
        <v>0</v>
      </c>
      <c r="K50" s="195" t="n">
        <v>0</v>
      </c>
      <c r="M50" s="135"/>
      <c r="N50" s="136" t="s">
        <v>86</v>
      </c>
      <c r="O50" s="136"/>
      <c r="P50" s="196" t="n">
        <v>0</v>
      </c>
      <c r="Q50" s="196"/>
      <c r="S50" s="197"/>
      <c r="T50" s="197"/>
      <c r="U50" s="197"/>
      <c r="V50" s="197"/>
      <c r="W50" s="197"/>
      <c r="X50" s="197"/>
      <c r="Y50" s="197"/>
      <c r="Z50" s="197"/>
      <c r="AA50" s="198"/>
      <c r="AD50" s="181"/>
    </row>
    <row r="51" customFormat="false" ht="12.75" hidden="false" customHeight="false" outlineLevel="0" collapsed="false">
      <c r="B51" s="190" t="s">
        <v>87</v>
      </c>
      <c r="C51" s="136" t="s">
        <v>88</v>
      </c>
      <c r="D51" s="136"/>
      <c r="E51" s="191"/>
      <c r="F51" s="136"/>
      <c r="G51" s="136"/>
      <c r="H51" s="192" t="n">
        <v>0</v>
      </c>
      <c r="I51" s="193" t="n">
        <v>0</v>
      </c>
      <c r="J51" s="194" t="n">
        <v>0</v>
      </c>
      <c r="K51" s="195" t="n">
        <v>0</v>
      </c>
      <c r="M51" s="135"/>
      <c r="N51" s="136" t="s">
        <v>89</v>
      </c>
      <c r="O51" s="136"/>
      <c r="P51" s="196" t="n">
        <v>0</v>
      </c>
      <c r="Q51" s="196"/>
      <c r="S51" s="197"/>
      <c r="T51" s="197"/>
      <c r="U51" s="197"/>
      <c r="V51" s="197"/>
      <c r="W51" s="197"/>
      <c r="X51" s="197"/>
      <c r="Y51" s="197"/>
      <c r="Z51" s="197"/>
      <c r="AA51" s="198"/>
      <c r="AD51" s="181"/>
    </row>
    <row r="52" customFormat="false" ht="13.5" hidden="false" customHeight="false" outlineLevel="0" collapsed="false">
      <c r="B52" s="190" t="s">
        <v>90</v>
      </c>
      <c r="C52" s="136" t="s">
        <v>91</v>
      </c>
      <c r="D52" s="136"/>
      <c r="E52" s="191"/>
      <c r="F52" s="136"/>
      <c r="G52" s="136"/>
      <c r="H52" s="208" t="n">
        <v>0</v>
      </c>
      <c r="I52" s="209" t="n">
        <v>0</v>
      </c>
      <c r="J52" s="210" t="n">
        <v>0</v>
      </c>
      <c r="K52" s="211" t="n">
        <v>0</v>
      </c>
      <c r="M52" s="135"/>
      <c r="N52" s="136" t="s">
        <v>92</v>
      </c>
      <c r="O52" s="136"/>
      <c r="P52" s="204" t="n">
        <v>0</v>
      </c>
      <c r="Q52" s="204"/>
      <c r="S52" s="197"/>
      <c r="T52" s="197"/>
      <c r="U52" s="197"/>
      <c r="V52" s="197"/>
      <c r="W52" s="197"/>
      <c r="X52" s="197"/>
      <c r="Y52" s="197"/>
      <c r="Z52" s="197"/>
      <c r="AA52" s="198"/>
      <c r="AD52" s="181"/>
    </row>
    <row r="53" customFormat="false" ht="12.75" hidden="false" customHeight="false" outlineLevel="0" collapsed="false">
      <c r="B53" s="190"/>
      <c r="C53" s="136"/>
      <c r="D53" s="136"/>
      <c r="E53" s="191"/>
      <c r="F53" s="136"/>
      <c r="G53" s="136"/>
      <c r="H53" s="212" t="n">
        <f aca="false">SUM(H44:H52)</f>
        <v>0</v>
      </c>
      <c r="I53" s="212" t="n">
        <f aca="false">SUM(I44:I52)</f>
        <v>0</v>
      </c>
      <c r="J53" s="212" t="n">
        <f aca="false">SUM(J44:J52)</f>
        <v>1600</v>
      </c>
      <c r="K53" s="213" t="n">
        <f aca="false">SUM(K44:K52)</f>
        <v>0</v>
      </c>
      <c r="M53" s="135"/>
      <c r="N53" s="136"/>
      <c r="O53" s="136"/>
      <c r="P53" s="214" t="n">
        <f aca="false">SUM(P49:P52)</f>
        <v>374401.7156</v>
      </c>
      <c r="Q53" s="214"/>
      <c r="S53" s="197"/>
      <c r="T53" s="197"/>
      <c r="U53" s="197"/>
      <c r="V53" s="197"/>
      <c r="W53" s="197"/>
      <c r="X53" s="197"/>
      <c r="Y53" s="197"/>
      <c r="Z53" s="197"/>
      <c r="AA53" s="198"/>
      <c r="AD53" s="181"/>
    </row>
    <row r="54" customFormat="false" ht="12.75" hidden="false" customHeight="false" outlineLevel="0" collapsed="false">
      <c r="B54" s="190" t="s">
        <v>93</v>
      </c>
      <c r="C54" s="136" t="s">
        <v>94</v>
      </c>
      <c r="D54" s="136"/>
      <c r="E54" s="191"/>
      <c r="F54" s="136"/>
      <c r="G54" s="136"/>
      <c r="H54" s="215" t="n">
        <f aca="false">H42*16</f>
        <v>0</v>
      </c>
      <c r="I54" s="215" t="n">
        <f aca="false">I42*16</f>
        <v>0</v>
      </c>
      <c r="J54" s="215" t="n">
        <f aca="false">J42*16</f>
        <v>1600</v>
      </c>
      <c r="K54" s="216" t="n">
        <f aca="false">K42*16</f>
        <v>0</v>
      </c>
      <c r="M54" s="135"/>
      <c r="N54" s="136"/>
      <c r="O54" s="136"/>
      <c r="P54" s="136"/>
      <c r="Q54" s="137"/>
      <c r="S54" s="197"/>
      <c r="T54" s="197"/>
      <c r="U54" s="197"/>
      <c r="V54" s="197"/>
      <c r="W54" s="197"/>
      <c r="X54" s="197"/>
      <c r="Y54" s="197"/>
      <c r="Z54" s="197"/>
      <c r="AA54" s="198"/>
      <c r="AD54" s="181"/>
    </row>
    <row r="55" customFormat="false" ht="13.5" hidden="false" customHeight="false" outlineLevel="0" collapsed="false">
      <c r="B55" s="168"/>
      <c r="C55" s="217" t="s">
        <v>95</v>
      </c>
      <c r="D55" s="217"/>
      <c r="E55" s="218"/>
      <c r="F55" s="169"/>
      <c r="G55" s="169"/>
      <c r="H55" s="219"/>
      <c r="I55" s="219"/>
      <c r="J55" s="219" t="n">
        <f aca="false">J53/J54</f>
        <v>1</v>
      </c>
      <c r="K55" s="220" t="n">
        <v>0</v>
      </c>
      <c r="M55" s="168"/>
      <c r="N55" s="169"/>
      <c r="O55" s="221" t="s">
        <v>96</v>
      </c>
      <c r="P55" s="222" t="n">
        <f aca="false">P47-P53</f>
        <v>58119.0844</v>
      </c>
      <c r="Q55" s="222"/>
      <c r="S55" s="223"/>
      <c r="T55" s="223"/>
      <c r="U55" s="223"/>
      <c r="V55" s="223"/>
      <c r="W55" s="223"/>
      <c r="X55" s="223"/>
      <c r="Y55" s="223"/>
      <c r="Z55" s="223"/>
      <c r="AA55" s="198"/>
    </row>
    <row r="56" customFormat="false" ht="12.75" hidden="false" customHeight="false" outlineLevel="0" collapsed="false">
      <c r="H56" s="224"/>
    </row>
    <row r="57" customFormat="false" ht="12.75" hidden="false" customHeight="false" outlineLevel="0" collapsed="false">
      <c r="G57" s="225"/>
      <c r="H57" s="225"/>
      <c r="I57" s="225"/>
      <c r="J57" s="225"/>
      <c r="K57" s="225"/>
      <c r="L57" s="225"/>
      <c r="M57" s="225"/>
      <c r="N57" s="225"/>
      <c r="O57" s="225"/>
      <c r="P57" s="226"/>
    </row>
  </sheetData>
  <mergeCells count="41">
    <mergeCell ref="B2:C2"/>
    <mergeCell ref="D2:E2"/>
    <mergeCell ref="F2:G2"/>
    <mergeCell ref="I2:P2"/>
    <mergeCell ref="Q2:S2"/>
    <mergeCell ref="T2:U2"/>
    <mergeCell ref="B3:C3"/>
    <mergeCell ref="D3:E3"/>
    <mergeCell ref="F3:G3"/>
    <mergeCell ref="L3:N3"/>
    <mergeCell ref="Q3:S3"/>
    <mergeCell ref="T3:U3"/>
    <mergeCell ref="W3:Z3"/>
    <mergeCell ref="G33:H33"/>
    <mergeCell ref="E36:F36"/>
    <mergeCell ref="Y36:Z36"/>
    <mergeCell ref="Y38:Z38"/>
    <mergeCell ref="S42:Z42"/>
    <mergeCell ref="S43:Z43"/>
    <mergeCell ref="P44:Q44"/>
    <mergeCell ref="S44:Z44"/>
    <mergeCell ref="P45:Q45"/>
    <mergeCell ref="S45:Z45"/>
    <mergeCell ref="P46:Q46"/>
    <mergeCell ref="S46:Z46"/>
    <mergeCell ref="P47:Q47"/>
    <mergeCell ref="S47:Z47"/>
    <mergeCell ref="S48:Z48"/>
    <mergeCell ref="P49:Q49"/>
    <mergeCell ref="S49:Z49"/>
    <mergeCell ref="P50:Q50"/>
    <mergeCell ref="S50:Z50"/>
    <mergeCell ref="P51:Q51"/>
    <mergeCell ref="S51:Z51"/>
    <mergeCell ref="P52:Q52"/>
    <mergeCell ref="S52:Z52"/>
    <mergeCell ref="P53:Q53"/>
    <mergeCell ref="S53:Z53"/>
    <mergeCell ref="S54:Z54"/>
    <mergeCell ref="P55:Q55"/>
    <mergeCell ref="S55:Z55"/>
  </mergeCells>
  <printOptions headings="false" gridLines="false" gridLinesSet="true" horizontalCentered="true" verticalCentered="true"/>
  <pageMargins left="0.5" right="0.5" top="0.979861111111111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7" width="14.14"/>
    <col collapsed="false" customWidth="false" hidden="false" outlineLevel="0" max="2" min="2" style="228" width="9.14"/>
    <col collapsed="false" customWidth="false" hidden="false" outlineLevel="0" max="4" min="3" style="227" width="9.14"/>
    <col collapsed="false" customWidth="false" hidden="false" outlineLevel="0" max="5" min="5" style="229" width="9.14"/>
    <col collapsed="false" customWidth="false" hidden="false" outlineLevel="0" max="257" min="6" style="227" width="9.14"/>
  </cols>
  <sheetData>
    <row r="2" customFormat="false" ht="13.5" hidden="false" customHeight="false" outlineLevel="0" collapsed="false">
      <c r="A2" s="230"/>
      <c r="B2" s="231"/>
      <c r="C2" s="230"/>
      <c r="D2" s="230" t="s">
        <v>97</v>
      </c>
      <c r="E2" s="232" t="s">
        <v>12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  <c r="IW2" s="230"/>
    </row>
    <row r="3" customFormat="false" ht="12.75" hidden="false" customHeight="false" outlineLevel="0" collapsed="false">
      <c r="A3" s="228" t="n">
        <v>2</v>
      </c>
      <c r="B3" s="228" t="n">
        <v>0.46</v>
      </c>
      <c r="D3" s="227" t="n">
        <v>0</v>
      </c>
      <c r="E3" s="229" t="n">
        <v>100</v>
      </c>
    </row>
    <row r="4" customFormat="false" ht="12.75" hidden="false" customHeight="false" outlineLevel="0" collapsed="false">
      <c r="A4" s="228" t="n">
        <v>3</v>
      </c>
      <c r="B4" s="228" t="n">
        <v>0.46</v>
      </c>
      <c r="D4" s="227" t="n">
        <f aca="false">D3+1</f>
        <v>1</v>
      </c>
      <c r="E4" s="229" t="n">
        <v>100</v>
      </c>
    </row>
    <row r="5" customFormat="false" ht="12.75" hidden="false" customHeight="false" outlineLevel="0" collapsed="false">
      <c r="A5" s="228" t="n">
        <v>4</v>
      </c>
      <c r="B5" s="228" t="n">
        <v>0.46</v>
      </c>
      <c r="D5" s="227" t="n">
        <f aca="false">D4+1</f>
        <v>2</v>
      </c>
      <c r="E5" s="229" t="n">
        <v>100</v>
      </c>
    </row>
    <row r="6" customFormat="false" ht="12.75" hidden="false" customHeight="false" outlineLevel="0" collapsed="false">
      <c r="A6" s="228" t="n">
        <v>5</v>
      </c>
      <c r="B6" s="228" t="n">
        <v>0.46</v>
      </c>
      <c r="D6" s="227" t="n">
        <f aca="false">D5+1</f>
        <v>3</v>
      </c>
      <c r="E6" s="229" t="n">
        <v>100</v>
      </c>
    </row>
    <row r="7" customFormat="false" ht="12.75" hidden="false" customHeight="false" outlineLevel="0" collapsed="false">
      <c r="A7" s="228" t="n">
        <v>6</v>
      </c>
      <c r="B7" s="228" t="n">
        <v>0.46</v>
      </c>
      <c r="D7" s="227" t="n">
        <f aca="false">D6+1</f>
        <v>4</v>
      </c>
      <c r="E7" s="229" t="n">
        <v>100</v>
      </c>
    </row>
    <row r="8" customFormat="false" ht="12.75" hidden="false" customHeight="false" outlineLevel="0" collapsed="false">
      <c r="A8" s="228" t="n">
        <v>7</v>
      </c>
      <c r="B8" s="228" t="n">
        <v>0.46</v>
      </c>
      <c r="D8" s="227" t="n">
        <f aca="false">D7+1</f>
        <v>5</v>
      </c>
      <c r="E8" s="229" t="n">
        <v>100</v>
      </c>
    </row>
    <row r="9" customFormat="false" ht="12.75" hidden="false" customHeight="false" outlineLevel="0" collapsed="false">
      <c r="A9" s="228" t="n">
        <v>8</v>
      </c>
      <c r="B9" s="228" t="n">
        <v>0.46</v>
      </c>
      <c r="D9" s="227" t="n">
        <f aca="false">D8+1</f>
        <v>6</v>
      </c>
      <c r="E9" s="229" t="n">
        <v>100</v>
      </c>
    </row>
    <row r="10" customFormat="false" ht="12.75" hidden="false" customHeight="false" outlineLevel="0" collapsed="false">
      <c r="A10" s="228" t="n">
        <v>9</v>
      </c>
      <c r="B10" s="228" t="n">
        <v>0.46</v>
      </c>
      <c r="D10" s="227" t="n">
        <f aca="false">D9+1</f>
        <v>7</v>
      </c>
      <c r="E10" s="229" t="n">
        <v>100</v>
      </c>
    </row>
    <row r="11" customFormat="false" ht="12.75" hidden="false" customHeight="false" outlineLevel="0" collapsed="false">
      <c r="A11" s="228" t="n">
        <v>10</v>
      </c>
      <c r="B11" s="228" t="n">
        <v>0.46</v>
      </c>
      <c r="D11" s="227" t="n">
        <f aca="false">D10+1</f>
        <v>8</v>
      </c>
      <c r="E11" s="229" t="n">
        <v>100</v>
      </c>
    </row>
    <row r="12" customFormat="false" ht="12.75" hidden="false" customHeight="false" outlineLevel="0" collapsed="false">
      <c r="A12" s="228" t="n">
        <v>11</v>
      </c>
      <c r="B12" s="228" t="n">
        <v>0.46</v>
      </c>
      <c r="D12" s="227" t="n">
        <f aca="false">D11+1</f>
        <v>9</v>
      </c>
      <c r="E12" s="229" t="n">
        <v>100</v>
      </c>
    </row>
    <row r="13" customFormat="false" ht="12.75" hidden="false" customHeight="false" outlineLevel="0" collapsed="false">
      <c r="A13" s="228" t="n">
        <v>12</v>
      </c>
      <c r="B13" s="228" t="n">
        <v>0.46</v>
      </c>
      <c r="D13" s="227" t="n">
        <f aca="false">D12+1</f>
        <v>10</v>
      </c>
      <c r="E13" s="229" t="n">
        <v>100</v>
      </c>
    </row>
    <row r="14" customFormat="false" ht="12.75" hidden="false" customHeight="false" outlineLevel="0" collapsed="false">
      <c r="A14" s="228" t="n">
        <v>13</v>
      </c>
      <c r="B14" s="228" t="n">
        <v>0.46</v>
      </c>
      <c r="D14" s="227" t="n">
        <f aca="false">D13+1</f>
        <v>11</v>
      </c>
      <c r="E14" s="229" t="n">
        <v>100</v>
      </c>
    </row>
    <row r="15" customFormat="false" ht="12.75" hidden="false" customHeight="false" outlineLevel="0" collapsed="false">
      <c r="A15" s="228" t="n">
        <v>14</v>
      </c>
      <c r="B15" s="228" t="n">
        <v>0.46</v>
      </c>
      <c r="D15" s="227" t="n">
        <f aca="false">D14+1</f>
        <v>12</v>
      </c>
      <c r="E15" s="229" t="n">
        <v>100</v>
      </c>
    </row>
    <row r="16" customFormat="false" ht="12.75" hidden="false" customHeight="false" outlineLevel="0" collapsed="false">
      <c r="A16" s="228" t="n">
        <v>15</v>
      </c>
      <c r="B16" s="228" t="n">
        <v>0.46</v>
      </c>
      <c r="D16" s="227" t="n">
        <f aca="false">D15+1</f>
        <v>13</v>
      </c>
      <c r="E16" s="229" t="n">
        <v>100</v>
      </c>
    </row>
    <row r="17" customFormat="false" ht="12.75" hidden="false" customHeight="false" outlineLevel="0" collapsed="false">
      <c r="A17" s="228" t="n">
        <v>16</v>
      </c>
      <c r="B17" s="228" t="n">
        <v>0.46</v>
      </c>
      <c r="D17" s="227" t="n">
        <f aca="false">D16+1</f>
        <v>14</v>
      </c>
      <c r="E17" s="229" t="n">
        <v>100</v>
      </c>
    </row>
    <row r="18" customFormat="false" ht="12.75" hidden="false" customHeight="false" outlineLevel="0" collapsed="false">
      <c r="A18" s="228" t="n">
        <v>17</v>
      </c>
      <c r="B18" s="228" t="n">
        <v>0.46</v>
      </c>
      <c r="D18" s="227" t="n">
        <f aca="false">D17+1</f>
        <v>15</v>
      </c>
      <c r="E18" s="229" t="n">
        <v>100</v>
      </c>
    </row>
    <row r="19" customFormat="false" ht="12.75" hidden="false" customHeight="false" outlineLevel="0" collapsed="false">
      <c r="A19" s="228" t="n">
        <v>18</v>
      </c>
      <c r="B19" s="228" t="n">
        <v>0.46</v>
      </c>
      <c r="D19" s="227" t="n">
        <f aca="false">D18+1</f>
        <v>16</v>
      </c>
      <c r="E19" s="229" t="n">
        <v>100</v>
      </c>
    </row>
    <row r="20" customFormat="false" ht="12.75" hidden="false" customHeight="false" outlineLevel="0" collapsed="false">
      <c r="A20" s="228" t="n">
        <v>19</v>
      </c>
      <c r="B20" s="228" t="n">
        <v>0.46</v>
      </c>
      <c r="D20" s="227" t="n">
        <f aca="false">D19+1</f>
        <v>17</v>
      </c>
      <c r="E20" s="229" t="n">
        <v>100</v>
      </c>
    </row>
    <row r="21" customFormat="false" ht="12.75" hidden="false" customHeight="false" outlineLevel="0" collapsed="false">
      <c r="A21" s="228" t="n">
        <v>20</v>
      </c>
      <c r="B21" s="228" t="n">
        <v>0.46</v>
      </c>
      <c r="D21" s="227" t="n">
        <f aca="false">D20+1</f>
        <v>18</v>
      </c>
      <c r="E21" s="229" t="n">
        <v>100</v>
      </c>
    </row>
    <row r="22" customFormat="false" ht="12.75" hidden="false" customHeight="false" outlineLevel="0" collapsed="false">
      <c r="A22" s="228" t="n">
        <v>21</v>
      </c>
      <c r="B22" s="228" t="n">
        <v>0.46</v>
      </c>
      <c r="D22" s="227" t="n">
        <f aca="false">D21+1</f>
        <v>19</v>
      </c>
      <c r="E22" s="229" t="n">
        <v>100</v>
      </c>
    </row>
    <row r="23" customFormat="false" ht="12.75" hidden="false" customHeight="false" outlineLevel="0" collapsed="false">
      <c r="A23" s="228" t="n">
        <v>22</v>
      </c>
      <c r="B23" s="228" t="n">
        <v>0.46</v>
      </c>
      <c r="D23" s="227" t="n">
        <f aca="false">D22+1</f>
        <v>20</v>
      </c>
      <c r="E23" s="229" t="n">
        <v>100</v>
      </c>
    </row>
    <row r="24" customFormat="false" ht="12.75" hidden="false" customHeight="false" outlineLevel="0" collapsed="false">
      <c r="A24" s="228" t="n">
        <v>23</v>
      </c>
      <c r="B24" s="228" t="n">
        <v>0.46</v>
      </c>
      <c r="D24" s="227" t="n">
        <f aca="false">D23+1</f>
        <v>21</v>
      </c>
      <c r="E24" s="229" t="n">
        <v>100</v>
      </c>
    </row>
    <row r="25" customFormat="false" ht="12.75" hidden="false" customHeight="false" outlineLevel="0" collapsed="false">
      <c r="A25" s="228" t="n">
        <v>24</v>
      </c>
      <c r="B25" s="228" t="n">
        <v>0.46</v>
      </c>
      <c r="D25" s="227" t="n">
        <f aca="false">D24+1</f>
        <v>22</v>
      </c>
      <c r="E25" s="229" t="n">
        <v>100</v>
      </c>
    </row>
    <row r="26" customFormat="false" ht="12.75" hidden="false" customHeight="false" outlineLevel="0" collapsed="false">
      <c r="A26" s="228" t="n">
        <v>25</v>
      </c>
      <c r="B26" s="228" t="n">
        <v>0.46</v>
      </c>
      <c r="D26" s="227" t="n">
        <f aca="false">D25+1</f>
        <v>23</v>
      </c>
      <c r="E26" s="229" t="n">
        <v>100</v>
      </c>
    </row>
    <row r="27" customFormat="false" ht="12.75" hidden="false" customHeight="false" outlineLevel="0" collapsed="false">
      <c r="A27" s="228" t="n">
        <v>26</v>
      </c>
      <c r="B27" s="228" t="n">
        <v>0.46</v>
      </c>
      <c r="D27" s="227" t="n">
        <f aca="false">D26+1</f>
        <v>24</v>
      </c>
      <c r="E27" s="229" t="n">
        <v>100</v>
      </c>
    </row>
    <row r="28" customFormat="false" ht="12.75" hidden="false" customHeight="false" outlineLevel="0" collapsed="false">
      <c r="A28" s="228" t="n">
        <v>27</v>
      </c>
      <c r="B28" s="228" t="n">
        <v>0.46</v>
      </c>
      <c r="D28" s="227" t="n">
        <f aca="false">D27+1</f>
        <v>25</v>
      </c>
      <c r="E28" s="229" t="n">
        <v>100</v>
      </c>
    </row>
    <row r="29" customFormat="false" ht="12.75" hidden="false" customHeight="false" outlineLevel="0" collapsed="false">
      <c r="A29" s="228" t="n">
        <v>28</v>
      </c>
      <c r="B29" s="228" t="n">
        <v>0.46</v>
      </c>
      <c r="D29" s="227" t="n">
        <f aca="false">D28+1</f>
        <v>26</v>
      </c>
      <c r="E29" s="229" t="n">
        <v>100</v>
      </c>
    </row>
    <row r="30" customFormat="false" ht="12.75" hidden="false" customHeight="false" outlineLevel="0" collapsed="false">
      <c r="A30" s="228" t="n">
        <v>29</v>
      </c>
      <c r="B30" s="228" t="n">
        <v>0.46</v>
      </c>
      <c r="D30" s="227" t="n">
        <f aca="false">D29+1</f>
        <v>27</v>
      </c>
      <c r="E30" s="229" t="n">
        <v>100</v>
      </c>
    </row>
    <row r="31" customFormat="false" ht="12.75" hidden="false" customHeight="false" outlineLevel="0" collapsed="false">
      <c r="A31" s="228" t="n">
        <v>30</v>
      </c>
      <c r="B31" s="228" t="n">
        <v>0.46</v>
      </c>
      <c r="D31" s="227" t="n">
        <f aca="false">D30+1</f>
        <v>28</v>
      </c>
      <c r="E31" s="229" t="n">
        <v>100</v>
      </c>
    </row>
    <row r="32" customFormat="false" ht="12.75" hidden="false" customHeight="false" outlineLevel="0" collapsed="false">
      <c r="A32" s="228" t="n">
        <v>31</v>
      </c>
      <c r="B32" s="228" t="n">
        <v>0.46</v>
      </c>
      <c r="D32" s="227" t="n">
        <f aca="false">D31+1</f>
        <v>29</v>
      </c>
      <c r="E32" s="229" t="n">
        <v>100</v>
      </c>
    </row>
    <row r="33" customFormat="false" ht="12.75" hidden="false" customHeight="false" outlineLevel="0" collapsed="false">
      <c r="A33" s="228" t="n">
        <v>32</v>
      </c>
      <c r="B33" s="228" t="n">
        <v>0.46</v>
      </c>
      <c r="D33" s="227" t="n">
        <f aca="false">D32+1</f>
        <v>30</v>
      </c>
      <c r="E33" s="229" t="n">
        <v>18.8</v>
      </c>
    </row>
    <row r="34" customFormat="false" ht="12.75" hidden="false" customHeight="false" outlineLevel="0" collapsed="false">
      <c r="A34" s="228" t="n">
        <v>33</v>
      </c>
      <c r="B34" s="228" t="n">
        <v>0.46</v>
      </c>
      <c r="D34" s="227" t="n">
        <f aca="false">D33+1</f>
        <v>31</v>
      </c>
      <c r="E34" s="229" t="n">
        <v>100</v>
      </c>
    </row>
    <row r="35" customFormat="false" ht="12.75" hidden="false" customHeight="false" outlineLevel="0" collapsed="false">
      <c r="A35" s="228" t="n">
        <v>34</v>
      </c>
      <c r="B35" s="228" t="n">
        <v>0.46</v>
      </c>
      <c r="D35" s="227" t="n">
        <f aca="false">D34+1</f>
        <v>32</v>
      </c>
      <c r="E35" s="229" t="n">
        <v>100</v>
      </c>
    </row>
    <row r="36" customFormat="false" ht="12.75" hidden="false" customHeight="false" outlineLevel="0" collapsed="false">
      <c r="A36" s="228" t="n">
        <v>35</v>
      </c>
      <c r="B36" s="228" t="n">
        <v>0.46</v>
      </c>
      <c r="D36" s="227" t="n">
        <f aca="false">D35+1</f>
        <v>33</v>
      </c>
      <c r="E36" s="229" t="n">
        <v>100</v>
      </c>
    </row>
    <row r="37" customFormat="false" ht="12.75" hidden="false" customHeight="false" outlineLevel="0" collapsed="false">
      <c r="A37" s="228" t="n">
        <v>36</v>
      </c>
      <c r="B37" s="228" t="n">
        <v>0.46</v>
      </c>
      <c r="D37" s="227" t="n">
        <f aca="false">D36+1</f>
        <v>34</v>
      </c>
      <c r="E37" s="229" t="n">
        <v>100</v>
      </c>
    </row>
    <row r="38" customFormat="false" ht="12.75" hidden="false" customHeight="false" outlineLevel="0" collapsed="false">
      <c r="A38" s="228" t="n">
        <v>37</v>
      </c>
      <c r="B38" s="228" t="n">
        <v>0.46</v>
      </c>
      <c r="D38" s="227" t="n">
        <f aca="false">D37+1</f>
        <v>35</v>
      </c>
      <c r="E38" s="229" t="n">
        <v>100</v>
      </c>
    </row>
    <row r="39" customFormat="false" ht="12.75" hidden="false" customHeight="false" outlineLevel="0" collapsed="false">
      <c r="A39" s="228" t="n">
        <v>38</v>
      </c>
      <c r="B39" s="228" t="n">
        <v>0.46</v>
      </c>
      <c r="D39" s="227" t="n">
        <f aca="false">D38+1</f>
        <v>36</v>
      </c>
      <c r="E39" s="229" t="n">
        <v>100</v>
      </c>
    </row>
    <row r="40" customFormat="false" ht="12.75" hidden="false" customHeight="false" outlineLevel="0" collapsed="false">
      <c r="A40" s="228" t="n">
        <v>39</v>
      </c>
      <c r="B40" s="228" t="n">
        <v>0.46</v>
      </c>
      <c r="D40" s="227" t="n">
        <f aca="false">D39+1</f>
        <v>37</v>
      </c>
      <c r="E40" s="229" t="n">
        <v>100</v>
      </c>
    </row>
    <row r="41" customFormat="false" ht="12.75" hidden="false" customHeight="false" outlineLevel="0" collapsed="false">
      <c r="A41" s="228" t="n">
        <v>40</v>
      </c>
      <c r="B41" s="228" t="n">
        <v>0.46</v>
      </c>
      <c r="D41" s="227" t="n">
        <f aca="false">D40+1</f>
        <v>38</v>
      </c>
      <c r="E41" s="229" t="n">
        <v>100</v>
      </c>
    </row>
    <row r="42" customFormat="false" ht="12.75" hidden="false" customHeight="false" outlineLevel="0" collapsed="false">
      <c r="A42" s="228" t="n">
        <v>41</v>
      </c>
      <c r="B42" s="228" t="n">
        <v>0.88</v>
      </c>
      <c r="D42" s="227" t="n">
        <f aca="false">D41+1</f>
        <v>39</v>
      </c>
      <c r="E42" s="229" t="n">
        <v>100</v>
      </c>
    </row>
    <row r="43" customFormat="false" ht="12.75" hidden="false" customHeight="false" outlineLevel="0" collapsed="false">
      <c r="A43" s="228" t="n">
        <v>42</v>
      </c>
      <c r="B43" s="228" t="n">
        <v>0.88</v>
      </c>
      <c r="D43" s="227" t="n">
        <f aca="false">D42+1</f>
        <v>40</v>
      </c>
      <c r="E43" s="229" t="n">
        <v>100</v>
      </c>
    </row>
    <row r="44" customFormat="false" ht="12.75" hidden="false" customHeight="false" outlineLevel="0" collapsed="false">
      <c r="A44" s="228" t="n">
        <v>43</v>
      </c>
      <c r="B44" s="228" t="n">
        <v>0.88</v>
      </c>
      <c r="D44" s="227" t="n">
        <f aca="false">D43+1</f>
        <v>41</v>
      </c>
      <c r="E44" s="229" t="n">
        <v>100</v>
      </c>
    </row>
    <row r="45" customFormat="false" ht="12.75" hidden="false" customHeight="false" outlineLevel="0" collapsed="false">
      <c r="A45" s="228" t="n">
        <v>44</v>
      </c>
      <c r="B45" s="228" t="n">
        <v>0.88</v>
      </c>
      <c r="D45" s="227" t="n">
        <f aca="false">D44+1</f>
        <v>42</v>
      </c>
      <c r="E45" s="229" t="n">
        <v>100</v>
      </c>
    </row>
    <row r="46" customFormat="false" ht="12.75" hidden="false" customHeight="false" outlineLevel="0" collapsed="false">
      <c r="A46" s="228" t="n">
        <v>45</v>
      </c>
      <c r="B46" s="228" t="n">
        <v>0.88</v>
      </c>
      <c r="D46" s="227" t="n">
        <f aca="false">D45+1</f>
        <v>43</v>
      </c>
      <c r="E46" s="229" t="n">
        <v>100</v>
      </c>
    </row>
    <row r="47" customFormat="false" ht="12.75" hidden="false" customHeight="false" outlineLevel="0" collapsed="false">
      <c r="A47" s="228" t="n">
        <v>46</v>
      </c>
      <c r="B47" s="228" t="n">
        <v>0.88</v>
      </c>
      <c r="D47" s="227" t="n">
        <f aca="false">D46+1</f>
        <v>44</v>
      </c>
      <c r="E47" s="229" t="n">
        <v>100</v>
      </c>
    </row>
    <row r="48" customFormat="false" ht="12.75" hidden="false" customHeight="false" outlineLevel="0" collapsed="false">
      <c r="A48" s="228" t="n">
        <v>47</v>
      </c>
      <c r="B48" s="228" t="n">
        <v>0.88</v>
      </c>
      <c r="D48" s="227" t="n">
        <f aca="false">D47+1</f>
        <v>45</v>
      </c>
      <c r="E48" s="229" t="n">
        <v>17</v>
      </c>
    </row>
    <row r="49" customFormat="false" ht="12.75" hidden="false" customHeight="false" outlineLevel="0" collapsed="false">
      <c r="A49" s="228" t="n">
        <v>48</v>
      </c>
      <c r="B49" s="228" t="n">
        <v>0.88</v>
      </c>
      <c r="D49" s="227" t="n">
        <f aca="false">D48+1</f>
        <v>46</v>
      </c>
      <c r="E49" s="229" t="n">
        <v>100</v>
      </c>
    </row>
    <row r="50" customFormat="false" ht="12.75" hidden="false" customHeight="false" outlineLevel="0" collapsed="false">
      <c r="A50" s="228" t="n">
        <v>49</v>
      </c>
      <c r="B50" s="228" t="n">
        <v>0.88</v>
      </c>
      <c r="D50" s="227" t="n">
        <f aca="false">D49+1</f>
        <v>47</v>
      </c>
      <c r="E50" s="229" t="n">
        <v>100</v>
      </c>
    </row>
    <row r="51" customFormat="false" ht="12.75" hidden="false" customHeight="false" outlineLevel="0" collapsed="false">
      <c r="A51" s="228" t="n">
        <v>50</v>
      </c>
      <c r="B51" s="228" t="n">
        <v>0.88</v>
      </c>
      <c r="D51" s="227" t="n">
        <f aca="false">D50+1</f>
        <v>48</v>
      </c>
      <c r="E51" s="229" t="n">
        <v>100</v>
      </c>
    </row>
    <row r="52" customFormat="false" ht="12.75" hidden="false" customHeight="false" outlineLevel="0" collapsed="false">
      <c r="A52" s="228" t="n">
        <v>51</v>
      </c>
      <c r="B52" s="228" t="n">
        <v>0.88</v>
      </c>
      <c r="D52" s="227" t="n">
        <f aca="false">D51+1</f>
        <v>49</v>
      </c>
      <c r="E52" s="229" t="n">
        <v>100</v>
      </c>
    </row>
    <row r="53" customFormat="false" ht="12.75" hidden="false" customHeight="false" outlineLevel="0" collapsed="false">
      <c r="A53" s="228" t="n">
        <v>52</v>
      </c>
      <c r="B53" s="228" t="n">
        <v>0.88</v>
      </c>
      <c r="D53" s="227" t="n">
        <f aca="false">D52+1</f>
        <v>50</v>
      </c>
      <c r="E53" s="229" t="n">
        <v>100</v>
      </c>
    </row>
    <row r="54" customFormat="false" ht="12.75" hidden="false" customHeight="false" outlineLevel="0" collapsed="false">
      <c r="A54" s="228" t="n">
        <v>53</v>
      </c>
      <c r="B54" s="228" t="n">
        <v>0.88</v>
      </c>
      <c r="D54" s="227" t="n">
        <f aca="false">D53+1</f>
        <v>51</v>
      </c>
      <c r="E54" s="229" t="n">
        <v>100</v>
      </c>
    </row>
    <row r="55" customFormat="false" ht="12.75" hidden="false" customHeight="false" outlineLevel="0" collapsed="false">
      <c r="A55" s="228" t="n">
        <v>54</v>
      </c>
      <c r="B55" s="228" t="n">
        <v>0.88</v>
      </c>
      <c r="D55" s="227" t="n">
        <f aca="false">D54+1</f>
        <v>52</v>
      </c>
      <c r="E55" s="229" t="n">
        <v>100</v>
      </c>
    </row>
    <row r="56" customFormat="false" ht="12.75" hidden="false" customHeight="false" outlineLevel="0" collapsed="false">
      <c r="A56" s="228" t="n">
        <v>55</v>
      </c>
      <c r="B56" s="228" t="n">
        <v>0.88</v>
      </c>
      <c r="D56" s="227" t="n">
        <f aca="false">D55+1</f>
        <v>53</v>
      </c>
      <c r="E56" s="229" t="n">
        <v>100</v>
      </c>
    </row>
    <row r="57" customFormat="false" ht="12.75" hidden="false" customHeight="false" outlineLevel="0" collapsed="false">
      <c r="A57" s="228" t="n">
        <v>56</v>
      </c>
      <c r="B57" s="228" t="n">
        <v>0.88</v>
      </c>
      <c r="D57" s="227" t="n">
        <f aca="false">D56+1</f>
        <v>54</v>
      </c>
      <c r="E57" s="229" t="n">
        <v>100</v>
      </c>
    </row>
    <row r="58" customFormat="false" ht="12.75" hidden="false" customHeight="false" outlineLevel="0" collapsed="false">
      <c r="A58" s="228" t="n">
        <v>57</v>
      </c>
      <c r="B58" s="228" t="n">
        <v>0.88</v>
      </c>
      <c r="D58" s="227" t="n">
        <f aca="false">D57+1</f>
        <v>55</v>
      </c>
      <c r="E58" s="229" t="n">
        <v>100</v>
      </c>
    </row>
    <row r="59" customFormat="false" ht="12.75" hidden="false" customHeight="false" outlineLevel="0" collapsed="false">
      <c r="A59" s="228" t="n">
        <v>58</v>
      </c>
      <c r="B59" s="228" t="n">
        <v>0.88</v>
      </c>
      <c r="D59" s="227" t="n">
        <f aca="false">D58+1</f>
        <v>56</v>
      </c>
      <c r="E59" s="229" t="n">
        <v>100</v>
      </c>
    </row>
    <row r="60" customFormat="false" ht="12.75" hidden="false" customHeight="false" outlineLevel="0" collapsed="false">
      <c r="A60" s="228" t="n">
        <v>59</v>
      </c>
      <c r="B60" s="228" t="n">
        <v>0.88</v>
      </c>
      <c r="D60" s="227" t="n">
        <f aca="false">D59+1</f>
        <v>57</v>
      </c>
      <c r="E60" s="229" t="n">
        <v>100</v>
      </c>
    </row>
    <row r="61" customFormat="false" ht="12.75" hidden="false" customHeight="false" outlineLevel="0" collapsed="false">
      <c r="A61" s="228" t="n">
        <v>60</v>
      </c>
      <c r="B61" s="228" t="n">
        <v>0.88</v>
      </c>
      <c r="D61" s="227" t="n">
        <f aca="false">D60+1</f>
        <v>58</v>
      </c>
      <c r="E61" s="229" t="n">
        <v>100</v>
      </c>
    </row>
    <row r="62" customFormat="false" ht="12.75" hidden="false" customHeight="false" outlineLevel="0" collapsed="false">
      <c r="A62" s="228" t="n">
        <v>61</v>
      </c>
      <c r="B62" s="228" t="n">
        <v>0.94</v>
      </c>
      <c r="D62" s="227" t="n">
        <f aca="false">D61+1</f>
        <v>59</v>
      </c>
      <c r="E62" s="229" t="n">
        <v>100</v>
      </c>
    </row>
    <row r="63" customFormat="false" ht="12.75" hidden="false" customHeight="false" outlineLevel="0" collapsed="false">
      <c r="A63" s="228" t="n">
        <v>62</v>
      </c>
      <c r="B63" s="228" t="n">
        <v>0.94</v>
      </c>
      <c r="D63" s="227" t="n">
        <f aca="false">D62+1</f>
        <v>60</v>
      </c>
      <c r="E63" s="229" t="n">
        <v>15.2</v>
      </c>
    </row>
    <row r="64" customFormat="false" ht="12.75" hidden="false" customHeight="false" outlineLevel="0" collapsed="false">
      <c r="A64" s="228" t="n">
        <v>63</v>
      </c>
      <c r="B64" s="228" t="n">
        <v>0.94</v>
      </c>
      <c r="D64" s="227" t="n">
        <f aca="false">D63+1</f>
        <v>61</v>
      </c>
      <c r="E64" s="229" t="n">
        <v>100</v>
      </c>
    </row>
    <row r="65" customFormat="false" ht="12.75" hidden="false" customHeight="false" outlineLevel="0" collapsed="false">
      <c r="A65" s="228" t="n">
        <v>64</v>
      </c>
      <c r="B65" s="228" t="n">
        <v>0.94</v>
      </c>
      <c r="D65" s="227" t="n">
        <f aca="false">D64+1</f>
        <v>62</v>
      </c>
      <c r="E65" s="229" t="n">
        <v>100</v>
      </c>
    </row>
    <row r="66" customFormat="false" ht="12.75" hidden="false" customHeight="false" outlineLevel="0" collapsed="false">
      <c r="A66" s="228" t="n">
        <v>65</v>
      </c>
      <c r="B66" s="228" t="n">
        <v>0.94</v>
      </c>
      <c r="D66" s="227" t="n">
        <f aca="false">D65+1</f>
        <v>63</v>
      </c>
      <c r="E66" s="229" t="n">
        <v>100</v>
      </c>
    </row>
    <row r="67" customFormat="false" ht="12.75" hidden="false" customHeight="false" outlineLevel="0" collapsed="false">
      <c r="A67" s="228" t="n">
        <v>66</v>
      </c>
      <c r="B67" s="228" t="n">
        <v>1.13</v>
      </c>
      <c r="D67" s="227" t="n">
        <f aca="false">D66+1</f>
        <v>64</v>
      </c>
      <c r="E67" s="229" t="n">
        <v>100</v>
      </c>
    </row>
    <row r="68" customFormat="false" ht="12.75" hidden="false" customHeight="false" outlineLevel="0" collapsed="false">
      <c r="A68" s="228" t="n">
        <v>67</v>
      </c>
      <c r="B68" s="228" t="n">
        <v>1.13</v>
      </c>
      <c r="D68" s="227" t="n">
        <f aca="false">D67+1</f>
        <v>65</v>
      </c>
      <c r="E68" s="229" t="n">
        <v>100</v>
      </c>
    </row>
    <row r="69" customFormat="false" ht="12.75" hidden="false" customHeight="false" outlineLevel="0" collapsed="false">
      <c r="A69" s="228" t="n">
        <v>68</v>
      </c>
      <c r="B69" s="228" t="n">
        <v>1.13</v>
      </c>
      <c r="D69" s="227" t="n">
        <f aca="false">D68+1</f>
        <v>66</v>
      </c>
      <c r="E69" s="229" t="n">
        <v>100</v>
      </c>
    </row>
    <row r="70" customFormat="false" ht="12.75" hidden="false" customHeight="false" outlineLevel="0" collapsed="false">
      <c r="A70" s="228" t="n">
        <v>69</v>
      </c>
      <c r="B70" s="228" t="n">
        <v>1.13</v>
      </c>
      <c r="D70" s="227" t="n">
        <f aca="false">D69+1</f>
        <v>67</v>
      </c>
      <c r="E70" s="229" t="n">
        <v>100</v>
      </c>
    </row>
    <row r="71" customFormat="false" ht="12.75" hidden="false" customHeight="false" outlineLevel="0" collapsed="false">
      <c r="A71" s="228" t="n">
        <v>70</v>
      </c>
      <c r="B71" s="228" t="n">
        <v>1.13</v>
      </c>
      <c r="D71" s="227" t="n">
        <f aca="false">D70+1</f>
        <v>68</v>
      </c>
      <c r="E71" s="229" t="n">
        <v>100</v>
      </c>
    </row>
    <row r="72" customFormat="false" ht="12.75" hidden="false" customHeight="false" outlineLevel="0" collapsed="false">
      <c r="A72" s="228" t="n">
        <v>71</v>
      </c>
      <c r="B72" s="228" t="n">
        <v>1.13</v>
      </c>
      <c r="D72" s="227" t="n">
        <f aca="false">D71+1</f>
        <v>69</v>
      </c>
      <c r="E72" s="229" t="n">
        <v>100</v>
      </c>
    </row>
    <row r="73" customFormat="false" ht="12.75" hidden="false" customHeight="false" outlineLevel="0" collapsed="false">
      <c r="A73" s="228" t="n">
        <v>72</v>
      </c>
      <c r="B73" s="228" t="n">
        <v>1.13</v>
      </c>
      <c r="D73" s="227" t="n">
        <f aca="false">D72+1</f>
        <v>70</v>
      </c>
      <c r="E73" s="229" t="n">
        <v>100</v>
      </c>
    </row>
    <row r="74" customFormat="false" ht="12.75" hidden="false" customHeight="false" outlineLevel="0" collapsed="false">
      <c r="A74" s="228" t="n">
        <v>73</v>
      </c>
      <c r="B74" s="228" t="n">
        <v>1.13</v>
      </c>
      <c r="D74" s="227" t="n">
        <f aca="false">D73+1</f>
        <v>71</v>
      </c>
      <c r="E74" s="229" t="n">
        <v>100</v>
      </c>
    </row>
    <row r="75" customFormat="false" ht="12.75" hidden="false" customHeight="false" outlineLevel="0" collapsed="false">
      <c r="A75" s="228" t="n">
        <v>74</v>
      </c>
      <c r="B75" s="228" t="n">
        <v>1.13</v>
      </c>
      <c r="D75" s="227" t="n">
        <f aca="false">D74+1</f>
        <v>72</v>
      </c>
      <c r="E75" s="229" t="n">
        <v>100</v>
      </c>
    </row>
    <row r="76" customFormat="false" ht="12.75" hidden="false" customHeight="false" outlineLevel="0" collapsed="false">
      <c r="A76" s="228" t="n">
        <v>75</v>
      </c>
      <c r="B76" s="228" t="n">
        <v>1.13</v>
      </c>
      <c r="D76" s="227" t="n">
        <f aca="false">D75+1</f>
        <v>73</v>
      </c>
      <c r="E76" s="229" t="n">
        <v>100</v>
      </c>
    </row>
    <row r="77" customFormat="false" ht="12.75" hidden="false" customHeight="false" outlineLevel="0" collapsed="false">
      <c r="A77" s="228" t="n">
        <v>76</v>
      </c>
      <c r="B77" s="228" t="n">
        <v>1.13</v>
      </c>
      <c r="D77" s="227" t="n">
        <f aca="false">D76+1</f>
        <v>74</v>
      </c>
      <c r="E77" s="229" t="n">
        <v>100</v>
      </c>
    </row>
    <row r="78" customFormat="false" ht="12.75" hidden="false" customHeight="false" outlineLevel="0" collapsed="false">
      <c r="A78" s="228" t="n">
        <v>77</v>
      </c>
      <c r="B78" s="228" t="n">
        <v>1.13</v>
      </c>
      <c r="D78" s="227" t="n">
        <f aca="false">D77+1</f>
        <v>75</v>
      </c>
      <c r="E78" s="229" t="n">
        <v>100</v>
      </c>
    </row>
    <row r="79" customFormat="false" ht="12.75" hidden="false" customHeight="false" outlineLevel="0" collapsed="false">
      <c r="A79" s="228" t="n">
        <v>78</v>
      </c>
      <c r="B79" s="228" t="n">
        <v>1.13</v>
      </c>
      <c r="D79" s="227" t="n">
        <f aca="false">D78+1</f>
        <v>76</v>
      </c>
      <c r="E79" s="229" t="n">
        <v>100</v>
      </c>
    </row>
    <row r="80" customFormat="false" ht="12.75" hidden="false" customHeight="false" outlineLevel="0" collapsed="false">
      <c r="A80" s="228" t="n">
        <v>79</v>
      </c>
      <c r="B80" s="228" t="n">
        <v>1.13</v>
      </c>
      <c r="D80" s="227" t="n">
        <f aca="false">D79+1</f>
        <v>77</v>
      </c>
      <c r="E80" s="229" t="n">
        <v>100</v>
      </c>
    </row>
    <row r="81" customFormat="false" ht="12.75" hidden="false" customHeight="false" outlineLevel="0" collapsed="false">
      <c r="A81" s="228" t="n">
        <v>80</v>
      </c>
      <c r="B81" s="228" t="n">
        <v>1.13</v>
      </c>
      <c r="D81" s="227" t="n">
        <f aca="false">D80+1</f>
        <v>78</v>
      </c>
      <c r="E81" s="229" t="n">
        <v>100</v>
      </c>
    </row>
    <row r="82" customFormat="false" ht="12.75" hidden="false" customHeight="false" outlineLevel="0" collapsed="false">
      <c r="A82" s="228" t="n">
        <v>81</v>
      </c>
      <c r="B82" s="228" t="n">
        <v>1.33</v>
      </c>
      <c r="D82" s="227" t="n">
        <f aca="false">D81+1</f>
        <v>79</v>
      </c>
      <c r="E82" s="229" t="n">
        <v>100</v>
      </c>
    </row>
    <row r="83" customFormat="false" ht="12.75" hidden="false" customHeight="false" outlineLevel="0" collapsed="false">
      <c r="A83" s="228" t="n">
        <v>82</v>
      </c>
      <c r="B83" s="228" t="n">
        <v>1.33</v>
      </c>
      <c r="D83" s="227" t="n">
        <f aca="false">D82+1</f>
        <v>80</v>
      </c>
      <c r="E83" s="229" t="n">
        <v>100</v>
      </c>
    </row>
    <row r="84" customFormat="false" ht="12.75" hidden="false" customHeight="false" outlineLevel="0" collapsed="false">
      <c r="A84" s="228" t="n">
        <v>83</v>
      </c>
      <c r="B84" s="228" t="n">
        <v>1.33</v>
      </c>
      <c r="D84" s="227" t="n">
        <f aca="false">D83+1</f>
        <v>81</v>
      </c>
      <c r="E84" s="229" t="n">
        <v>100</v>
      </c>
    </row>
    <row r="85" customFormat="false" ht="12.75" hidden="false" customHeight="false" outlineLevel="0" collapsed="false">
      <c r="A85" s="228" t="n">
        <v>84</v>
      </c>
      <c r="B85" s="228" t="n">
        <v>1.33</v>
      </c>
      <c r="D85" s="227" t="n">
        <f aca="false">D84+1</f>
        <v>82</v>
      </c>
      <c r="E85" s="229" t="n">
        <v>100</v>
      </c>
    </row>
    <row r="86" customFormat="false" ht="12.75" hidden="false" customHeight="false" outlineLevel="0" collapsed="false">
      <c r="A86" s="228" t="n">
        <v>85</v>
      </c>
      <c r="B86" s="228" t="n">
        <v>1.33</v>
      </c>
      <c r="D86" s="227" t="n">
        <f aca="false">D85+1</f>
        <v>83</v>
      </c>
      <c r="E86" s="229" t="n">
        <v>100</v>
      </c>
    </row>
    <row r="87" customFormat="false" ht="12.75" hidden="false" customHeight="false" outlineLevel="0" collapsed="false">
      <c r="A87" s="228" t="n">
        <v>86</v>
      </c>
      <c r="B87" s="228" t="n">
        <v>1.33</v>
      </c>
      <c r="D87" s="227" t="n">
        <f aca="false">D86+1</f>
        <v>84</v>
      </c>
      <c r="E87" s="229" t="n">
        <v>100</v>
      </c>
    </row>
    <row r="88" customFormat="false" ht="12.75" hidden="false" customHeight="false" outlineLevel="0" collapsed="false">
      <c r="A88" s="228" t="n">
        <v>87</v>
      </c>
      <c r="B88" s="228" t="n">
        <v>1.33</v>
      </c>
      <c r="D88" s="227" t="n">
        <f aca="false">D87+1</f>
        <v>85</v>
      </c>
      <c r="E88" s="229" t="n">
        <v>100</v>
      </c>
    </row>
    <row r="89" customFormat="false" ht="12.75" hidden="false" customHeight="false" outlineLevel="0" collapsed="false">
      <c r="A89" s="228" t="n">
        <v>88</v>
      </c>
      <c r="B89" s="228" t="n">
        <v>1.33</v>
      </c>
      <c r="D89" s="227" t="n">
        <f aca="false">D88+1</f>
        <v>86</v>
      </c>
      <c r="E89" s="229" t="n">
        <v>100</v>
      </c>
    </row>
    <row r="90" customFormat="false" ht="12.75" hidden="false" customHeight="false" outlineLevel="0" collapsed="false">
      <c r="A90" s="228" t="n">
        <v>89</v>
      </c>
      <c r="B90" s="228" t="n">
        <v>1.33</v>
      </c>
      <c r="D90" s="227" t="n">
        <f aca="false">D89+1</f>
        <v>87</v>
      </c>
      <c r="E90" s="229" t="n">
        <v>100</v>
      </c>
    </row>
    <row r="91" customFormat="false" ht="12.75" hidden="false" customHeight="false" outlineLevel="0" collapsed="false">
      <c r="A91" s="228" t="n">
        <v>90</v>
      </c>
      <c r="B91" s="228" t="n">
        <v>1.33</v>
      </c>
      <c r="D91" s="227" t="n">
        <f aca="false">D90+1</f>
        <v>88</v>
      </c>
      <c r="E91" s="229" t="n">
        <v>100</v>
      </c>
    </row>
    <row r="92" customFormat="false" ht="12.75" hidden="false" customHeight="false" outlineLevel="0" collapsed="false">
      <c r="A92" s="228" t="n">
        <v>91</v>
      </c>
      <c r="B92" s="228" t="n">
        <v>1.33</v>
      </c>
      <c r="D92" s="227" t="n">
        <f aca="false">D91+1</f>
        <v>89</v>
      </c>
      <c r="E92" s="229" t="n">
        <v>100</v>
      </c>
    </row>
    <row r="93" customFormat="false" ht="12.75" hidden="false" customHeight="false" outlineLevel="0" collapsed="false">
      <c r="A93" s="228" t="n">
        <v>92</v>
      </c>
      <c r="B93" s="228" t="n">
        <v>1.33</v>
      </c>
      <c r="D93" s="227" t="n">
        <f aca="false">D92+1</f>
        <v>90</v>
      </c>
      <c r="E93" s="229" t="n">
        <v>100</v>
      </c>
    </row>
    <row r="94" customFormat="false" ht="12.75" hidden="false" customHeight="false" outlineLevel="0" collapsed="false">
      <c r="A94" s="228" t="n">
        <v>93</v>
      </c>
      <c r="B94" s="228" t="n">
        <v>1.33</v>
      </c>
      <c r="D94" s="227" t="n">
        <f aca="false">D93+1</f>
        <v>91</v>
      </c>
      <c r="E94" s="229" t="n">
        <v>100</v>
      </c>
    </row>
    <row r="95" customFormat="false" ht="12.75" hidden="false" customHeight="false" outlineLevel="0" collapsed="false">
      <c r="A95" s="228" t="n">
        <v>94</v>
      </c>
      <c r="B95" s="228" t="n">
        <v>1.33</v>
      </c>
      <c r="D95" s="227" t="n">
        <f aca="false">D94+1</f>
        <v>92</v>
      </c>
      <c r="E95" s="229" t="n">
        <v>100</v>
      </c>
    </row>
    <row r="96" customFormat="false" ht="12.75" hidden="false" customHeight="false" outlineLevel="0" collapsed="false">
      <c r="A96" s="228" t="n">
        <v>95</v>
      </c>
      <c r="B96" s="228" t="n">
        <v>1.33</v>
      </c>
      <c r="D96" s="227" t="n">
        <f aca="false">D95+1</f>
        <v>93</v>
      </c>
      <c r="E96" s="229" t="n">
        <v>100</v>
      </c>
    </row>
    <row r="97" customFormat="false" ht="12.75" hidden="false" customHeight="false" outlineLevel="0" collapsed="false">
      <c r="A97" s="228" t="n">
        <v>96</v>
      </c>
      <c r="B97" s="228" t="n">
        <v>1.33</v>
      </c>
      <c r="D97" s="227" t="n">
        <f aca="false">D96+1</f>
        <v>94</v>
      </c>
      <c r="E97" s="229" t="n">
        <v>100</v>
      </c>
    </row>
    <row r="98" customFormat="false" ht="12.75" hidden="false" customHeight="false" outlineLevel="0" collapsed="false">
      <c r="A98" s="228" t="n">
        <v>97</v>
      </c>
      <c r="B98" s="228" t="n">
        <v>1.33</v>
      </c>
      <c r="D98" s="227" t="n">
        <f aca="false">D97+1</f>
        <v>95</v>
      </c>
      <c r="E98" s="229" t="n">
        <v>100</v>
      </c>
    </row>
    <row r="99" customFormat="false" ht="12.75" hidden="false" customHeight="false" outlineLevel="0" collapsed="false">
      <c r="A99" s="228" t="n">
        <v>98</v>
      </c>
      <c r="B99" s="228" t="n">
        <v>1.33</v>
      </c>
      <c r="D99" s="227" t="n">
        <f aca="false">D98+1</f>
        <v>96</v>
      </c>
      <c r="E99" s="229" t="n">
        <v>100</v>
      </c>
    </row>
    <row r="100" customFormat="false" ht="12.75" hidden="false" customHeight="false" outlineLevel="0" collapsed="false">
      <c r="A100" s="228" t="n">
        <v>99</v>
      </c>
      <c r="B100" s="228" t="n">
        <v>1.33</v>
      </c>
      <c r="D100" s="227" t="n">
        <f aca="false">D99+1</f>
        <v>97</v>
      </c>
      <c r="E100" s="229" t="n">
        <v>100</v>
      </c>
    </row>
    <row r="101" customFormat="false" ht="12.75" hidden="false" customHeight="false" outlineLevel="0" collapsed="false">
      <c r="A101" s="228" t="n">
        <v>100</v>
      </c>
      <c r="B101" s="228" t="n">
        <v>1.33</v>
      </c>
      <c r="D101" s="227" t="n">
        <f aca="false">D100+1</f>
        <v>98</v>
      </c>
      <c r="E101" s="229" t="n">
        <v>100</v>
      </c>
    </row>
    <row r="102" customFormat="false" ht="12.75" hidden="false" customHeight="false" outlineLevel="0" collapsed="false">
      <c r="A102" s="228" t="n">
        <v>101</v>
      </c>
      <c r="B102" s="228" t="n">
        <v>1.33</v>
      </c>
      <c r="D102" s="227" t="n">
        <f aca="false">D101+1</f>
        <v>99</v>
      </c>
      <c r="E102" s="229" t="n">
        <v>100</v>
      </c>
    </row>
    <row r="103" customFormat="false" ht="12.75" hidden="false" customHeight="false" outlineLevel="0" collapsed="false">
      <c r="A103" s="228" t="n">
        <v>102</v>
      </c>
      <c r="B103" s="228" t="n">
        <v>1.33</v>
      </c>
      <c r="D103" s="227" t="n">
        <f aca="false">D102+1</f>
        <v>100</v>
      </c>
      <c r="E103" s="229" t="n">
        <v>12</v>
      </c>
    </row>
    <row r="104" customFormat="false" ht="12.75" hidden="false" customHeight="false" outlineLevel="0" collapsed="false">
      <c r="A104" s="228" t="n">
        <v>103</v>
      </c>
      <c r="B104" s="228" t="n">
        <v>1.33</v>
      </c>
      <c r="D104" s="227" t="n">
        <f aca="false">D103+1</f>
        <v>101</v>
      </c>
      <c r="E104" s="229" t="n">
        <v>100</v>
      </c>
    </row>
    <row r="105" customFormat="false" ht="12.75" hidden="false" customHeight="false" outlineLevel="0" collapsed="false">
      <c r="A105" s="228" t="n">
        <v>104</v>
      </c>
      <c r="B105" s="228" t="n">
        <v>1.33</v>
      </c>
      <c r="D105" s="227" t="n">
        <f aca="false">D104+1</f>
        <v>102</v>
      </c>
      <c r="E105" s="229" t="n">
        <v>100</v>
      </c>
    </row>
    <row r="106" customFormat="false" ht="12.75" hidden="false" customHeight="false" outlineLevel="0" collapsed="false">
      <c r="A106" s="228" t="n">
        <v>105</v>
      </c>
      <c r="B106" s="228" t="n">
        <v>1.33</v>
      </c>
      <c r="D106" s="227" t="n">
        <f aca="false">D105+1</f>
        <v>103</v>
      </c>
      <c r="E106" s="229" t="n">
        <v>100</v>
      </c>
    </row>
    <row r="107" customFormat="false" ht="12.75" hidden="false" customHeight="false" outlineLevel="0" collapsed="false">
      <c r="A107" s="228" t="n">
        <v>106</v>
      </c>
      <c r="B107" s="228" t="n">
        <v>1.33</v>
      </c>
      <c r="D107" s="227" t="n">
        <f aca="false">D106+1</f>
        <v>104</v>
      </c>
      <c r="E107" s="229" t="n">
        <v>100</v>
      </c>
    </row>
    <row r="108" customFormat="false" ht="12.75" hidden="false" customHeight="false" outlineLevel="0" collapsed="false">
      <c r="A108" s="228" t="n">
        <v>107</v>
      </c>
      <c r="B108" s="228" t="n">
        <v>1.33</v>
      </c>
      <c r="D108" s="227" t="n">
        <f aca="false">D107+1</f>
        <v>105</v>
      </c>
      <c r="E108" s="229" t="n">
        <v>100</v>
      </c>
    </row>
    <row r="109" customFormat="false" ht="12.75" hidden="false" customHeight="false" outlineLevel="0" collapsed="false">
      <c r="A109" s="228" t="n">
        <v>108</v>
      </c>
      <c r="B109" s="228" t="n">
        <v>1.33</v>
      </c>
      <c r="D109" s="227" t="n">
        <f aca="false">D108+1</f>
        <v>106</v>
      </c>
      <c r="E109" s="229" t="n">
        <v>100</v>
      </c>
    </row>
    <row r="110" customFormat="false" ht="12.75" hidden="false" customHeight="false" outlineLevel="0" collapsed="false">
      <c r="A110" s="228" t="n">
        <v>109</v>
      </c>
      <c r="B110" s="228" t="n">
        <v>1.33</v>
      </c>
      <c r="D110" s="227" t="n">
        <f aca="false">D109+1</f>
        <v>107</v>
      </c>
      <c r="E110" s="229" t="n">
        <v>100</v>
      </c>
    </row>
    <row r="111" customFormat="false" ht="12.75" hidden="false" customHeight="false" outlineLevel="0" collapsed="false">
      <c r="A111" s="228" t="n">
        <v>110</v>
      </c>
      <c r="B111" s="228" t="n">
        <v>1.33</v>
      </c>
      <c r="D111" s="227" t="n">
        <f aca="false">D110+1</f>
        <v>108</v>
      </c>
      <c r="E111" s="229" t="n">
        <v>100</v>
      </c>
    </row>
    <row r="112" customFormat="false" ht="12.75" hidden="false" customHeight="false" outlineLevel="0" collapsed="false">
      <c r="A112" s="228" t="n">
        <v>111</v>
      </c>
      <c r="B112" s="228" t="n">
        <v>1.33</v>
      </c>
      <c r="D112" s="227" t="n">
        <f aca="false">D111+1</f>
        <v>109</v>
      </c>
      <c r="E112" s="229" t="n">
        <v>100</v>
      </c>
    </row>
    <row r="113" customFormat="false" ht="12.75" hidden="false" customHeight="false" outlineLevel="0" collapsed="false">
      <c r="A113" s="228" t="n">
        <v>112</v>
      </c>
      <c r="B113" s="228" t="n">
        <v>1.33</v>
      </c>
      <c r="D113" s="227" t="n">
        <f aca="false">D112+1</f>
        <v>110</v>
      </c>
      <c r="E113" s="229" t="n">
        <v>100</v>
      </c>
    </row>
    <row r="114" customFormat="false" ht="12.75" hidden="false" customHeight="false" outlineLevel="0" collapsed="false">
      <c r="A114" s="228" t="n">
        <v>113</v>
      </c>
      <c r="B114" s="228" t="n">
        <v>1.33</v>
      </c>
      <c r="D114" s="227" t="n">
        <f aca="false">D113+1</f>
        <v>111</v>
      </c>
      <c r="E114" s="229" t="n">
        <v>100</v>
      </c>
    </row>
    <row r="115" customFormat="false" ht="12.75" hidden="false" customHeight="false" outlineLevel="0" collapsed="false">
      <c r="A115" s="228" t="n">
        <v>114</v>
      </c>
      <c r="B115" s="228" t="n">
        <v>1.33</v>
      </c>
      <c r="D115" s="227" t="n">
        <f aca="false">D114+1</f>
        <v>112</v>
      </c>
      <c r="E115" s="229" t="n">
        <v>100</v>
      </c>
    </row>
    <row r="116" customFormat="false" ht="12.75" hidden="false" customHeight="false" outlineLevel="0" collapsed="false">
      <c r="A116" s="228" t="n">
        <v>115</v>
      </c>
      <c r="B116" s="228" t="n">
        <v>1.33</v>
      </c>
      <c r="D116" s="227" t="n">
        <f aca="false">D115+1</f>
        <v>113</v>
      </c>
      <c r="E116" s="229" t="n">
        <v>100</v>
      </c>
    </row>
    <row r="117" customFormat="false" ht="12.75" hidden="false" customHeight="false" outlineLevel="0" collapsed="false">
      <c r="A117" s="228" t="n">
        <v>116</v>
      </c>
      <c r="B117" s="228" t="n">
        <v>1.33</v>
      </c>
      <c r="D117" s="227" t="n">
        <f aca="false">D116+1</f>
        <v>114</v>
      </c>
      <c r="E117" s="229" t="n">
        <v>100</v>
      </c>
    </row>
    <row r="118" customFormat="false" ht="12.75" hidden="false" customHeight="false" outlineLevel="0" collapsed="false">
      <c r="A118" s="228" t="n">
        <v>117</v>
      </c>
      <c r="B118" s="228" t="n">
        <v>1.33</v>
      </c>
      <c r="D118" s="227" t="n">
        <f aca="false">D117+1</f>
        <v>115</v>
      </c>
      <c r="E118" s="229" t="n">
        <v>100</v>
      </c>
    </row>
    <row r="119" customFormat="false" ht="12.75" hidden="false" customHeight="false" outlineLevel="0" collapsed="false">
      <c r="A119" s="228" t="n">
        <v>118</v>
      </c>
      <c r="B119" s="228" t="n">
        <v>1.33</v>
      </c>
      <c r="D119" s="227" t="n">
        <f aca="false">D118+1</f>
        <v>116</v>
      </c>
      <c r="E119" s="229" t="n">
        <v>100</v>
      </c>
    </row>
    <row r="120" customFormat="false" ht="12.75" hidden="false" customHeight="false" outlineLevel="0" collapsed="false">
      <c r="A120" s="228" t="n">
        <v>119</v>
      </c>
      <c r="B120" s="228" t="n">
        <v>1.33</v>
      </c>
      <c r="D120" s="227" t="n">
        <f aca="false">D119+1</f>
        <v>117</v>
      </c>
      <c r="E120" s="229" t="n">
        <v>100</v>
      </c>
    </row>
    <row r="121" customFormat="false" ht="12.75" hidden="false" customHeight="false" outlineLevel="0" collapsed="false">
      <c r="A121" s="228" t="n">
        <v>120</v>
      </c>
      <c r="B121" s="228" t="n">
        <v>1.54</v>
      </c>
      <c r="D121" s="227" t="n">
        <f aca="false">D120+1</f>
        <v>118</v>
      </c>
      <c r="E121" s="229" t="n">
        <v>100</v>
      </c>
    </row>
    <row r="122" customFormat="false" ht="12.75" hidden="false" customHeight="false" outlineLevel="0" collapsed="false">
      <c r="A122" s="228" t="n">
        <v>121</v>
      </c>
      <c r="B122" s="228" t="n">
        <v>1.54</v>
      </c>
      <c r="D122" s="227" t="n">
        <f aca="false">D121+1</f>
        <v>119</v>
      </c>
      <c r="E122" s="229" t="n">
        <v>100</v>
      </c>
    </row>
    <row r="123" customFormat="false" ht="12.75" hidden="false" customHeight="false" outlineLevel="0" collapsed="false">
      <c r="A123" s="228" t="n">
        <v>122</v>
      </c>
      <c r="B123" s="228" t="n">
        <v>1.54</v>
      </c>
      <c r="D123" s="227" t="n">
        <f aca="false">D122+1</f>
        <v>120</v>
      </c>
      <c r="E123" s="229" t="n">
        <v>100</v>
      </c>
    </row>
    <row r="124" customFormat="false" ht="12.75" hidden="false" customHeight="false" outlineLevel="0" collapsed="false">
      <c r="A124" s="228" t="n">
        <v>123</v>
      </c>
      <c r="B124" s="228" t="n">
        <v>1.54</v>
      </c>
      <c r="D124" s="227" t="n">
        <f aca="false">D123+1</f>
        <v>121</v>
      </c>
      <c r="E124" s="229" t="n">
        <v>100</v>
      </c>
    </row>
    <row r="125" customFormat="false" ht="12.75" hidden="false" customHeight="false" outlineLevel="0" collapsed="false">
      <c r="A125" s="228" t="n">
        <v>124</v>
      </c>
      <c r="B125" s="228" t="n">
        <v>1.54</v>
      </c>
      <c r="D125" s="227" t="n">
        <f aca="false">D124+1</f>
        <v>122</v>
      </c>
      <c r="E125" s="229" t="n">
        <v>100</v>
      </c>
    </row>
    <row r="126" customFormat="false" ht="12.75" hidden="false" customHeight="false" outlineLevel="0" collapsed="false">
      <c r="A126" s="228" t="n">
        <v>125</v>
      </c>
      <c r="B126" s="228" t="n">
        <v>1.54</v>
      </c>
      <c r="D126" s="227" t="n">
        <f aca="false">D125+1</f>
        <v>123</v>
      </c>
      <c r="E126" s="229" t="n">
        <v>100</v>
      </c>
    </row>
    <row r="127" customFormat="false" ht="12.75" hidden="false" customHeight="false" outlineLevel="0" collapsed="false">
      <c r="A127" s="228" t="n">
        <v>126</v>
      </c>
      <c r="B127" s="228" t="n">
        <v>1.54</v>
      </c>
      <c r="D127" s="227" t="n">
        <f aca="false">D126+1</f>
        <v>124</v>
      </c>
      <c r="E127" s="229" t="n">
        <v>100</v>
      </c>
    </row>
    <row r="128" customFormat="false" ht="12.75" hidden="false" customHeight="false" outlineLevel="0" collapsed="false">
      <c r="A128" s="228" t="n">
        <v>127</v>
      </c>
      <c r="B128" s="228" t="n">
        <v>1.54</v>
      </c>
      <c r="D128" s="227" t="n">
        <f aca="false">D127+1</f>
        <v>125</v>
      </c>
      <c r="E128" s="229" t="n">
        <v>100</v>
      </c>
    </row>
    <row r="129" customFormat="false" ht="12.75" hidden="false" customHeight="false" outlineLevel="0" collapsed="false">
      <c r="A129" s="228" t="n">
        <v>128</v>
      </c>
      <c r="B129" s="228" t="n">
        <v>1.54</v>
      </c>
      <c r="D129" s="227" t="n">
        <f aca="false">D128+1</f>
        <v>126</v>
      </c>
      <c r="E129" s="229" t="n">
        <v>100</v>
      </c>
    </row>
    <row r="130" customFormat="false" ht="12.75" hidden="false" customHeight="false" outlineLevel="0" collapsed="false">
      <c r="A130" s="228" t="n">
        <v>129</v>
      </c>
      <c r="B130" s="228" t="n">
        <v>1.54</v>
      </c>
      <c r="D130" s="227" t="n">
        <f aca="false">D129+1</f>
        <v>127</v>
      </c>
      <c r="E130" s="229" t="n">
        <v>100</v>
      </c>
    </row>
    <row r="131" customFormat="false" ht="12.75" hidden="false" customHeight="false" outlineLevel="0" collapsed="false">
      <c r="A131" s="228" t="n">
        <v>130</v>
      </c>
      <c r="B131" s="228" t="n">
        <v>1.54</v>
      </c>
      <c r="D131" s="227" t="n">
        <f aca="false">D130+1</f>
        <v>128</v>
      </c>
      <c r="E131" s="229" t="n">
        <v>100</v>
      </c>
    </row>
    <row r="132" customFormat="false" ht="12.75" hidden="false" customHeight="false" outlineLevel="0" collapsed="false">
      <c r="A132" s="228" t="n">
        <v>131</v>
      </c>
      <c r="B132" s="228" t="n">
        <v>1.54</v>
      </c>
      <c r="D132" s="227" t="n">
        <f aca="false">D131+1</f>
        <v>129</v>
      </c>
      <c r="E132" s="229" t="n">
        <v>100</v>
      </c>
    </row>
    <row r="133" customFormat="false" ht="12.75" hidden="false" customHeight="false" outlineLevel="0" collapsed="false">
      <c r="A133" s="228" t="n">
        <v>132</v>
      </c>
      <c r="B133" s="228" t="n">
        <v>1.54</v>
      </c>
      <c r="D133" s="227" t="n">
        <f aca="false">D132+1</f>
        <v>130</v>
      </c>
      <c r="E133" s="229" t="n">
        <v>100</v>
      </c>
    </row>
    <row r="134" customFormat="false" ht="12.75" hidden="false" customHeight="false" outlineLevel="0" collapsed="false">
      <c r="A134" s="228" t="n">
        <v>133</v>
      </c>
      <c r="B134" s="228" t="n">
        <v>1.54</v>
      </c>
      <c r="D134" s="227" t="n">
        <f aca="false">D133+1</f>
        <v>131</v>
      </c>
      <c r="E134" s="229" t="n">
        <v>100</v>
      </c>
    </row>
    <row r="135" customFormat="false" ht="12.75" hidden="false" customHeight="false" outlineLevel="0" collapsed="false">
      <c r="A135" s="228" t="n">
        <v>134</v>
      </c>
      <c r="B135" s="228" t="n">
        <v>1.54</v>
      </c>
      <c r="D135" s="227" t="n">
        <f aca="false">D134+1</f>
        <v>132</v>
      </c>
      <c r="E135" s="229" t="n">
        <v>100</v>
      </c>
    </row>
    <row r="136" customFormat="false" ht="12.75" hidden="false" customHeight="false" outlineLevel="0" collapsed="false">
      <c r="A136" s="228" t="n">
        <v>135</v>
      </c>
      <c r="B136" s="228" t="n">
        <v>1.54</v>
      </c>
      <c r="D136" s="227" t="n">
        <f aca="false">D135+1</f>
        <v>133</v>
      </c>
      <c r="E136" s="229" t="n">
        <v>100</v>
      </c>
    </row>
    <row r="137" customFormat="false" ht="12.75" hidden="false" customHeight="false" outlineLevel="0" collapsed="false">
      <c r="A137" s="228" t="n">
        <v>136</v>
      </c>
      <c r="B137" s="228" t="n">
        <v>1.54</v>
      </c>
      <c r="D137" s="227" t="n">
        <f aca="false">D136+1</f>
        <v>134</v>
      </c>
      <c r="E137" s="229" t="n">
        <v>100</v>
      </c>
    </row>
    <row r="138" customFormat="false" ht="12.75" hidden="false" customHeight="false" outlineLevel="0" collapsed="false">
      <c r="A138" s="228" t="n">
        <v>137</v>
      </c>
      <c r="B138" s="228" t="n">
        <v>1.54</v>
      </c>
      <c r="D138" s="227" t="n">
        <f aca="false">D137+1</f>
        <v>135</v>
      </c>
      <c r="E138" s="229" t="n">
        <v>100</v>
      </c>
    </row>
    <row r="139" customFormat="false" ht="12.75" hidden="false" customHeight="false" outlineLevel="0" collapsed="false">
      <c r="A139" s="228" t="n">
        <v>138</v>
      </c>
      <c r="B139" s="228" t="n">
        <v>1.54</v>
      </c>
      <c r="D139" s="227" t="n">
        <f aca="false">D138+1</f>
        <v>136</v>
      </c>
      <c r="E139" s="229" t="n">
        <v>100</v>
      </c>
    </row>
    <row r="140" customFormat="false" ht="12.75" hidden="false" customHeight="false" outlineLevel="0" collapsed="false">
      <c r="A140" s="228" t="n">
        <v>139</v>
      </c>
      <c r="B140" s="228" t="n">
        <v>1.54</v>
      </c>
      <c r="D140" s="227" t="n">
        <f aca="false">D139+1</f>
        <v>137</v>
      </c>
      <c r="E140" s="229" t="n">
        <v>100</v>
      </c>
    </row>
    <row r="141" customFormat="false" ht="12.75" hidden="false" customHeight="false" outlineLevel="0" collapsed="false">
      <c r="A141" s="228" t="n">
        <v>140</v>
      </c>
      <c r="B141" s="228" t="n">
        <v>1.54</v>
      </c>
      <c r="D141" s="227" t="n">
        <f aca="false">D140+1</f>
        <v>138</v>
      </c>
      <c r="E141" s="229" t="n">
        <v>100</v>
      </c>
    </row>
    <row r="142" customFormat="false" ht="12.75" hidden="false" customHeight="false" outlineLevel="0" collapsed="false">
      <c r="A142" s="228" t="n">
        <v>141</v>
      </c>
      <c r="B142" s="228" t="n">
        <v>1.54</v>
      </c>
      <c r="D142" s="227" t="n">
        <f aca="false">D141+1</f>
        <v>139</v>
      </c>
      <c r="E142" s="229" t="n">
        <v>100</v>
      </c>
    </row>
    <row r="143" customFormat="false" ht="12.75" hidden="false" customHeight="false" outlineLevel="0" collapsed="false">
      <c r="A143" s="228" t="n">
        <v>142</v>
      </c>
      <c r="B143" s="228" t="n">
        <v>1.54</v>
      </c>
      <c r="D143" s="227" t="n">
        <f aca="false">D142+1</f>
        <v>140</v>
      </c>
      <c r="E143" s="229" t="n">
        <v>8.07</v>
      </c>
    </row>
    <row r="144" customFormat="false" ht="12.75" hidden="false" customHeight="false" outlineLevel="0" collapsed="false">
      <c r="A144" s="228" t="n">
        <v>143</v>
      </c>
      <c r="B144" s="228" t="n">
        <v>1.54</v>
      </c>
      <c r="D144" s="227" t="n">
        <f aca="false">D143+1</f>
        <v>141</v>
      </c>
      <c r="E144" s="229" t="n">
        <v>8.07</v>
      </c>
    </row>
    <row r="145" customFormat="false" ht="12.75" hidden="false" customHeight="false" outlineLevel="0" collapsed="false">
      <c r="A145" s="228" t="n">
        <v>144</v>
      </c>
      <c r="B145" s="228" t="n">
        <v>1.54</v>
      </c>
      <c r="D145" s="227" t="n">
        <f aca="false">D144+1</f>
        <v>142</v>
      </c>
      <c r="E145" s="229" t="n">
        <v>8.07</v>
      </c>
    </row>
    <row r="146" customFormat="false" ht="12.75" hidden="false" customHeight="false" outlineLevel="0" collapsed="false">
      <c r="A146" s="228" t="n">
        <v>145</v>
      </c>
      <c r="B146" s="228" t="n">
        <v>1.58</v>
      </c>
      <c r="D146" s="227" t="n">
        <f aca="false">D145+1</f>
        <v>143</v>
      </c>
      <c r="E146" s="229" t="n">
        <v>8.07</v>
      </c>
    </row>
    <row r="147" customFormat="false" ht="12.75" hidden="false" customHeight="false" outlineLevel="0" collapsed="false">
      <c r="A147" s="228" t="n">
        <v>146</v>
      </c>
      <c r="B147" s="228" t="n">
        <v>1.58</v>
      </c>
      <c r="D147" s="227" t="n">
        <f aca="false">D146+1</f>
        <v>144</v>
      </c>
      <c r="E147" s="229" t="n">
        <v>8.07</v>
      </c>
    </row>
    <row r="148" customFormat="false" ht="12.75" hidden="false" customHeight="false" outlineLevel="0" collapsed="false">
      <c r="A148" s="228" t="n">
        <v>147</v>
      </c>
      <c r="B148" s="228" t="n">
        <v>1.58</v>
      </c>
      <c r="D148" s="227" t="n">
        <f aca="false">D147+1</f>
        <v>145</v>
      </c>
      <c r="E148" s="229" t="n">
        <v>8.07</v>
      </c>
    </row>
    <row r="149" customFormat="false" ht="12.75" hidden="false" customHeight="false" outlineLevel="0" collapsed="false">
      <c r="A149" s="228" t="n">
        <v>148</v>
      </c>
      <c r="B149" s="228" t="n">
        <v>1.58</v>
      </c>
      <c r="D149" s="227" t="n">
        <f aca="false">D148+1</f>
        <v>146</v>
      </c>
      <c r="E149" s="229" t="n">
        <v>8.07</v>
      </c>
    </row>
    <row r="150" customFormat="false" ht="12.75" hidden="false" customHeight="false" outlineLevel="0" collapsed="false">
      <c r="A150" s="228" t="n">
        <v>149</v>
      </c>
      <c r="B150" s="228" t="n">
        <v>1.58</v>
      </c>
      <c r="D150" s="227" t="n">
        <f aca="false">D149+1</f>
        <v>147</v>
      </c>
      <c r="E150" s="229" t="n">
        <v>8.07</v>
      </c>
    </row>
    <row r="151" customFormat="false" ht="12.75" hidden="false" customHeight="false" outlineLevel="0" collapsed="false">
      <c r="A151" s="228" t="n">
        <v>150</v>
      </c>
      <c r="B151" s="228" t="n">
        <v>1.58</v>
      </c>
      <c r="D151" s="227" t="n">
        <f aca="false">D150+1</f>
        <v>148</v>
      </c>
      <c r="E151" s="229" t="n">
        <v>8.07</v>
      </c>
    </row>
    <row r="152" customFormat="false" ht="12.75" hidden="false" customHeight="false" outlineLevel="0" collapsed="false">
      <c r="A152" s="228" t="n">
        <v>151</v>
      </c>
      <c r="B152" s="228" t="n">
        <v>1.58</v>
      </c>
      <c r="D152" s="227" t="n">
        <f aca="false">D151+1</f>
        <v>149</v>
      </c>
      <c r="E152" s="229" t="n">
        <v>8.07</v>
      </c>
    </row>
    <row r="153" customFormat="false" ht="12.75" hidden="false" customHeight="false" outlineLevel="0" collapsed="false">
      <c r="A153" s="228" t="n">
        <v>152</v>
      </c>
      <c r="B153" s="228" t="n">
        <v>1.58</v>
      </c>
      <c r="D153" s="227" t="n">
        <f aca="false">D152+1</f>
        <v>150</v>
      </c>
      <c r="E153" s="229" t="n">
        <v>8.07</v>
      </c>
    </row>
    <row r="154" customFormat="false" ht="12.75" hidden="false" customHeight="false" outlineLevel="0" collapsed="false">
      <c r="A154" s="228" t="n">
        <v>153</v>
      </c>
      <c r="B154" s="228" t="n">
        <v>1.58</v>
      </c>
      <c r="D154" s="227" t="n">
        <f aca="false">D153+1</f>
        <v>151</v>
      </c>
      <c r="E154" s="229" t="n">
        <v>8.07</v>
      </c>
    </row>
    <row r="155" customFormat="false" ht="12.75" hidden="false" customHeight="false" outlineLevel="0" collapsed="false">
      <c r="A155" s="228" t="n">
        <v>154</v>
      </c>
      <c r="B155" s="228" t="n">
        <v>1.58</v>
      </c>
      <c r="D155" s="227" t="n">
        <f aca="false">D154+1</f>
        <v>152</v>
      </c>
      <c r="E155" s="229" t="n">
        <v>8.07</v>
      </c>
    </row>
    <row r="156" customFormat="false" ht="12.75" hidden="false" customHeight="false" outlineLevel="0" collapsed="false">
      <c r="A156" s="228" t="n">
        <v>155</v>
      </c>
      <c r="B156" s="228" t="n">
        <v>1.58</v>
      </c>
      <c r="D156" s="227" t="n">
        <f aca="false">D155+1</f>
        <v>153</v>
      </c>
      <c r="E156" s="229" t="n">
        <v>8.07</v>
      </c>
    </row>
    <row r="157" customFormat="false" ht="12.75" hidden="false" customHeight="false" outlineLevel="0" collapsed="false">
      <c r="A157" s="228" t="n">
        <v>156</v>
      </c>
      <c r="B157" s="228" t="n">
        <v>1.58</v>
      </c>
      <c r="D157" s="227" t="n">
        <f aca="false">D156+1</f>
        <v>154</v>
      </c>
      <c r="E157" s="229" t="n">
        <v>8.07</v>
      </c>
    </row>
    <row r="158" customFormat="false" ht="12.75" hidden="false" customHeight="false" outlineLevel="0" collapsed="false">
      <c r="D158" s="227" t="n">
        <f aca="false">D157+1</f>
        <v>155</v>
      </c>
      <c r="E158" s="229" t="n">
        <v>8.07</v>
      </c>
    </row>
    <row r="159" customFormat="false" ht="12.75" hidden="false" customHeight="false" outlineLevel="0" collapsed="false">
      <c r="D159" s="227" t="n">
        <f aca="false">D158+1</f>
        <v>156</v>
      </c>
      <c r="E159" s="229" t="n">
        <v>8.07</v>
      </c>
    </row>
    <row r="160" customFormat="false" ht="12.75" hidden="false" customHeight="false" outlineLevel="0" collapsed="false">
      <c r="D160" s="227" t="n">
        <f aca="false">D159+1</f>
        <v>157</v>
      </c>
      <c r="E160" s="229" t="n">
        <v>8.07</v>
      </c>
    </row>
    <row r="161" customFormat="false" ht="12.75" hidden="false" customHeight="false" outlineLevel="0" collapsed="false">
      <c r="D161" s="227" t="n">
        <f aca="false">D160+1</f>
        <v>158</v>
      </c>
      <c r="E161" s="229" t="n">
        <v>8.07</v>
      </c>
    </row>
    <row r="162" customFormat="false" ht="12.75" hidden="false" customHeight="false" outlineLevel="0" collapsed="false">
      <c r="D162" s="227" t="n">
        <f aca="false">D161+1</f>
        <v>159</v>
      </c>
      <c r="E162" s="229" t="n">
        <v>8.07</v>
      </c>
    </row>
    <row r="163" customFormat="false" ht="12.75" hidden="false" customHeight="false" outlineLevel="0" collapsed="false">
      <c r="D163" s="227" t="n">
        <f aca="false">D162+1</f>
        <v>160</v>
      </c>
      <c r="E163" s="229" t="n">
        <v>8.07</v>
      </c>
    </row>
    <row r="164" customFormat="false" ht="12.75" hidden="false" customHeight="false" outlineLevel="0" collapsed="false">
      <c r="D164" s="227" t="n">
        <f aca="false">D163+1</f>
        <v>161</v>
      </c>
      <c r="E164" s="229" t="n">
        <v>8.07</v>
      </c>
    </row>
    <row r="165" customFormat="false" ht="12.75" hidden="false" customHeight="false" outlineLevel="0" collapsed="false">
      <c r="D165" s="227" t="n">
        <f aca="false">D164+1</f>
        <v>162</v>
      </c>
      <c r="E165" s="229" t="n">
        <v>8.07</v>
      </c>
    </row>
    <row r="166" customFormat="false" ht="12.75" hidden="false" customHeight="false" outlineLevel="0" collapsed="false">
      <c r="D166" s="227" t="n">
        <f aca="false">D165+1</f>
        <v>163</v>
      </c>
      <c r="E166" s="229" t="n">
        <v>8.07</v>
      </c>
    </row>
    <row r="167" customFormat="false" ht="12.75" hidden="false" customHeight="false" outlineLevel="0" collapsed="false">
      <c r="D167" s="227" t="n">
        <f aca="false">D166+1</f>
        <v>164</v>
      </c>
      <c r="E167" s="229" t="n">
        <v>8.07</v>
      </c>
    </row>
    <row r="168" customFormat="false" ht="12.75" hidden="false" customHeight="false" outlineLevel="0" collapsed="false">
      <c r="D168" s="227" t="n">
        <f aca="false">D167+1</f>
        <v>165</v>
      </c>
      <c r="E168" s="229" t="n">
        <v>8.07</v>
      </c>
    </row>
    <row r="169" customFormat="false" ht="12.75" hidden="false" customHeight="false" outlineLevel="0" collapsed="false">
      <c r="D169" s="227" t="n">
        <f aca="false">D168+1</f>
        <v>166</v>
      </c>
      <c r="E169" s="229" t="n">
        <v>8.07</v>
      </c>
    </row>
    <row r="170" customFormat="false" ht="12.75" hidden="false" customHeight="false" outlineLevel="0" collapsed="false">
      <c r="D170" s="227" t="n">
        <f aca="false">D169+1</f>
        <v>167</v>
      </c>
      <c r="E170" s="229" t="n">
        <v>8.07</v>
      </c>
    </row>
    <row r="171" customFormat="false" ht="12.75" hidden="false" customHeight="false" outlineLevel="0" collapsed="false">
      <c r="D171" s="227" t="n">
        <f aca="false">D170+1</f>
        <v>168</v>
      </c>
      <c r="E171" s="229" t="n">
        <v>8.07</v>
      </c>
    </row>
    <row r="172" customFormat="false" ht="12.75" hidden="false" customHeight="false" outlineLevel="0" collapsed="false">
      <c r="D172" s="227" t="n">
        <f aca="false">D171+1</f>
        <v>169</v>
      </c>
      <c r="E172" s="229" t="n">
        <v>8.07</v>
      </c>
    </row>
    <row r="173" customFormat="false" ht="12.75" hidden="false" customHeight="false" outlineLevel="0" collapsed="false">
      <c r="D173" s="227" t="n">
        <f aca="false">D172+1</f>
        <v>170</v>
      </c>
      <c r="E173" s="229" t="n">
        <v>7.6</v>
      </c>
    </row>
    <row r="174" customFormat="false" ht="12.75" hidden="false" customHeight="false" outlineLevel="0" collapsed="false">
      <c r="D174" s="227" t="n">
        <f aca="false">D173+1</f>
        <v>171</v>
      </c>
      <c r="E174" s="229" t="n">
        <v>7.6</v>
      </c>
    </row>
    <row r="175" customFormat="false" ht="12.75" hidden="false" customHeight="false" outlineLevel="0" collapsed="false">
      <c r="D175" s="227" t="n">
        <f aca="false">D174+1</f>
        <v>172</v>
      </c>
      <c r="E175" s="229" t="n">
        <v>7.6</v>
      </c>
    </row>
    <row r="176" customFormat="false" ht="12.75" hidden="false" customHeight="false" outlineLevel="0" collapsed="false">
      <c r="D176" s="227" t="n">
        <f aca="false">D175+1</f>
        <v>173</v>
      </c>
      <c r="E176" s="229" t="n">
        <v>7.6</v>
      </c>
    </row>
    <row r="177" customFormat="false" ht="12.75" hidden="false" customHeight="false" outlineLevel="0" collapsed="false">
      <c r="D177" s="227" t="n">
        <f aca="false">D176+1</f>
        <v>174</v>
      </c>
      <c r="E177" s="229" t="n">
        <v>7.6</v>
      </c>
    </row>
    <row r="178" customFormat="false" ht="12.75" hidden="false" customHeight="false" outlineLevel="0" collapsed="false">
      <c r="D178" s="227" t="n">
        <f aca="false">D177+1</f>
        <v>175</v>
      </c>
      <c r="E178" s="229" t="n">
        <v>7.6</v>
      </c>
    </row>
    <row r="179" customFormat="false" ht="12.75" hidden="false" customHeight="false" outlineLevel="0" collapsed="false">
      <c r="D179" s="227" t="n">
        <f aca="false">D178+1</f>
        <v>176</v>
      </c>
      <c r="E179" s="229" t="n">
        <v>7.6</v>
      </c>
    </row>
    <row r="180" customFormat="false" ht="12.75" hidden="false" customHeight="false" outlineLevel="0" collapsed="false">
      <c r="D180" s="227" t="n">
        <f aca="false">D179+1</f>
        <v>177</v>
      </c>
      <c r="E180" s="229" t="n">
        <v>7.6</v>
      </c>
    </row>
    <row r="181" customFormat="false" ht="12.75" hidden="false" customHeight="false" outlineLevel="0" collapsed="false">
      <c r="D181" s="227" t="n">
        <f aca="false">D180+1</f>
        <v>178</v>
      </c>
      <c r="E181" s="229" t="n">
        <v>7.6</v>
      </c>
    </row>
    <row r="182" customFormat="false" ht="12.75" hidden="false" customHeight="false" outlineLevel="0" collapsed="false">
      <c r="D182" s="227" t="n">
        <f aca="false">D181+1</f>
        <v>179</v>
      </c>
      <c r="E182" s="229" t="n">
        <v>7.6</v>
      </c>
    </row>
    <row r="183" customFormat="false" ht="12.75" hidden="false" customHeight="false" outlineLevel="0" collapsed="false">
      <c r="D183" s="227" t="n">
        <f aca="false">D182+1</f>
        <v>180</v>
      </c>
      <c r="E183" s="229" t="n">
        <v>7.6</v>
      </c>
    </row>
    <row r="184" customFormat="false" ht="12.75" hidden="false" customHeight="false" outlineLevel="0" collapsed="false">
      <c r="D184" s="227" t="n">
        <f aca="false">D183+1</f>
        <v>181</v>
      </c>
      <c r="E184" s="229" t="n">
        <v>7.6</v>
      </c>
    </row>
    <row r="185" customFormat="false" ht="12.75" hidden="false" customHeight="false" outlineLevel="0" collapsed="false">
      <c r="D185" s="227" t="n">
        <f aca="false">D184+1</f>
        <v>182</v>
      </c>
      <c r="E185" s="229" t="n">
        <v>7.6</v>
      </c>
    </row>
    <row r="186" customFormat="false" ht="12.75" hidden="false" customHeight="false" outlineLevel="0" collapsed="false">
      <c r="D186" s="227" t="n">
        <f aca="false">D185+1</f>
        <v>183</v>
      </c>
      <c r="E186" s="229" t="n">
        <v>7.6</v>
      </c>
    </row>
    <row r="187" customFormat="false" ht="12.75" hidden="false" customHeight="false" outlineLevel="0" collapsed="false">
      <c r="D187" s="227" t="n">
        <f aca="false">D186+1</f>
        <v>184</v>
      </c>
      <c r="E187" s="229" t="n">
        <v>7.6</v>
      </c>
    </row>
    <row r="188" customFormat="false" ht="12.75" hidden="false" customHeight="false" outlineLevel="0" collapsed="false">
      <c r="D188" s="227" t="n">
        <f aca="false">D187+1</f>
        <v>185</v>
      </c>
      <c r="E188" s="229" t="n">
        <v>7.6</v>
      </c>
    </row>
    <row r="189" customFormat="false" ht="12.75" hidden="false" customHeight="false" outlineLevel="0" collapsed="false">
      <c r="D189" s="227" t="n">
        <f aca="false">D188+1</f>
        <v>186</v>
      </c>
      <c r="E189" s="229" t="n">
        <v>7.6</v>
      </c>
    </row>
    <row r="190" customFormat="false" ht="12.75" hidden="false" customHeight="false" outlineLevel="0" collapsed="false">
      <c r="D190" s="227" t="n">
        <f aca="false">D189+1</f>
        <v>187</v>
      </c>
      <c r="E190" s="229" t="n">
        <v>7.6</v>
      </c>
    </row>
    <row r="191" customFormat="false" ht="12.75" hidden="false" customHeight="false" outlineLevel="0" collapsed="false">
      <c r="D191" s="227" t="n">
        <f aca="false">D190+1</f>
        <v>188</v>
      </c>
      <c r="E191" s="229" t="n">
        <v>7.6</v>
      </c>
    </row>
    <row r="192" customFormat="false" ht="12.75" hidden="false" customHeight="false" outlineLevel="0" collapsed="false">
      <c r="D192" s="227" t="n">
        <f aca="false">D191+1</f>
        <v>189</v>
      </c>
      <c r="E192" s="229" t="n">
        <v>7.6</v>
      </c>
    </row>
    <row r="193" customFormat="false" ht="12.75" hidden="false" customHeight="false" outlineLevel="0" collapsed="false">
      <c r="D193" s="227" t="n">
        <f aca="false">D192+1</f>
        <v>190</v>
      </c>
      <c r="E193" s="229" t="n">
        <v>7.6</v>
      </c>
    </row>
    <row r="194" customFormat="false" ht="12.75" hidden="false" customHeight="false" outlineLevel="0" collapsed="false">
      <c r="D194" s="227" t="n">
        <f aca="false">D193+1</f>
        <v>191</v>
      </c>
      <c r="E194" s="229" t="n">
        <v>7.6</v>
      </c>
    </row>
    <row r="195" customFormat="false" ht="12.75" hidden="false" customHeight="false" outlineLevel="0" collapsed="false">
      <c r="D195" s="227" t="n">
        <f aca="false">D194+1</f>
        <v>192</v>
      </c>
      <c r="E195" s="229" t="n">
        <v>7.6</v>
      </c>
    </row>
    <row r="196" customFormat="false" ht="12.75" hidden="false" customHeight="false" outlineLevel="0" collapsed="false">
      <c r="D196" s="227" t="n">
        <f aca="false">D195+1</f>
        <v>193</v>
      </c>
      <c r="E196" s="229" t="n">
        <v>7.6</v>
      </c>
    </row>
    <row r="197" customFormat="false" ht="12.75" hidden="false" customHeight="false" outlineLevel="0" collapsed="false">
      <c r="D197" s="227" t="n">
        <f aca="false">D196+1</f>
        <v>194</v>
      </c>
      <c r="E197" s="229" t="n">
        <v>7.6</v>
      </c>
    </row>
    <row r="198" customFormat="false" ht="12.75" hidden="false" customHeight="false" outlineLevel="0" collapsed="false">
      <c r="D198" s="227" t="n">
        <f aca="false">D197+1</f>
        <v>195</v>
      </c>
      <c r="E198" s="229" t="n">
        <v>7.6</v>
      </c>
    </row>
    <row r="199" customFormat="false" ht="12.75" hidden="false" customHeight="false" outlineLevel="0" collapsed="false">
      <c r="D199" s="227" t="n">
        <f aca="false">D198+1</f>
        <v>196</v>
      </c>
      <c r="E199" s="229" t="n">
        <v>7.6</v>
      </c>
    </row>
    <row r="200" customFormat="false" ht="12.75" hidden="false" customHeight="false" outlineLevel="0" collapsed="false">
      <c r="D200" s="227" t="n">
        <f aca="false">D199+1</f>
        <v>197</v>
      </c>
      <c r="E200" s="229" t="n">
        <v>7.6</v>
      </c>
    </row>
    <row r="201" customFormat="false" ht="12.75" hidden="false" customHeight="false" outlineLevel="0" collapsed="false">
      <c r="D201" s="227" t="n">
        <f aca="false">D200+1</f>
        <v>198</v>
      </c>
      <c r="E201" s="229" t="n">
        <v>7.6</v>
      </c>
    </row>
    <row r="202" customFormat="false" ht="12.75" hidden="false" customHeight="false" outlineLevel="0" collapsed="false">
      <c r="D202" s="227" t="n">
        <f aca="false">D201+1</f>
        <v>199</v>
      </c>
      <c r="E202" s="229" t="n">
        <v>7.6</v>
      </c>
    </row>
    <row r="203" customFormat="false" ht="12.75" hidden="false" customHeight="false" outlineLevel="0" collapsed="false">
      <c r="D203" s="227" t="n">
        <f aca="false">D202+1</f>
        <v>200</v>
      </c>
      <c r="E203" s="229" t="n">
        <v>7.6</v>
      </c>
    </row>
    <row r="204" customFormat="false" ht="12.75" hidden="false" customHeight="false" outlineLevel="0" collapsed="false">
      <c r="D204" s="227" t="n">
        <f aca="false">D203+1</f>
        <v>201</v>
      </c>
      <c r="E204" s="229" t="n">
        <v>7.6</v>
      </c>
    </row>
    <row r="205" customFormat="false" ht="12.75" hidden="false" customHeight="false" outlineLevel="0" collapsed="false">
      <c r="D205" s="227" t="n">
        <f aca="false">D204+1</f>
        <v>202</v>
      </c>
      <c r="E205" s="229" t="n">
        <v>7.6</v>
      </c>
    </row>
    <row r="206" customFormat="false" ht="12.75" hidden="false" customHeight="false" outlineLevel="0" collapsed="false">
      <c r="D206" s="227" t="n">
        <f aca="false">D205+1</f>
        <v>203</v>
      </c>
      <c r="E206" s="229" t="n">
        <v>7.6</v>
      </c>
    </row>
    <row r="207" customFormat="false" ht="12.75" hidden="false" customHeight="false" outlineLevel="0" collapsed="false">
      <c r="D207" s="227" t="n">
        <f aca="false">D206+1</f>
        <v>204</v>
      </c>
      <c r="E207" s="229" t="n">
        <v>7.6</v>
      </c>
    </row>
    <row r="208" customFormat="false" ht="12.75" hidden="false" customHeight="false" outlineLevel="0" collapsed="false">
      <c r="D208" s="227" t="n">
        <f aca="false">D207+1</f>
        <v>205</v>
      </c>
      <c r="E208" s="229" t="n">
        <v>7.6</v>
      </c>
    </row>
    <row r="209" customFormat="false" ht="12.75" hidden="false" customHeight="false" outlineLevel="0" collapsed="false">
      <c r="D209" s="227" t="n">
        <f aca="false">D208+1</f>
        <v>206</v>
      </c>
      <c r="E209" s="229" t="n">
        <v>7.6</v>
      </c>
    </row>
    <row r="210" customFormat="false" ht="12.75" hidden="false" customHeight="false" outlineLevel="0" collapsed="false">
      <c r="D210" s="227" t="n">
        <f aca="false">D209+1</f>
        <v>207</v>
      </c>
      <c r="E210" s="229" t="n">
        <v>7.6</v>
      </c>
    </row>
    <row r="211" customFormat="false" ht="12.75" hidden="false" customHeight="false" outlineLevel="0" collapsed="false">
      <c r="D211" s="227" t="n">
        <f aca="false">D210+1</f>
        <v>208</v>
      </c>
      <c r="E211" s="229" t="n">
        <v>7.6</v>
      </c>
    </row>
    <row r="212" customFormat="false" ht="12.75" hidden="false" customHeight="false" outlineLevel="0" collapsed="false">
      <c r="D212" s="227" t="n">
        <f aca="false">D211+1</f>
        <v>209</v>
      </c>
      <c r="E212" s="229" t="n">
        <v>7.6</v>
      </c>
    </row>
    <row r="213" customFormat="false" ht="12.75" hidden="false" customHeight="false" outlineLevel="0" collapsed="false">
      <c r="D213" s="227" t="n">
        <f aca="false">D212+1</f>
        <v>210</v>
      </c>
      <c r="E213" s="229" t="n">
        <v>7.6</v>
      </c>
    </row>
    <row r="214" customFormat="false" ht="12.75" hidden="false" customHeight="false" outlineLevel="0" collapsed="false">
      <c r="D214" s="227" t="n">
        <f aca="false">D213+1</f>
        <v>211</v>
      </c>
      <c r="E214" s="229" t="n">
        <v>7.6</v>
      </c>
    </row>
    <row r="215" customFormat="false" ht="12.75" hidden="false" customHeight="false" outlineLevel="0" collapsed="false">
      <c r="D215" s="227" t="n">
        <f aca="false">D214+1</f>
        <v>212</v>
      </c>
      <c r="E215" s="229" t="n">
        <v>7.6</v>
      </c>
    </row>
    <row r="216" customFormat="false" ht="12.75" hidden="false" customHeight="false" outlineLevel="0" collapsed="false">
      <c r="D216" s="227" t="n">
        <f aca="false">D215+1</f>
        <v>213</v>
      </c>
      <c r="E216" s="229" t="n">
        <v>7.6</v>
      </c>
    </row>
    <row r="217" customFormat="false" ht="12.75" hidden="false" customHeight="false" outlineLevel="0" collapsed="false">
      <c r="D217" s="227" t="n">
        <f aca="false">D216+1</f>
        <v>214</v>
      </c>
      <c r="E217" s="229" t="n">
        <v>7.6</v>
      </c>
    </row>
    <row r="218" customFormat="false" ht="12.75" hidden="false" customHeight="false" outlineLevel="0" collapsed="false">
      <c r="D218" s="227" t="n">
        <f aca="false">D217+1</f>
        <v>215</v>
      </c>
      <c r="E218" s="229" t="n">
        <v>7.6</v>
      </c>
    </row>
    <row r="219" customFormat="false" ht="12.75" hidden="false" customHeight="false" outlineLevel="0" collapsed="false">
      <c r="D219" s="227" t="n">
        <f aca="false">D218+1</f>
        <v>216</v>
      </c>
      <c r="E219" s="229" t="n">
        <v>7.6</v>
      </c>
    </row>
    <row r="220" customFormat="false" ht="12.75" hidden="false" customHeight="false" outlineLevel="0" collapsed="false">
      <c r="D220" s="227" t="n">
        <f aca="false">D219+1</f>
        <v>217</v>
      </c>
      <c r="E220" s="229" t="n">
        <v>7.6</v>
      </c>
    </row>
    <row r="221" customFormat="false" ht="12.75" hidden="false" customHeight="false" outlineLevel="0" collapsed="false">
      <c r="D221" s="227" t="n">
        <f aca="false">D220+1</f>
        <v>218</v>
      </c>
      <c r="E221" s="229" t="n">
        <v>7.6</v>
      </c>
    </row>
    <row r="222" customFormat="false" ht="12.75" hidden="false" customHeight="false" outlineLevel="0" collapsed="false">
      <c r="D222" s="227" t="n">
        <f aca="false">D221+1</f>
        <v>219</v>
      </c>
      <c r="E222" s="229" t="n">
        <v>7.6</v>
      </c>
    </row>
    <row r="223" customFormat="false" ht="12.75" hidden="false" customHeight="false" outlineLevel="0" collapsed="false">
      <c r="D223" s="227" t="n">
        <f aca="false">D222+1</f>
        <v>220</v>
      </c>
      <c r="E223" s="229" t="n">
        <v>7.18</v>
      </c>
    </row>
    <row r="224" customFormat="false" ht="12.75" hidden="false" customHeight="false" outlineLevel="0" collapsed="false">
      <c r="D224" s="227" t="n">
        <f aca="false">D223+1</f>
        <v>221</v>
      </c>
      <c r="E224" s="229" t="n">
        <v>7.18</v>
      </c>
    </row>
    <row r="225" customFormat="false" ht="12.75" hidden="false" customHeight="false" outlineLevel="0" collapsed="false">
      <c r="D225" s="227" t="n">
        <f aca="false">D224+1</f>
        <v>222</v>
      </c>
      <c r="E225" s="229" t="n">
        <v>7.18</v>
      </c>
    </row>
    <row r="226" customFormat="false" ht="12.75" hidden="false" customHeight="false" outlineLevel="0" collapsed="false">
      <c r="D226" s="227" t="n">
        <f aca="false">D225+1</f>
        <v>223</v>
      </c>
      <c r="E226" s="229" t="n">
        <v>7.18</v>
      </c>
    </row>
    <row r="227" customFormat="false" ht="12.75" hidden="false" customHeight="false" outlineLevel="0" collapsed="false">
      <c r="D227" s="227" t="n">
        <f aca="false">D226+1</f>
        <v>224</v>
      </c>
      <c r="E227" s="229" t="n">
        <v>7.18</v>
      </c>
    </row>
    <row r="228" customFormat="false" ht="12.75" hidden="false" customHeight="false" outlineLevel="0" collapsed="false">
      <c r="D228" s="227" t="n">
        <f aca="false">D227+1</f>
        <v>225</v>
      </c>
      <c r="E228" s="229" t="n">
        <v>7.18</v>
      </c>
    </row>
    <row r="229" customFormat="false" ht="12.75" hidden="false" customHeight="false" outlineLevel="0" collapsed="false">
      <c r="D229" s="227" t="n">
        <f aca="false">D228+1</f>
        <v>226</v>
      </c>
      <c r="E229" s="229" t="n">
        <v>7.18</v>
      </c>
    </row>
    <row r="230" customFormat="false" ht="12.75" hidden="false" customHeight="false" outlineLevel="0" collapsed="false">
      <c r="D230" s="227" t="n">
        <f aca="false">D229+1</f>
        <v>227</v>
      </c>
      <c r="E230" s="229" t="n">
        <v>7.18</v>
      </c>
    </row>
    <row r="231" customFormat="false" ht="12.75" hidden="false" customHeight="false" outlineLevel="0" collapsed="false">
      <c r="D231" s="227" t="n">
        <f aca="false">D230+1</f>
        <v>228</v>
      </c>
      <c r="E231" s="229" t="n">
        <v>7.18</v>
      </c>
    </row>
    <row r="232" customFormat="false" ht="12.75" hidden="false" customHeight="false" outlineLevel="0" collapsed="false">
      <c r="D232" s="227" t="n">
        <f aca="false">D231+1</f>
        <v>229</v>
      </c>
      <c r="E232" s="229" t="n">
        <v>7.18</v>
      </c>
    </row>
    <row r="233" customFormat="false" ht="12.75" hidden="false" customHeight="false" outlineLevel="0" collapsed="false">
      <c r="D233" s="227" t="n">
        <f aca="false">D232+1</f>
        <v>230</v>
      </c>
      <c r="E233" s="229" t="n">
        <v>7.18</v>
      </c>
    </row>
    <row r="234" customFormat="false" ht="12.75" hidden="false" customHeight="false" outlineLevel="0" collapsed="false">
      <c r="D234" s="227" t="n">
        <f aca="false">D233+1</f>
        <v>231</v>
      </c>
      <c r="E234" s="229" t="n">
        <v>100</v>
      </c>
    </row>
    <row r="235" customFormat="false" ht="12.75" hidden="false" customHeight="false" outlineLevel="0" collapsed="false">
      <c r="D235" s="227" t="n">
        <f aca="false">D234+1</f>
        <v>232</v>
      </c>
      <c r="E235" s="229" t="n">
        <v>100</v>
      </c>
    </row>
    <row r="236" customFormat="false" ht="12.75" hidden="false" customHeight="false" outlineLevel="0" collapsed="false">
      <c r="D236" s="227" t="n">
        <f aca="false">D235+1</f>
        <v>233</v>
      </c>
      <c r="E236" s="229" t="n">
        <v>100</v>
      </c>
    </row>
    <row r="237" customFormat="false" ht="12.75" hidden="false" customHeight="false" outlineLevel="0" collapsed="false">
      <c r="D237" s="227" t="n">
        <f aca="false">D236+1</f>
        <v>234</v>
      </c>
      <c r="E237" s="229" t="n">
        <v>100</v>
      </c>
    </row>
    <row r="238" customFormat="false" ht="12.75" hidden="false" customHeight="false" outlineLevel="0" collapsed="false">
      <c r="D238" s="227" t="n">
        <f aca="false">D237+1</f>
        <v>235</v>
      </c>
      <c r="E238" s="229" t="n">
        <v>100</v>
      </c>
    </row>
    <row r="239" customFormat="false" ht="12.75" hidden="false" customHeight="false" outlineLevel="0" collapsed="false">
      <c r="D239" s="227" t="n">
        <f aca="false">D238+1</f>
        <v>236</v>
      </c>
      <c r="E239" s="229" t="n">
        <v>100</v>
      </c>
    </row>
    <row r="240" customFormat="false" ht="12.75" hidden="false" customHeight="false" outlineLevel="0" collapsed="false">
      <c r="D240" s="227" t="n">
        <f aca="false">D239+1</f>
        <v>237</v>
      </c>
      <c r="E240" s="229" t="n">
        <v>100</v>
      </c>
    </row>
    <row r="241" customFormat="false" ht="12.75" hidden="false" customHeight="false" outlineLevel="0" collapsed="false">
      <c r="D241" s="227" t="n">
        <f aca="false">D240+1</f>
        <v>238</v>
      </c>
      <c r="E241" s="229" t="n">
        <v>100</v>
      </c>
    </row>
    <row r="242" customFormat="false" ht="12.75" hidden="false" customHeight="false" outlineLevel="0" collapsed="false">
      <c r="D242" s="227" t="n">
        <f aca="false">D241+1</f>
        <v>239</v>
      </c>
      <c r="E242" s="229" t="n">
        <v>100</v>
      </c>
    </row>
    <row r="243" customFormat="false" ht="12.75" hidden="false" customHeight="false" outlineLevel="0" collapsed="false">
      <c r="D243" s="227" t="n">
        <f aca="false">D242+1</f>
        <v>240</v>
      </c>
      <c r="E243" s="229" t="n">
        <v>100</v>
      </c>
    </row>
    <row r="244" customFormat="false" ht="12.75" hidden="false" customHeight="false" outlineLevel="0" collapsed="false">
      <c r="D244" s="227" t="n">
        <f aca="false">D243+1</f>
        <v>241</v>
      </c>
      <c r="E244" s="229" t="n">
        <v>100</v>
      </c>
    </row>
    <row r="245" customFormat="false" ht="12.75" hidden="false" customHeight="false" outlineLevel="0" collapsed="false">
      <c r="D245" s="227" t="n">
        <f aca="false">D244+1</f>
        <v>242</v>
      </c>
      <c r="E245" s="229" t="n">
        <v>100</v>
      </c>
    </row>
    <row r="246" customFormat="false" ht="12.75" hidden="false" customHeight="false" outlineLevel="0" collapsed="false">
      <c r="D246" s="227" t="n">
        <f aca="false">D245+1</f>
        <v>243</v>
      </c>
      <c r="E246" s="229" t="n">
        <v>100</v>
      </c>
    </row>
    <row r="247" customFormat="false" ht="12.75" hidden="false" customHeight="false" outlineLevel="0" collapsed="false">
      <c r="D247" s="227" t="n">
        <f aca="false">D246+1</f>
        <v>244</v>
      </c>
      <c r="E247" s="229" t="n">
        <v>100</v>
      </c>
    </row>
    <row r="248" customFormat="false" ht="12.75" hidden="false" customHeight="false" outlineLevel="0" collapsed="false">
      <c r="D248" s="227" t="n">
        <f aca="false">D247+1</f>
        <v>245</v>
      </c>
      <c r="E248" s="229" t="n">
        <v>100</v>
      </c>
    </row>
    <row r="249" customFormat="false" ht="12.75" hidden="false" customHeight="false" outlineLevel="0" collapsed="false">
      <c r="D249" s="227" t="n">
        <f aca="false">D248+1</f>
        <v>246</v>
      </c>
      <c r="E249" s="229" t="n">
        <v>100</v>
      </c>
    </row>
    <row r="250" customFormat="false" ht="12.75" hidden="false" customHeight="false" outlineLevel="0" collapsed="false">
      <c r="D250" s="227" t="n">
        <f aca="false">D249+1</f>
        <v>247</v>
      </c>
      <c r="E250" s="229" t="n">
        <v>100</v>
      </c>
    </row>
    <row r="251" customFormat="false" ht="12.75" hidden="false" customHeight="false" outlineLevel="0" collapsed="false">
      <c r="D251" s="227" t="n">
        <f aca="false">D250+1</f>
        <v>248</v>
      </c>
      <c r="E251" s="229" t="n">
        <v>100</v>
      </c>
    </row>
    <row r="252" customFormat="false" ht="12.75" hidden="false" customHeight="false" outlineLevel="0" collapsed="false">
      <c r="D252" s="227" t="n">
        <f aca="false">D251+1</f>
        <v>249</v>
      </c>
      <c r="E252" s="229" t="n">
        <v>100</v>
      </c>
    </row>
    <row r="253" customFormat="false" ht="12.75" hidden="false" customHeight="false" outlineLevel="0" collapsed="false">
      <c r="D253" s="227" t="n">
        <f aca="false">D252+1</f>
        <v>250</v>
      </c>
      <c r="E253" s="229" t="n">
        <v>100</v>
      </c>
    </row>
    <row r="254" customFormat="false" ht="12.75" hidden="false" customHeight="false" outlineLevel="0" collapsed="false">
      <c r="D254" s="227" t="n">
        <f aca="false">D253+1</f>
        <v>251</v>
      </c>
      <c r="E254" s="229" t="n">
        <v>100</v>
      </c>
    </row>
    <row r="255" customFormat="false" ht="12.75" hidden="false" customHeight="false" outlineLevel="0" collapsed="false">
      <c r="D255" s="227" t="n">
        <f aca="false">D254+1</f>
        <v>252</v>
      </c>
      <c r="E255" s="229" t="n">
        <v>100</v>
      </c>
    </row>
    <row r="256" customFormat="false" ht="12.75" hidden="false" customHeight="false" outlineLevel="0" collapsed="false">
      <c r="D256" s="227" t="n">
        <f aca="false">D255+1</f>
        <v>253</v>
      </c>
      <c r="E256" s="229" t="n">
        <v>100</v>
      </c>
    </row>
    <row r="257" customFormat="false" ht="12.75" hidden="false" customHeight="false" outlineLevel="0" collapsed="false">
      <c r="D257" s="227" t="n">
        <f aca="false">D256+1</f>
        <v>254</v>
      </c>
      <c r="E257" s="229" t="n">
        <v>100</v>
      </c>
    </row>
    <row r="258" customFormat="false" ht="12.75" hidden="false" customHeight="false" outlineLevel="0" collapsed="false">
      <c r="D258" s="227" t="n">
        <f aca="false">D257+1</f>
        <v>255</v>
      </c>
      <c r="E258" s="229" t="n">
        <v>100</v>
      </c>
    </row>
    <row r="259" customFormat="false" ht="12.75" hidden="false" customHeight="false" outlineLevel="0" collapsed="false">
      <c r="D259" s="227" t="n">
        <f aca="false">D258+1</f>
        <v>256</v>
      </c>
      <c r="E259" s="229" t="n">
        <v>100</v>
      </c>
    </row>
    <row r="260" customFormat="false" ht="12.75" hidden="false" customHeight="false" outlineLevel="0" collapsed="false">
      <c r="D260" s="227" t="n">
        <f aca="false">D259+1</f>
        <v>257</v>
      </c>
      <c r="E260" s="229" t="n">
        <v>100</v>
      </c>
    </row>
    <row r="261" customFormat="false" ht="12.75" hidden="false" customHeight="false" outlineLevel="0" collapsed="false">
      <c r="D261" s="227" t="n">
        <f aca="false">D260+1</f>
        <v>258</v>
      </c>
      <c r="E261" s="229" t="n">
        <v>100</v>
      </c>
    </row>
    <row r="262" customFormat="false" ht="12.75" hidden="false" customHeight="false" outlineLevel="0" collapsed="false">
      <c r="D262" s="227" t="n">
        <f aca="false">D261+1</f>
        <v>259</v>
      </c>
      <c r="E262" s="229" t="n">
        <v>100</v>
      </c>
    </row>
    <row r="263" customFormat="false" ht="12.75" hidden="false" customHeight="false" outlineLevel="0" collapsed="false">
      <c r="D263" s="227" t="n">
        <f aca="false">D262+1</f>
        <v>260</v>
      </c>
      <c r="E263" s="229" t="n">
        <v>100</v>
      </c>
    </row>
    <row r="264" customFormat="false" ht="12.75" hidden="false" customHeight="false" outlineLevel="0" collapsed="false">
      <c r="D264" s="227" t="n">
        <f aca="false">D263+1</f>
        <v>261</v>
      </c>
      <c r="E264" s="229" t="n">
        <v>100</v>
      </c>
    </row>
    <row r="265" customFormat="false" ht="12.75" hidden="false" customHeight="false" outlineLevel="0" collapsed="false">
      <c r="D265" s="227" t="n">
        <f aca="false">D264+1</f>
        <v>262</v>
      </c>
      <c r="E265" s="229" t="n">
        <v>100</v>
      </c>
    </row>
    <row r="266" customFormat="false" ht="12.75" hidden="false" customHeight="false" outlineLevel="0" collapsed="false">
      <c r="D266" s="227" t="n">
        <f aca="false">D265+1</f>
        <v>263</v>
      </c>
      <c r="E266" s="229" t="n">
        <v>100</v>
      </c>
    </row>
    <row r="267" customFormat="false" ht="12.75" hidden="false" customHeight="false" outlineLevel="0" collapsed="false">
      <c r="D267" s="227" t="n">
        <f aca="false">D266+1</f>
        <v>264</v>
      </c>
      <c r="E267" s="229" t="n">
        <v>100</v>
      </c>
    </row>
    <row r="268" customFormat="false" ht="12.75" hidden="false" customHeight="false" outlineLevel="0" collapsed="false">
      <c r="D268" s="227" t="n">
        <f aca="false">D267+1</f>
        <v>265</v>
      </c>
      <c r="E268" s="229" t="n">
        <v>100</v>
      </c>
    </row>
    <row r="269" customFormat="false" ht="12.75" hidden="false" customHeight="false" outlineLevel="0" collapsed="false">
      <c r="D269" s="227" t="n">
        <f aca="false">D268+1</f>
        <v>266</v>
      </c>
      <c r="E269" s="229" t="n">
        <v>100</v>
      </c>
    </row>
    <row r="270" customFormat="false" ht="12.75" hidden="false" customHeight="false" outlineLevel="0" collapsed="false">
      <c r="D270" s="227" t="n">
        <f aca="false">D269+1</f>
        <v>267</v>
      </c>
      <c r="E270" s="229" t="n">
        <v>100</v>
      </c>
    </row>
    <row r="271" customFormat="false" ht="12.75" hidden="false" customHeight="false" outlineLevel="0" collapsed="false">
      <c r="D271" s="227" t="n">
        <f aca="false">D270+1</f>
        <v>268</v>
      </c>
      <c r="E271" s="229" t="n">
        <v>100</v>
      </c>
    </row>
    <row r="272" customFormat="false" ht="12.75" hidden="false" customHeight="false" outlineLevel="0" collapsed="false">
      <c r="D272" s="227" t="n">
        <f aca="false">D271+1</f>
        <v>269</v>
      </c>
      <c r="E272" s="229" t="n">
        <v>100</v>
      </c>
    </row>
    <row r="273" customFormat="false" ht="12.75" hidden="false" customHeight="false" outlineLevel="0" collapsed="false">
      <c r="D273" s="227" t="n">
        <f aca="false">D272+1</f>
        <v>270</v>
      </c>
      <c r="E273" s="229" t="n">
        <v>100</v>
      </c>
    </row>
    <row r="274" customFormat="false" ht="12.75" hidden="false" customHeight="false" outlineLevel="0" collapsed="false">
      <c r="D274" s="227" t="n">
        <f aca="false">D273+1</f>
        <v>271</v>
      </c>
      <c r="E274" s="229" t="n">
        <v>100</v>
      </c>
    </row>
    <row r="275" customFormat="false" ht="12.75" hidden="false" customHeight="false" outlineLevel="0" collapsed="false">
      <c r="D275" s="227" t="n">
        <f aca="false">D274+1</f>
        <v>272</v>
      </c>
      <c r="E275" s="229" t="n">
        <v>100</v>
      </c>
    </row>
    <row r="276" customFormat="false" ht="12.75" hidden="false" customHeight="false" outlineLevel="0" collapsed="false">
      <c r="D276" s="227" t="n">
        <f aca="false">D275+1</f>
        <v>273</v>
      </c>
      <c r="E276" s="229" t="n">
        <v>100</v>
      </c>
    </row>
    <row r="277" customFormat="false" ht="12.75" hidden="false" customHeight="false" outlineLevel="0" collapsed="false">
      <c r="D277" s="227" t="n">
        <f aca="false">D276+1</f>
        <v>274</v>
      </c>
      <c r="E277" s="229" t="n">
        <v>100</v>
      </c>
    </row>
    <row r="278" customFormat="false" ht="12.75" hidden="false" customHeight="false" outlineLevel="0" collapsed="false">
      <c r="D278" s="227" t="n">
        <f aca="false">D277+1</f>
        <v>275</v>
      </c>
      <c r="E278" s="229" t="n">
        <v>100</v>
      </c>
    </row>
    <row r="279" customFormat="false" ht="12.75" hidden="false" customHeight="false" outlineLevel="0" collapsed="false">
      <c r="D279" s="227" t="n">
        <f aca="false">D278+1</f>
        <v>276</v>
      </c>
      <c r="E279" s="229" t="n">
        <v>100</v>
      </c>
    </row>
    <row r="280" customFormat="false" ht="12.75" hidden="false" customHeight="false" outlineLevel="0" collapsed="false">
      <c r="D280" s="227" t="n">
        <f aca="false">D279+1</f>
        <v>277</v>
      </c>
      <c r="E280" s="229" t="n">
        <v>100</v>
      </c>
    </row>
    <row r="281" customFormat="false" ht="12.75" hidden="false" customHeight="false" outlineLevel="0" collapsed="false">
      <c r="D281" s="227" t="n">
        <f aca="false">D280+1</f>
        <v>278</v>
      </c>
      <c r="E281" s="229" t="n">
        <v>100</v>
      </c>
    </row>
    <row r="282" customFormat="false" ht="12.75" hidden="false" customHeight="false" outlineLevel="0" collapsed="false">
      <c r="D282" s="227" t="n">
        <f aca="false">D281+1</f>
        <v>279</v>
      </c>
      <c r="E282" s="229" t="n">
        <v>100</v>
      </c>
    </row>
    <row r="283" customFormat="false" ht="12.75" hidden="false" customHeight="false" outlineLevel="0" collapsed="false">
      <c r="D283" s="227" t="n">
        <f aca="false">D282+1</f>
        <v>280</v>
      </c>
      <c r="E283" s="229" t="n">
        <v>8.071</v>
      </c>
    </row>
    <row r="284" customFormat="false" ht="12.75" hidden="false" customHeight="false" outlineLevel="0" collapsed="false">
      <c r="D284" s="227" t="n">
        <f aca="false">D283+1</f>
        <v>281</v>
      </c>
      <c r="E284" s="229" t="n">
        <v>8.071</v>
      </c>
    </row>
    <row r="285" customFormat="false" ht="12.75" hidden="false" customHeight="false" outlineLevel="0" collapsed="false">
      <c r="D285" s="227" t="n">
        <f aca="false">D284+1</f>
        <v>282</v>
      </c>
      <c r="E285" s="229" t="n">
        <v>8.071</v>
      </c>
    </row>
    <row r="286" customFormat="false" ht="12.75" hidden="false" customHeight="false" outlineLevel="0" collapsed="false">
      <c r="D286" s="227" t="n">
        <f aca="false">D285+1</f>
        <v>283</v>
      </c>
      <c r="E286" s="229" t="n">
        <v>8.071</v>
      </c>
    </row>
    <row r="287" customFormat="false" ht="12.75" hidden="false" customHeight="false" outlineLevel="0" collapsed="false">
      <c r="D287" s="227" t="n">
        <f aca="false">D286+1</f>
        <v>284</v>
      </c>
      <c r="E287" s="229" t="n">
        <v>8.071</v>
      </c>
    </row>
    <row r="288" customFormat="false" ht="12.75" hidden="false" customHeight="false" outlineLevel="0" collapsed="false">
      <c r="D288" s="227" t="n">
        <f aca="false">D287+1</f>
        <v>285</v>
      </c>
      <c r="E288" s="229" t="n">
        <v>8.071</v>
      </c>
    </row>
    <row r="289" customFormat="false" ht="12.75" hidden="false" customHeight="false" outlineLevel="0" collapsed="false">
      <c r="D289" s="227" t="n">
        <f aca="false">D288+1</f>
        <v>286</v>
      </c>
      <c r="E289" s="229" t="n">
        <v>8.071</v>
      </c>
    </row>
    <row r="290" customFormat="false" ht="12.75" hidden="false" customHeight="false" outlineLevel="0" collapsed="false">
      <c r="D290" s="227" t="n">
        <f aca="false">D289+1</f>
        <v>287</v>
      </c>
      <c r="E290" s="229" t="n">
        <v>8.071</v>
      </c>
    </row>
    <row r="291" customFormat="false" ht="12.75" hidden="false" customHeight="false" outlineLevel="0" collapsed="false">
      <c r="D291" s="227" t="n">
        <f aca="false">D290+1</f>
        <v>288</v>
      </c>
      <c r="E291" s="229" t="n">
        <v>8.071</v>
      </c>
    </row>
    <row r="292" customFormat="false" ht="12.75" hidden="false" customHeight="false" outlineLevel="0" collapsed="false">
      <c r="D292" s="227" t="n">
        <f aca="false">D291+1</f>
        <v>289</v>
      </c>
      <c r="E292" s="229" t="n">
        <v>8.071</v>
      </c>
    </row>
    <row r="293" customFormat="false" ht="12.75" hidden="false" customHeight="false" outlineLevel="0" collapsed="false">
      <c r="D293" s="227" t="n">
        <f aca="false">D292+1</f>
        <v>290</v>
      </c>
      <c r="E293" s="229" t="n">
        <v>7.842</v>
      </c>
    </row>
    <row r="294" customFormat="false" ht="12.75" hidden="false" customHeight="false" outlineLevel="0" collapsed="false">
      <c r="D294" s="227" t="n">
        <f aca="false">D293+1</f>
        <v>291</v>
      </c>
      <c r="E294" s="229" t="n">
        <v>7.842</v>
      </c>
    </row>
    <row r="295" customFormat="false" ht="12.75" hidden="false" customHeight="false" outlineLevel="0" collapsed="false">
      <c r="D295" s="227" t="n">
        <f aca="false">D294+1</f>
        <v>292</v>
      </c>
      <c r="E295" s="229" t="n">
        <v>7.842</v>
      </c>
    </row>
    <row r="296" customFormat="false" ht="12.75" hidden="false" customHeight="false" outlineLevel="0" collapsed="false">
      <c r="D296" s="227" t="n">
        <f aca="false">D295+1</f>
        <v>293</v>
      </c>
      <c r="E296" s="229" t="n">
        <v>7.842</v>
      </c>
    </row>
    <row r="297" customFormat="false" ht="12.75" hidden="false" customHeight="false" outlineLevel="0" collapsed="false">
      <c r="D297" s="227" t="n">
        <f aca="false">D296+1</f>
        <v>294</v>
      </c>
      <c r="E297" s="229" t="n">
        <v>7.842</v>
      </c>
    </row>
    <row r="298" customFormat="false" ht="12.75" hidden="false" customHeight="false" outlineLevel="0" collapsed="false">
      <c r="D298" s="227" t="n">
        <f aca="false">D297+1</f>
        <v>295</v>
      </c>
      <c r="E298" s="229" t="n">
        <v>7.842</v>
      </c>
    </row>
    <row r="299" customFormat="false" ht="12.75" hidden="false" customHeight="false" outlineLevel="0" collapsed="false">
      <c r="D299" s="227" t="n">
        <f aca="false">D298+1</f>
        <v>296</v>
      </c>
      <c r="E299" s="229" t="n">
        <v>7.842</v>
      </c>
    </row>
    <row r="300" customFormat="false" ht="12.75" hidden="false" customHeight="false" outlineLevel="0" collapsed="false">
      <c r="D300" s="227" t="n">
        <f aca="false">D299+1</f>
        <v>297</v>
      </c>
      <c r="E300" s="229" t="n">
        <v>7.842</v>
      </c>
    </row>
    <row r="301" customFormat="false" ht="12.75" hidden="false" customHeight="false" outlineLevel="0" collapsed="false">
      <c r="D301" s="227" t="n">
        <f aca="false">D300+1</f>
        <v>298</v>
      </c>
      <c r="E301" s="229" t="n">
        <v>7.842</v>
      </c>
    </row>
    <row r="302" customFormat="false" ht="12.75" hidden="false" customHeight="false" outlineLevel="0" collapsed="false">
      <c r="D302" s="227" t="n">
        <f aca="false">D301+1</f>
        <v>299</v>
      </c>
      <c r="E302" s="229" t="n">
        <v>7.842</v>
      </c>
    </row>
    <row r="303" customFormat="false" ht="12.75" hidden="false" customHeight="false" outlineLevel="0" collapsed="false">
      <c r="D303" s="227" t="n">
        <f aca="false">D302+1</f>
        <v>300</v>
      </c>
      <c r="E303" s="229" t="n">
        <v>7.7</v>
      </c>
    </row>
    <row r="304" customFormat="false" ht="12.75" hidden="false" customHeight="false" outlineLevel="0" collapsed="false">
      <c r="D304" s="227" t="n">
        <f aca="false">D303+1</f>
        <v>301</v>
      </c>
      <c r="E304" s="229" t="n">
        <v>7.7</v>
      </c>
    </row>
    <row r="305" customFormat="false" ht="12.75" hidden="false" customHeight="false" outlineLevel="0" collapsed="false">
      <c r="D305" s="227" t="n">
        <f aca="false">D304+1</f>
        <v>302</v>
      </c>
      <c r="E305" s="229" t="n">
        <v>7.7</v>
      </c>
    </row>
    <row r="306" customFormat="false" ht="12.75" hidden="false" customHeight="false" outlineLevel="0" collapsed="false">
      <c r="D306" s="227" t="n">
        <f aca="false">D305+1</f>
        <v>303</v>
      </c>
      <c r="E306" s="229" t="n">
        <v>7.7</v>
      </c>
    </row>
    <row r="307" customFormat="false" ht="12.75" hidden="false" customHeight="false" outlineLevel="0" collapsed="false">
      <c r="D307" s="227" t="n">
        <f aca="false">D306+1</f>
        <v>304</v>
      </c>
      <c r="E307" s="229" t="n">
        <v>7.7</v>
      </c>
    </row>
    <row r="308" customFormat="false" ht="12.75" hidden="false" customHeight="false" outlineLevel="0" collapsed="false">
      <c r="D308" s="227" t="n">
        <f aca="false">D307+1</f>
        <v>305</v>
      </c>
      <c r="E308" s="229" t="n">
        <v>7.7</v>
      </c>
    </row>
    <row r="309" customFormat="false" ht="12.75" hidden="false" customHeight="false" outlineLevel="0" collapsed="false">
      <c r="D309" s="227" t="n">
        <f aca="false">D308+1</f>
        <v>306</v>
      </c>
      <c r="E309" s="229" t="n">
        <v>7.7</v>
      </c>
    </row>
    <row r="310" customFormat="false" ht="12.75" hidden="false" customHeight="false" outlineLevel="0" collapsed="false">
      <c r="D310" s="227" t="n">
        <f aca="false">D309+1</f>
        <v>307</v>
      </c>
      <c r="E310" s="229" t="n">
        <v>7.7</v>
      </c>
    </row>
    <row r="311" customFormat="false" ht="12.75" hidden="false" customHeight="false" outlineLevel="0" collapsed="false">
      <c r="D311" s="227" t="n">
        <f aca="false">D310+1</f>
        <v>308</v>
      </c>
      <c r="E311" s="229" t="n">
        <v>7.7</v>
      </c>
    </row>
    <row r="312" customFormat="false" ht="12.75" hidden="false" customHeight="false" outlineLevel="0" collapsed="false">
      <c r="D312" s="227" t="n">
        <f aca="false">D311+1</f>
        <v>309</v>
      </c>
      <c r="E312" s="229" t="n">
        <v>7.7</v>
      </c>
    </row>
    <row r="313" customFormat="false" ht="12.75" hidden="false" customHeight="false" outlineLevel="0" collapsed="false">
      <c r="D313" s="227" t="n">
        <f aca="false">D312+1</f>
        <v>310</v>
      </c>
      <c r="E313" s="229" t="n">
        <v>7.662</v>
      </c>
    </row>
    <row r="314" customFormat="false" ht="12.75" hidden="false" customHeight="false" outlineLevel="0" collapsed="false">
      <c r="D314" s="227" t="n">
        <f aca="false">D313+1</f>
        <v>311</v>
      </c>
      <c r="E314" s="229" t="n">
        <v>7.662</v>
      </c>
    </row>
    <row r="315" customFormat="false" ht="12.75" hidden="false" customHeight="false" outlineLevel="0" collapsed="false">
      <c r="D315" s="227" t="n">
        <f aca="false">D314+1</f>
        <v>312</v>
      </c>
      <c r="E315" s="229" t="n">
        <v>7.662</v>
      </c>
    </row>
    <row r="316" customFormat="false" ht="12.75" hidden="false" customHeight="false" outlineLevel="0" collapsed="false">
      <c r="D316" s="227" t="n">
        <f aca="false">D315+1</f>
        <v>313</v>
      </c>
      <c r="E316" s="229" t="n">
        <v>7.662</v>
      </c>
    </row>
    <row r="317" customFormat="false" ht="12.75" hidden="false" customHeight="false" outlineLevel="0" collapsed="false">
      <c r="D317" s="227" t="n">
        <f aca="false">D316+1</f>
        <v>314</v>
      </c>
      <c r="E317" s="229" t="n">
        <v>7.662</v>
      </c>
    </row>
    <row r="318" customFormat="false" ht="12.75" hidden="false" customHeight="false" outlineLevel="0" collapsed="false">
      <c r="D318" s="227" t="n">
        <f aca="false">D317+1</f>
        <v>315</v>
      </c>
      <c r="E318" s="229" t="n">
        <v>7.662</v>
      </c>
    </row>
    <row r="319" customFormat="false" ht="12.75" hidden="false" customHeight="false" outlineLevel="0" collapsed="false">
      <c r="D319" s="227" t="n">
        <f aca="false">D318+1</f>
        <v>316</v>
      </c>
      <c r="E319" s="229" t="n">
        <v>7.662</v>
      </c>
    </row>
    <row r="320" customFormat="false" ht="12.75" hidden="false" customHeight="false" outlineLevel="0" collapsed="false">
      <c r="D320" s="227" t="n">
        <f aca="false">D319+1</f>
        <v>317</v>
      </c>
      <c r="E320" s="229" t="n">
        <v>7.662</v>
      </c>
    </row>
    <row r="321" customFormat="false" ht="12.75" hidden="false" customHeight="false" outlineLevel="0" collapsed="false">
      <c r="D321" s="227" t="n">
        <f aca="false">D320+1</f>
        <v>318</v>
      </c>
      <c r="E321" s="229" t="n">
        <v>7.662</v>
      </c>
    </row>
    <row r="322" customFormat="false" ht="12.75" hidden="false" customHeight="false" outlineLevel="0" collapsed="false">
      <c r="D322" s="227" t="n">
        <f aca="false">D321+1</f>
        <v>319</v>
      </c>
      <c r="E322" s="229" t="n">
        <v>7.662</v>
      </c>
    </row>
    <row r="323" customFormat="false" ht="12.75" hidden="false" customHeight="false" outlineLevel="0" collapsed="false">
      <c r="D323" s="227" t="n">
        <f aca="false">D322+1</f>
        <v>320</v>
      </c>
      <c r="E323" s="229" t="n">
        <v>7.662</v>
      </c>
    </row>
    <row r="324" customFormat="false" ht="12.75" hidden="false" customHeight="false" outlineLevel="0" collapsed="false">
      <c r="D324" s="227" t="n">
        <f aca="false">D323+1</f>
        <v>321</v>
      </c>
      <c r="E324" s="229" t="n">
        <v>7.662</v>
      </c>
    </row>
    <row r="325" customFormat="false" ht="12.75" hidden="false" customHeight="false" outlineLevel="0" collapsed="false">
      <c r="D325" s="227" t="n">
        <f aca="false">D324+1</f>
        <v>322</v>
      </c>
      <c r="E325" s="229" t="n">
        <v>7.662</v>
      </c>
    </row>
    <row r="326" customFormat="false" ht="12.75" hidden="false" customHeight="false" outlineLevel="0" collapsed="false">
      <c r="D326" s="227" t="n">
        <f aca="false">D325+1</f>
        <v>323</v>
      </c>
      <c r="E326" s="229" t="n">
        <v>7.662</v>
      </c>
    </row>
    <row r="327" customFormat="false" ht="12.75" hidden="false" customHeight="false" outlineLevel="0" collapsed="false">
      <c r="D327" s="227" t="n">
        <f aca="false">D326+1</f>
        <v>324</v>
      </c>
      <c r="E327" s="229" t="n">
        <v>7.662</v>
      </c>
    </row>
    <row r="328" customFormat="false" ht="12.75" hidden="false" customHeight="false" outlineLevel="0" collapsed="false">
      <c r="D328" s="227" t="n">
        <f aca="false">D327+1</f>
        <v>325</v>
      </c>
      <c r="E328" s="229" t="n">
        <v>7.662</v>
      </c>
    </row>
    <row r="329" customFormat="false" ht="12.75" hidden="false" customHeight="false" outlineLevel="0" collapsed="false">
      <c r="D329" s="227" t="n">
        <f aca="false">D328+1</f>
        <v>326</v>
      </c>
      <c r="E329" s="229" t="n">
        <v>7.662</v>
      </c>
    </row>
    <row r="330" customFormat="false" ht="12.75" hidden="false" customHeight="false" outlineLevel="0" collapsed="false">
      <c r="D330" s="227" t="n">
        <f aca="false">D329+1</f>
        <v>327</v>
      </c>
      <c r="E330" s="229" t="n">
        <v>7.662</v>
      </c>
    </row>
    <row r="331" customFormat="false" ht="12.75" hidden="false" customHeight="false" outlineLevel="0" collapsed="false">
      <c r="D331" s="227" t="n">
        <f aca="false">D330+1</f>
        <v>328</v>
      </c>
      <c r="E331" s="229" t="n">
        <v>7.662</v>
      </c>
    </row>
    <row r="332" customFormat="false" ht="12.75" hidden="false" customHeight="false" outlineLevel="0" collapsed="false">
      <c r="D332" s="227" t="n">
        <f aca="false">D331+1</f>
        <v>329</v>
      </c>
      <c r="E332" s="229" t="n">
        <v>7.662</v>
      </c>
    </row>
    <row r="333" customFormat="false" ht="12.75" hidden="false" customHeight="false" outlineLevel="0" collapsed="false">
      <c r="D333" s="227" t="n">
        <f aca="false">D332+1</f>
        <v>330</v>
      </c>
      <c r="E333" s="229" t="n">
        <v>7.365</v>
      </c>
    </row>
    <row r="334" customFormat="false" ht="12.75" hidden="false" customHeight="false" outlineLevel="0" collapsed="false">
      <c r="D334" s="227" t="n">
        <f aca="false">D333+1</f>
        <v>331</v>
      </c>
      <c r="E334" s="229" t="n">
        <v>7.365</v>
      </c>
    </row>
    <row r="335" customFormat="false" ht="12.75" hidden="false" customHeight="false" outlineLevel="0" collapsed="false">
      <c r="D335" s="227" t="n">
        <f aca="false">D334+1</f>
        <v>332</v>
      </c>
      <c r="E335" s="229" t="n">
        <v>7.365</v>
      </c>
    </row>
    <row r="336" customFormat="false" ht="12.75" hidden="false" customHeight="false" outlineLevel="0" collapsed="false">
      <c r="D336" s="227" t="n">
        <f aca="false">D335+1</f>
        <v>333</v>
      </c>
      <c r="E336" s="229" t="n">
        <v>7.365</v>
      </c>
    </row>
    <row r="337" customFormat="false" ht="12.75" hidden="false" customHeight="false" outlineLevel="0" collapsed="false">
      <c r="D337" s="227" t="n">
        <f aca="false">D336+1</f>
        <v>334</v>
      </c>
      <c r="E337" s="229" t="n">
        <v>7.365</v>
      </c>
    </row>
    <row r="338" customFormat="false" ht="12.75" hidden="false" customHeight="false" outlineLevel="0" collapsed="false">
      <c r="D338" s="227" t="n">
        <f aca="false">D337+1</f>
        <v>335</v>
      </c>
      <c r="E338" s="229" t="n">
        <v>7.365</v>
      </c>
    </row>
    <row r="339" customFormat="false" ht="12.75" hidden="false" customHeight="false" outlineLevel="0" collapsed="false">
      <c r="D339" s="227" t="n">
        <f aca="false">D338+1</f>
        <v>336</v>
      </c>
      <c r="E339" s="229" t="n">
        <v>7.365</v>
      </c>
    </row>
    <row r="340" customFormat="false" ht="12.75" hidden="false" customHeight="false" outlineLevel="0" collapsed="false">
      <c r="D340" s="227" t="n">
        <f aca="false">D339+1</f>
        <v>337</v>
      </c>
      <c r="E340" s="229" t="n">
        <v>7.365</v>
      </c>
    </row>
    <row r="341" customFormat="false" ht="12.75" hidden="false" customHeight="false" outlineLevel="0" collapsed="false">
      <c r="D341" s="227" t="n">
        <f aca="false">D340+1</f>
        <v>338</v>
      </c>
      <c r="E341" s="229" t="n">
        <v>7.365</v>
      </c>
    </row>
    <row r="342" customFormat="false" ht="12.75" hidden="false" customHeight="false" outlineLevel="0" collapsed="false">
      <c r="D342" s="227" t="n">
        <f aca="false">D341+1</f>
        <v>339</v>
      </c>
      <c r="E342" s="229" t="n">
        <v>7.365</v>
      </c>
    </row>
    <row r="343" customFormat="false" ht="12.75" hidden="false" customHeight="false" outlineLevel="0" collapsed="false">
      <c r="D343" s="227" t="n">
        <f aca="false">D342+1</f>
        <v>340</v>
      </c>
      <c r="E343" s="229" t="n">
        <v>7.365</v>
      </c>
    </row>
    <row r="344" customFormat="false" ht="12.75" hidden="false" customHeight="false" outlineLevel="0" collapsed="false">
      <c r="D344" s="227" t="n">
        <f aca="false">D343+1</f>
        <v>341</v>
      </c>
      <c r="E344" s="229" t="n">
        <v>7.365</v>
      </c>
    </row>
    <row r="345" customFormat="false" ht="12.75" hidden="false" customHeight="false" outlineLevel="0" collapsed="false">
      <c r="D345" s="227" t="n">
        <f aca="false">D344+1</f>
        <v>342</v>
      </c>
      <c r="E345" s="229" t="n">
        <v>7.365</v>
      </c>
    </row>
    <row r="346" customFormat="false" ht="12.75" hidden="false" customHeight="false" outlineLevel="0" collapsed="false">
      <c r="D346" s="227" t="n">
        <f aca="false">D345+1</f>
        <v>343</v>
      </c>
      <c r="E346" s="229" t="n">
        <v>7.365</v>
      </c>
    </row>
    <row r="347" customFormat="false" ht="12.75" hidden="false" customHeight="false" outlineLevel="0" collapsed="false">
      <c r="D347" s="227" t="n">
        <f aca="false">D346+1</f>
        <v>344</v>
      </c>
      <c r="E347" s="229" t="n">
        <v>7.365</v>
      </c>
    </row>
    <row r="348" customFormat="false" ht="12.75" hidden="false" customHeight="false" outlineLevel="0" collapsed="false">
      <c r="D348" s="227" t="n">
        <f aca="false">D347+1</f>
        <v>345</v>
      </c>
      <c r="E348" s="229" t="n">
        <v>7.365</v>
      </c>
    </row>
    <row r="349" customFormat="false" ht="12.75" hidden="false" customHeight="false" outlineLevel="0" collapsed="false">
      <c r="D349" s="227" t="n">
        <f aca="false">D348+1</f>
        <v>346</v>
      </c>
      <c r="E349" s="229" t="n">
        <v>7.365</v>
      </c>
    </row>
    <row r="350" customFormat="false" ht="12.75" hidden="false" customHeight="false" outlineLevel="0" collapsed="false">
      <c r="D350" s="227" t="n">
        <f aca="false">D349+1</f>
        <v>347</v>
      </c>
      <c r="E350" s="229" t="n">
        <v>7.365</v>
      </c>
    </row>
    <row r="351" customFormat="false" ht="12.75" hidden="false" customHeight="false" outlineLevel="0" collapsed="false">
      <c r="D351" s="227" t="n">
        <f aca="false">D350+1</f>
        <v>348</v>
      </c>
      <c r="E351" s="229" t="n">
        <v>7.365</v>
      </c>
    </row>
    <row r="352" customFormat="false" ht="12.75" hidden="false" customHeight="false" outlineLevel="0" collapsed="false">
      <c r="D352" s="227" t="n">
        <f aca="false">D351+1</f>
        <v>349</v>
      </c>
      <c r="E352" s="229" t="n">
        <v>7.365</v>
      </c>
    </row>
    <row r="353" customFormat="false" ht="12.75" hidden="false" customHeight="false" outlineLevel="0" collapsed="false">
      <c r="D353" s="227" t="n">
        <f aca="false">D352+1</f>
        <v>350</v>
      </c>
      <c r="E353" s="229" t="n">
        <v>7.365</v>
      </c>
    </row>
    <row r="354" customFormat="false" ht="12.75" hidden="false" customHeight="false" outlineLevel="0" collapsed="false">
      <c r="D354" s="227" t="n">
        <f aca="false">D353+1</f>
        <v>351</v>
      </c>
      <c r="E354" s="229" t="n">
        <v>7.365</v>
      </c>
    </row>
    <row r="355" customFormat="false" ht="12.75" hidden="false" customHeight="false" outlineLevel="0" collapsed="false">
      <c r="D355" s="227" t="n">
        <f aca="false">D354+1</f>
        <v>352</v>
      </c>
      <c r="E355" s="229" t="n">
        <v>7.365</v>
      </c>
    </row>
    <row r="356" customFormat="false" ht="12.75" hidden="false" customHeight="false" outlineLevel="0" collapsed="false">
      <c r="D356" s="227" t="n">
        <f aca="false">D355+1</f>
        <v>353</v>
      </c>
      <c r="E356" s="229" t="n">
        <v>7.365</v>
      </c>
    </row>
    <row r="357" customFormat="false" ht="12.75" hidden="false" customHeight="false" outlineLevel="0" collapsed="false">
      <c r="D357" s="227" t="n">
        <f aca="false">D356+1</f>
        <v>354</v>
      </c>
      <c r="E357" s="229" t="n">
        <v>7.365</v>
      </c>
    </row>
    <row r="358" customFormat="false" ht="12.75" hidden="false" customHeight="false" outlineLevel="0" collapsed="false">
      <c r="D358" s="227" t="n">
        <f aca="false">D357+1</f>
        <v>355</v>
      </c>
      <c r="E358" s="229" t="n">
        <v>7.365</v>
      </c>
    </row>
    <row r="359" customFormat="false" ht="12.75" hidden="false" customHeight="false" outlineLevel="0" collapsed="false">
      <c r="D359" s="227" t="n">
        <f aca="false">D358+1</f>
        <v>356</v>
      </c>
      <c r="E359" s="229" t="n">
        <v>7.365</v>
      </c>
    </row>
    <row r="360" customFormat="false" ht="12.75" hidden="false" customHeight="false" outlineLevel="0" collapsed="false">
      <c r="D360" s="227" t="n">
        <f aca="false">D359+1</f>
        <v>357</v>
      </c>
      <c r="E360" s="229" t="n">
        <v>7.365</v>
      </c>
    </row>
    <row r="361" customFormat="false" ht="12.75" hidden="false" customHeight="false" outlineLevel="0" collapsed="false">
      <c r="D361" s="227" t="n">
        <f aca="false">D360+1</f>
        <v>358</v>
      </c>
      <c r="E361" s="229" t="n">
        <v>7.365</v>
      </c>
    </row>
    <row r="362" customFormat="false" ht="12.75" hidden="false" customHeight="false" outlineLevel="0" collapsed="false">
      <c r="D362" s="227" t="n">
        <f aca="false">D361+1</f>
        <v>359</v>
      </c>
      <c r="E362" s="229" t="n">
        <v>7.365</v>
      </c>
    </row>
    <row r="363" customFormat="false" ht="12.75" hidden="false" customHeight="false" outlineLevel="0" collapsed="false">
      <c r="D363" s="227" t="n">
        <f aca="false">D362+1</f>
        <v>360</v>
      </c>
      <c r="E363" s="229" t="n">
        <v>7.365</v>
      </c>
    </row>
    <row r="364" customFormat="false" ht="12.75" hidden="false" customHeight="false" outlineLevel="0" collapsed="false">
      <c r="D364" s="227" t="n">
        <f aca="false">D363+1</f>
        <v>361</v>
      </c>
      <c r="E364" s="229" t="n">
        <v>7.365</v>
      </c>
    </row>
    <row r="365" customFormat="false" ht="12.75" hidden="false" customHeight="false" outlineLevel="0" collapsed="false">
      <c r="D365" s="227" t="n">
        <f aca="false">D364+1</f>
        <v>362</v>
      </c>
      <c r="E365" s="229" t="n">
        <v>7.365</v>
      </c>
    </row>
    <row r="366" customFormat="false" ht="12.75" hidden="false" customHeight="false" outlineLevel="0" collapsed="false">
      <c r="D366" s="227" t="n">
        <f aca="false">D365+1</f>
        <v>363</v>
      </c>
      <c r="E366" s="229" t="n">
        <v>7.365</v>
      </c>
    </row>
    <row r="367" customFormat="false" ht="12.75" hidden="false" customHeight="false" outlineLevel="0" collapsed="false">
      <c r="D367" s="227" t="n">
        <f aca="false">D366+1</f>
        <v>364</v>
      </c>
      <c r="E367" s="229" t="n">
        <v>7.365</v>
      </c>
    </row>
    <row r="368" customFormat="false" ht="12.75" hidden="false" customHeight="false" outlineLevel="0" collapsed="false">
      <c r="D368" s="227" t="n">
        <f aca="false">D367+1</f>
        <v>365</v>
      </c>
      <c r="E368" s="229" t="n">
        <v>7.365</v>
      </c>
    </row>
    <row r="369" customFormat="false" ht="12.75" hidden="false" customHeight="false" outlineLevel="0" collapsed="false">
      <c r="D369" s="227" t="n">
        <f aca="false">D368+1</f>
        <v>366</v>
      </c>
      <c r="E369" s="229" t="n">
        <v>7.365</v>
      </c>
    </row>
    <row r="370" customFormat="false" ht="12.75" hidden="false" customHeight="false" outlineLevel="0" collapsed="false">
      <c r="D370" s="227" t="n">
        <f aca="false">D369+1</f>
        <v>367</v>
      </c>
      <c r="E370" s="229" t="n">
        <v>7.365</v>
      </c>
    </row>
    <row r="371" customFormat="false" ht="12.75" hidden="false" customHeight="false" outlineLevel="0" collapsed="false">
      <c r="D371" s="227" t="n">
        <f aca="false">D370+1</f>
        <v>368</v>
      </c>
      <c r="E371" s="229" t="n">
        <v>7.365</v>
      </c>
    </row>
    <row r="372" customFormat="false" ht="12.75" hidden="false" customHeight="false" outlineLevel="0" collapsed="false">
      <c r="D372" s="227" t="n">
        <f aca="false">D371+1</f>
        <v>369</v>
      </c>
      <c r="E372" s="229" t="n">
        <v>7.365</v>
      </c>
    </row>
    <row r="373" customFormat="false" ht="12.75" hidden="false" customHeight="false" outlineLevel="0" collapsed="false">
      <c r="D373" s="227" t="n">
        <f aca="false">D372+1</f>
        <v>370</v>
      </c>
      <c r="E373" s="229" t="n">
        <v>7.196</v>
      </c>
    </row>
    <row r="374" customFormat="false" ht="12.75" hidden="false" customHeight="false" outlineLevel="0" collapsed="false">
      <c r="D374" s="227" t="n">
        <f aca="false">D373+1</f>
        <v>371</v>
      </c>
      <c r="E374" s="229" t="n">
        <v>7.196</v>
      </c>
    </row>
    <row r="375" customFormat="false" ht="12.75" hidden="false" customHeight="false" outlineLevel="0" collapsed="false">
      <c r="D375" s="227" t="n">
        <f aca="false">D374+1</f>
        <v>372</v>
      </c>
      <c r="E375" s="229" t="n">
        <v>7.196</v>
      </c>
    </row>
    <row r="376" customFormat="false" ht="12.75" hidden="false" customHeight="false" outlineLevel="0" collapsed="false">
      <c r="D376" s="227" t="n">
        <f aca="false">D375+1</f>
        <v>373</v>
      </c>
      <c r="E376" s="229" t="n">
        <v>7.196</v>
      </c>
    </row>
    <row r="377" customFormat="false" ht="12.75" hidden="false" customHeight="false" outlineLevel="0" collapsed="false">
      <c r="D377" s="227" t="n">
        <f aca="false">D376+1</f>
        <v>374</v>
      </c>
      <c r="E377" s="229" t="n">
        <v>7.196</v>
      </c>
    </row>
    <row r="378" customFormat="false" ht="12.75" hidden="false" customHeight="false" outlineLevel="0" collapsed="false">
      <c r="D378" s="227" t="n">
        <f aca="false">D377+1</f>
        <v>375</v>
      </c>
      <c r="E378" s="229" t="n">
        <v>7.196</v>
      </c>
    </row>
    <row r="379" customFormat="false" ht="12.75" hidden="false" customHeight="false" outlineLevel="0" collapsed="false">
      <c r="D379" s="227" t="n">
        <f aca="false">D378+1</f>
        <v>376</v>
      </c>
      <c r="E379" s="229" t="n">
        <v>7.196</v>
      </c>
    </row>
    <row r="380" customFormat="false" ht="12.75" hidden="false" customHeight="false" outlineLevel="0" collapsed="false">
      <c r="D380" s="227" t="n">
        <f aca="false">D379+1</f>
        <v>377</v>
      </c>
      <c r="E380" s="229" t="n">
        <v>7.196</v>
      </c>
    </row>
    <row r="381" customFormat="false" ht="12.75" hidden="false" customHeight="false" outlineLevel="0" collapsed="false">
      <c r="D381" s="227" t="n">
        <f aca="false">D380+1</f>
        <v>378</v>
      </c>
      <c r="E381" s="229" t="n">
        <v>7.196</v>
      </c>
    </row>
    <row r="382" customFormat="false" ht="12.75" hidden="false" customHeight="false" outlineLevel="0" collapsed="false">
      <c r="D382" s="227" t="n">
        <f aca="false">D381+1</f>
        <v>379</v>
      </c>
      <c r="E382" s="229" t="n">
        <v>7.196</v>
      </c>
    </row>
    <row r="383" customFormat="false" ht="12.75" hidden="false" customHeight="false" outlineLevel="0" collapsed="false">
      <c r="D383" s="227" t="n">
        <f aca="false">D382+1</f>
        <v>380</v>
      </c>
      <c r="E383" s="229" t="n">
        <v>7.196</v>
      </c>
    </row>
    <row r="384" customFormat="false" ht="12.75" hidden="false" customHeight="false" outlineLevel="0" collapsed="false">
      <c r="D384" s="227" t="n">
        <f aca="false">D383+1</f>
        <v>381</v>
      </c>
      <c r="E384" s="229" t="n">
        <v>7.196</v>
      </c>
    </row>
    <row r="385" customFormat="false" ht="12.75" hidden="false" customHeight="false" outlineLevel="0" collapsed="false">
      <c r="D385" s="227" t="n">
        <f aca="false">D384+1</f>
        <v>382</v>
      </c>
      <c r="E385" s="229" t="n">
        <v>7.196</v>
      </c>
    </row>
    <row r="386" customFormat="false" ht="12.75" hidden="false" customHeight="false" outlineLevel="0" collapsed="false">
      <c r="D386" s="227" t="n">
        <f aca="false">D385+1</f>
        <v>383</v>
      </c>
      <c r="E386" s="229" t="n">
        <v>7.196</v>
      </c>
    </row>
    <row r="387" customFormat="false" ht="12.75" hidden="false" customHeight="false" outlineLevel="0" collapsed="false">
      <c r="D387" s="227" t="n">
        <f aca="false">D386+1</f>
        <v>384</v>
      </c>
      <c r="E387" s="229" t="n">
        <v>7.196</v>
      </c>
    </row>
    <row r="388" customFormat="false" ht="12.75" hidden="false" customHeight="false" outlineLevel="0" collapsed="false">
      <c r="D388" s="227" t="n">
        <f aca="false">D387+1</f>
        <v>385</v>
      </c>
      <c r="E388" s="229" t="n">
        <v>7.196</v>
      </c>
    </row>
    <row r="389" customFormat="false" ht="12.75" hidden="false" customHeight="false" outlineLevel="0" collapsed="false">
      <c r="D389" s="227" t="n">
        <f aca="false">D388+1</f>
        <v>386</v>
      </c>
      <c r="E389" s="229" t="n">
        <v>7.196</v>
      </c>
    </row>
    <row r="390" customFormat="false" ht="12.75" hidden="false" customHeight="false" outlineLevel="0" collapsed="false">
      <c r="D390" s="227" t="n">
        <f aca="false">D389+1</f>
        <v>387</v>
      </c>
      <c r="E390" s="229" t="n">
        <v>7.196</v>
      </c>
    </row>
    <row r="391" customFormat="false" ht="12.75" hidden="false" customHeight="false" outlineLevel="0" collapsed="false">
      <c r="D391" s="227" t="n">
        <f aca="false">D390+1</f>
        <v>388</v>
      </c>
      <c r="E391" s="229" t="n">
        <v>7.196</v>
      </c>
    </row>
    <row r="392" customFormat="false" ht="12.75" hidden="false" customHeight="false" outlineLevel="0" collapsed="false">
      <c r="D392" s="227" t="n">
        <f aca="false">D391+1</f>
        <v>389</v>
      </c>
      <c r="E392" s="229" t="n">
        <v>7.196</v>
      </c>
    </row>
    <row r="393" customFormat="false" ht="12.75" hidden="false" customHeight="false" outlineLevel="0" collapsed="false">
      <c r="D393" s="227" t="n">
        <f aca="false">D392+1</f>
        <v>390</v>
      </c>
      <c r="E393" s="229" t="n">
        <v>7.196</v>
      </c>
    </row>
    <row r="394" customFormat="false" ht="12.75" hidden="false" customHeight="false" outlineLevel="0" collapsed="false">
      <c r="D394" s="227" t="n">
        <f aca="false">D393+1</f>
        <v>391</v>
      </c>
      <c r="E394" s="229" t="n">
        <v>7.196</v>
      </c>
    </row>
    <row r="395" customFormat="false" ht="12.75" hidden="false" customHeight="false" outlineLevel="0" collapsed="false">
      <c r="D395" s="227" t="n">
        <f aca="false">D394+1</f>
        <v>392</v>
      </c>
      <c r="E395" s="229" t="n">
        <v>7.196</v>
      </c>
    </row>
    <row r="396" customFormat="false" ht="12.75" hidden="false" customHeight="false" outlineLevel="0" collapsed="false">
      <c r="D396" s="227" t="n">
        <f aca="false">D395+1</f>
        <v>393</v>
      </c>
      <c r="E396" s="229" t="n">
        <v>7.196</v>
      </c>
    </row>
    <row r="397" customFormat="false" ht="12.75" hidden="false" customHeight="false" outlineLevel="0" collapsed="false">
      <c r="D397" s="227" t="n">
        <f aca="false">D396+1</f>
        <v>394</v>
      </c>
      <c r="E397" s="229" t="n">
        <v>7.196</v>
      </c>
    </row>
    <row r="398" customFormat="false" ht="12.75" hidden="false" customHeight="false" outlineLevel="0" collapsed="false">
      <c r="D398" s="227" t="n">
        <f aca="false">D397+1</f>
        <v>395</v>
      </c>
      <c r="E398" s="229" t="n">
        <v>7.196</v>
      </c>
    </row>
    <row r="399" customFormat="false" ht="12.75" hidden="false" customHeight="false" outlineLevel="0" collapsed="false">
      <c r="D399" s="227" t="n">
        <f aca="false">D398+1</f>
        <v>396</v>
      </c>
      <c r="E399" s="229" t="n">
        <v>7.196</v>
      </c>
    </row>
    <row r="400" customFormat="false" ht="12.75" hidden="false" customHeight="false" outlineLevel="0" collapsed="false">
      <c r="D400" s="227" t="n">
        <f aca="false">D399+1</f>
        <v>397</v>
      </c>
      <c r="E400" s="229" t="n">
        <v>7.196</v>
      </c>
    </row>
    <row r="401" customFormat="false" ht="12.75" hidden="false" customHeight="false" outlineLevel="0" collapsed="false">
      <c r="D401" s="227" t="n">
        <f aca="false">D400+1</f>
        <v>398</v>
      </c>
      <c r="E401" s="229" t="n">
        <v>7.196</v>
      </c>
    </row>
    <row r="402" customFormat="false" ht="12.75" hidden="false" customHeight="false" outlineLevel="0" collapsed="false">
      <c r="D402" s="227" t="n">
        <f aca="false">D401+1</f>
        <v>399</v>
      </c>
      <c r="E402" s="229" t="n">
        <v>7.196</v>
      </c>
    </row>
    <row r="403" customFormat="false" ht="12.75" hidden="false" customHeight="false" outlineLevel="0" collapsed="false">
      <c r="D403" s="227" t="n">
        <f aca="false">D402+1</f>
        <v>400</v>
      </c>
      <c r="E403" s="229" t="n">
        <v>7.196</v>
      </c>
    </row>
    <row r="404" customFormat="false" ht="12.75" hidden="false" customHeight="false" outlineLevel="0" collapsed="false">
      <c r="D404" s="227" t="n">
        <f aca="false">D403+1</f>
        <v>401</v>
      </c>
      <c r="E404" s="229" t="n">
        <v>7.196</v>
      </c>
    </row>
    <row r="405" customFormat="false" ht="12.75" hidden="false" customHeight="false" outlineLevel="0" collapsed="false">
      <c r="D405" s="227" t="n">
        <f aca="false">D404+1</f>
        <v>402</v>
      </c>
      <c r="E405" s="229" t="n">
        <v>7.196</v>
      </c>
    </row>
    <row r="406" customFormat="false" ht="12.75" hidden="false" customHeight="false" outlineLevel="0" collapsed="false">
      <c r="D406" s="227" t="n">
        <f aca="false">D405+1</f>
        <v>403</v>
      </c>
      <c r="E406" s="229" t="n">
        <v>7.196</v>
      </c>
    </row>
    <row r="407" customFormat="false" ht="12.75" hidden="false" customHeight="false" outlineLevel="0" collapsed="false">
      <c r="D407" s="227" t="n">
        <f aca="false">D406+1</f>
        <v>404</v>
      </c>
      <c r="E407" s="229" t="n">
        <v>7.196</v>
      </c>
    </row>
    <row r="408" customFormat="false" ht="12.75" hidden="false" customHeight="false" outlineLevel="0" collapsed="false">
      <c r="D408" s="227" t="n">
        <f aca="false">D407+1</f>
        <v>405</v>
      </c>
      <c r="E408" s="229" t="n">
        <v>7.196</v>
      </c>
    </row>
    <row r="409" customFormat="false" ht="12.75" hidden="false" customHeight="false" outlineLevel="0" collapsed="false">
      <c r="D409" s="227" t="n">
        <f aca="false">D408+1</f>
        <v>406</v>
      </c>
      <c r="E409" s="229" t="n">
        <v>7.196</v>
      </c>
    </row>
    <row r="410" customFormat="false" ht="12.75" hidden="false" customHeight="false" outlineLevel="0" collapsed="false">
      <c r="D410" s="227" t="n">
        <f aca="false">D409+1</f>
        <v>407</v>
      </c>
      <c r="E410" s="229" t="n">
        <v>7.196</v>
      </c>
    </row>
    <row r="411" customFormat="false" ht="12.75" hidden="false" customHeight="false" outlineLevel="0" collapsed="false">
      <c r="D411" s="227" t="n">
        <f aca="false">D410+1</f>
        <v>408</v>
      </c>
      <c r="E411" s="229" t="n">
        <v>7.196</v>
      </c>
    </row>
    <row r="412" customFormat="false" ht="12.75" hidden="false" customHeight="false" outlineLevel="0" collapsed="false">
      <c r="D412" s="227" t="n">
        <f aca="false">D411+1</f>
        <v>409</v>
      </c>
      <c r="E412" s="229" t="n">
        <v>7.196</v>
      </c>
    </row>
    <row r="413" customFormat="false" ht="12.75" hidden="false" customHeight="false" outlineLevel="0" collapsed="false">
      <c r="D413" s="227" t="n">
        <f aca="false">D412+1</f>
        <v>410</v>
      </c>
      <c r="E413" s="229" t="n">
        <v>7.196</v>
      </c>
    </row>
    <row r="414" customFormat="false" ht="12.75" hidden="false" customHeight="false" outlineLevel="0" collapsed="false">
      <c r="D414" s="227" t="n">
        <f aca="false">D413+1</f>
        <v>411</v>
      </c>
      <c r="E414" s="229" t="n">
        <v>7.196</v>
      </c>
    </row>
    <row r="415" customFormat="false" ht="12.75" hidden="false" customHeight="false" outlineLevel="0" collapsed="false">
      <c r="D415" s="227" t="n">
        <f aca="false">D414+1</f>
        <v>412</v>
      </c>
      <c r="E415" s="229" t="n">
        <v>7.196</v>
      </c>
    </row>
    <row r="416" customFormat="false" ht="12.75" hidden="false" customHeight="false" outlineLevel="0" collapsed="false">
      <c r="D416" s="227" t="n">
        <f aca="false">D415+1</f>
        <v>413</v>
      </c>
      <c r="E416" s="229" t="n">
        <v>7.196</v>
      </c>
    </row>
    <row r="417" customFormat="false" ht="12.75" hidden="false" customHeight="false" outlineLevel="0" collapsed="false">
      <c r="D417" s="227" t="n">
        <f aca="false">D416+1</f>
        <v>414</v>
      </c>
      <c r="E417" s="229" t="n">
        <v>7.196</v>
      </c>
    </row>
    <row r="418" customFormat="false" ht="12.75" hidden="false" customHeight="false" outlineLevel="0" collapsed="false">
      <c r="D418" s="227" t="n">
        <f aca="false">D417+1</f>
        <v>415</v>
      </c>
      <c r="E418" s="229" t="n">
        <v>7.196</v>
      </c>
    </row>
    <row r="419" customFormat="false" ht="12.75" hidden="false" customHeight="false" outlineLevel="0" collapsed="false">
      <c r="D419" s="227" t="n">
        <f aca="false">D418+1</f>
        <v>416</v>
      </c>
      <c r="E419" s="229" t="n">
        <v>7.196</v>
      </c>
    </row>
    <row r="420" customFormat="false" ht="12.75" hidden="false" customHeight="false" outlineLevel="0" collapsed="false">
      <c r="D420" s="227" t="n">
        <f aca="false">D419+1</f>
        <v>417</v>
      </c>
      <c r="E420" s="229" t="n">
        <v>7.196</v>
      </c>
    </row>
    <row r="421" customFormat="false" ht="12.75" hidden="false" customHeight="false" outlineLevel="0" collapsed="false">
      <c r="D421" s="227" t="n">
        <f aca="false">D420+1</f>
        <v>418</v>
      </c>
      <c r="E421" s="229" t="n">
        <v>7.196</v>
      </c>
    </row>
    <row r="422" customFormat="false" ht="12.75" hidden="false" customHeight="false" outlineLevel="0" collapsed="false">
      <c r="D422" s="227" t="n">
        <f aca="false">D421+1</f>
        <v>419</v>
      </c>
      <c r="E422" s="229" t="n">
        <v>7.196</v>
      </c>
    </row>
    <row r="423" customFormat="false" ht="12.75" hidden="false" customHeight="false" outlineLevel="0" collapsed="false">
      <c r="D423" s="227" t="n">
        <f aca="false">D422+1</f>
        <v>420</v>
      </c>
      <c r="E423" s="229" t="n">
        <v>7.196</v>
      </c>
    </row>
    <row r="424" customFormat="false" ht="12.75" hidden="false" customHeight="false" outlineLevel="0" collapsed="false">
      <c r="D424" s="227" t="n">
        <f aca="false">D423+1</f>
        <v>421</v>
      </c>
      <c r="E424" s="229" t="n">
        <v>7.196</v>
      </c>
    </row>
    <row r="425" customFormat="false" ht="12.75" hidden="false" customHeight="false" outlineLevel="0" collapsed="false">
      <c r="D425" s="227" t="n">
        <f aca="false">D424+1</f>
        <v>422</v>
      </c>
      <c r="E425" s="229" t="n">
        <v>7.196</v>
      </c>
    </row>
    <row r="426" customFormat="false" ht="12.75" hidden="false" customHeight="false" outlineLevel="0" collapsed="false">
      <c r="D426" s="227" t="n">
        <f aca="false">D425+1</f>
        <v>423</v>
      </c>
      <c r="E426" s="229" t="n">
        <v>7.196</v>
      </c>
    </row>
    <row r="427" customFormat="false" ht="12.75" hidden="false" customHeight="false" outlineLevel="0" collapsed="false">
      <c r="D427" s="227" t="n">
        <f aca="false">D426+1</f>
        <v>424</v>
      </c>
      <c r="E427" s="229" t="n">
        <v>7.196</v>
      </c>
    </row>
    <row r="428" customFormat="false" ht="12.75" hidden="false" customHeight="false" outlineLevel="0" collapsed="false">
      <c r="D428" s="227" t="n">
        <f aca="false">D427+1</f>
        <v>425</v>
      </c>
      <c r="E428" s="229" t="n">
        <v>7.196</v>
      </c>
    </row>
    <row r="429" customFormat="false" ht="12.75" hidden="false" customHeight="false" outlineLevel="0" collapsed="false">
      <c r="D429" s="227" t="n">
        <f aca="false">D428+1</f>
        <v>426</v>
      </c>
      <c r="E429" s="229" t="n">
        <v>7.196</v>
      </c>
    </row>
    <row r="430" customFormat="false" ht="12.75" hidden="false" customHeight="false" outlineLevel="0" collapsed="false">
      <c r="D430" s="227" t="n">
        <f aca="false">D429+1</f>
        <v>427</v>
      </c>
      <c r="E430" s="229" t="n">
        <v>7.196</v>
      </c>
    </row>
    <row r="431" customFormat="false" ht="12.75" hidden="false" customHeight="false" outlineLevel="0" collapsed="false">
      <c r="D431" s="227" t="n">
        <f aca="false">D430+1</f>
        <v>428</v>
      </c>
      <c r="E431" s="229" t="n">
        <v>7.196</v>
      </c>
    </row>
    <row r="432" customFormat="false" ht="12.75" hidden="false" customHeight="false" outlineLevel="0" collapsed="false">
      <c r="D432" s="227" t="n">
        <f aca="false">D431+1</f>
        <v>429</v>
      </c>
      <c r="E432" s="229" t="n">
        <v>7.196</v>
      </c>
    </row>
    <row r="433" customFormat="false" ht="12.75" hidden="false" customHeight="false" outlineLevel="0" collapsed="false">
      <c r="D433" s="227" t="n">
        <f aca="false">D432+1</f>
        <v>430</v>
      </c>
      <c r="E433" s="229" t="n">
        <v>7.168</v>
      </c>
    </row>
    <row r="434" customFormat="false" ht="12.75" hidden="false" customHeight="false" outlineLevel="0" collapsed="false">
      <c r="D434" s="227" t="n">
        <f aca="false">D433+1</f>
        <v>431</v>
      </c>
      <c r="E434" s="229" t="n">
        <v>7.168</v>
      </c>
    </row>
    <row r="435" customFormat="false" ht="12.75" hidden="false" customHeight="false" outlineLevel="0" collapsed="false">
      <c r="D435" s="227" t="n">
        <f aca="false">D434+1</f>
        <v>432</v>
      </c>
      <c r="E435" s="229" t="n">
        <v>7.168</v>
      </c>
    </row>
    <row r="436" customFormat="false" ht="12.75" hidden="false" customHeight="false" outlineLevel="0" collapsed="false">
      <c r="D436" s="227" t="n">
        <f aca="false">D435+1</f>
        <v>433</v>
      </c>
      <c r="E436" s="229" t="n">
        <v>7.168</v>
      </c>
    </row>
    <row r="437" customFormat="false" ht="12.75" hidden="false" customHeight="false" outlineLevel="0" collapsed="false">
      <c r="D437" s="227" t="n">
        <f aca="false">D436+1</f>
        <v>434</v>
      </c>
      <c r="E437" s="229" t="n">
        <v>7.168</v>
      </c>
    </row>
    <row r="438" customFormat="false" ht="12.75" hidden="false" customHeight="false" outlineLevel="0" collapsed="false">
      <c r="D438" s="227" t="n">
        <f aca="false">D437+1</f>
        <v>435</v>
      </c>
      <c r="E438" s="229" t="n">
        <v>7.168</v>
      </c>
    </row>
    <row r="439" customFormat="false" ht="12.75" hidden="false" customHeight="false" outlineLevel="0" collapsed="false">
      <c r="D439" s="227" t="n">
        <f aca="false">D438+1</f>
        <v>436</v>
      </c>
      <c r="E439" s="229" t="n">
        <v>7.168</v>
      </c>
    </row>
    <row r="440" customFormat="false" ht="12.75" hidden="false" customHeight="false" outlineLevel="0" collapsed="false">
      <c r="D440" s="227" t="n">
        <f aca="false">D439+1</f>
        <v>437</v>
      </c>
      <c r="E440" s="229" t="n">
        <v>7.168</v>
      </c>
    </row>
    <row r="441" customFormat="false" ht="12.75" hidden="false" customHeight="false" outlineLevel="0" collapsed="false">
      <c r="D441" s="227" t="n">
        <f aca="false">D440+1</f>
        <v>438</v>
      </c>
      <c r="E441" s="229" t="n">
        <v>7.168</v>
      </c>
    </row>
    <row r="442" customFormat="false" ht="12.75" hidden="false" customHeight="false" outlineLevel="0" collapsed="false">
      <c r="D442" s="227" t="n">
        <f aca="false">D441+1</f>
        <v>439</v>
      </c>
      <c r="E442" s="229" t="n">
        <v>7.168</v>
      </c>
    </row>
    <row r="443" customFormat="false" ht="12.75" hidden="false" customHeight="false" outlineLevel="0" collapsed="false">
      <c r="D443" s="227" t="n">
        <f aca="false">D442+1</f>
        <v>440</v>
      </c>
      <c r="E443" s="229" t="n">
        <v>7.168</v>
      </c>
    </row>
    <row r="444" customFormat="false" ht="12.75" hidden="false" customHeight="false" outlineLevel="0" collapsed="false">
      <c r="D444" s="227" t="n">
        <f aca="false">D443+1</f>
        <v>441</v>
      </c>
      <c r="E444" s="229" t="n">
        <v>7.168</v>
      </c>
    </row>
    <row r="445" customFormat="false" ht="12.75" hidden="false" customHeight="false" outlineLevel="0" collapsed="false">
      <c r="D445" s="227" t="n">
        <f aca="false">D444+1</f>
        <v>442</v>
      </c>
      <c r="E445" s="229" t="n">
        <v>7.168</v>
      </c>
    </row>
    <row r="446" customFormat="false" ht="12.75" hidden="false" customHeight="false" outlineLevel="0" collapsed="false">
      <c r="D446" s="227" t="n">
        <f aca="false">D445+1</f>
        <v>443</v>
      </c>
      <c r="E446" s="229" t="n">
        <v>7.168</v>
      </c>
    </row>
    <row r="447" customFormat="false" ht="12.75" hidden="false" customHeight="false" outlineLevel="0" collapsed="false">
      <c r="D447" s="227" t="n">
        <f aca="false">D446+1</f>
        <v>444</v>
      </c>
      <c r="E447" s="229" t="n">
        <v>7.168</v>
      </c>
    </row>
    <row r="448" customFormat="false" ht="12.75" hidden="false" customHeight="false" outlineLevel="0" collapsed="false">
      <c r="D448" s="227" t="n">
        <f aca="false">D447+1</f>
        <v>445</v>
      </c>
      <c r="E448" s="229" t="n">
        <v>7.168</v>
      </c>
    </row>
    <row r="449" customFormat="false" ht="12.75" hidden="false" customHeight="false" outlineLevel="0" collapsed="false">
      <c r="D449" s="227" t="n">
        <f aca="false">D448+1</f>
        <v>446</v>
      </c>
      <c r="E449" s="229" t="n">
        <v>7.168</v>
      </c>
    </row>
    <row r="450" customFormat="false" ht="12.75" hidden="false" customHeight="false" outlineLevel="0" collapsed="false">
      <c r="D450" s="227" t="n">
        <f aca="false">D449+1</f>
        <v>447</v>
      </c>
      <c r="E450" s="229" t="n">
        <v>7.168</v>
      </c>
    </row>
    <row r="451" customFormat="false" ht="12.75" hidden="false" customHeight="false" outlineLevel="0" collapsed="false">
      <c r="D451" s="227" t="n">
        <f aca="false">D450+1</f>
        <v>448</v>
      </c>
      <c r="E451" s="229" t="n">
        <v>7.168</v>
      </c>
    </row>
    <row r="452" customFormat="false" ht="12.75" hidden="false" customHeight="false" outlineLevel="0" collapsed="false">
      <c r="D452" s="227" t="n">
        <f aca="false">D451+1</f>
        <v>449</v>
      </c>
      <c r="E452" s="229" t="n">
        <v>7.168</v>
      </c>
    </row>
    <row r="453" customFormat="false" ht="12.75" hidden="false" customHeight="false" outlineLevel="0" collapsed="false">
      <c r="D453" s="227" t="n">
        <f aca="false">D452+1</f>
        <v>450</v>
      </c>
      <c r="E453" s="229" t="n">
        <v>7</v>
      </c>
    </row>
    <row r="454" customFormat="false" ht="12.75" hidden="false" customHeight="false" outlineLevel="0" collapsed="false">
      <c r="D454" s="227" t="n">
        <f aca="false">D453+1</f>
        <v>451</v>
      </c>
      <c r="E454" s="229" t="n">
        <v>7</v>
      </c>
    </row>
    <row r="455" customFormat="false" ht="12.75" hidden="false" customHeight="false" outlineLevel="0" collapsed="false">
      <c r="D455" s="227" t="n">
        <f aca="false">D454+1</f>
        <v>452</v>
      </c>
      <c r="E455" s="229" t="n">
        <v>7</v>
      </c>
    </row>
    <row r="456" customFormat="false" ht="12.75" hidden="false" customHeight="false" outlineLevel="0" collapsed="false">
      <c r="D456" s="227" t="n">
        <f aca="false">D455+1</f>
        <v>453</v>
      </c>
      <c r="E456" s="229" t="n">
        <v>7</v>
      </c>
    </row>
    <row r="457" customFormat="false" ht="12.75" hidden="false" customHeight="false" outlineLevel="0" collapsed="false">
      <c r="D457" s="227" t="n">
        <f aca="false">D456+1</f>
        <v>454</v>
      </c>
      <c r="E457" s="229" t="n">
        <v>7</v>
      </c>
    </row>
    <row r="458" customFormat="false" ht="12.75" hidden="false" customHeight="false" outlineLevel="0" collapsed="false">
      <c r="D458" s="227" t="n">
        <f aca="false">D457+1</f>
        <v>455</v>
      </c>
      <c r="E458" s="229" t="n">
        <v>7</v>
      </c>
    </row>
    <row r="459" customFormat="false" ht="12.75" hidden="false" customHeight="false" outlineLevel="0" collapsed="false">
      <c r="D459" s="227" t="n">
        <f aca="false">D458+1</f>
        <v>456</v>
      </c>
      <c r="E459" s="229" t="n">
        <v>7</v>
      </c>
    </row>
    <row r="460" customFormat="false" ht="12.75" hidden="false" customHeight="false" outlineLevel="0" collapsed="false">
      <c r="D460" s="227" t="n">
        <f aca="false">D459+1</f>
        <v>457</v>
      </c>
      <c r="E460" s="229" t="n">
        <v>7</v>
      </c>
    </row>
    <row r="461" customFormat="false" ht="12.75" hidden="false" customHeight="false" outlineLevel="0" collapsed="false">
      <c r="D461" s="227" t="n">
        <f aca="false">D460+1</f>
        <v>458</v>
      </c>
      <c r="E461" s="229" t="n">
        <v>7</v>
      </c>
    </row>
    <row r="462" customFormat="false" ht="12.75" hidden="false" customHeight="false" outlineLevel="0" collapsed="false">
      <c r="D462" s="227" t="n">
        <f aca="false">D461+1</f>
        <v>459</v>
      </c>
      <c r="E462" s="229" t="n">
        <v>7</v>
      </c>
    </row>
    <row r="463" customFormat="false" ht="12.75" hidden="false" customHeight="false" outlineLevel="0" collapsed="false">
      <c r="D463" s="227" t="n">
        <f aca="false">D462+1</f>
        <v>460</v>
      </c>
      <c r="E463" s="229" t="n">
        <v>6.71</v>
      </c>
    </row>
    <row r="464" customFormat="false" ht="12.75" hidden="false" customHeight="false" outlineLevel="0" collapsed="false">
      <c r="D464" s="227" t="n">
        <f aca="false">D463+1</f>
        <v>461</v>
      </c>
      <c r="E464" s="229" t="n">
        <v>6.71</v>
      </c>
    </row>
    <row r="465" customFormat="false" ht="12.75" hidden="false" customHeight="false" outlineLevel="0" collapsed="false">
      <c r="D465" s="227" t="n">
        <f aca="false">D464+1</f>
        <v>462</v>
      </c>
      <c r="E465" s="229" t="n">
        <v>6.71</v>
      </c>
    </row>
    <row r="466" customFormat="false" ht="12.75" hidden="false" customHeight="false" outlineLevel="0" collapsed="false">
      <c r="D466" s="227" t="n">
        <f aca="false">D465+1</f>
        <v>463</v>
      </c>
      <c r="E466" s="229" t="n">
        <v>6.71</v>
      </c>
    </row>
    <row r="467" customFormat="false" ht="12.75" hidden="false" customHeight="false" outlineLevel="0" collapsed="false">
      <c r="D467" s="227" t="n">
        <f aca="false">D466+1</f>
        <v>464</v>
      </c>
      <c r="E467" s="229" t="n">
        <v>6.71</v>
      </c>
    </row>
    <row r="468" customFormat="false" ht="12.75" hidden="false" customHeight="false" outlineLevel="0" collapsed="false">
      <c r="D468" s="227" t="n">
        <f aca="false">D467+1</f>
        <v>465</v>
      </c>
      <c r="E468" s="229" t="n">
        <v>6.71</v>
      </c>
    </row>
    <row r="469" customFormat="false" ht="12.75" hidden="false" customHeight="false" outlineLevel="0" collapsed="false">
      <c r="D469" s="227" t="n">
        <f aca="false">D468+1</f>
        <v>466</v>
      </c>
      <c r="E469" s="229" t="n">
        <v>6.71</v>
      </c>
    </row>
    <row r="470" customFormat="false" ht="12.75" hidden="false" customHeight="false" outlineLevel="0" collapsed="false">
      <c r="D470" s="227" t="n">
        <f aca="false">D469+1</f>
        <v>467</v>
      </c>
      <c r="E470" s="229" t="n">
        <v>6.71</v>
      </c>
    </row>
    <row r="471" customFormat="false" ht="12.75" hidden="false" customHeight="false" outlineLevel="0" collapsed="false">
      <c r="D471" s="227" t="n">
        <f aca="false">D470+1</f>
        <v>468</v>
      </c>
      <c r="E471" s="229" t="n">
        <v>6.71</v>
      </c>
    </row>
    <row r="472" customFormat="false" ht="12.75" hidden="false" customHeight="false" outlineLevel="0" collapsed="false">
      <c r="D472" s="227" t="n">
        <f aca="false">D471+1</f>
        <v>469</v>
      </c>
      <c r="E472" s="229" t="n">
        <v>6.71</v>
      </c>
    </row>
    <row r="473" customFormat="false" ht="12.75" hidden="false" customHeight="false" outlineLevel="0" collapsed="false">
      <c r="D473" s="227" t="n">
        <f aca="false">D472+1</f>
        <v>470</v>
      </c>
      <c r="E473" s="229" t="n">
        <v>6.71</v>
      </c>
    </row>
    <row r="474" customFormat="false" ht="12.75" hidden="false" customHeight="false" outlineLevel="0" collapsed="false">
      <c r="D474" s="227" t="n">
        <f aca="false">D473+1</f>
        <v>471</v>
      </c>
      <c r="E474" s="229" t="n">
        <v>6.71</v>
      </c>
    </row>
    <row r="475" customFormat="false" ht="12.75" hidden="false" customHeight="false" outlineLevel="0" collapsed="false">
      <c r="D475" s="227" t="n">
        <f aca="false">D474+1</f>
        <v>472</v>
      </c>
      <c r="E475" s="229" t="n">
        <v>6.71</v>
      </c>
    </row>
    <row r="476" customFormat="false" ht="12.75" hidden="false" customHeight="false" outlineLevel="0" collapsed="false">
      <c r="D476" s="227" t="n">
        <f aca="false">D475+1</f>
        <v>473</v>
      </c>
      <c r="E476" s="229" t="n">
        <v>6.71</v>
      </c>
    </row>
    <row r="477" customFormat="false" ht="12.75" hidden="false" customHeight="false" outlineLevel="0" collapsed="false">
      <c r="D477" s="227" t="n">
        <f aca="false">D476+1</f>
        <v>474</v>
      </c>
      <c r="E477" s="229" t="n">
        <v>6.71</v>
      </c>
    </row>
    <row r="478" customFormat="false" ht="12.75" hidden="false" customHeight="false" outlineLevel="0" collapsed="false">
      <c r="D478" s="227" t="n">
        <f aca="false">D477+1</f>
        <v>475</v>
      </c>
      <c r="E478" s="229" t="n">
        <v>6.71</v>
      </c>
    </row>
    <row r="479" customFormat="false" ht="12.75" hidden="false" customHeight="false" outlineLevel="0" collapsed="false">
      <c r="D479" s="227" t="n">
        <f aca="false">D478+1</f>
        <v>476</v>
      </c>
      <c r="E479" s="229" t="n">
        <v>6.71</v>
      </c>
    </row>
    <row r="480" customFormat="false" ht="12.75" hidden="false" customHeight="false" outlineLevel="0" collapsed="false">
      <c r="D480" s="227" t="n">
        <f aca="false">D479+1</f>
        <v>477</v>
      </c>
      <c r="E480" s="229" t="n">
        <v>6.71</v>
      </c>
    </row>
    <row r="481" customFormat="false" ht="12.75" hidden="false" customHeight="false" outlineLevel="0" collapsed="false">
      <c r="D481" s="227" t="n">
        <f aca="false">D480+1</f>
        <v>478</v>
      </c>
      <c r="E481" s="229" t="n">
        <v>6.71</v>
      </c>
    </row>
    <row r="482" customFormat="false" ht="12.75" hidden="false" customHeight="false" outlineLevel="0" collapsed="false">
      <c r="D482" s="227" t="n">
        <f aca="false">D481+1</f>
        <v>479</v>
      </c>
      <c r="E482" s="229" t="n">
        <v>6.71</v>
      </c>
    </row>
    <row r="483" customFormat="false" ht="12.75" hidden="false" customHeight="false" outlineLevel="0" collapsed="false">
      <c r="D483" s="227" t="n">
        <f aca="false">D482+1</f>
        <v>480</v>
      </c>
      <c r="E483" s="229" t="n">
        <v>6.681</v>
      </c>
    </row>
    <row r="484" customFormat="false" ht="12.75" hidden="false" customHeight="false" outlineLevel="0" collapsed="false">
      <c r="D484" s="227" t="n">
        <f aca="false">D483+1</f>
        <v>481</v>
      </c>
      <c r="E484" s="229" t="n">
        <v>6.681</v>
      </c>
    </row>
    <row r="485" customFormat="false" ht="12.75" hidden="false" customHeight="false" outlineLevel="0" collapsed="false">
      <c r="D485" s="227" t="n">
        <f aca="false">D484+1</f>
        <v>482</v>
      </c>
      <c r="E485" s="229" t="n">
        <v>6.681</v>
      </c>
    </row>
    <row r="486" customFormat="false" ht="12.75" hidden="false" customHeight="false" outlineLevel="0" collapsed="false">
      <c r="D486" s="227" t="n">
        <f aca="false">D485+1</f>
        <v>483</v>
      </c>
      <c r="E486" s="229" t="n">
        <v>6.681</v>
      </c>
    </row>
    <row r="487" customFormat="false" ht="12.75" hidden="false" customHeight="false" outlineLevel="0" collapsed="false">
      <c r="D487" s="227" t="n">
        <f aca="false">D486+1</f>
        <v>484</v>
      </c>
      <c r="E487" s="229" t="n">
        <v>6.681</v>
      </c>
    </row>
    <row r="488" customFormat="false" ht="12.75" hidden="false" customHeight="false" outlineLevel="0" collapsed="false">
      <c r="D488" s="227" t="n">
        <f aca="false">D487+1</f>
        <v>485</v>
      </c>
      <c r="E488" s="229" t="n">
        <v>6.681</v>
      </c>
    </row>
    <row r="489" customFormat="false" ht="12.75" hidden="false" customHeight="false" outlineLevel="0" collapsed="false">
      <c r="D489" s="227" t="n">
        <f aca="false">D488+1</f>
        <v>486</v>
      </c>
      <c r="E489" s="229" t="n">
        <v>6.681</v>
      </c>
    </row>
    <row r="490" customFormat="false" ht="12.75" hidden="false" customHeight="false" outlineLevel="0" collapsed="false">
      <c r="D490" s="227" t="n">
        <f aca="false">D489+1</f>
        <v>487</v>
      </c>
      <c r="E490" s="229" t="n">
        <v>6.681</v>
      </c>
    </row>
    <row r="491" customFormat="false" ht="12.75" hidden="false" customHeight="false" outlineLevel="0" collapsed="false">
      <c r="D491" s="227" t="n">
        <f aca="false">D490+1</f>
        <v>488</v>
      </c>
      <c r="E491" s="229" t="n">
        <v>6.681</v>
      </c>
    </row>
    <row r="492" customFormat="false" ht="12.75" hidden="false" customHeight="false" outlineLevel="0" collapsed="false">
      <c r="D492" s="227" t="n">
        <f aca="false">D491+1</f>
        <v>489</v>
      </c>
      <c r="E492" s="229" t="n">
        <v>6.681</v>
      </c>
    </row>
    <row r="493" customFormat="false" ht="12.75" hidden="false" customHeight="false" outlineLevel="0" collapsed="false">
      <c r="D493" s="227" t="n">
        <f aca="false">D492+1</f>
        <v>490</v>
      </c>
      <c r="E493" s="229" t="n">
        <v>6.681</v>
      </c>
    </row>
    <row r="494" customFormat="false" ht="12.75" hidden="false" customHeight="false" outlineLevel="0" collapsed="false">
      <c r="D494" s="227" t="n">
        <f aca="false">D493+1</f>
        <v>491</v>
      </c>
      <c r="E494" s="229" t="n">
        <v>6.681</v>
      </c>
    </row>
    <row r="495" customFormat="false" ht="12.75" hidden="false" customHeight="false" outlineLevel="0" collapsed="false">
      <c r="D495" s="227" t="n">
        <f aca="false">D494+1</f>
        <v>492</v>
      </c>
      <c r="E495" s="229" t="n">
        <v>6.681</v>
      </c>
    </row>
    <row r="496" customFormat="false" ht="12.75" hidden="false" customHeight="false" outlineLevel="0" collapsed="false">
      <c r="D496" s="227" t="n">
        <f aca="false">D495+1</f>
        <v>493</v>
      </c>
      <c r="E496" s="229" t="n">
        <v>6.681</v>
      </c>
    </row>
    <row r="497" customFormat="false" ht="12.75" hidden="false" customHeight="false" outlineLevel="0" collapsed="false">
      <c r="D497" s="227" t="n">
        <f aca="false">D496+1</f>
        <v>494</v>
      </c>
      <c r="E497" s="229" t="n">
        <v>6.681</v>
      </c>
    </row>
    <row r="498" customFormat="false" ht="12.75" hidden="false" customHeight="false" outlineLevel="0" collapsed="false">
      <c r="D498" s="227" t="n">
        <f aca="false">D497+1</f>
        <v>495</v>
      </c>
      <c r="E498" s="229" t="n">
        <v>6.681</v>
      </c>
    </row>
    <row r="499" customFormat="false" ht="12.75" hidden="false" customHeight="false" outlineLevel="0" collapsed="false">
      <c r="D499" s="227" t="n">
        <f aca="false">D498+1</f>
        <v>496</v>
      </c>
      <c r="E499" s="229" t="n">
        <v>6.681</v>
      </c>
    </row>
    <row r="500" customFormat="false" ht="12.75" hidden="false" customHeight="false" outlineLevel="0" collapsed="false">
      <c r="D500" s="227" t="n">
        <f aca="false">D499+1</f>
        <v>497</v>
      </c>
      <c r="E500" s="229" t="n">
        <v>6.681</v>
      </c>
    </row>
    <row r="501" customFormat="false" ht="12.75" hidden="false" customHeight="false" outlineLevel="0" collapsed="false">
      <c r="D501" s="227" t="n">
        <f aca="false">D500+1</f>
        <v>498</v>
      </c>
      <c r="E501" s="229" t="n">
        <v>6.681</v>
      </c>
    </row>
    <row r="502" customFormat="false" ht="12.75" hidden="false" customHeight="false" outlineLevel="0" collapsed="false">
      <c r="D502" s="227" t="n">
        <f aca="false">D501+1</f>
        <v>499</v>
      </c>
      <c r="E502" s="229" t="n">
        <v>6.681</v>
      </c>
    </row>
    <row r="503" customFormat="false" ht="12.75" hidden="false" customHeight="false" outlineLevel="0" collapsed="false">
      <c r="D503" s="227" t="n">
        <f aca="false">D502+1</f>
        <v>500</v>
      </c>
      <c r="E503" s="229" t="n">
        <v>6.681</v>
      </c>
    </row>
  </sheetData>
  <printOptions headings="false" gridLines="false" gridLinesSet="true" horizontalCentered="false" verticalCentered="false"/>
  <pageMargins left="0.329861111111111" right="0.3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2001-03-09T17:20:57Z</dcterms:created>
  <dc:creator>Misha Goloborodko</dc:creator>
  <dc:description/>
  <dc:language>en-US</dc:language>
  <cp:lastModifiedBy>Frank L. Busot</cp:lastModifiedBy>
  <cp:lastPrinted>2001-04-11T18:46:31Z</cp:lastPrinted>
  <cp:revision>0</cp:revision>
  <dc:subject/>
  <dc:title/>
</cp:coreProperties>
</file>