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_rels/drawing4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charts/_rels/chart3.xml.rels" ContentType="application/vnd.openxmlformats-package.relationships+xml"/>
  <Override PartName="/xl/charts/_rels/chart2.xml.rels" ContentType="application/vnd.openxmlformats-package.relationship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EX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<sst xmlns="http://schemas.openxmlformats.org/spreadsheetml/2006/main" count="12" uniqueCount="8">
  <si>
    <t xml:space="preserve">Source: Foex.fi</t>
  </si>
  <si>
    <t xml:space="preserve">Last Updated: 11/06/2001</t>
  </si>
  <si>
    <t xml:space="preserve">Prepared by: EIM Fundamentals</t>
  </si>
  <si>
    <t xml:space="preserve">Date</t>
  </si>
  <si>
    <t xml:space="preserve">NBSK</t>
  </si>
  <si>
    <t xml:space="preserve">% Change</t>
  </si>
  <si>
    <t xml:space="preserve">BHKP</t>
  </si>
  <si>
    <t xml:space="preserve">Monthly Averages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</si>
</sst>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0%"/>
    <numFmt numFmtId="167" formatCode="0.00%"/>
    <numFmt numFmtId="168" formatCode="[$-409]mmm\-yy"/>
    <numFmt numFmtId="169" formatCode="#,##0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8"/>
      <name val="Arial"/>
      <family val="2"/>
    </font>
    <font>
      <sz val="8"/>
      <name val="Arial"/>
      <family val="2"/>
    </font>
    <font>
      <b val="true"/>
      <sz val="10"/>
      <name val="Arial"/>
      <family val="2"/>
    </font>
    <font>
      <sz val="5"/>
      <name val="Arial"/>
      <family val="2"/>
    </font>
    <font>
      <sz val="8.75"/>
      <name val="Arial"/>
      <family val="0"/>
    </font>
    <font>
      <b val="true"/>
      <sz val="8.5"/>
      <color rgb="FF000000"/>
      <name val="Arial"/>
      <family val="2"/>
    </font>
    <font>
      <sz val="7"/>
      <color rgb="FF000000"/>
      <name val="Times New Roman"/>
      <family val="2"/>
    </font>
    <font>
      <b val="true"/>
      <sz val="8"/>
      <color rgb="FF000000"/>
      <name val="Arial"/>
      <family val="2"/>
    </font>
    <font>
      <sz val="6.25"/>
      <color rgb="FF000000"/>
      <name val="Arial"/>
      <family val="2"/>
    </font>
    <font>
      <b val="true"/>
      <sz val="9.25"/>
      <color rgb="FF000000"/>
      <name val="Arial"/>
      <family val="2"/>
    </font>
    <font>
      <b val="true"/>
      <sz val="8.75"/>
      <color rgb="FF000000"/>
      <name val="Arial"/>
      <family val="2"/>
    </font>
    <font>
      <sz val="5.25"/>
      <color rgb="FF000000"/>
      <name val="Arial"/>
      <family val="2"/>
    </font>
    <font>
      <sz val="7"/>
      <color rgb="FF000000"/>
      <name val="Arial"/>
      <family val="2"/>
    </font>
    <font>
      <b val="true"/>
      <sz val="8"/>
      <name val="Arial"/>
      <family val="2"/>
    </font>
    <font>
      <sz val="8.5"/>
      <name val="Arial"/>
      <family val="0"/>
    </font>
    <font>
      <b val="true"/>
      <sz val="5.75"/>
      <color rgb="FF000000"/>
      <name val="Arial"/>
      <family val="2"/>
    </font>
    <font>
      <sz val="5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3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3" borderId="1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3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_rels/chart2.xml.rels><?xml version="1.0" encoding="UTF-8"?>
<Relationships xmlns="http://schemas.openxmlformats.org/package/2006/relationships"><Relationship Id="rId1" Type="http://schemas.openxmlformats.org/officeDocument/2006/relationships/chartUserShapes" Target="../drawings/drawing3.xml"/>
</Relationships>
</file>

<file path=xl/charts/_rels/chart3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50" strike="noStrike" u="none">
                <a:solidFill>
                  <a:srgbClr val="000000"/>
                </a:solidFill>
                <a:uFillTx/>
                <a:latin typeface="Arial"/>
              </a:rPr>
              <a:t>FOEX Index for 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658460922645852"/>
          <c:y val="0.135267047831544"/>
          <c:w val="0.898528970279195"/>
          <c:h val="0.811462836424488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FOEX!$C$16:$C$36</c:f>
              <c:strCache>
                <c:ptCount val="21"/>
                <c:pt idx="0">
                  <c:v>19-Jun-01</c:v>
                </c:pt>
                <c:pt idx="1">
                  <c:v>26-Jun-01</c:v>
                </c:pt>
                <c:pt idx="2">
                  <c:v>3-Jul-01</c:v>
                </c:pt>
                <c:pt idx="3">
                  <c:v>10-Jul-01</c:v>
                </c:pt>
                <c:pt idx="4">
                  <c:v>17-Jul-01</c:v>
                </c:pt>
                <c:pt idx="5">
                  <c:v>24-Jul-01</c:v>
                </c:pt>
                <c:pt idx="6">
                  <c:v>31-Jul-01</c:v>
                </c:pt>
                <c:pt idx="7">
                  <c:v>7-Aug-01</c:v>
                </c:pt>
                <c:pt idx="8">
                  <c:v>14-Aug-01</c:v>
                </c:pt>
                <c:pt idx="9">
                  <c:v>21-Aug-01</c:v>
                </c:pt>
                <c:pt idx="10">
                  <c:v>28-Aug-01</c:v>
                </c:pt>
                <c:pt idx="11">
                  <c:v>4-Sep-01</c:v>
                </c:pt>
                <c:pt idx="12">
                  <c:v>11-Sep-01</c:v>
                </c:pt>
                <c:pt idx="13">
                  <c:v>18-Sep-01</c:v>
                </c:pt>
                <c:pt idx="14">
                  <c:v>25-Sep-01</c:v>
                </c:pt>
                <c:pt idx="15">
                  <c:v>2-Oct-01</c:v>
                </c:pt>
                <c:pt idx="16">
                  <c:v>9-Oct-01</c:v>
                </c:pt>
                <c:pt idx="17">
                  <c:v>16-Oct-01</c:v>
                </c:pt>
                <c:pt idx="18">
                  <c:v>23-Oct-01</c:v>
                </c:pt>
                <c:pt idx="19">
                  <c:v>30-Oct-01</c:v>
                </c:pt>
                <c:pt idx="20">
                  <c:v>6-Nov-01</c:v>
                </c:pt>
              </c:strCache>
            </c:strRef>
          </c:cat>
          <c:val>
            <c:numRef>
              <c:f>FOEX!$D$16:$D$36</c:f>
              <c:numCache>
                <c:formatCode>General</c:formatCode>
                <c:ptCount val="21"/>
                <c:pt idx="0">
                  <c:v>515.5</c:v>
                </c:pt>
                <c:pt idx="1">
                  <c:v>511.5</c:v>
                </c:pt>
                <c:pt idx="2">
                  <c:v>499.55</c:v>
                </c:pt>
                <c:pt idx="3">
                  <c:v>490.85</c:v>
                </c:pt>
                <c:pt idx="4">
                  <c:v>478.91</c:v>
                </c:pt>
                <c:pt idx="5">
                  <c:v>477.27</c:v>
                </c:pt>
                <c:pt idx="6">
                  <c:v>469.23</c:v>
                </c:pt>
                <c:pt idx="7">
                  <c:v>459.82</c:v>
                </c:pt>
                <c:pt idx="8">
                  <c:v>457.58</c:v>
                </c:pt>
                <c:pt idx="9">
                  <c:v>455.1</c:v>
                </c:pt>
                <c:pt idx="10">
                  <c:v>452.45</c:v>
                </c:pt>
                <c:pt idx="11">
                  <c:v>451.67</c:v>
                </c:pt>
                <c:pt idx="12">
                  <c:v>450</c:v>
                </c:pt>
                <c:pt idx="13">
                  <c:v>450</c:v>
                </c:pt>
                <c:pt idx="14">
                  <c:v>450</c:v>
                </c:pt>
                <c:pt idx="15">
                  <c:v>451.13</c:v>
                </c:pt>
                <c:pt idx="16">
                  <c:v>458.89</c:v>
                </c:pt>
                <c:pt idx="17">
                  <c:v>463.94</c:v>
                </c:pt>
                <c:pt idx="18">
                  <c:v>464.96</c:v>
                </c:pt>
                <c:pt idx="19">
                  <c:v>464.48</c:v>
                </c:pt>
                <c:pt idx="20">
                  <c:v>465.43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FOEX!$C$16:$C$36</c:f>
              <c:strCache>
                <c:ptCount val="21"/>
                <c:pt idx="0">
                  <c:v>19-Jun-01</c:v>
                </c:pt>
                <c:pt idx="1">
                  <c:v>26-Jun-01</c:v>
                </c:pt>
                <c:pt idx="2">
                  <c:v>3-Jul-01</c:v>
                </c:pt>
                <c:pt idx="3">
                  <c:v>10-Jul-01</c:v>
                </c:pt>
                <c:pt idx="4">
                  <c:v>17-Jul-01</c:v>
                </c:pt>
                <c:pt idx="5">
                  <c:v>24-Jul-01</c:v>
                </c:pt>
                <c:pt idx="6">
                  <c:v>31-Jul-01</c:v>
                </c:pt>
                <c:pt idx="7">
                  <c:v>7-Aug-01</c:v>
                </c:pt>
                <c:pt idx="8">
                  <c:v>14-Aug-01</c:v>
                </c:pt>
                <c:pt idx="9">
                  <c:v>21-Aug-01</c:v>
                </c:pt>
                <c:pt idx="10">
                  <c:v>28-Aug-01</c:v>
                </c:pt>
                <c:pt idx="11">
                  <c:v>4-Sep-01</c:v>
                </c:pt>
                <c:pt idx="12">
                  <c:v>11-Sep-01</c:v>
                </c:pt>
                <c:pt idx="13">
                  <c:v>18-Sep-01</c:v>
                </c:pt>
                <c:pt idx="14">
                  <c:v>25-Sep-01</c:v>
                </c:pt>
                <c:pt idx="15">
                  <c:v>2-Oct-01</c:v>
                </c:pt>
                <c:pt idx="16">
                  <c:v>9-Oct-01</c:v>
                </c:pt>
                <c:pt idx="17">
                  <c:v>16-Oct-01</c:v>
                </c:pt>
                <c:pt idx="18">
                  <c:v>23-Oct-01</c:v>
                </c:pt>
                <c:pt idx="19">
                  <c:v>30-Oct-01</c:v>
                </c:pt>
                <c:pt idx="20">
                  <c:v>6-Nov-01</c:v>
                </c:pt>
              </c:strCache>
            </c:strRef>
          </c:cat>
          <c:val>
            <c:numRef>
              <c:f>FOEX!$F$16:$F$36</c:f>
              <c:numCache>
                <c:formatCode>General</c:formatCode>
                <c:ptCount val="21"/>
                <c:pt idx="0">
                  <c:v>450.7</c:v>
                </c:pt>
                <c:pt idx="1">
                  <c:v>440.86</c:v>
                </c:pt>
                <c:pt idx="2">
                  <c:v>422.03</c:v>
                </c:pt>
                <c:pt idx="3">
                  <c:v>411.92</c:v>
                </c:pt>
                <c:pt idx="4">
                  <c:v>408.25</c:v>
                </c:pt>
                <c:pt idx="5">
                  <c:v>408.5</c:v>
                </c:pt>
                <c:pt idx="6">
                  <c:v>402.09</c:v>
                </c:pt>
                <c:pt idx="7">
                  <c:v>396.85</c:v>
                </c:pt>
                <c:pt idx="8">
                  <c:v>398.45</c:v>
                </c:pt>
                <c:pt idx="9">
                  <c:v>401.96</c:v>
                </c:pt>
                <c:pt idx="10">
                  <c:v>402.14</c:v>
                </c:pt>
                <c:pt idx="11">
                  <c:v>401.34</c:v>
                </c:pt>
                <c:pt idx="12">
                  <c:v>398</c:v>
                </c:pt>
                <c:pt idx="13">
                  <c:v>400.07</c:v>
                </c:pt>
                <c:pt idx="14">
                  <c:v>404.96</c:v>
                </c:pt>
                <c:pt idx="15">
                  <c:v>407.11</c:v>
                </c:pt>
                <c:pt idx="16">
                  <c:v>415.48</c:v>
                </c:pt>
                <c:pt idx="17">
                  <c:v>416.72</c:v>
                </c:pt>
                <c:pt idx="18">
                  <c:v>418.42</c:v>
                </c:pt>
                <c:pt idx="19">
                  <c:v>416.09</c:v>
                </c:pt>
                <c:pt idx="20">
                  <c:v>420.55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89767667"/>
        <c:axId val="84256941"/>
      </c:lineChart>
      <c:catAx>
        <c:axId val="89767667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74312018412889"/>
              <c:y val="0.89053130665179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256941"/>
        <c:crossesAt val="0"/>
        <c:auto val="1"/>
        <c:lblAlgn val="ctr"/>
        <c:lblOffset val="100"/>
        <c:noMultiLvlLbl val="0"/>
      </c:catAx>
      <c:valAx>
        <c:axId val="84256941"/>
        <c:scaling>
          <c:orientation val="minMax"/>
          <c:max val="560"/>
          <c:min val="38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2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305213649554688"/>
              <c:y val="0.185748152280017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6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767667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75" strike="noStrike" u="none">
                <a:solidFill>
                  <a:srgbClr val="000000"/>
                </a:solidFill>
                <a:uFillTx/>
                <a:latin typeface="Arial"/>
              </a:rPr>
              <a:t>FOEX Index forNBSK &amp; BHKP in $US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912399323854"/>
          <c:y val="0.120736698499318"/>
          <c:w val="0.93238540320175"/>
          <c:h val="0.879263301500682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FOEX!$D$7:$D$23</c:f>
              <c:numCache>
                <c:formatCode>General</c:formatCode>
                <c:ptCount val="17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  <c:pt idx="16">
                  <c:v>459.82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FOEX!$C$7:$C$23</c:f>
              <c:strCache>
                <c:ptCount val="17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  <c:pt idx="16">
                  <c:v>7-Aug-01</c:v>
                </c:pt>
              </c:strCache>
            </c:strRef>
          </c:cat>
          <c:val>
            <c:numRef>
              <c:f>FOEX!$F$7:$F$23</c:f>
              <c:numCache>
                <c:formatCode>General</c:formatCode>
                <c:ptCount val="17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  <c:pt idx="16">
                  <c:v>396.85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122578"/>
        <c:axId val="5470733"/>
      </c:lineChart>
      <c:catAx>
        <c:axId val="93122578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8127672268072"/>
              <c:y val="0.868485675306958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470733"/>
        <c:crossesAt val="0"/>
        <c:auto val="1"/>
        <c:lblAlgn val="ctr"/>
        <c:lblOffset val="100"/>
        <c:noMultiLvlLbl val="0"/>
      </c:catAx>
      <c:valAx>
        <c:axId val="5470733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$/mton</a:t>
                </a:r>
              </a:p>
            </c:rich>
          </c:tx>
          <c:layout>
            <c:manualLayout>
              <c:xMode val="edge"/>
              <c:yMode val="edge"/>
              <c:x val="0.0249577408770011"/>
              <c:y val="0.075852660300136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7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122578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726004922067268"/>
          <c:y val="0.11175081192796"/>
          <c:w val="0.888740771123872"/>
          <c:h val="0.879982285208149"/>
        </c:manualLayout>
      </c:layout>
      <c:lineChart>
        <c:grouping val="standard"/>
        <c:varyColors val="0"/>
        <c:ser>
          <c:idx val="0"/>
          <c:order val="0"/>
          <c:tx>
            <c:strRef>
              <c:f>"NBSK"</c:f>
              <c:strCache>
                <c:ptCount val="1"/>
                <c:pt idx="0">
                  <c:v>NBSK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FOEX!$D$7:$D$22</c:f>
              <c:numCache>
                <c:formatCode>General</c:formatCode>
                <c:ptCount val="16"/>
                <c:pt idx="0">
                  <c:v>586.53</c:v>
                </c:pt>
                <c:pt idx="1">
                  <c:v>580.42</c:v>
                </c:pt>
                <c:pt idx="2">
                  <c:v>577.98</c:v>
                </c:pt>
                <c:pt idx="3">
                  <c:v>572.04</c:v>
                </c:pt>
                <c:pt idx="4">
                  <c:v>560.19</c:v>
                </c:pt>
                <c:pt idx="5">
                  <c:v>545.22</c:v>
                </c:pt>
                <c:pt idx="6">
                  <c:v>540.19</c:v>
                </c:pt>
                <c:pt idx="7">
                  <c:v>536.63</c:v>
                </c:pt>
                <c:pt idx="8">
                  <c:v>519.9</c:v>
                </c:pt>
                <c:pt idx="9">
                  <c:v>515.5</c:v>
                </c:pt>
                <c:pt idx="10">
                  <c:v>511.5</c:v>
                </c:pt>
                <c:pt idx="11">
                  <c:v>499.55</c:v>
                </c:pt>
                <c:pt idx="12">
                  <c:v>490.85</c:v>
                </c:pt>
                <c:pt idx="13">
                  <c:v>478.91</c:v>
                </c:pt>
                <c:pt idx="14">
                  <c:v>477.27</c:v>
                </c:pt>
                <c:pt idx="15">
                  <c:v>469.23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"NBHK"</c:f>
              <c:strCache>
                <c:ptCount val="1"/>
                <c:pt idx="0">
                  <c:v>NBHK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FOEX!$C$7:$C$22</c:f>
              <c:strCache>
                <c:ptCount val="16"/>
                <c:pt idx="0">
                  <c:v>17-Apr-01</c:v>
                </c:pt>
                <c:pt idx="1">
                  <c:v>24-Apr-01</c:v>
                </c:pt>
                <c:pt idx="2">
                  <c:v>2-May-01</c:v>
                </c:pt>
                <c:pt idx="3">
                  <c:v>8-May-01</c:v>
                </c:pt>
                <c:pt idx="4">
                  <c:v>15-May-01</c:v>
                </c:pt>
                <c:pt idx="5">
                  <c:v>22-May-01</c:v>
                </c:pt>
                <c:pt idx="6">
                  <c:v>29-May-01</c:v>
                </c:pt>
                <c:pt idx="7">
                  <c:v>5-Jun-01</c:v>
                </c:pt>
                <c:pt idx="8">
                  <c:v>12-Jun-01</c:v>
                </c:pt>
                <c:pt idx="9">
                  <c:v>19-Jun-01</c:v>
                </c:pt>
                <c:pt idx="10">
                  <c:v>26-Jun-01</c:v>
                </c:pt>
                <c:pt idx="11">
                  <c:v>3-Jul-01</c:v>
                </c:pt>
                <c:pt idx="12">
                  <c:v>10-Jul-01</c:v>
                </c:pt>
                <c:pt idx="13">
                  <c:v>17-Jul-01</c:v>
                </c:pt>
                <c:pt idx="14">
                  <c:v>24-Jul-01</c:v>
                </c:pt>
                <c:pt idx="15">
                  <c:v>31-Jul-01</c:v>
                </c:pt>
              </c:strCache>
            </c:strRef>
          </c:cat>
          <c:val>
            <c:numRef>
              <c:f>FOEX!$F$7:$F$22</c:f>
              <c:numCache>
                <c:formatCode>General</c:formatCode>
                <c:ptCount val="16"/>
                <c:pt idx="0">
                  <c:v>543.42</c:v>
                </c:pt>
                <c:pt idx="1">
                  <c:v>536.53</c:v>
                </c:pt>
                <c:pt idx="2">
                  <c:v>524.57</c:v>
                </c:pt>
                <c:pt idx="3">
                  <c:v>512.05</c:v>
                </c:pt>
                <c:pt idx="4">
                  <c:v>497.16</c:v>
                </c:pt>
                <c:pt idx="5">
                  <c:v>490.16</c:v>
                </c:pt>
                <c:pt idx="6">
                  <c:v>477.39</c:v>
                </c:pt>
                <c:pt idx="7">
                  <c:v>465.59</c:v>
                </c:pt>
                <c:pt idx="8">
                  <c:v>456.26</c:v>
                </c:pt>
                <c:pt idx="9">
                  <c:v>450.7</c:v>
                </c:pt>
                <c:pt idx="10">
                  <c:v>440.86</c:v>
                </c:pt>
                <c:pt idx="11">
                  <c:v>422.03</c:v>
                </c:pt>
                <c:pt idx="12">
                  <c:v>411.92</c:v>
                </c:pt>
                <c:pt idx="13">
                  <c:v>408.25</c:v>
                </c:pt>
                <c:pt idx="14">
                  <c:v>408.5</c:v>
                </c:pt>
                <c:pt idx="15">
                  <c:v>402.09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5280709"/>
        <c:axId val="29775547"/>
      </c:lineChart>
      <c:catAx>
        <c:axId val="3528070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5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layout>
            <c:manualLayout>
              <c:xMode val="edge"/>
              <c:yMode val="edge"/>
              <c:x val="0.899712879409352"/>
              <c:y val="0.880720401535282"/>
            </c:manualLayout>
          </c:layout>
          <c:overlay val="0"/>
          <c:spPr>
            <a:noFill/>
            <a:ln w="0">
              <a:noFill/>
            </a:ln>
          </c:spPr>
        </c:title>
        <c:numFmt formatCode="[$-409]d\-mmm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775547"/>
        <c:crossesAt val="0"/>
        <c:auto val="1"/>
        <c:lblAlgn val="ctr"/>
        <c:lblOffset val="100"/>
        <c:noMultiLvlLbl val="0"/>
      </c:catAx>
      <c:valAx>
        <c:axId val="29775547"/>
        <c:scaling>
          <c:orientation val="minMax"/>
          <c:min val="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$/ton</a:t>
                </a:r>
              </a:p>
            </c:rich>
          </c:tx>
          <c:layout>
            <c:manualLayout>
              <c:xMode val="edge"/>
              <c:yMode val="edge"/>
              <c:x val="0.02850697292863"/>
              <c:y val="0.275022143489814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280709"/>
        <c:crossesAt val="1"/>
        <c:crossBetween val="midCat"/>
        <c:majorUnit val="30"/>
      </c:valAx>
      <c:spPr>
        <a:solidFill>
          <a:srgbClr val="ccffff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19800</xdr:colOff>
      <xdr:row>18</xdr:row>
      <xdr:rowOff>0</xdr:rowOff>
    </xdr:from>
    <xdr:to>
      <xdr:col>13</xdr:col>
      <xdr:colOff>263160</xdr:colOff>
      <xdr:row>33</xdr:row>
      <xdr:rowOff>152280</xdr:rowOff>
    </xdr:to>
    <xdr:graphicFrame>
      <xdr:nvGraphicFramePr>
        <xdr:cNvPr id="0" name="Chart 2"/>
        <xdr:cNvGraphicFramePr/>
      </xdr:nvGraphicFramePr>
      <xdr:xfrm>
        <a:off x="5569200" y="2952720"/>
        <a:ext cx="3597120" cy="2581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498600</xdr:colOff>
      <xdr:row>24</xdr:row>
      <xdr:rowOff>9360</xdr:rowOff>
    </xdr:from>
    <xdr:to>
      <xdr:col>22</xdr:col>
      <xdr:colOff>289800</xdr:colOff>
      <xdr:row>40</xdr:row>
      <xdr:rowOff>47520</xdr:rowOff>
    </xdr:to>
    <xdr:graphicFrame>
      <xdr:nvGraphicFramePr>
        <xdr:cNvPr id="4" name="Chart 3"/>
        <xdr:cNvGraphicFramePr/>
      </xdr:nvGraphicFramePr>
      <xdr:xfrm>
        <a:off x="11966760" y="3933720"/>
        <a:ext cx="3620160" cy="2638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0.265986190333233</cdr:x>
      <cdr:y>0.0917584716218101</cdr:y>
    </cdr:from>
    <cdr:to>
      <cdr:x>0.850795556889823</cdr:x>
      <cdr:y>0.135545948961093</cdr:y>
    </cdr:to>
    <cdr:sp>
      <cdr:nvSpPr>
        <cdr:cNvPr id="1" name="Text 1"/>
        <cdr:cNvSpPr/>
      </cdr:nvSpPr>
      <cdr:spPr>
        <a:xfrm>
          <a:off x="956880" y="236880"/>
          <a:ext cx="2103840" cy="113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0.416491544080857</cdr:x>
      <cdr:y>0.353786082833636</cdr:y>
    </cdr:from>
    <cdr:to>
      <cdr:x>0.493045131592115</cdr:x>
      <cdr:y>0.408032352531028</cdr:y>
    </cdr:to>
    <cdr:sp>
      <cdr:nvSpPr>
        <cdr:cNvPr id="2" name="Text 2"/>
        <cdr:cNvSpPr/>
      </cdr:nvSpPr>
      <cdr:spPr>
        <a:xfrm>
          <a:off x="1498320" y="913320"/>
          <a:ext cx="275400" cy="1400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0.3367357150005</cdr:x>
      <cdr:y>0.555431599497978</cdr:y>
    </cdr:from>
    <cdr:to>
      <cdr:x>0.43300310217152</cdr:x>
      <cdr:y>0.6227862222842</cdr:y>
    </cdr:to>
    <cdr:sp>
      <cdr:nvSpPr>
        <cdr:cNvPr id="3" name="Text 3"/>
        <cdr:cNvSpPr/>
      </cdr:nvSpPr>
      <cdr:spPr>
        <a:xfrm>
          <a:off x="1211400" y="1433880"/>
          <a:ext cx="346320" cy="1738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3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0.238242020483246</cdr:x>
      <cdr:y>0.0924965893587995</cdr:y>
    </cdr:from>
    <cdr:to>
      <cdr:x>0.804017102515661</cdr:x>
      <cdr:y>0.141473396998636</cdr:y>
    </cdr:to>
    <cdr:sp>
      <cdr:nvSpPr>
        <cdr:cNvPr id="5" name="Text 1"/>
        <cdr:cNvSpPr/>
      </cdr:nvSpPr>
      <cdr:spPr>
        <a:xfrm>
          <a:off x="862560" y="244080"/>
          <a:ext cx="2048400" cy="129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0.428258924132445</cdr:x>
      <cdr:y>0.321282401091405</cdr:y>
    </cdr:from>
    <cdr:to>
      <cdr:x>0.502734413841106</cdr:x>
      <cdr:y>0.390450204638472</cdr:y>
    </cdr:to>
    <cdr:sp>
      <cdr:nvSpPr>
        <cdr:cNvPr id="6" name="Text 2"/>
        <cdr:cNvSpPr/>
      </cdr:nvSpPr>
      <cdr:spPr>
        <a:xfrm>
          <a:off x="1550520" y="847800"/>
          <a:ext cx="269640" cy="182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  <a:p>
          <a:r>
            <a:rPr b="0" sz="880" strike="noStrike" u="none">
              <a:effectLst/>
              <a:uFillTx/>
              <a:latin typeface="Arial"/>
            </a:rPr>
            <a:t>SK</a:t>
          </a:r>
          <a:endParaRPr b="0" sz="880" strike="noStrike" u="none">
            <a:effectLst/>
            <a:uFillTx/>
            <a:latin typeface="Times New Roman"/>
          </a:endParaRPr>
        </a:p>
        <a:p>
          <a:endParaRPr b="0" sz="88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0.428258924132445</cdr:x>
      <cdr:y>0.535743519781719</cdr:y>
    </cdr:from>
    <cdr:to>
      <cdr:x>0.521527294421796</cdr:x>
      <cdr:y>0.621964529331514</cdr:y>
    </cdr:to>
    <cdr:sp>
      <cdr:nvSpPr>
        <cdr:cNvPr id="7" name="Text 3"/>
        <cdr:cNvSpPr/>
      </cdr:nvSpPr>
      <cdr:spPr>
        <a:xfrm>
          <a:off x="1550520" y="1413720"/>
          <a:ext cx="337680" cy="227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498600</xdr:colOff>
      <xdr:row>11</xdr:row>
      <xdr:rowOff>0</xdr:rowOff>
    </xdr:from>
    <xdr:to>
      <xdr:col>10</xdr:col>
      <xdr:colOff>180000</xdr:colOff>
      <xdr:row>26</xdr:row>
      <xdr:rowOff>9360</xdr:rowOff>
    </xdr:to>
    <xdr:graphicFrame>
      <xdr:nvGraphicFramePr>
        <xdr:cNvPr id="8" name="Chart 1"/>
        <xdr:cNvGraphicFramePr/>
      </xdr:nvGraphicFramePr>
      <xdr:xfrm>
        <a:off x="3051360" y="1781280"/>
        <a:ext cx="3510360" cy="243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0.239540607054963</cdr:x>
      <cdr:y>0.0364629465603779</cdr:y>
    </cdr:from>
    <cdr:to>
      <cdr:x>0.808039376538146</cdr:x>
      <cdr:y>0.0890168290522586</cdr:y>
    </cdr:to>
    <cdr:sp>
      <cdr:nvSpPr>
        <cdr:cNvPr id="9" name="Text 1"/>
        <cdr:cNvSpPr/>
      </cdr:nvSpPr>
      <cdr:spPr>
        <a:xfrm>
          <a:off x="840960" y="88920"/>
          <a:ext cx="1995840" cy="1281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1" sz="800" strike="noStrike" u="none">
              <a:effectLst/>
              <a:uFillTx/>
              <a:latin typeface="Arial"/>
            </a:rPr>
            <a:t>FOEX Index for NBSK &amp; BHKP in $US</a:t>
          </a:r>
          <a:endParaRPr b="0" sz="80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0.429450369155045</cdr:x>
      <cdr:y>0.329199881901388</cdr:y>
    </cdr:from>
    <cdr:to>
      <cdr:x>0.504716981132076</cdr:x>
      <cdr:y>0.393268379096546</cdr:y>
    </cdr:to>
    <cdr:sp>
      <cdr:nvSpPr>
        <cdr:cNvPr id="10" name="Text 2"/>
        <cdr:cNvSpPr/>
      </cdr:nvSpPr>
      <cdr:spPr>
        <a:xfrm>
          <a:off x="1507680" y="802800"/>
          <a:ext cx="264240" cy="15624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NBSK</a:t>
          </a:r>
          <a:endParaRPr b="0" sz="50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  <a:p>
          <a:r>
            <a:rPr b="0" sz="850" strike="noStrike" u="none">
              <a:effectLst/>
              <a:uFillTx/>
              <a:latin typeface="Arial"/>
            </a:rPr>
            <a:t>SK</a:t>
          </a:r>
          <a:endParaRPr b="0" sz="850" strike="noStrike" u="none">
            <a:effectLst/>
            <a:uFillTx/>
            <a:latin typeface="Times New Roman"/>
          </a:endParaRPr>
        </a:p>
        <a:p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0.411505332239541</cdr:x>
      <cdr:y>0.543991733097136</cdr:y>
    </cdr:from>
    <cdr:to>
      <cdr:x>0.505742411812961</cdr:x>
      <cdr:y>0.623708296427517</cdr:y>
    </cdr:to>
    <cdr:sp>
      <cdr:nvSpPr>
        <cdr:cNvPr id="11" name="Text 3"/>
        <cdr:cNvSpPr/>
      </cdr:nvSpPr>
      <cdr:spPr>
        <a:xfrm>
          <a:off x="1444680" y="1326600"/>
          <a:ext cx="330840" cy="19440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500" strike="noStrike" u="none">
              <a:effectLst/>
              <a:uFillTx/>
              <a:latin typeface="Arial"/>
            </a:rPr>
            <a:t>BHKP</a:t>
          </a:r>
          <a:endParaRPr b="0" sz="5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2.56"/>
    <col collapsed="false" customWidth="true" hidden="false" outlineLevel="0" max="5" min="5" style="0" width="11.85"/>
    <col collapsed="false" customWidth="true" hidden="false" outlineLevel="0" max="11" min="10" style="0" width="13.56"/>
    <col collapsed="false" customWidth="true" hidden="true" outlineLevel="0" max="12" min="12" style="0" width="13.56"/>
    <col collapsed="false" customWidth="true" hidden="false" outlineLevel="0" max="13" min="13" style="0" width="11.42"/>
    <col collapsed="false" customWidth="true" hidden="false" outlineLevel="0" max="14" min="14" style="0" width="18.28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1" t="s">
        <v>1</v>
      </c>
    </row>
    <row r="3" customFormat="false" ht="12.75" hidden="false" customHeight="false" outlineLevel="0" collapsed="false">
      <c r="A3" s="1" t="s">
        <v>2</v>
      </c>
    </row>
    <row r="4" customFormat="false" ht="12.75" hidden="false" customHeight="false" outlineLevel="0" collapsed="false">
      <c r="A4" s="1"/>
    </row>
    <row r="5" customFormat="false" ht="13.5" hidden="false" customHeight="false" outlineLevel="0" collapsed="false"/>
    <row r="6" customFormat="false" ht="13.5" hidden="false" customHeight="false" outlineLevel="0" collapsed="false">
      <c r="C6" s="2" t="s">
        <v>3</v>
      </c>
      <c r="D6" s="3" t="s">
        <v>4</v>
      </c>
      <c r="E6" s="3" t="s">
        <v>5</v>
      </c>
      <c r="F6" s="3" t="s">
        <v>6</v>
      </c>
      <c r="G6" s="4" t="s">
        <v>5</v>
      </c>
      <c r="K6" s="0" t="s">
        <v>7</v>
      </c>
    </row>
    <row r="7" customFormat="false" ht="13.5" hidden="false" customHeight="false" outlineLevel="0" collapsed="false">
      <c r="C7" s="5" t="n">
        <v>36998</v>
      </c>
      <c r="D7" s="6" t="n">
        <v>586.53</v>
      </c>
      <c r="E7" s="6"/>
      <c r="F7" s="6" t="n">
        <v>543.42</v>
      </c>
      <c r="G7" s="7"/>
      <c r="J7" s="8" t="s">
        <v>3</v>
      </c>
      <c r="K7" s="9" t="s">
        <v>4</v>
      </c>
      <c r="L7" s="9"/>
      <c r="M7" s="10" t="s">
        <v>6</v>
      </c>
    </row>
    <row r="8" customFormat="false" ht="12.75" hidden="false" customHeight="false" outlineLevel="0" collapsed="false">
      <c r="C8" s="11" t="n">
        <v>37005</v>
      </c>
      <c r="D8" s="12" t="n">
        <v>580.42</v>
      </c>
      <c r="E8" s="13" t="n">
        <f aca="false">(D8-D7)/D7</f>
        <v>-0.0104171994612382</v>
      </c>
      <c r="F8" s="12" t="n">
        <v>536.53</v>
      </c>
      <c r="G8" s="14" t="n">
        <f aca="false">(F8-F7)/F7</f>
        <v>-0.0126789591844245</v>
      </c>
      <c r="J8" s="15" t="n">
        <v>36892</v>
      </c>
      <c r="K8" s="16" t="n">
        <v>708.192</v>
      </c>
      <c r="L8" s="16"/>
      <c r="M8" s="17"/>
    </row>
    <row r="9" customFormat="false" ht="12.75" hidden="false" customHeight="false" outlineLevel="0" collapsed="false">
      <c r="C9" s="11" t="n">
        <v>37013</v>
      </c>
      <c r="D9" s="12" t="n">
        <v>577.98</v>
      </c>
      <c r="E9" s="13" t="n">
        <f aca="false">(D9-D8)/D8</f>
        <v>-0.00420385238275721</v>
      </c>
      <c r="F9" s="12" t="n">
        <v>524.57</v>
      </c>
      <c r="G9" s="14" t="n">
        <f aca="false">(F9-F8)/F8</f>
        <v>-0.0222913909753414</v>
      </c>
      <c r="J9" s="18" t="n">
        <v>36923</v>
      </c>
      <c r="K9" s="19" t="n">
        <v>677.445</v>
      </c>
      <c r="L9" s="20" t="n">
        <f aca="false">(K9-K8)/K8</f>
        <v>-0.0434161922190592</v>
      </c>
      <c r="M9" s="21"/>
    </row>
    <row r="10" customFormat="false" ht="12.75" hidden="false" customHeight="false" outlineLevel="0" collapsed="false">
      <c r="C10" s="11" t="n">
        <v>37019</v>
      </c>
      <c r="D10" s="12" t="n">
        <v>572.04</v>
      </c>
      <c r="E10" s="13" t="n">
        <f aca="false">(D10-D9)/D9</f>
        <v>-0.0102771722204922</v>
      </c>
      <c r="F10" s="12" t="n">
        <v>512.05</v>
      </c>
      <c r="G10" s="14" t="n">
        <f aca="false">(F10-F9)/F9</f>
        <v>-0.0238671673942469</v>
      </c>
      <c r="J10" s="18" t="n">
        <v>36951</v>
      </c>
      <c r="K10" s="19" t="n">
        <v>636.1625</v>
      </c>
      <c r="L10" s="20" t="n">
        <f aca="false">(K10-K9)/K9</f>
        <v>-0.0609385263748349</v>
      </c>
      <c r="M10" s="21"/>
    </row>
    <row r="11" customFormat="false" ht="12.75" hidden="false" customHeight="false" outlineLevel="0" collapsed="false">
      <c r="C11" s="11" t="n">
        <v>37026</v>
      </c>
      <c r="D11" s="12" t="n">
        <v>560.19</v>
      </c>
      <c r="E11" s="13" t="n">
        <f aca="false">(D11-D10)/D10</f>
        <v>-0.0207153345919864</v>
      </c>
      <c r="F11" s="12" t="n">
        <v>497.16</v>
      </c>
      <c r="G11" s="14" t="n">
        <f aca="false">(F11-F10)/F10</f>
        <v>-0.0290791914852064</v>
      </c>
      <c r="J11" s="18" t="n">
        <v>36982</v>
      </c>
      <c r="K11" s="19" t="n">
        <v>596.4925</v>
      </c>
      <c r="L11" s="20" t="n">
        <f aca="false">(K11-K10)/K10</f>
        <v>-0.0623582810995619</v>
      </c>
      <c r="M11" s="21"/>
    </row>
    <row r="12" customFormat="false" ht="12.75" hidden="false" customHeight="false" outlineLevel="0" collapsed="false">
      <c r="C12" s="11" t="n">
        <v>37033</v>
      </c>
      <c r="D12" s="12" t="n">
        <v>545.22</v>
      </c>
      <c r="E12" s="13" t="n">
        <f aca="false">(D12-D11)/D11</f>
        <v>-0.0267230760991807</v>
      </c>
      <c r="F12" s="12" t="n">
        <v>490.16</v>
      </c>
      <c r="G12" s="14" t="n">
        <f aca="false">(F12-F11)/F11</f>
        <v>-0.0140799742537614</v>
      </c>
      <c r="J12" s="18" t="n">
        <v>37012</v>
      </c>
      <c r="K12" s="19" t="n">
        <v>559.124</v>
      </c>
      <c r="L12" s="20" t="n">
        <f aca="false">(K12-K11)/K11</f>
        <v>-0.062647057590833</v>
      </c>
      <c r="M12" s="21" t="n">
        <v>500.266</v>
      </c>
    </row>
    <row r="13" customFormat="false" ht="12.75" hidden="false" customHeight="false" outlineLevel="0" collapsed="false">
      <c r="C13" s="11" t="n">
        <v>37040</v>
      </c>
      <c r="D13" s="12" t="n">
        <v>540.19</v>
      </c>
      <c r="E13" s="13" t="n">
        <f aca="false">(D13-D12)/D12</f>
        <v>-0.00922563368915295</v>
      </c>
      <c r="F13" s="12" t="n">
        <v>477.39</v>
      </c>
      <c r="G13" s="14" t="n">
        <f aca="false">(F13-F12)/F12</f>
        <v>-0.0260527174800066</v>
      </c>
      <c r="J13" s="18" t="n">
        <v>37043</v>
      </c>
      <c r="K13" s="19" t="n">
        <v>520.8825</v>
      </c>
      <c r="L13" s="20" t="n">
        <f aca="false">(K13-K12)/K12</f>
        <v>-0.0683953827773445</v>
      </c>
      <c r="M13" s="21" t="n">
        <v>453.3525</v>
      </c>
      <c r="N13" s="22"/>
    </row>
    <row r="14" customFormat="false" ht="12.75" hidden="false" customHeight="false" outlineLevel="0" collapsed="false">
      <c r="C14" s="11" t="n">
        <v>37047</v>
      </c>
      <c r="D14" s="12" t="n">
        <v>536.63</v>
      </c>
      <c r="E14" s="13" t="n">
        <f aca="false">(D14-D13)/D13</f>
        <v>-0.00659027379255458</v>
      </c>
      <c r="F14" s="12" t="n">
        <v>465.59</v>
      </c>
      <c r="G14" s="14" t="n">
        <f aca="false">(F14-F13)/F13</f>
        <v>-0.0247177360229582</v>
      </c>
      <c r="J14" s="18" t="n">
        <v>37073</v>
      </c>
      <c r="K14" s="19" t="n">
        <v>483.162</v>
      </c>
      <c r="L14" s="20" t="n">
        <f aca="false">(K14-K13)/K13</f>
        <v>-0.0724165238801456</v>
      </c>
      <c r="M14" s="21" t="n">
        <v>410.558</v>
      </c>
      <c r="N14" s="22"/>
    </row>
    <row r="15" customFormat="false" ht="12.75" hidden="false" customHeight="false" outlineLevel="0" collapsed="false">
      <c r="C15" s="11" t="n">
        <v>37054</v>
      </c>
      <c r="D15" s="12" t="n">
        <v>519.9</v>
      </c>
      <c r="E15" s="13" t="n">
        <f aca="false">(D15-D14)/D14</f>
        <v>-0.031176043083689</v>
      </c>
      <c r="F15" s="12" t="n">
        <v>456.26</v>
      </c>
      <c r="G15" s="14" t="n">
        <f aca="false">(F15-F14)/F14</f>
        <v>-0.0200390901866449</v>
      </c>
      <c r="J15" s="18" t="n">
        <v>37104</v>
      </c>
      <c r="K15" s="19" t="n">
        <f aca="false">AVERAGE(D23:D26)</f>
        <v>456.2375</v>
      </c>
      <c r="L15" s="20" t="n">
        <f aca="false">(K15-K14)/K14</f>
        <v>-0.0557256158389941</v>
      </c>
      <c r="M15" s="21" t="n">
        <f aca="false">AVERAGE(F23:F26)</f>
        <v>399.85</v>
      </c>
      <c r="N15" s="22"/>
    </row>
    <row r="16" customFormat="false" ht="12.75" hidden="false" customHeight="false" outlineLevel="0" collapsed="false">
      <c r="C16" s="11" t="n">
        <v>37061</v>
      </c>
      <c r="D16" s="12" t="n">
        <v>515.5</v>
      </c>
      <c r="E16" s="13" t="n">
        <f aca="false">(D16-D15)/D15</f>
        <v>-0.00846316599346024</v>
      </c>
      <c r="F16" s="12" t="n">
        <v>450.7</v>
      </c>
      <c r="G16" s="14" t="n">
        <f aca="false">(F16-F15)/F15</f>
        <v>-0.0121860342787007</v>
      </c>
      <c r="J16" s="18" t="n">
        <v>37135</v>
      </c>
      <c r="K16" s="19" t="n">
        <f aca="false">AVERAGE(D27:D30)</f>
        <v>450.4175</v>
      </c>
      <c r="L16" s="20" t="n">
        <f aca="false">(K16-K15)/K15</f>
        <v>-0.0127565138770925</v>
      </c>
      <c r="M16" s="21" t="n">
        <f aca="false">AVERAGE(F27:F30)</f>
        <v>401.0925</v>
      </c>
    </row>
    <row r="17" customFormat="false" ht="13.5" hidden="false" customHeight="false" outlineLevel="0" collapsed="false">
      <c r="C17" s="11" t="n">
        <v>37068</v>
      </c>
      <c r="D17" s="12" t="n">
        <v>511.5</v>
      </c>
      <c r="E17" s="13" t="n">
        <f aca="false">(D17-D16)/D16</f>
        <v>-0.00775945683802134</v>
      </c>
      <c r="F17" s="12" t="n">
        <v>440.86</v>
      </c>
      <c r="G17" s="14" t="n">
        <f aca="false">(F17-F16)/F16</f>
        <v>-0.0218327046816063</v>
      </c>
      <c r="J17" s="23" t="n">
        <v>37165</v>
      </c>
      <c r="K17" s="24" t="n">
        <f aca="false">AVERAGE(D31:D35)</f>
        <v>460.68</v>
      </c>
      <c r="L17" s="24"/>
      <c r="M17" s="25" t="n">
        <f aca="false">AVERAGE(F31:F35)</f>
        <v>414.764</v>
      </c>
    </row>
    <row r="18" customFormat="false" ht="12.75" hidden="false" customHeight="false" outlineLevel="0" collapsed="false">
      <c r="C18" s="11" t="n">
        <v>37075</v>
      </c>
      <c r="D18" s="12" t="n">
        <v>499.55</v>
      </c>
      <c r="E18" s="13" t="n">
        <f aca="false">(D18-D17)/D17</f>
        <v>-0.0233626588465298</v>
      </c>
      <c r="F18" s="12" t="n">
        <v>422.03</v>
      </c>
      <c r="G18" s="14" t="n">
        <f aca="false">(F18-F17)/F17</f>
        <v>-0.0427119720546206</v>
      </c>
    </row>
    <row r="19" customFormat="false" ht="12.75" hidden="false" customHeight="false" outlineLevel="0" collapsed="false">
      <c r="C19" s="11" t="n">
        <v>37082</v>
      </c>
      <c r="D19" s="12" t="n">
        <v>490.85</v>
      </c>
      <c r="E19" s="13" t="n">
        <f aca="false">(D19-D18)/D18</f>
        <v>-0.017415674106696</v>
      </c>
      <c r="F19" s="12" t="n">
        <v>411.92</v>
      </c>
      <c r="G19" s="14" t="n">
        <f aca="false">(F19-F18)/F18</f>
        <v>-0.0239556429637702</v>
      </c>
    </row>
    <row r="20" customFormat="false" ht="12.75" hidden="false" customHeight="false" outlineLevel="0" collapsed="false">
      <c r="C20" s="11" t="n">
        <v>37089</v>
      </c>
      <c r="D20" s="12" t="n">
        <v>478.91</v>
      </c>
      <c r="E20" s="13" t="n">
        <f aca="false">(D20-D19)/D19</f>
        <v>-0.0243251502495671</v>
      </c>
      <c r="F20" s="12" t="n">
        <v>408.25</v>
      </c>
      <c r="G20" s="14" t="n">
        <f aca="false">(F20-F19)/F19</f>
        <v>-0.00890949698970678</v>
      </c>
    </row>
    <row r="21" customFormat="false" ht="12.75" hidden="false" customHeight="false" outlineLevel="0" collapsed="false">
      <c r="C21" s="11" t="n">
        <v>37096</v>
      </c>
      <c r="D21" s="12" t="n">
        <v>477.27</v>
      </c>
      <c r="E21" s="13" t="n">
        <f aca="false">(D21-D20)/D20</f>
        <v>-0.00342444300599287</v>
      </c>
      <c r="F21" s="12" t="n">
        <v>408.5</v>
      </c>
      <c r="G21" s="14" t="n">
        <f aca="false">(F21-F20)/F20</f>
        <v>0.000612369871402327</v>
      </c>
    </row>
    <row r="22" customFormat="false" ht="12.75" hidden="false" customHeight="false" outlineLevel="0" collapsed="false">
      <c r="C22" s="11" t="n">
        <v>37103</v>
      </c>
      <c r="D22" s="12" t="n">
        <v>469.23</v>
      </c>
      <c r="E22" s="13" t="n">
        <f aca="false">(D22-D21)/D21</f>
        <v>-0.0168458105474888</v>
      </c>
      <c r="F22" s="12" t="n">
        <v>402.09</v>
      </c>
      <c r="G22" s="14" t="n">
        <f aca="false">(F22-F21)/F21</f>
        <v>-0.0156915544675643</v>
      </c>
    </row>
    <row r="23" customFormat="false" ht="12.75" hidden="false" customHeight="false" outlineLevel="0" collapsed="false">
      <c r="C23" s="11" t="n">
        <v>37110</v>
      </c>
      <c r="D23" s="12" t="n">
        <v>459.82</v>
      </c>
      <c r="E23" s="13" t="n">
        <f aca="false">(D23-D22)/D22</f>
        <v>-0.0200541312362808</v>
      </c>
      <c r="F23" s="12" t="n">
        <v>396.85</v>
      </c>
      <c r="G23" s="14" t="n">
        <f aca="false">(F23-F22)/F22</f>
        <v>-0.0130319082792408</v>
      </c>
    </row>
    <row r="24" customFormat="false" ht="12.75" hidden="false" customHeight="false" outlineLevel="0" collapsed="false">
      <c r="C24" s="11" t="n">
        <v>37117</v>
      </c>
      <c r="D24" s="12" t="n">
        <v>457.58</v>
      </c>
      <c r="E24" s="13" t="n">
        <f aca="false">(D24-D23)/D23</f>
        <v>-0.0048714714453482</v>
      </c>
      <c r="F24" s="12" t="n">
        <v>398.45</v>
      </c>
      <c r="G24" s="14" t="n">
        <f aca="false">(F24-F23)/F23</f>
        <v>0.00403175003149796</v>
      </c>
    </row>
    <row r="25" customFormat="false" ht="12.75" hidden="false" customHeight="false" outlineLevel="0" collapsed="false">
      <c r="C25" s="11" t="n">
        <v>37124</v>
      </c>
      <c r="D25" s="12" t="n">
        <v>455.1</v>
      </c>
      <c r="E25" s="13" t="n">
        <f aca="false">(D25-D24)/D24</f>
        <v>-0.00541981729970707</v>
      </c>
      <c r="F25" s="12" t="n">
        <v>401.96</v>
      </c>
      <c r="G25" s="14" t="n">
        <f aca="false">(F25-F24)/F24</f>
        <v>0.00880913539967371</v>
      </c>
    </row>
    <row r="26" customFormat="false" ht="12.75" hidden="false" customHeight="false" outlineLevel="0" collapsed="false">
      <c r="C26" s="11" t="n">
        <v>37131</v>
      </c>
      <c r="D26" s="12" t="n">
        <v>452.45</v>
      </c>
      <c r="E26" s="13" t="n">
        <f aca="false">(D26-D25)/D25</f>
        <v>-0.00582289606679858</v>
      </c>
      <c r="F26" s="12" t="n">
        <v>402.14</v>
      </c>
      <c r="G26" s="14" t="n">
        <f aca="false">(F26-F25)/F25</f>
        <v>0.000447805751816118</v>
      </c>
    </row>
    <row r="27" customFormat="false" ht="12.75" hidden="false" customHeight="false" outlineLevel="0" collapsed="false">
      <c r="C27" s="11" t="n">
        <v>37138</v>
      </c>
      <c r="D27" s="12" t="n">
        <v>451.67</v>
      </c>
      <c r="E27" s="13" t="n">
        <f aca="false">(D27-D26)/D26</f>
        <v>-0.00172394739750243</v>
      </c>
      <c r="F27" s="12" t="n">
        <v>401.34</v>
      </c>
      <c r="G27" s="14" t="n">
        <f aca="false">(F27-F26)/F26</f>
        <v>-0.00198935694036905</v>
      </c>
    </row>
    <row r="28" customFormat="false" ht="12.75" hidden="false" customHeight="false" outlineLevel="0" collapsed="false">
      <c r="C28" s="11" t="n">
        <v>37145</v>
      </c>
      <c r="D28" s="12" t="n">
        <v>450</v>
      </c>
      <c r="E28" s="13" t="n">
        <f aca="false">(D28-D27)/D27</f>
        <v>-0.00369738968716102</v>
      </c>
      <c r="F28" s="12" t="n">
        <v>398</v>
      </c>
      <c r="G28" s="14" t="n">
        <f aca="false">(F28-F27)/F27</f>
        <v>-0.00832212089500168</v>
      </c>
    </row>
    <row r="29" customFormat="false" ht="12.75" hidden="false" customHeight="false" outlineLevel="0" collapsed="false">
      <c r="C29" s="11" t="n">
        <v>37152</v>
      </c>
      <c r="D29" s="12" t="n">
        <v>450</v>
      </c>
      <c r="E29" s="13" t="n">
        <f aca="false">(D29-D28)/D28</f>
        <v>0</v>
      </c>
      <c r="F29" s="12" t="n">
        <v>400.07</v>
      </c>
      <c r="G29" s="14" t="n">
        <f aca="false">(F29-F28)/F28</f>
        <v>0.00520100502512561</v>
      </c>
    </row>
    <row r="30" customFormat="false" ht="12.75" hidden="false" customHeight="false" outlineLevel="0" collapsed="false">
      <c r="C30" s="11" t="n">
        <v>37159</v>
      </c>
      <c r="D30" s="12" t="n">
        <v>450</v>
      </c>
      <c r="E30" s="13" t="n">
        <f aca="false">(D30-D29)/D29</f>
        <v>0</v>
      </c>
      <c r="F30" s="12" t="n">
        <v>404.96</v>
      </c>
      <c r="G30" s="14" t="n">
        <f aca="false">(F30-F29)/F29</f>
        <v>0.0122228609993251</v>
      </c>
    </row>
    <row r="31" customFormat="false" ht="12.75" hidden="false" customHeight="false" outlineLevel="0" collapsed="false">
      <c r="C31" s="11" t="n">
        <v>37166</v>
      </c>
      <c r="D31" s="12" t="n">
        <v>451.13</v>
      </c>
      <c r="E31" s="13" t="n">
        <f aca="false">(D31-D30)/D30</f>
        <v>0.0025111111111111</v>
      </c>
      <c r="F31" s="12" t="n">
        <v>407.11</v>
      </c>
      <c r="G31" s="14" t="n">
        <f aca="false">(F31-F30)/F30</f>
        <v>0.00530916633741613</v>
      </c>
    </row>
    <row r="32" customFormat="false" ht="12.75" hidden="false" customHeight="false" outlineLevel="0" collapsed="false">
      <c r="C32" s="11" t="n">
        <v>37173</v>
      </c>
      <c r="D32" s="12" t="n">
        <v>458.89</v>
      </c>
      <c r="E32" s="13" t="n">
        <f aca="false">(D32-D31)/D31</f>
        <v>0.0172012501939574</v>
      </c>
      <c r="F32" s="12" t="n">
        <v>415.48</v>
      </c>
      <c r="G32" s="14" t="n">
        <f aca="false">(F32-F31)/F31</f>
        <v>0.0205595539289136</v>
      </c>
    </row>
    <row r="33" customFormat="false" ht="12.75" hidden="false" customHeight="false" outlineLevel="0" collapsed="false">
      <c r="C33" s="11" t="n">
        <v>37180</v>
      </c>
      <c r="D33" s="12" t="n">
        <v>463.94</v>
      </c>
      <c r="E33" s="13" t="n">
        <f aca="false">(D33-D32)/D32</f>
        <v>0.0110048159689686</v>
      </c>
      <c r="F33" s="12" t="n">
        <v>416.72</v>
      </c>
      <c r="G33" s="14" t="n">
        <f aca="false">(F33-F32)/F32</f>
        <v>0.00298449985558874</v>
      </c>
    </row>
    <row r="34" customFormat="false" ht="12.75" hidden="false" customHeight="false" outlineLevel="0" collapsed="false">
      <c r="C34" s="11" t="n">
        <v>37187</v>
      </c>
      <c r="D34" s="12" t="n">
        <v>464.96</v>
      </c>
      <c r="E34" s="13" t="n">
        <f aca="false">(D34-D33)/D33</f>
        <v>0.00219856015864116</v>
      </c>
      <c r="F34" s="12" t="n">
        <v>418.42</v>
      </c>
      <c r="G34" s="14" t="n">
        <f aca="false">(F34-F33)/F33</f>
        <v>0.00407947782683814</v>
      </c>
      <c r="M34" s="26"/>
    </row>
    <row r="35" customFormat="false" ht="12.75" hidden="false" customHeight="false" outlineLevel="0" collapsed="false">
      <c r="C35" s="11" t="n">
        <v>37194</v>
      </c>
      <c r="D35" s="12" t="n">
        <v>464.48</v>
      </c>
      <c r="E35" s="13" t="n">
        <f aca="false">(D35-D34)/D34</f>
        <v>-0.00103234686854775</v>
      </c>
      <c r="F35" s="12" t="n">
        <v>416.09</v>
      </c>
      <c r="G35" s="14" t="n">
        <f aca="false">(F35-F34)/F34</f>
        <v>-0.00556856746809436</v>
      </c>
      <c r="M35" s="26"/>
    </row>
    <row r="36" customFormat="false" ht="13.5" hidden="false" customHeight="false" outlineLevel="0" collapsed="false">
      <c r="C36" s="27" t="n">
        <v>37201</v>
      </c>
      <c r="D36" s="28" t="n">
        <v>465.43</v>
      </c>
      <c r="E36" s="29" t="n">
        <f aca="false">(D36-D35)/D35</f>
        <v>0.00204529796761968</v>
      </c>
      <c r="F36" s="28" t="n">
        <v>420.55</v>
      </c>
      <c r="G36" s="30" t="n">
        <f aca="false">(F36-F35)/F35</f>
        <v>0.0107188348674566</v>
      </c>
      <c r="M36" s="26"/>
    </row>
    <row r="37" customFormat="false" ht="12.75" hidden="false" customHeight="false" outlineLevel="0" collapsed="false">
      <c r="K37" s="0" t="n">
        <f aca="false">K17-K16</f>
        <v>10.2625</v>
      </c>
      <c r="M37" s="26"/>
    </row>
    <row r="38" customFormat="false" ht="12.75" hidden="false" customHeight="false" outlineLevel="0" collapsed="false">
      <c r="K38" s="0" t="n">
        <f aca="false">M17-M16</f>
        <v>13.6715</v>
      </c>
      <c r="M38" s="26"/>
    </row>
    <row r="39" customFormat="false" ht="12.75" hidden="false" customHeight="false" outlineLevel="0" collapsed="false">
      <c r="E39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22" activeCellId="0" sqref="M22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2001-07-10T10:45:45Z</dcterms:created>
  <dc:creator>mcaushol</dc:creator>
  <dc:description/>
  <dc:language>en-US</dc:language>
  <cp:lastModifiedBy>mcaushol</cp:lastModifiedBy>
  <dcterms:modified xsi:type="dcterms:W3CDTF">2001-11-06T11:28:11Z</dcterms:modified>
  <cp:revision>0</cp:revision>
  <dc:subject/>
  <dc:title/>
</cp:coreProperties>
</file>