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-01" sheetId="1" state="visible" r:id="rId3"/>
    <sheet name="Nov-01" sheetId="2" state="visible" r:id="rId4"/>
    <sheet name="Oct-01" sheetId="3" state="visible" r:id="rId5"/>
    <sheet name="Sep-01" sheetId="4" state="visible" r:id="rId6"/>
    <sheet name="Aug-01" sheetId="5" state="visible" r:id="rId7"/>
    <sheet name="Jul-01" sheetId="6" state="visible" r:id="rId8"/>
    <sheet name="Jun-01" sheetId="7" state="visible" r:id="rId9"/>
    <sheet name="May-01" sheetId="8" state="visible" r:id="rId10"/>
    <sheet name="Apr-01" sheetId="9" state="visible" r:id="rId11"/>
    <sheet name="Summary of Days" sheetId="10" state="visible" r:id="rId12"/>
    <sheet name="Sheet3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<sst xmlns="http://schemas.openxmlformats.org/spreadsheetml/2006/main" count="822" uniqueCount="123">
  <si>
    <t xml:space="preserve">DECEMBER 2001</t>
  </si>
  <si>
    <t xml:space="preserve">NO ONE OFF</t>
  </si>
  <si>
    <t xml:space="preserve">OR EARLY</t>
  </si>
  <si>
    <t xml:space="preserve">Andrea</t>
  </si>
  <si>
    <t xml:space="preserve">J.P.</t>
  </si>
  <si>
    <t xml:space="preserve">Casey</t>
  </si>
  <si>
    <t xml:space="preserve">Israel</t>
  </si>
  <si>
    <t xml:space="preserve">Tom</t>
  </si>
  <si>
    <t xml:space="preserve">Tim</t>
  </si>
  <si>
    <t xml:space="preserve">JP vacation-----------</t>
  </si>
  <si>
    <t xml:space="preserve">Casey vacation--------</t>
  </si>
  <si>
    <t xml:space="preserve">------------------------</t>
  </si>
  <si>
    <t xml:space="preserve">Andrea vacation------</t>
  </si>
  <si>
    <t xml:space="preserve">Stacey vacation-------</t>
  </si>
  <si>
    <t xml:space="preserve">Tom-Vacation---------</t>
  </si>
  <si>
    <t xml:space="preserve">HOLIDAY</t>
  </si>
  <si>
    <t xml:space="preserve">Andrea vacation-------</t>
  </si>
  <si>
    <t xml:space="preserve">Israel vacation-------</t>
  </si>
  <si>
    <t xml:space="preserve">Not sure</t>
  </si>
  <si>
    <t xml:space="preserve">what we're doing</t>
  </si>
  <si>
    <t xml:space="preserve">with these days yet</t>
  </si>
  <si>
    <t xml:space="preserve">* If your name is listed that means you are working late that day (whatever 'late' means!)</t>
  </si>
  <si>
    <t xml:space="preserve">NOVEMBER 2001</t>
  </si>
  <si>
    <t xml:space="preserve">Warrick 1/2 day------</t>
  </si>
  <si>
    <t xml:space="preserve">JP-Vacation----------</t>
  </si>
  <si>
    <t xml:space="preserve">Warrick</t>
  </si>
  <si>
    <t xml:space="preserve">Michael</t>
  </si>
  <si>
    <t xml:space="preserve">Casey-Vacation-------</t>
  </si>
  <si>
    <t xml:space="preserve">Andrea-Vacation------</t>
  </si>
  <si>
    <t xml:space="preserve">Israel-Vacation------</t>
  </si>
  <si>
    <t xml:space="preserve">Andrea-Vacation-------</t>
  </si>
  <si>
    <t xml:space="preserve">--------------------------</t>
  </si>
  <si>
    <t xml:space="preserve">Everyone stays</t>
  </si>
  <si>
    <t xml:space="preserve">until we're done</t>
  </si>
  <si>
    <t xml:space="preserve">(which should hopefully</t>
  </si>
  <si>
    <t xml:space="preserve">be early anyway!)</t>
  </si>
  <si>
    <t xml:space="preserve">Stacey-Vacation-------</t>
  </si>
  <si>
    <t xml:space="preserve">OCTOBER 2001</t>
  </si>
  <si>
    <t xml:space="preserve">Warrick - Training 8-5</t>
  </si>
  <si>
    <t xml:space="preserve">Stacey-Vacation------</t>
  </si>
  <si>
    <t xml:space="preserve">Andrea 1/2 day-------</t>
  </si>
  <si>
    <t xml:space="preserve">Tim-Vacation-----------</t>
  </si>
  <si>
    <t xml:space="preserve">Israel - Training 8-5</t>
  </si>
  <si>
    <t xml:space="preserve">JP's BDay = )</t>
  </si>
  <si>
    <t xml:space="preserve">Israel-Vacation---------</t>
  </si>
  <si>
    <t xml:space="preserve">Donnie</t>
  </si>
  <si>
    <t xml:space="preserve">SEPTEMBER 2001</t>
  </si>
  <si>
    <t xml:space="preserve">ENRON</t>
  </si>
  <si>
    <t xml:space="preserve">Andrea-late arrival (mtg)</t>
  </si>
  <si>
    <t xml:space="preserve">Israel-Vacation--------</t>
  </si>
  <si>
    <t xml:space="preserve">J.P.-Vacation-----------</t>
  </si>
  <si>
    <t xml:space="preserve">Tom-late arrival (mtg)</t>
  </si>
  <si>
    <t xml:space="preserve">Casey-Vacation--------</t>
  </si>
  <si>
    <t xml:space="preserve">AUGUST 2001</t>
  </si>
  <si>
    <t xml:space="preserve">Casey - Training 8-12</t>
  </si>
  <si>
    <t xml:space="preserve">Tom-Vacation----------</t>
  </si>
  <si>
    <t xml:space="preserve">Casey-Vac (Comp)-----</t>
  </si>
  <si>
    <t xml:space="preserve">Warrick-Vacation------</t>
  </si>
  <si>
    <t xml:space="preserve">Casey-Training 8:30-11:30</t>
  </si>
  <si>
    <t xml:space="preserve">RTO lunch-Mike Roan</t>
  </si>
  <si>
    <t xml:space="preserve">Andrea's BDay = )</t>
  </si>
  <si>
    <t xml:space="preserve">JP-1/2 day Vacation</t>
  </si>
  <si>
    <t xml:space="preserve">Tom-Vacation-----------</t>
  </si>
  <si>
    <t xml:space="preserve">-------------------------</t>
  </si>
  <si>
    <t xml:space="preserve">Hai</t>
  </si>
  <si>
    <t xml:space="preserve">JULY 2001</t>
  </si>
  <si>
    <t xml:space="preserve">Marilyn</t>
  </si>
  <si>
    <t xml:space="preserve">Andrea out by 6:30 (plane)</t>
  </si>
  <si>
    <t xml:space="preserve">-----------------------</t>
  </si>
  <si>
    <t xml:space="preserve">Donnie-Vacation------</t>
  </si>
  <si>
    <t xml:space="preserve">J.P. out at 2:30</t>
  </si>
  <si>
    <t xml:space="preserve">Tim-Vacation---------</t>
  </si>
  <si>
    <t xml:space="preserve">------------Tickets from Lavo-------------</t>
  </si>
  <si>
    <t xml:space="preserve">Stacey-Portland------</t>
  </si>
  <si>
    <t xml:space="preserve">Casey-Vac (Comp)---</t>
  </si>
  <si>
    <t xml:space="preserve">Hai-Vac (Dis Hol)--</t>
  </si>
  <si>
    <t xml:space="preserve">Marilyn-Vacation------</t>
  </si>
  <si>
    <t xml:space="preserve">16 applicable days through 6/29/01</t>
  </si>
  <si>
    <t xml:space="preserve">32 available early slots (excluding Donnie/Casey)</t>
  </si>
  <si>
    <t xml:space="preserve">JUNE 2001</t>
  </si>
  <si>
    <t xml:space="preserve">Stacey/Casey/Donnie</t>
  </si>
  <si>
    <t xml:space="preserve">out 8am-2pm</t>
  </si>
  <si>
    <t xml:space="preserve">JP-Vacation-----------</t>
  </si>
  <si>
    <t xml:space="preserve">Casey-Vacation------</t>
  </si>
  <si>
    <t xml:space="preserve">Stacey-Vacation-----------</t>
  </si>
  <si>
    <t xml:space="preserve">19 applicable days through 6/29/01</t>
  </si>
  <si>
    <t xml:space="preserve">38 available early slots (excluding Donnie/Casey)</t>
  </si>
  <si>
    <t xml:space="preserve">MAY 2001</t>
  </si>
  <si>
    <t xml:space="preserve">Steve</t>
  </si>
  <si>
    <t xml:space="preserve">Steve-4pm (class)</t>
  </si>
  <si>
    <t xml:space="preserve">Casey-Portland------</t>
  </si>
  <si>
    <t xml:space="preserve">Hai - 1/2 day</t>
  </si>
  <si>
    <t xml:space="preserve">JP-dentist 8am</t>
  </si>
  <si>
    <t xml:space="preserve">Stacey-Doorstep------</t>
  </si>
  <si>
    <t xml:space="preserve">Andrea/Casey-PwrMktg</t>
  </si>
  <si>
    <t xml:space="preserve">8:30-4:00pm</t>
  </si>
  <si>
    <t xml:space="preserve">HOLIDAY!</t>
  </si>
  <si>
    <t xml:space="preserve">AD 1/2 Day (SORRY!)</t>
  </si>
  <si>
    <t xml:space="preserve">APRIL 2001</t>
  </si>
  <si>
    <t xml:space="preserve">Andrea-EL 7:30am</t>
  </si>
  <si>
    <t xml:space="preserve">J.P.-vacation</t>
  </si>
  <si>
    <t xml:space="preserve">Donnie-dentist 9am</t>
  </si>
  <si>
    <t xml:space="preserve">Donnie's BDay!</t>
  </si>
  <si>
    <t xml:space="preserve">Donnie-vacation</t>
  </si>
  <si>
    <t xml:space="preserve">Steve-vacation</t>
  </si>
  <si>
    <t xml:space="preserve">Andrea-vacation</t>
  </si>
  <si>
    <t xml:space="preserve">Andrea/JP Excel 1-4</t>
  </si>
  <si>
    <t xml:space="preserve">Andrea/JP Excel 8:30-11:30</t>
  </si>
  <si>
    <t xml:space="preserve">18 applicable days through 5/4/01</t>
  </si>
  <si>
    <t xml:space="preserve">36 available early slots (excluding Donnie/Casey)</t>
  </si>
  <si>
    <t xml:space="preserve">9 5pm days for each person during the period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</si>
  <si>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</si>
  <si>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</si>
  <si>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</si>
  <si>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</si>
  <si>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</si>
  <si>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</si>
  <si>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</si>
  <si>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 </t>
  </si>
  <si>
    <t xml:space="preserve">December</t>
  </si>
  <si>
    <t xml:space="preserve">Absolute Total</t>
  </si>
  <si>
    <t xml:space="preserve">Average Per Month</t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</si>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</sst>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00"/>
    <numFmt numFmtId="167" formatCode="[$-409]d\-mmm"/>
    <numFmt numFmtId="168" formatCode="[$-409]#,##0.00_);\(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1"/>
      <name val="Comic Sans MS"/>
      <family val="4"/>
    </font>
    <font>
      <sz val="10"/>
      <color rgb="FF800080"/>
      <name val="Comic Sans MS"/>
      <family val="4"/>
    </font>
    <font>
      <b val="true"/>
      <sz val="10"/>
      <name val="Comic Sans MS"/>
      <family val="4"/>
    </font>
    <font>
      <sz val="10"/>
      <color rgb="FFFF0000"/>
      <name val="Comic Sans MS"/>
      <family val="4"/>
    </font>
    <font>
      <sz val="8"/>
      <color rgb="FFFF0000"/>
      <name val="Comic Sans MS"/>
      <family val="4"/>
    </font>
    <font>
      <b val="true"/>
      <i val="true"/>
      <sz val="9"/>
      <color rgb="FF3366FF"/>
      <name val="Comic Sans MS"/>
      <family val="4"/>
    </font>
    <font>
      <b val="true"/>
      <sz val="8"/>
      <name val="Comic Sans MS"/>
      <family val="4"/>
    </font>
    <font>
      <i val="true"/>
      <sz val="10"/>
      <name val="Comic Sans MS"/>
      <family val="4"/>
    </font>
    <font>
      <sz val="9"/>
      <name val="Comic Sans MS"/>
      <family val="4"/>
    </font>
    <font>
      <b val="true"/>
      <sz val="9"/>
      <name val="Comic Sans MS"/>
      <family val="4"/>
    </font>
    <font>
      <sz val="7"/>
      <color rgb="FFFF0000"/>
      <name val="Comic Sans MS"/>
      <family val="4"/>
    </font>
    <font>
      <sz val="9"/>
      <color rgb="FF800080"/>
      <name val="Comic Sans MS"/>
      <family val="4"/>
    </font>
    <font>
      <sz val="10"/>
      <color rgb="FF0000FF"/>
      <name val="Comic Sans MS"/>
      <family val="4"/>
    </font>
    <font>
      <sz val="8"/>
      <color rgb="FF800080"/>
      <name val="Comic Sans MS"/>
      <family val="4"/>
    </font>
    <font>
      <sz val="9"/>
      <color rgb="FFFF0000"/>
      <name val="Comic Sans MS"/>
      <family val="4"/>
    </font>
    <font>
      <b val="true"/>
      <i val="true"/>
      <sz val="10"/>
      <color rgb="FF80008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true" diagonalDown="false">
      <left style="medium"/>
      <right/>
      <top/>
      <bottom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60840</xdr:colOff>
      <xdr:row>2</xdr:row>
      <xdr:rowOff>123480</xdr:rowOff>
    </xdr:from>
    <xdr:to>
      <xdr:col>5</xdr:col>
      <xdr:colOff>70560</xdr:colOff>
      <xdr:row>5</xdr:row>
      <xdr:rowOff>123480</xdr:rowOff>
    </xdr:to>
    <xdr:sp>
      <xdr:nvSpPr>
        <xdr:cNvPr id="0" name="AutoShape 1"/>
        <xdr:cNvSpPr txBox="1"/>
      </xdr:nvSpPr>
      <xdr:spPr>
        <a:xfrm>
          <a:off x="2816640" y="571320"/>
          <a:ext cx="1046160" cy="571320"/>
        </a:xfrm>
        <a:prstGeom prst="rect">
          <a:avLst/>
        </a:prstGeom>
      </xdr:spPr>
      <xdr:txBody>
        <a:bodyPr wrap="none" lIns="20160" rIns="20160" tIns="20160" bIns="20160" anchor="t">
          <a:prstTxWarp prst="textPlain">
            <a:avLst>
              <a:gd name="adj" fmla="val 50000"/>
            </a:avLst>
          </a:prstTxWarp>
          <a:noAutofit/>
        </a:bodyPr>
        <a:p>
          <a:pPr/>
          <a:r>
            <a:rPr b="0" lang="en-US" sz="2000" spc="3" strike="noStrike" u="none">
              <a:ln w="9360">
                <a:solidFill>
                  <a:srgbClr val="000000"/>
                </a:solidFill>
                <a:miter/>
              </a:ln>
              <a:solidFill>
                <a:srgbClr val="ffffff"/>
              </a:solidFill>
              <a:uFillTx/>
              <a:latin typeface="Arial Black"/>
            </a:rPr>
            <a:t>Enron</a:t>
          </a:r>
          <a:endParaRPr b="0" lang="en-US" sz="2000" spc="3" strike="noStrike" u="none">
            <a:ln w="9360">
              <a:solidFill>
                <a:srgbClr val="000000"/>
              </a:solidFill>
              <a:miter/>
            </a:ln>
            <a:solidFill>
              <a:srgbClr val="ffffff"/>
            </a:solidFill>
            <a:uFillTx/>
            <a:latin typeface="Arial Black"/>
            <a:ea typeface="Arial Black"/>
          </a:endParaRPr>
        </a:p>
        <a:p>
          <a:pPr/>
          <a:r>
            <a:rPr b="0" lang="en-US" sz="2000" spc="3" strike="noStrike" u="none">
              <a:ln w="9360">
                <a:solidFill>
                  <a:srgbClr val="000000"/>
                </a:solidFill>
                <a:miter/>
              </a:ln>
              <a:solidFill>
                <a:srgbClr val="ffffff"/>
              </a:solidFill>
              <a:uFillTx/>
              <a:latin typeface="Arial Black"/>
            </a:rPr>
            <a:t>Holiday</a:t>
          </a:r>
          <a:endParaRPr b="0" lang="en-US" sz="2000" spc="3" strike="noStrike" u="none">
            <a:ln w="9360">
              <a:solidFill>
                <a:srgbClr val="000000"/>
              </a:solidFill>
              <a:miter/>
            </a:ln>
            <a:solidFill>
              <a:srgbClr val="ffffff"/>
            </a:solidFill>
            <a:uFillTx/>
            <a:latin typeface="Arial Black"/>
            <a:ea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4.85"/>
    <col collapsed="false" customWidth="true" hidden="false" outlineLevel="0" max="3" min="3" style="1" width="14.7"/>
    <col collapsed="false" customWidth="true" hidden="false" outlineLevel="0" max="4" min="4" style="1" width="4.85"/>
    <col collapsed="false" customWidth="true" hidden="false" outlineLevel="0" max="5" min="5" style="1" width="14.7"/>
    <col collapsed="false" customWidth="true" hidden="false" outlineLevel="0" max="6" min="6" style="1" width="4.85"/>
    <col collapsed="false" customWidth="true" hidden="false" outlineLevel="0" max="7" min="7" style="1" width="14.7"/>
    <col collapsed="false" customWidth="true" hidden="false" outlineLevel="0" max="8" min="8" style="1" width="4.85"/>
    <col collapsed="false" customWidth="true" hidden="false" outlineLevel="0" max="9" min="9" style="1" width="14.7"/>
    <col collapsed="false" customWidth="true" hidden="false" outlineLevel="0" max="10" min="10" style="1" width="4.85"/>
    <col collapsed="false" customWidth="true" hidden="false" outlineLevel="0" max="14" min="11" style="1" width="10.71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4"/>
      <c r="B2" s="5" t="n">
        <v>3</v>
      </c>
      <c r="C2" s="6"/>
      <c r="D2" s="5" t="n">
        <v>4</v>
      </c>
      <c r="E2" s="6"/>
      <c r="F2" s="5" t="n">
        <v>5</v>
      </c>
      <c r="G2" s="6"/>
      <c r="H2" s="5" t="n">
        <v>6</v>
      </c>
      <c r="I2" s="6"/>
      <c r="J2" s="7" t="n">
        <v>7</v>
      </c>
      <c r="K2" s="8"/>
      <c r="L2" s="8"/>
    </row>
    <row r="3" customFormat="false" ht="16.5" hidden="false" customHeight="false" outlineLevel="0" collapsed="false">
      <c r="A3" s="9"/>
      <c r="B3" s="10"/>
      <c r="C3" s="11"/>
      <c r="D3" s="10"/>
      <c r="E3" s="11"/>
      <c r="F3" s="10"/>
      <c r="G3" s="11"/>
      <c r="H3" s="10"/>
      <c r="I3" s="11"/>
      <c r="J3" s="12"/>
      <c r="K3" s="13"/>
      <c r="L3" s="13"/>
    </row>
    <row r="4" customFormat="false" ht="16.5" hidden="false" customHeight="false" outlineLevel="0" collapsed="false">
      <c r="A4" s="9"/>
      <c r="B4" s="10"/>
      <c r="C4" s="11"/>
      <c r="D4" s="10"/>
      <c r="E4" s="11"/>
      <c r="F4" s="10"/>
      <c r="G4" s="11"/>
      <c r="H4" s="10"/>
      <c r="I4" s="11"/>
      <c r="J4" s="14"/>
      <c r="K4" s="13"/>
      <c r="L4" s="13"/>
    </row>
    <row r="5" customFormat="false" ht="16.5" hidden="false" customHeight="false" outlineLevel="0" collapsed="false">
      <c r="A5" s="15" t="s">
        <v>1</v>
      </c>
      <c r="B5" s="10"/>
      <c r="C5" s="15"/>
      <c r="D5" s="10"/>
      <c r="E5" s="15"/>
      <c r="F5" s="10"/>
      <c r="G5" s="15"/>
      <c r="H5" s="10"/>
      <c r="I5" s="15"/>
      <c r="J5" s="14"/>
      <c r="K5" s="13"/>
      <c r="L5" s="13"/>
    </row>
    <row r="6" customFormat="false" ht="16.5" hidden="false" customHeight="false" outlineLevel="0" collapsed="false">
      <c r="A6" s="15" t="s">
        <v>2</v>
      </c>
      <c r="B6" s="10"/>
      <c r="C6" s="15"/>
      <c r="D6" s="10"/>
      <c r="E6" s="15"/>
      <c r="F6" s="10"/>
      <c r="G6" s="15"/>
      <c r="H6" s="10"/>
      <c r="I6" s="15"/>
      <c r="J6" s="14"/>
      <c r="K6" s="13"/>
      <c r="L6" s="13"/>
    </row>
    <row r="7" customFormat="false" ht="15" hidden="false" customHeight="false" outlineLevel="0" collapsed="false">
      <c r="A7" s="11"/>
      <c r="B7" s="10"/>
      <c r="C7" s="11"/>
      <c r="D7" s="10"/>
      <c r="E7" s="11"/>
      <c r="F7" s="10"/>
      <c r="G7" s="11"/>
      <c r="H7" s="10"/>
      <c r="I7" s="11"/>
      <c r="J7" s="14"/>
      <c r="K7" s="13"/>
      <c r="L7" s="13"/>
    </row>
    <row r="8" customFormat="false" ht="15" hidden="false" customHeight="false" outlineLevel="0" collapsed="false">
      <c r="A8" s="11"/>
      <c r="B8" s="10"/>
      <c r="C8" s="16"/>
      <c r="D8" s="14"/>
      <c r="E8" s="16"/>
      <c r="F8" s="14"/>
      <c r="G8" s="16"/>
      <c r="H8" s="14"/>
      <c r="I8" s="16"/>
      <c r="J8" s="14"/>
      <c r="K8" s="13"/>
      <c r="L8" s="13"/>
    </row>
    <row r="9" customFormat="false" ht="15.75" hidden="false" customHeight="false" outlineLevel="0" collapsed="false">
      <c r="A9" s="17"/>
      <c r="B9" s="18"/>
      <c r="C9" s="17"/>
      <c r="D9" s="18"/>
      <c r="E9" s="17"/>
      <c r="F9" s="18"/>
      <c r="G9" s="17"/>
      <c r="H9" s="18"/>
      <c r="I9" s="17"/>
      <c r="J9" s="19"/>
      <c r="K9" s="13"/>
      <c r="L9" s="13"/>
    </row>
    <row r="10" customFormat="false" ht="16.5" hidden="false" customHeight="false" outlineLevel="0" collapsed="false">
      <c r="A10" s="6"/>
      <c r="B10" s="20" t="n">
        <v>10</v>
      </c>
      <c r="C10" s="6"/>
      <c r="D10" s="20" t="n">
        <v>11</v>
      </c>
      <c r="E10" s="21" t="s">
        <v>3</v>
      </c>
      <c r="F10" s="20" t="n">
        <v>12</v>
      </c>
      <c r="G10" s="21" t="s">
        <v>4</v>
      </c>
      <c r="H10" s="20" t="n">
        <v>13</v>
      </c>
      <c r="I10" s="21" t="s">
        <v>3</v>
      </c>
      <c r="J10" s="22" t="n">
        <v>14</v>
      </c>
      <c r="K10" s="8"/>
      <c r="L10" s="8"/>
    </row>
    <row r="11" customFormat="false" ht="15" hidden="false" customHeight="false" outlineLevel="0" collapsed="false">
      <c r="A11" s="11"/>
      <c r="B11" s="10"/>
      <c r="C11" s="11"/>
      <c r="D11" s="10"/>
      <c r="E11" s="21" t="s">
        <v>5</v>
      </c>
      <c r="F11" s="23"/>
      <c r="G11" s="21" t="s">
        <v>6</v>
      </c>
      <c r="H11" s="23"/>
      <c r="I11" s="21" t="s">
        <v>7</v>
      </c>
      <c r="J11" s="24"/>
      <c r="K11" s="13"/>
      <c r="L11" s="13"/>
      <c r="M11" s="13"/>
      <c r="N11" s="13"/>
    </row>
    <row r="12" customFormat="false" ht="15" hidden="false" customHeight="false" outlineLevel="0" collapsed="false">
      <c r="A12" s="11"/>
      <c r="B12" s="10"/>
      <c r="C12" s="11"/>
      <c r="D12" s="10"/>
      <c r="E12" s="21" t="s">
        <v>7</v>
      </c>
      <c r="F12" s="23"/>
      <c r="G12" s="21" t="s">
        <v>8</v>
      </c>
      <c r="H12" s="23"/>
      <c r="I12" s="21" t="s">
        <v>6</v>
      </c>
      <c r="J12" s="24"/>
      <c r="K12" s="13"/>
      <c r="L12" s="13"/>
    </row>
    <row r="13" customFormat="false" ht="16.5" hidden="false" customHeight="false" outlineLevel="0" collapsed="false">
      <c r="A13" s="15"/>
      <c r="B13" s="10"/>
      <c r="C13" s="15"/>
      <c r="D13" s="10"/>
      <c r="E13" s="21"/>
      <c r="F13" s="23"/>
      <c r="G13" s="21"/>
      <c r="H13" s="23"/>
      <c r="I13" s="21"/>
      <c r="J13" s="24"/>
      <c r="K13" s="13"/>
      <c r="L13" s="13"/>
    </row>
    <row r="14" customFormat="false" ht="16.5" hidden="false" customHeight="false" outlineLevel="0" collapsed="false">
      <c r="A14" s="15"/>
      <c r="B14" s="10"/>
      <c r="C14" s="15"/>
      <c r="D14" s="10"/>
      <c r="E14" s="25"/>
      <c r="F14" s="23"/>
      <c r="G14" s="21"/>
      <c r="H14" s="23"/>
      <c r="I14" s="21"/>
      <c r="J14" s="24"/>
      <c r="K14" s="13"/>
      <c r="L14" s="13"/>
    </row>
    <row r="15" customFormat="false" ht="15" hidden="false" customHeight="false" outlineLevel="0" collapsed="false">
      <c r="A15" s="11"/>
      <c r="B15" s="10"/>
      <c r="C15" s="11"/>
      <c r="D15" s="10"/>
      <c r="E15" s="26"/>
      <c r="F15" s="23"/>
      <c r="G15" s="21"/>
      <c r="H15" s="23"/>
      <c r="I15" s="21"/>
      <c r="J15" s="24"/>
      <c r="K15" s="13"/>
      <c r="L15" s="13"/>
    </row>
    <row r="16" customFormat="false" ht="15" hidden="false" customHeight="false" outlineLevel="0" collapsed="false">
      <c r="A16" s="16"/>
      <c r="B16" s="14"/>
      <c r="C16" s="16"/>
      <c r="D16" s="14"/>
      <c r="E16" s="27"/>
      <c r="F16" s="23"/>
      <c r="G16" s="27"/>
      <c r="H16" s="24"/>
      <c r="I16" s="27" t="s">
        <v>9</v>
      </c>
      <c r="J16" s="24"/>
      <c r="K16" s="13"/>
      <c r="L16" s="13"/>
    </row>
    <row r="17" customFormat="false" ht="15.75" hidden="false" customHeight="false" outlineLevel="0" collapsed="false">
      <c r="A17" s="17"/>
      <c r="B17" s="18"/>
      <c r="C17" s="17"/>
      <c r="D17" s="18"/>
      <c r="E17" s="28"/>
      <c r="F17" s="29"/>
      <c r="G17" s="28" t="s">
        <v>10</v>
      </c>
      <c r="H17" s="30"/>
      <c r="I17" s="28" t="s">
        <v>11</v>
      </c>
      <c r="J17" s="30"/>
      <c r="K17" s="13"/>
      <c r="L17" s="13"/>
    </row>
    <row r="18" customFormat="false" ht="16.5" hidden="false" customHeight="false" outlineLevel="0" collapsed="false">
      <c r="A18" s="21" t="s">
        <v>4</v>
      </c>
      <c r="B18" s="20" t="n">
        <v>17</v>
      </c>
      <c r="C18" s="21" t="s">
        <v>3</v>
      </c>
      <c r="D18" s="20" t="n">
        <v>18</v>
      </c>
      <c r="E18" s="21" t="s">
        <v>3</v>
      </c>
      <c r="F18" s="20" t="n">
        <v>19</v>
      </c>
      <c r="G18" s="21" t="s">
        <v>3</v>
      </c>
      <c r="H18" s="20" t="n">
        <v>20</v>
      </c>
      <c r="I18" s="21" t="s">
        <v>5</v>
      </c>
      <c r="J18" s="22" t="n">
        <v>21</v>
      </c>
      <c r="K18" s="8"/>
      <c r="L18" s="8"/>
    </row>
    <row r="19" customFormat="false" ht="15" hidden="false" customHeight="false" outlineLevel="0" collapsed="false">
      <c r="A19" s="21" t="s">
        <v>8</v>
      </c>
      <c r="B19" s="23"/>
      <c r="C19" s="21" t="s">
        <v>7</v>
      </c>
      <c r="D19" s="23"/>
      <c r="E19" s="21" t="s">
        <v>5</v>
      </c>
      <c r="F19" s="23"/>
      <c r="G19" s="21" t="s">
        <v>4</v>
      </c>
      <c r="H19" s="31"/>
      <c r="I19" s="21" t="s">
        <v>8</v>
      </c>
      <c r="J19" s="2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</row>
    <row r="20" customFormat="false" ht="15" hidden="false" customHeight="false" outlineLevel="0" collapsed="false">
      <c r="A20" s="21" t="s">
        <v>7</v>
      </c>
      <c r="B20" s="23"/>
      <c r="C20" s="21" t="s">
        <v>6</v>
      </c>
      <c r="D20" s="23"/>
      <c r="E20" s="21" t="s">
        <v>6</v>
      </c>
      <c r="F20" s="23"/>
      <c r="G20" s="21" t="s">
        <v>8</v>
      </c>
      <c r="H20" s="23"/>
      <c r="I20" s="21" t="s">
        <v>6</v>
      </c>
      <c r="J20" s="24"/>
      <c r="K20" s="13"/>
      <c r="L20" s="13"/>
    </row>
    <row r="21" customFormat="false" ht="15" hidden="false" customHeight="false" outlineLevel="0" collapsed="false">
      <c r="A21" s="21"/>
      <c r="B21" s="23"/>
      <c r="C21" s="21"/>
      <c r="D21" s="23"/>
      <c r="E21" s="21"/>
      <c r="F21" s="23"/>
      <c r="G21" s="21"/>
      <c r="H21" s="23"/>
      <c r="I21" s="21"/>
      <c r="J21" s="24"/>
      <c r="K21" s="13"/>
      <c r="L21" s="13"/>
    </row>
    <row r="22" customFormat="false" ht="15" hidden="false" customHeight="false" outlineLevel="0" collapsed="false">
      <c r="A22" s="21"/>
      <c r="B22" s="23"/>
      <c r="C22" s="25"/>
      <c r="D22" s="23"/>
      <c r="E22" s="25"/>
      <c r="F22" s="23"/>
      <c r="G22" s="21"/>
      <c r="H22" s="23"/>
      <c r="I22" s="27"/>
      <c r="J22" s="24"/>
      <c r="K22" s="13"/>
      <c r="L22" s="13"/>
    </row>
    <row r="23" customFormat="false" ht="15" hidden="false" customHeight="false" outlineLevel="0" collapsed="false">
      <c r="A23" s="21"/>
      <c r="B23" s="23"/>
      <c r="C23" s="25"/>
      <c r="D23" s="23"/>
      <c r="E23" s="25"/>
      <c r="F23" s="23"/>
      <c r="G23" s="27"/>
      <c r="H23" s="24"/>
      <c r="I23" s="27" t="s">
        <v>12</v>
      </c>
      <c r="J23" s="24"/>
      <c r="K23" s="13"/>
      <c r="L23" s="13"/>
    </row>
    <row r="24" customFormat="false" ht="15" hidden="false" customHeight="false" outlineLevel="0" collapsed="false">
      <c r="A24" s="27"/>
      <c r="B24" s="24"/>
      <c r="C24" s="27"/>
      <c r="D24" s="23"/>
      <c r="E24" s="25"/>
      <c r="F24" s="23"/>
      <c r="G24" s="27" t="s">
        <v>13</v>
      </c>
      <c r="H24" s="24"/>
      <c r="I24" s="27" t="s">
        <v>11</v>
      </c>
      <c r="J24" s="24"/>
      <c r="K24" s="13"/>
      <c r="L24" s="13"/>
    </row>
    <row r="25" customFormat="false" ht="15.75" hidden="false" customHeight="false" outlineLevel="0" collapsed="false">
      <c r="A25" s="28" t="s">
        <v>10</v>
      </c>
      <c r="B25" s="30"/>
      <c r="C25" s="28" t="s">
        <v>11</v>
      </c>
      <c r="D25" s="30"/>
      <c r="E25" s="28" t="s">
        <v>14</v>
      </c>
      <c r="F25" s="29"/>
      <c r="G25" s="28" t="s">
        <v>11</v>
      </c>
      <c r="H25" s="29"/>
      <c r="I25" s="28" t="s">
        <v>11</v>
      </c>
      <c r="J25" s="30"/>
      <c r="K25" s="13"/>
      <c r="L25" s="13"/>
    </row>
    <row r="26" customFormat="false" ht="16.5" hidden="false" customHeight="false" outlineLevel="0" collapsed="false">
      <c r="A26" s="11"/>
      <c r="B26" s="20" t="n">
        <v>24</v>
      </c>
      <c r="C26" s="11"/>
      <c r="D26" s="20" t="n">
        <v>25</v>
      </c>
      <c r="E26" s="21" t="s">
        <v>8</v>
      </c>
      <c r="F26" s="20" t="n">
        <v>26</v>
      </c>
      <c r="G26" s="21" t="s">
        <v>8</v>
      </c>
      <c r="H26" s="20" t="n">
        <v>27</v>
      </c>
      <c r="I26" s="21" t="s">
        <v>7</v>
      </c>
      <c r="J26" s="22" t="n">
        <v>28</v>
      </c>
      <c r="K26" s="8"/>
      <c r="L26" s="8"/>
    </row>
    <row r="27" customFormat="false" ht="15" hidden="false" customHeight="false" outlineLevel="0" collapsed="false">
      <c r="A27" s="11"/>
      <c r="B27" s="10"/>
      <c r="C27" s="11"/>
      <c r="D27" s="10"/>
      <c r="E27" s="21" t="s">
        <v>5</v>
      </c>
      <c r="F27" s="23"/>
      <c r="G27" s="21" t="s">
        <v>5</v>
      </c>
      <c r="H27" s="23"/>
      <c r="I27" s="21" t="s">
        <v>6</v>
      </c>
      <c r="J27" s="32"/>
      <c r="K27" s="13"/>
      <c r="L27" s="13"/>
    </row>
    <row r="28" customFormat="false" ht="15" hidden="false" customHeight="false" outlineLevel="0" collapsed="false">
      <c r="A28" s="11"/>
      <c r="B28" s="10"/>
      <c r="C28" s="33"/>
      <c r="D28" s="10"/>
      <c r="E28" s="21" t="s">
        <v>4</v>
      </c>
      <c r="F28" s="23"/>
      <c r="G28" s="21" t="s">
        <v>4</v>
      </c>
      <c r="H28" s="23"/>
      <c r="I28" s="34" t="s">
        <v>4</v>
      </c>
      <c r="J28" s="24"/>
      <c r="K28" s="13"/>
      <c r="L28" s="13"/>
    </row>
    <row r="29" customFormat="false" ht="16.5" hidden="false" customHeight="false" outlineLevel="0" collapsed="false">
      <c r="A29" s="9" t="s">
        <v>15</v>
      </c>
      <c r="B29" s="10"/>
      <c r="C29" s="35" t="s">
        <v>15</v>
      </c>
      <c r="D29" s="10"/>
      <c r="E29" s="36"/>
      <c r="F29" s="23"/>
      <c r="G29" s="37"/>
      <c r="H29" s="23"/>
      <c r="I29" s="38"/>
      <c r="J29" s="24"/>
      <c r="K29" s="13"/>
      <c r="L29" s="13"/>
    </row>
    <row r="30" customFormat="false" ht="16.5" hidden="false" customHeight="false" outlineLevel="0" collapsed="false">
      <c r="A30" s="9"/>
      <c r="B30" s="10"/>
      <c r="C30" s="35"/>
      <c r="D30" s="10"/>
      <c r="E30" s="21"/>
      <c r="F30" s="23"/>
      <c r="G30" s="37"/>
      <c r="H30" s="23"/>
      <c r="I30" s="38"/>
      <c r="J30" s="24"/>
      <c r="K30" s="13"/>
      <c r="L30" s="13"/>
    </row>
    <row r="31" customFormat="false" ht="16.5" hidden="false" customHeight="false" outlineLevel="0" collapsed="false">
      <c r="A31" s="11"/>
      <c r="B31" s="10"/>
      <c r="C31" s="15"/>
      <c r="D31" s="10"/>
      <c r="E31" s="27" t="s">
        <v>16</v>
      </c>
      <c r="F31" s="24"/>
      <c r="G31" s="27" t="s">
        <v>11</v>
      </c>
      <c r="H31" s="24"/>
      <c r="I31" s="27" t="s">
        <v>11</v>
      </c>
      <c r="J31" s="24"/>
      <c r="K31" s="13"/>
      <c r="L31" s="13"/>
    </row>
    <row r="32" customFormat="false" ht="15" hidden="false" customHeight="false" outlineLevel="0" collapsed="false">
      <c r="A32" s="11"/>
      <c r="B32" s="10"/>
      <c r="C32" s="16"/>
      <c r="D32" s="10"/>
      <c r="E32" s="27" t="s">
        <v>17</v>
      </c>
      <c r="F32" s="24"/>
      <c r="G32" s="27" t="s">
        <v>11</v>
      </c>
      <c r="H32" s="24"/>
      <c r="I32" s="27"/>
      <c r="J32" s="24"/>
      <c r="K32" s="13"/>
      <c r="L32" s="13"/>
    </row>
    <row r="33" customFormat="false" ht="15.75" hidden="false" customHeight="false" outlineLevel="0" collapsed="false">
      <c r="A33" s="17"/>
      <c r="B33" s="18"/>
      <c r="C33" s="17"/>
      <c r="D33" s="18"/>
      <c r="E33" s="28" t="s">
        <v>14</v>
      </c>
      <c r="F33" s="29"/>
      <c r="G33" s="28" t="s">
        <v>11</v>
      </c>
      <c r="H33" s="29"/>
      <c r="I33" s="28"/>
      <c r="J33" s="30"/>
      <c r="K33" s="13"/>
      <c r="L33" s="13"/>
    </row>
    <row r="34" customFormat="false" ht="16.5" hidden="false" customHeight="false" outlineLevel="0" collapsed="false">
      <c r="A34" s="39" t="s">
        <v>18</v>
      </c>
      <c r="B34" s="20" t="n">
        <v>31</v>
      </c>
      <c r="C34" s="11"/>
      <c r="D34" s="20" t="n">
        <v>1</v>
      </c>
      <c r="E34" s="39" t="s">
        <v>18</v>
      </c>
      <c r="F34" s="20" t="n">
        <v>2</v>
      </c>
      <c r="G34" s="21" t="s">
        <v>3</v>
      </c>
      <c r="H34" s="20" t="n">
        <v>3</v>
      </c>
      <c r="I34" s="21"/>
      <c r="J34" s="22" t="n">
        <v>4</v>
      </c>
      <c r="K34" s="8"/>
      <c r="L34" s="8"/>
    </row>
    <row r="35" customFormat="false" ht="16.5" hidden="false" customHeight="false" outlineLevel="0" collapsed="false">
      <c r="A35" s="39" t="s">
        <v>19</v>
      </c>
      <c r="B35" s="23"/>
      <c r="C35" s="11"/>
      <c r="D35" s="10"/>
      <c r="E35" s="39" t="s">
        <v>19</v>
      </c>
      <c r="F35" s="23"/>
      <c r="G35" s="21" t="s">
        <v>7</v>
      </c>
      <c r="H35" s="23"/>
      <c r="I35" s="37"/>
      <c r="J35" s="32"/>
      <c r="K35" s="23"/>
      <c r="L35" s="23"/>
    </row>
    <row r="36" customFormat="false" ht="16.5" hidden="false" customHeight="false" outlineLevel="0" collapsed="false">
      <c r="A36" s="39" t="s">
        <v>20</v>
      </c>
      <c r="B36" s="23"/>
      <c r="C36" s="33"/>
      <c r="D36" s="10"/>
      <c r="E36" s="39" t="s">
        <v>20</v>
      </c>
      <c r="F36" s="23"/>
      <c r="G36" s="21" t="s">
        <v>5</v>
      </c>
      <c r="H36" s="23"/>
      <c r="I36" s="40"/>
      <c r="J36" s="24"/>
      <c r="K36" s="23"/>
      <c r="L36" s="23"/>
    </row>
    <row r="37" customFormat="false" ht="16.5" hidden="false" customHeight="false" outlineLevel="0" collapsed="false">
      <c r="A37" s="21"/>
      <c r="B37" s="23"/>
      <c r="C37" s="35" t="s">
        <v>15</v>
      </c>
      <c r="D37" s="10"/>
      <c r="E37" s="40"/>
      <c r="F37" s="23"/>
      <c r="G37" s="21"/>
      <c r="H37" s="23"/>
      <c r="I37" s="40"/>
      <c r="J37" s="24"/>
      <c r="K37" s="23"/>
      <c r="L37" s="23"/>
    </row>
    <row r="38" customFormat="false" ht="16.5" hidden="false" customHeight="false" outlineLevel="0" collapsed="false">
      <c r="A38" s="21"/>
      <c r="B38" s="23"/>
      <c r="C38" s="35"/>
      <c r="D38" s="10"/>
      <c r="E38" s="21"/>
      <c r="F38" s="23"/>
      <c r="G38" s="21"/>
      <c r="H38" s="23"/>
      <c r="I38" s="21"/>
      <c r="J38" s="24"/>
      <c r="K38" s="23"/>
      <c r="L38" s="23"/>
    </row>
    <row r="39" customFormat="false" ht="16.5" hidden="false" customHeight="false" outlineLevel="0" collapsed="false">
      <c r="A39" s="27"/>
      <c r="B39" s="24"/>
      <c r="C39" s="15"/>
      <c r="D39" s="10"/>
      <c r="E39" s="21"/>
      <c r="F39" s="23"/>
      <c r="G39" s="21"/>
      <c r="H39" s="23"/>
      <c r="I39" s="21"/>
      <c r="J39" s="24"/>
      <c r="K39" s="23"/>
      <c r="L39" s="23"/>
    </row>
    <row r="40" customFormat="false" ht="15.75" hidden="false" customHeight="false" outlineLevel="0" collapsed="false">
      <c r="A40" s="28"/>
      <c r="B40" s="29"/>
      <c r="C40" s="17"/>
      <c r="D40" s="18"/>
      <c r="E40" s="28"/>
      <c r="F40" s="29"/>
      <c r="G40" s="28"/>
      <c r="H40" s="30"/>
      <c r="I40" s="28"/>
      <c r="J40" s="30"/>
      <c r="K40" s="23"/>
      <c r="L40" s="23"/>
    </row>
    <row r="41" customFormat="false" ht="9" hidden="false" customHeight="true" outlineLevel="0" collapsed="false">
      <c r="C41" s="31"/>
    </row>
    <row r="42" customFormat="false" ht="16.5" hidden="false" customHeight="false" outlineLevel="0" collapsed="false">
      <c r="A42" s="41" t="s">
        <v>21</v>
      </c>
    </row>
    <row r="43" customFormat="false" ht="12.75" hidden="false" customHeight="true" outlineLevel="0" collapsed="false">
      <c r="A43" s="41"/>
    </row>
    <row r="44" customFormat="false" ht="15" hidden="false" customHeight="false" outlineLevel="0" collapsed="false">
      <c r="A44" s="42" t="s">
        <v>5</v>
      </c>
      <c r="B44" s="43" t="n">
        <f aca="false">COUNTIF(A$1:J$40,"=Casey")</f>
        <v>6</v>
      </c>
      <c r="C44" s="44"/>
      <c r="D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5" hidden="false" customHeight="false" outlineLevel="0" collapsed="false">
      <c r="A45" s="45" t="s">
        <v>3</v>
      </c>
      <c r="B45" s="46" t="n">
        <f aca="false">COUNTIF(A$1:J$40,"=Andrea")</f>
        <v>6</v>
      </c>
      <c r="C45" s="44"/>
      <c r="D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14.25" hidden="false" customHeight="false" outlineLevel="0" collapsed="false">
      <c r="A46" s="45" t="s">
        <v>4</v>
      </c>
      <c r="B46" s="46" t="n">
        <f aca="false">COUNTIF(A$1:J$40,"=J.P.")</f>
        <v>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  <row r="47" customFormat="false" ht="14.25" hidden="false" customHeight="false" outlineLevel="0" collapsed="false">
      <c r="A47" s="45" t="s">
        <v>8</v>
      </c>
      <c r="B47" s="46" t="n">
        <f aca="false">COUNTIF(A$1:J$40,"=Tim")</f>
        <v>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</row>
    <row r="48" customFormat="false" ht="14.25" hidden="false" customHeight="false" outlineLevel="0" collapsed="false">
      <c r="A48" s="45" t="s">
        <v>7</v>
      </c>
      <c r="B48" s="46" t="n">
        <f aca="false">COUNTIF(A$1:J$40,"=Tom")</f>
        <v>6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</row>
    <row r="49" customFormat="false" ht="14.25" hidden="false" customHeight="false" outlineLevel="0" collapsed="false">
      <c r="A49" s="45" t="s">
        <v>6</v>
      </c>
      <c r="B49" s="46" t="n">
        <f aca="false">COUNTIF(A$1:J$40,"=israel")</f>
        <v>6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</row>
    <row r="50" customFormat="false" ht="15" hidden="false" customHeight="false" outlineLevel="0" collapsed="false">
      <c r="A50" s="47"/>
      <c r="B50" s="48" t="n">
        <f aca="false">SUM(B44:B49)</f>
        <v>36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  <c r="IW50" s="44"/>
    </row>
  </sheetData>
  <mergeCells count="1">
    <mergeCell ref="A1:J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2.85"/>
    <col collapsed="false" customWidth="true" hidden="false" outlineLevel="0" max="12" min="12" style="0" width="15.99"/>
  </cols>
  <sheetData>
    <row r="1" customFormat="false" ht="14.25" hidden="false" customHeight="false" outlineLevel="0" collapsed="false">
      <c r="B1" s="100" t="s">
        <v>111</v>
      </c>
      <c r="C1" s="100" t="s">
        <v>112</v>
      </c>
      <c r="D1" s="100" t="s">
        <v>113</v>
      </c>
      <c r="E1" s="100" t="s">
        <v>114</v>
      </c>
      <c r="F1" s="100" t="s">
        <v>115</v>
      </c>
      <c r="G1" s="100" t="s">
        <v>116</v>
      </c>
      <c r="H1" s="100" t="s">
        <v>117</v>
      </c>
      <c r="I1" s="100" t="s">
        <v>118</v>
      </c>
      <c r="J1" s="100" t="s">
        <v>119</v>
      </c>
      <c r="K1" s="100" t="s">
        <v>120</v>
      </c>
      <c r="L1" s="101" t="s">
        <v>121</v>
      </c>
    </row>
    <row r="2" customFormat="false" ht="14.25" hidden="false" customHeight="false" outlineLevel="0" collapsed="false">
      <c r="A2" s="102" t="s">
        <v>45</v>
      </c>
      <c r="B2" s="103" t="n">
        <f aca="false">COUNTIF('Apr-01'!$A$1:$J$34,"=Donnie")</f>
        <v>9</v>
      </c>
      <c r="C2" s="103" t="n">
        <f aca="false">COUNTIF('May-01'!$A$1:$J$34,"=Donnie")</f>
        <v>10</v>
      </c>
      <c r="D2" s="103" t="n">
        <f aca="false">COUNTIF('Jun-01'!$A$1:$J$34,"=Donnie")</f>
        <v>10</v>
      </c>
      <c r="E2" s="103" t="n">
        <f aca="false">COUNTIF('Jul-01'!$A$1:$J$34,"=Donnie")</f>
        <v>8</v>
      </c>
      <c r="F2" s="103" t="n">
        <f aca="false">COUNTIF('Aug-01'!$A$1:$J$36,"=Donnie")</f>
        <v>11</v>
      </c>
      <c r="G2" s="103" t="n">
        <f aca="false">COUNTIF('Sep-01'!$A$1:$J$36,"=Donnie")</f>
        <v>7</v>
      </c>
      <c r="H2" s="103" t="n">
        <f aca="false">COUNTIF('Oct-01'!$A$1:$J$37,"=Donnie")</f>
        <v>0</v>
      </c>
      <c r="I2" s="103" t="n">
        <f aca="false">COUNTIF('Nov-01'!$A$1:$J$37,"=Donnie")</f>
        <v>0</v>
      </c>
      <c r="J2" s="104"/>
      <c r="K2" s="105" t="n">
        <f aca="false">SUM(B2:J2)</f>
        <v>55</v>
      </c>
      <c r="L2" s="105"/>
    </row>
    <row r="3" customFormat="false" ht="14.25" hidden="false" customHeight="false" outlineLevel="0" collapsed="false">
      <c r="A3" s="106" t="s">
        <v>5</v>
      </c>
      <c r="B3" s="100" t="n">
        <f aca="false">COUNTIF('Apr-01'!$A$1:$J$34,"=Casey")</f>
        <v>9</v>
      </c>
      <c r="C3" s="100" t="n">
        <f aca="false">COUNTIF('May-01'!$A$1:$J$34,"=Casey")</f>
        <v>9</v>
      </c>
      <c r="D3" s="100" t="n">
        <f aca="false">COUNTIF('Jun-01'!$A$1:$J$34,"=Casey")</f>
        <v>9</v>
      </c>
      <c r="E3" s="100" t="n">
        <f aca="false">COUNTIF('Jul-01'!$A$1:$J$34,"=Casey")</f>
        <v>12</v>
      </c>
      <c r="F3" s="100" t="n">
        <f aca="false">COUNTIF('Aug-01'!$A$1:$J$36,"=Casey")</f>
        <v>10</v>
      </c>
      <c r="G3" s="100" t="n">
        <f aca="false">COUNTIF('Sep-01'!$A$1:$J$36,"=Casey")</f>
        <v>10</v>
      </c>
      <c r="H3" s="100" t="n">
        <f aca="false">COUNTIF('Oct-01'!$A$1:$J$37,"=Casey")</f>
        <v>0</v>
      </c>
      <c r="I3" s="100" t="n">
        <f aca="false">COUNTIF('Nov-01'!$A$1:$J$37,"=Casey")</f>
        <v>0</v>
      </c>
      <c r="J3" s="107"/>
      <c r="K3" s="108" t="n">
        <f aca="false">SUM(B3:J3)</f>
        <v>59</v>
      </c>
      <c r="L3" s="108"/>
    </row>
    <row r="4" customFormat="false" ht="14.25" hidden="false" customHeight="false" outlineLevel="0" collapsed="false">
      <c r="A4" s="106" t="s">
        <v>3</v>
      </c>
      <c r="B4" s="100" t="n">
        <f aca="false">COUNTIF('Apr-01'!$A$1:$J$34,"=Andrea")</f>
        <v>9</v>
      </c>
      <c r="C4" s="100" t="n">
        <f aca="false">COUNTIF('May-01'!$A$1:$J$34,"=Andrea")</f>
        <v>9</v>
      </c>
      <c r="D4" s="100" t="n">
        <f aca="false">COUNTIF('Jun-01'!$A$1:$J$34,"=Andrea")</f>
        <v>10</v>
      </c>
      <c r="E4" s="100" t="n">
        <f aca="false">COUNTIF('Jul-01'!$A$1:$J$34,"=Andrea")</f>
        <v>10</v>
      </c>
      <c r="F4" s="100" t="n">
        <f aca="false">COUNTIF('Aug-01'!$A$1:$J$36,"=Andrea")</f>
        <v>8</v>
      </c>
      <c r="G4" s="100" t="n">
        <f aca="false">COUNTIF('Sep-01'!$A$1:$J$36,"=Andrea")</f>
        <v>6</v>
      </c>
      <c r="H4" s="100" t="n">
        <f aca="false">COUNTIF('Oct-01'!$A$1:$J$37,"=Andrea")</f>
        <v>9</v>
      </c>
      <c r="I4" s="100" t="n">
        <f aca="false">COUNTIF('Nov-01'!$A$1:$J$37,"=Andrea")</f>
        <v>7</v>
      </c>
      <c r="J4" s="107"/>
      <c r="K4" s="108" t="n">
        <f aca="false">SUM(B4:J4)</f>
        <v>68</v>
      </c>
      <c r="L4" s="109" t="n">
        <f aca="false">K4/8</f>
        <v>8.5</v>
      </c>
    </row>
    <row r="5" customFormat="false" ht="14.25" hidden="false" customHeight="false" outlineLevel="0" collapsed="false">
      <c r="A5" s="106" t="s">
        <v>4</v>
      </c>
      <c r="B5" s="100" t="n">
        <f aca="false">COUNTIF('Apr-01'!$A$1:$J$34,"=J.P.")</f>
        <v>9</v>
      </c>
      <c r="C5" s="100" t="n">
        <f aca="false">COUNTIF('May-01'!$A$1:$J$34,"=J.P.")</f>
        <v>8</v>
      </c>
      <c r="D5" s="100" t="n">
        <f aca="false">COUNTIF('Jun-01'!$A$1:$J$34,"=J.P.")</f>
        <v>9</v>
      </c>
      <c r="E5" s="100" t="n">
        <f aca="false">COUNTIF('Jul-01'!$A$1:$J$34,"=J.P.")</f>
        <v>10</v>
      </c>
      <c r="F5" s="100" t="n">
        <f aca="false">COUNTIF('Aug-01'!$A$1:$J$36,"=J.P.")</f>
        <v>9</v>
      </c>
      <c r="G5" s="100" t="n">
        <f aca="false">COUNTIF('Sep-01'!$A$1:$J$36,"=J.P.")</f>
        <v>6</v>
      </c>
      <c r="H5" s="100" t="n">
        <f aca="false">COUNTIF('Oct-01'!$A$1:$J$37,"=J.P.")</f>
        <v>9</v>
      </c>
      <c r="I5" s="100" t="n">
        <f aca="false">COUNTIF('Nov-01'!$A$1:$J$37,"=J.P.")</f>
        <v>8</v>
      </c>
      <c r="J5" s="107"/>
      <c r="K5" s="108" t="n">
        <f aca="false">SUM(B5:J5)</f>
        <v>68</v>
      </c>
      <c r="L5" s="109" t="n">
        <f aca="false">K5/8</f>
        <v>8.5</v>
      </c>
    </row>
    <row r="6" customFormat="false" ht="14.25" hidden="false" customHeight="false" outlineLevel="0" collapsed="false">
      <c r="A6" s="106" t="s">
        <v>8</v>
      </c>
      <c r="B6" s="100" t="n">
        <f aca="false">COUNTIF('Apr-01'!$A$1:$J$34,"=Tim")</f>
        <v>0</v>
      </c>
      <c r="C6" s="100" t="n">
        <f aca="false">COUNTIF('May-01'!$A$1:$J$34,"=Tim")</f>
        <v>0</v>
      </c>
      <c r="D6" s="100" t="n">
        <f aca="false">COUNTIF('Jun-01'!$A$1:$J$34,"=Tim")</f>
        <v>9</v>
      </c>
      <c r="E6" s="100" t="n">
        <f aca="false">COUNTIF('Jul-01'!$A$1:$J$34,"=Tim")</f>
        <v>10</v>
      </c>
      <c r="F6" s="100" t="n">
        <f aca="false">COUNTIF('Aug-01'!$A$1:$J$36,"=Tim")</f>
        <v>9</v>
      </c>
      <c r="G6" s="100" t="n">
        <f aca="false">COUNTIF('Sep-01'!$A$1:$J$36,"=Tim")</f>
        <v>6</v>
      </c>
      <c r="H6" s="100" t="n">
        <f aca="false">COUNTIF('Oct-01'!$A$1:$J$37,"=Tim")</f>
        <v>9</v>
      </c>
      <c r="I6" s="100" t="n">
        <f aca="false">COUNTIF('Nov-01'!$A$1:$J$37,"=Tim")</f>
        <v>8</v>
      </c>
      <c r="J6" s="107"/>
      <c r="K6" s="108" t="n">
        <f aca="false">SUM(B6:J6)</f>
        <v>51</v>
      </c>
      <c r="L6" s="109" t="n">
        <f aca="false">K6/6</f>
        <v>8.5</v>
      </c>
    </row>
    <row r="7" customFormat="false" ht="14.25" hidden="false" customHeight="false" outlineLevel="0" collapsed="false">
      <c r="A7" s="106" t="s">
        <v>25</v>
      </c>
      <c r="B7" s="100" t="n">
        <f aca="false">COUNTIF('Apr-01'!$A$1:$J$34,"=Warrick")</f>
        <v>0</v>
      </c>
      <c r="C7" s="100" t="n">
        <f aca="false">COUNTIF('May-01'!$A$1:$J$34,"=Warrick")</f>
        <v>0</v>
      </c>
      <c r="D7" s="100" t="n">
        <f aca="false">COUNTIF('Jun-01'!$A$1:$J$34,"=Warrick")</f>
        <v>0</v>
      </c>
      <c r="E7" s="100" t="n">
        <f aca="false">COUNTIF('Jul-01'!$A$1:$J$34,"=Warrick")</f>
        <v>0</v>
      </c>
      <c r="F7" s="100" t="n">
        <f aca="false">COUNTIF('Aug-01'!$A$1:$J$36,"=Warrick")</f>
        <v>8</v>
      </c>
      <c r="G7" s="100" t="n">
        <f aca="false">COUNTIF('Sep-01'!$A$1:$J$36,"=Warrick")</f>
        <v>7</v>
      </c>
      <c r="H7" s="100" t="n">
        <f aca="false">COUNTIF('Oct-01'!$A$1:$J$37,"=Warrick")</f>
        <v>9</v>
      </c>
      <c r="I7" s="100" t="n">
        <f aca="false">COUNTIF('Nov-01'!$A$1:$J$37,"=Warrick")</f>
        <v>8</v>
      </c>
      <c r="J7" s="107"/>
      <c r="K7" s="108" t="n">
        <f aca="false">SUM(B7:J7)</f>
        <v>32</v>
      </c>
      <c r="L7" s="109" t="n">
        <f aca="false">K7/4</f>
        <v>8</v>
      </c>
    </row>
    <row r="8" customFormat="false" ht="14.25" hidden="false" customHeight="false" outlineLevel="0" collapsed="false">
      <c r="A8" s="106" t="s">
        <v>7</v>
      </c>
      <c r="B8" s="100" t="n">
        <f aca="false">COUNTIF('Apr-01'!$A$1:$J$34,"=Tom")</f>
        <v>0</v>
      </c>
      <c r="C8" s="100" t="n">
        <f aca="false">COUNTIF('May-01'!$A$1:$J$34,"=Tom")</f>
        <v>0</v>
      </c>
      <c r="D8" s="100" t="n">
        <f aca="false">COUNTIF('Jun-01'!$A$1:$J$34,"=Tom")</f>
        <v>0</v>
      </c>
      <c r="E8" s="100" t="n">
        <f aca="false">COUNTIF('Jul-01'!$A$1:$J$34,"=Tom")</f>
        <v>0</v>
      </c>
      <c r="F8" s="100" t="n">
        <f aca="false">COUNTIF('Aug-01'!$A$1:$J$36,"=Tom")</f>
        <v>8</v>
      </c>
      <c r="G8" s="100" t="n">
        <f aca="false">COUNTIF('Sep-01'!$A$1:$J$36,"=Tom")</f>
        <v>7</v>
      </c>
      <c r="H8" s="100" t="n">
        <f aca="false">COUNTIF('Oct-01'!$A$1:$J$37,"=Tom")</f>
        <v>9</v>
      </c>
      <c r="I8" s="100" t="n">
        <f aca="false">COUNTIF('Nov-01'!$A$1:$J$37,"=Tom")</f>
        <v>8</v>
      </c>
      <c r="J8" s="107"/>
      <c r="K8" s="108" t="n">
        <f aca="false">SUM(B8:J8)</f>
        <v>32</v>
      </c>
      <c r="L8" s="109" t="n">
        <f aca="false">K8/4</f>
        <v>8</v>
      </c>
    </row>
    <row r="9" customFormat="false" ht="14.25" hidden="true" customHeight="false" outlineLevel="0" collapsed="false">
      <c r="A9" s="106" t="s">
        <v>66</v>
      </c>
      <c r="B9" s="100" t="n">
        <f aca="false">COUNTIF('Apr-01'!$A$1:$J$34,"=Marilyn")</f>
        <v>9</v>
      </c>
      <c r="C9" s="100" t="n">
        <f aca="false">COUNTIF('May-01'!$A$1:$J$34,"=Marilyn")</f>
        <v>8</v>
      </c>
      <c r="D9" s="100" t="n">
        <f aca="false">COUNTIF('Jun-01'!$A$1:$J$34,"=Marilyn")</f>
        <v>10</v>
      </c>
      <c r="E9" s="100" t="n">
        <f aca="false">COUNTIF('Jul-01'!$A$1:$J$34,"=Marilyn")</f>
        <v>10</v>
      </c>
      <c r="F9" s="100" t="n">
        <f aca="false">COUNTIF('Aug-01'!$A$1:$J$36,"=Marilyn")</f>
        <v>0</v>
      </c>
      <c r="G9" s="100"/>
      <c r="H9" s="110"/>
      <c r="I9" s="110"/>
      <c r="J9" s="107"/>
      <c r="K9" s="108" t="n">
        <f aca="false">SUM(B9:J9)</f>
        <v>37</v>
      </c>
      <c r="L9" s="109" t="n">
        <f aca="false">K9/4</f>
        <v>9.25</v>
      </c>
    </row>
    <row r="10" customFormat="false" ht="14.25" hidden="true" customHeight="false" outlineLevel="0" collapsed="false">
      <c r="A10" s="111" t="s">
        <v>64</v>
      </c>
      <c r="B10" s="112" t="n">
        <f aca="false">COUNTIF('Apr-01'!$A$1:$J$34,"=Hai")</f>
        <v>0</v>
      </c>
      <c r="C10" s="112" t="n">
        <f aca="false">COUNTIF('May-01'!$A$1:$J$34,"=Hai")</f>
        <v>8</v>
      </c>
      <c r="D10" s="112" t="n">
        <f aca="false">COUNTIF('Jun-01'!$A$1:$J$34,"=Hai")</f>
        <v>0</v>
      </c>
      <c r="E10" s="112" t="n">
        <f aca="false">COUNTIF('Jul-01'!$A$1:$J$34,"=Hai")</f>
        <v>0</v>
      </c>
      <c r="F10" s="112" t="n">
        <f aca="false">COUNTIF('Aug-01'!$A$1:$J$36,"=Hai")</f>
        <v>0</v>
      </c>
      <c r="G10" s="112"/>
      <c r="H10" s="113"/>
      <c r="I10" s="113"/>
      <c r="J10" s="114"/>
      <c r="K10" s="115" t="s">
        <v>122</v>
      </c>
      <c r="L10" s="116" t="s">
        <v>122</v>
      </c>
    </row>
    <row r="11" customFormat="false" ht="14.25" hidden="false" customHeight="false" outlineLevel="0" collapsed="false">
      <c r="A11" s="106" t="s">
        <v>6</v>
      </c>
      <c r="B11" s="100" t="n">
        <f aca="false">COUNTIF('Apr-01'!$A$1:$J$34,"=Israel")</f>
        <v>0</v>
      </c>
      <c r="C11" s="100" t="n">
        <f aca="false">COUNTIF('May-01'!$A$1:$J$34,"=Israel")</f>
        <v>0</v>
      </c>
      <c r="D11" s="100" t="n">
        <f aca="false">COUNTIF('Jun-01'!$A$1:$J$34,"=Israel")</f>
        <v>0</v>
      </c>
      <c r="E11" s="100" t="n">
        <f aca="false">COUNTIF('Jul-01'!$A$1:$J$34,"=Israel")</f>
        <v>0</v>
      </c>
      <c r="F11" s="100" t="n">
        <f aca="false">COUNTIF('Aug-01'!$A$1:$J$36,"=Israel")</f>
        <v>0</v>
      </c>
      <c r="G11" s="100" t="n">
        <f aca="false">COUNTIF('Sep-01'!$A$1:$J$36,"=Israel")</f>
        <v>7</v>
      </c>
      <c r="H11" s="100" t="n">
        <f aca="false">COUNTIF('Oct-01'!$A$1:$J$37,"=Israel")</f>
        <v>9</v>
      </c>
      <c r="I11" s="100" t="n">
        <f aca="false">COUNTIF('Nov-01'!$A$1:$J$37,"=Israel")</f>
        <v>8</v>
      </c>
      <c r="J11" s="107"/>
      <c r="K11" s="108" t="n">
        <f aca="false">SUM(B11:J11)</f>
        <v>24</v>
      </c>
      <c r="L11" s="109" t="n">
        <f aca="false">K11/3</f>
        <v>8</v>
      </c>
    </row>
    <row r="12" customFormat="false" ht="14.25" hidden="false" customHeight="false" outlineLevel="0" collapsed="false">
      <c r="A12" s="106" t="s">
        <v>26</v>
      </c>
      <c r="B12" s="100" t="n">
        <f aca="false">COUNTIF('Apr-01'!$A$1:$J$34,"=Michael")</f>
        <v>0</v>
      </c>
      <c r="C12" s="100" t="n">
        <f aca="false">COUNTIF('May-01'!$A$1:$J$34,"=Michael")</f>
        <v>0</v>
      </c>
      <c r="D12" s="100" t="n">
        <f aca="false">COUNTIF('Jun-01'!$A$1:$J$34,"=Michael")</f>
        <v>0</v>
      </c>
      <c r="E12" s="100" t="n">
        <f aca="false">COUNTIF('Jul-01'!$A$1:$J$34,"=Michael")</f>
        <v>0</v>
      </c>
      <c r="F12" s="100" t="n">
        <f aca="false">COUNTIF('Aug-01'!$A$1:$J$36,"=Michael")</f>
        <v>0</v>
      </c>
      <c r="G12" s="100" t="n">
        <f aca="false">COUNTIF('Sep-01'!$A$1:$J$36,"=Michael")</f>
        <v>0</v>
      </c>
      <c r="H12" s="100" t="n">
        <f aca="false">COUNTIF('Oct-01'!$A$1:$J$37,"=Michael")</f>
        <v>9</v>
      </c>
      <c r="I12" s="100" t="n">
        <f aca="false">COUNTIF('Nov-01'!$A$1:$J$37,"=Michael")</f>
        <v>8</v>
      </c>
      <c r="J12" s="107"/>
      <c r="K12" s="108" t="n">
        <f aca="false">SUM(B12:J12)</f>
        <v>17</v>
      </c>
      <c r="L12" s="109" t="n">
        <f aca="false">K12/2</f>
        <v>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8" colorId="64" zoomScale="90" zoomScaleNormal="90" zoomScalePageLayoutView="100" workbookViewId="0">
      <selection pane="topLeft" activeCell="I24" activeCellId="0" sqref="I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4.85"/>
    <col collapsed="false" customWidth="true" hidden="false" outlineLevel="0" max="3" min="3" style="1" width="14.7"/>
    <col collapsed="false" customWidth="true" hidden="false" outlineLevel="0" max="4" min="4" style="1" width="4.85"/>
    <col collapsed="false" customWidth="true" hidden="false" outlineLevel="0" max="5" min="5" style="1" width="14.7"/>
    <col collapsed="false" customWidth="true" hidden="false" outlineLevel="0" max="6" min="6" style="1" width="4.85"/>
    <col collapsed="false" customWidth="true" hidden="false" outlineLevel="0" max="7" min="7" style="1" width="14.7"/>
    <col collapsed="false" customWidth="true" hidden="false" outlineLevel="0" max="8" min="8" style="1" width="4.85"/>
    <col collapsed="false" customWidth="true" hidden="false" outlineLevel="0" max="9" min="9" style="1" width="14.7"/>
    <col collapsed="false" customWidth="true" hidden="false" outlineLevel="0" max="10" min="10" style="1" width="4.85"/>
    <col collapsed="false" customWidth="true" hidden="false" outlineLevel="0" max="14" min="11" style="1" width="10.71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4"/>
      <c r="B2" s="5" t="n">
        <v>29</v>
      </c>
      <c r="C2" s="6"/>
      <c r="D2" s="5" t="n">
        <v>30</v>
      </c>
      <c r="E2" s="11"/>
      <c r="F2" s="5" t="n">
        <v>31</v>
      </c>
      <c r="G2" s="11"/>
      <c r="H2" s="5" t="n">
        <v>1</v>
      </c>
      <c r="I2" s="21" t="s">
        <v>3</v>
      </c>
      <c r="J2" s="7" t="n">
        <v>2</v>
      </c>
      <c r="K2" s="8"/>
      <c r="L2" s="8"/>
    </row>
    <row r="3" customFormat="false" ht="16.5" hidden="false" customHeight="false" outlineLevel="0" collapsed="false">
      <c r="A3" s="9"/>
      <c r="B3" s="10"/>
      <c r="C3" s="11"/>
      <c r="D3" s="10"/>
      <c r="E3" s="11"/>
      <c r="F3" s="10"/>
      <c r="G3" s="11"/>
      <c r="H3" s="10"/>
      <c r="I3" s="21" t="s">
        <v>7</v>
      </c>
      <c r="J3" s="24"/>
      <c r="K3" s="13"/>
      <c r="L3" s="13"/>
    </row>
    <row r="4" customFormat="false" ht="16.5" hidden="false" customHeight="false" outlineLevel="0" collapsed="false">
      <c r="A4" s="9"/>
      <c r="B4" s="10"/>
      <c r="C4" s="11"/>
      <c r="D4" s="10"/>
      <c r="E4" s="11"/>
      <c r="F4" s="10"/>
      <c r="G4" s="11"/>
      <c r="H4" s="10"/>
      <c r="I4" s="21" t="s">
        <v>6</v>
      </c>
      <c r="J4" s="24"/>
      <c r="K4" s="13"/>
      <c r="L4" s="13"/>
    </row>
    <row r="5" customFormat="false" ht="16.5" hidden="false" customHeight="false" outlineLevel="0" collapsed="false">
      <c r="A5" s="15"/>
      <c r="B5" s="10"/>
      <c r="C5" s="15"/>
      <c r="D5" s="10"/>
      <c r="E5" s="11"/>
      <c r="F5" s="10"/>
      <c r="G5" s="15" t="s">
        <v>1</v>
      </c>
      <c r="H5" s="10"/>
      <c r="I5" s="25"/>
      <c r="J5" s="24"/>
      <c r="K5" s="13"/>
      <c r="L5" s="13"/>
    </row>
    <row r="6" customFormat="false" ht="16.5" hidden="false" customHeight="false" outlineLevel="0" collapsed="false">
      <c r="A6" s="15"/>
      <c r="B6" s="10"/>
      <c r="C6" s="15"/>
      <c r="D6" s="10"/>
      <c r="E6" s="11"/>
      <c r="F6" s="10"/>
      <c r="G6" s="15" t="s">
        <v>2</v>
      </c>
      <c r="H6" s="10"/>
      <c r="I6" s="25"/>
      <c r="J6" s="24"/>
      <c r="K6" s="13"/>
      <c r="L6" s="13"/>
    </row>
    <row r="7" customFormat="false" ht="15" hidden="false" customHeight="false" outlineLevel="0" collapsed="false">
      <c r="A7" s="11"/>
      <c r="B7" s="10"/>
      <c r="C7" s="11"/>
      <c r="D7" s="10"/>
      <c r="E7" s="49"/>
      <c r="F7" s="10"/>
      <c r="G7" s="16"/>
      <c r="H7" s="10"/>
      <c r="I7" s="27"/>
      <c r="J7" s="24"/>
      <c r="K7" s="13"/>
      <c r="L7" s="13"/>
    </row>
    <row r="8" customFormat="false" ht="15" hidden="false" customHeight="false" outlineLevel="0" collapsed="false">
      <c r="A8" s="11"/>
      <c r="B8" s="10"/>
      <c r="C8" s="16"/>
      <c r="D8" s="14"/>
      <c r="E8" s="50"/>
      <c r="F8" s="10"/>
      <c r="G8" s="16"/>
      <c r="H8" s="10"/>
      <c r="I8" s="27" t="s">
        <v>23</v>
      </c>
      <c r="J8" s="24"/>
      <c r="K8" s="13"/>
      <c r="L8" s="13"/>
    </row>
    <row r="9" customFormat="false" ht="15.75" hidden="false" customHeight="false" outlineLevel="0" collapsed="false">
      <c r="A9" s="17"/>
      <c r="B9" s="18"/>
      <c r="C9" s="17"/>
      <c r="D9" s="18"/>
      <c r="E9" s="17"/>
      <c r="F9" s="18"/>
      <c r="G9" s="17"/>
      <c r="H9" s="18"/>
      <c r="I9" s="28" t="s">
        <v>24</v>
      </c>
      <c r="J9" s="30"/>
      <c r="K9" s="13"/>
      <c r="L9" s="13"/>
    </row>
    <row r="10" customFormat="false" ht="16.5" hidden="false" customHeight="false" outlineLevel="0" collapsed="false">
      <c r="A10" s="21" t="s">
        <v>3</v>
      </c>
      <c r="B10" s="20" t="n">
        <v>5</v>
      </c>
      <c r="C10" s="21" t="s">
        <v>3</v>
      </c>
      <c r="D10" s="20" t="n">
        <v>6</v>
      </c>
      <c r="E10" s="21" t="s">
        <v>7</v>
      </c>
      <c r="F10" s="20" t="n">
        <v>7</v>
      </c>
      <c r="G10" s="21" t="s">
        <v>8</v>
      </c>
      <c r="H10" s="20" t="n">
        <v>8</v>
      </c>
      <c r="I10" s="21" t="s">
        <v>4</v>
      </c>
      <c r="J10" s="22" t="n">
        <v>9</v>
      </c>
      <c r="K10" s="8"/>
      <c r="L10" s="8"/>
    </row>
    <row r="11" customFormat="false" ht="15" hidden="false" customHeight="false" outlineLevel="0" collapsed="false">
      <c r="A11" s="21" t="s">
        <v>7</v>
      </c>
      <c r="B11" s="23"/>
      <c r="C11" s="21" t="s">
        <v>6</v>
      </c>
      <c r="D11" s="23"/>
      <c r="E11" s="21" t="s">
        <v>25</v>
      </c>
      <c r="F11" s="23"/>
      <c r="G11" s="21" t="s">
        <v>7</v>
      </c>
      <c r="H11" s="23"/>
      <c r="I11" s="21" t="s">
        <v>7</v>
      </c>
      <c r="J11" s="24"/>
      <c r="K11" s="13"/>
      <c r="L11" s="13"/>
      <c r="M11" s="13"/>
      <c r="N11" s="13"/>
    </row>
    <row r="12" customFormat="false" ht="15" hidden="false" customHeight="false" outlineLevel="0" collapsed="false">
      <c r="A12" s="21" t="s">
        <v>25</v>
      </c>
      <c r="B12" s="23"/>
      <c r="C12" s="21" t="s">
        <v>8</v>
      </c>
      <c r="D12" s="23"/>
      <c r="E12" s="21" t="s">
        <v>26</v>
      </c>
      <c r="F12" s="23"/>
      <c r="G12" s="21" t="s">
        <v>25</v>
      </c>
      <c r="H12" s="23"/>
      <c r="I12" s="21" t="s">
        <v>6</v>
      </c>
      <c r="J12" s="24"/>
      <c r="K12" s="13"/>
      <c r="L12" s="13"/>
    </row>
    <row r="13" customFormat="false" ht="15" hidden="false" customHeight="false" outlineLevel="0" collapsed="false">
      <c r="A13" s="21"/>
      <c r="B13" s="23"/>
      <c r="C13" s="21"/>
      <c r="D13" s="23"/>
      <c r="E13" s="21"/>
      <c r="F13" s="23"/>
      <c r="G13" s="21"/>
      <c r="H13" s="23"/>
      <c r="I13" s="21" t="s">
        <v>26</v>
      </c>
      <c r="J13" s="24"/>
      <c r="K13" s="13"/>
      <c r="L13" s="13"/>
    </row>
    <row r="14" customFormat="false" ht="15" hidden="false" customHeight="false" outlineLevel="0" collapsed="false">
      <c r="A14" s="21"/>
      <c r="B14" s="23"/>
      <c r="C14" s="25"/>
      <c r="D14" s="23"/>
      <c r="E14" s="25"/>
      <c r="F14" s="23"/>
      <c r="G14" s="21"/>
      <c r="H14" s="23"/>
      <c r="I14" s="21"/>
      <c r="J14" s="24"/>
      <c r="K14" s="13"/>
      <c r="L14" s="13"/>
    </row>
    <row r="15" customFormat="false" ht="15" hidden="false" customHeight="false" outlineLevel="0" collapsed="false">
      <c r="A15" s="27"/>
      <c r="B15" s="23"/>
      <c r="C15" s="27"/>
      <c r="D15" s="24"/>
      <c r="E15" s="26"/>
      <c r="F15" s="23"/>
      <c r="G15" s="21"/>
      <c r="H15" s="23"/>
      <c r="I15" s="21"/>
      <c r="J15" s="24"/>
      <c r="K15" s="13"/>
      <c r="L15" s="13"/>
    </row>
    <row r="16" customFormat="false" ht="15" hidden="false" customHeight="false" outlineLevel="0" collapsed="false">
      <c r="A16" s="27"/>
      <c r="B16" s="23"/>
      <c r="C16" s="27"/>
      <c r="D16" s="24"/>
      <c r="E16" s="27"/>
      <c r="F16" s="23"/>
      <c r="G16" s="27"/>
      <c r="H16" s="23"/>
      <c r="I16" s="27" t="s">
        <v>27</v>
      </c>
      <c r="J16" s="24"/>
      <c r="K16" s="13"/>
      <c r="L16" s="13"/>
    </row>
    <row r="17" customFormat="false" ht="15.75" hidden="false" customHeight="false" outlineLevel="0" collapsed="false">
      <c r="A17" s="28"/>
      <c r="B17" s="29"/>
      <c r="C17" s="28"/>
      <c r="D17" s="29"/>
      <c r="E17" s="28"/>
      <c r="F17" s="29"/>
      <c r="G17" s="28"/>
      <c r="H17" s="29"/>
      <c r="I17" s="28" t="s">
        <v>28</v>
      </c>
      <c r="J17" s="30"/>
      <c r="K17" s="13"/>
      <c r="L17" s="13"/>
    </row>
    <row r="18" customFormat="false" ht="16.5" hidden="false" customHeight="false" outlineLevel="0" collapsed="false">
      <c r="A18" s="21" t="s">
        <v>4</v>
      </c>
      <c r="B18" s="20" t="n">
        <v>12</v>
      </c>
      <c r="C18" s="21" t="s">
        <v>8</v>
      </c>
      <c r="D18" s="20" t="n">
        <v>13</v>
      </c>
      <c r="E18" s="21" t="s">
        <v>4</v>
      </c>
      <c r="F18" s="20" t="n">
        <v>14</v>
      </c>
      <c r="G18" s="21" t="s">
        <v>8</v>
      </c>
      <c r="H18" s="20" t="n">
        <v>15</v>
      </c>
      <c r="I18" s="21" t="s">
        <v>4</v>
      </c>
      <c r="J18" s="22" t="n">
        <v>16</v>
      </c>
      <c r="K18" s="8"/>
      <c r="L18" s="8"/>
    </row>
    <row r="19" customFormat="false" ht="15" hidden="false" customHeight="false" outlineLevel="0" collapsed="false">
      <c r="A19" s="21" t="s">
        <v>7</v>
      </c>
      <c r="B19" s="23"/>
      <c r="C19" s="21" t="s">
        <v>6</v>
      </c>
      <c r="D19" s="23"/>
      <c r="E19" s="21" t="s">
        <v>7</v>
      </c>
      <c r="F19" s="23"/>
      <c r="G19" s="21" t="s">
        <v>25</v>
      </c>
      <c r="H19" s="31"/>
      <c r="I19" s="21" t="s">
        <v>8</v>
      </c>
      <c r="J19" s="2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</row>
    <row r="20" customFormat="false" ht="15" hidden="false" customHeight="false" outlineLevel="0" collapsed="false">
      <c r="A20" s="21" t="s">
        <v>25</v>
      </c>
      <c r="B20" s="23"/>
      <c r="C20" s="21" t="s">
        <v>26</v>
      </c>
      <c r="D20" s="23"/>
      <c r="E20" s="21" t="s">
        <v>6</v>
      </c>
      <c r="F20" s="23"/>
      <c r="G20" s="21" t="s">
        <v>26</v>
      </c>
      <c r="H20" s="23"/>
      <c r="I20" s="21" t="s">
        <v>26</v>
      </c>
      <c r="J20" s="24"/>
      <c r="K20" s="13"/>
      <c r="L20" s="13"/>
    </row>
    <row r="21" customFormat="false" ht="15" hidden="false" customHeight="false" outlineLevel="0" collapsed="false">
      <c r="A21" s="21" t="s">
        <v>26</v>
      </c>
      <c r="B21" s="23"/>
      <c r="C21" s="21"/>
      <c r="D21" s="23"/>
      <c r="E21" s="21"/>
      <c r="F21" s="23"/>
      <c r="G21" s="21"/>
      <c r="H21" s="23"/>
      <c r="I21" s="21"/>
      <c r="J21" s="24"/>
      <c r="K21" s="13"/>
      <c r="L21" s="13"/>
    </row>
    <row r="22" customFormat="false" ht="15" hidden="false" customHeight="false" outlineLevel="0" collapsed="false">
      <c r="A22" s="21"/>
      <c r="B22" s="23"/>
      <c r="C22" s="25"/>
      <c r="D22" s="23"/>
      <c r="E22" s="25"/>
      <c r="F22" s="23"/>
      <c r="G22" s="21"/>
      <c r="H22" s="23"/>
      <c r="I22" s="27" t="s">
        <v>23</v>
      </c>
      <c r="J22" s="24"/>
      <c r="K22" s="13"/>
      <c r="L22" s="13"/>
    </row>
    <row r="23" customFormat="false" ht="15" hidden="false" customHeight="false" outlineLevel="0" collapsed="false">
      <c r="A23" s="21"/>
      <c r="B23" s="23"/>
      <c r="C23" s="25"/>
      <c r="D23" s="23"/>
      <c r="E23" s="25"/>
      <c r="F23" s="23"/>
      <c r="G23" s="51"/>
      <c r="H23" s="23"/>
      <c r="I23" s="27" t="s">
        <v>29</v>
      </c>
      <c r="J23" s="24"/>
      <c r="K23" s="13"/>
      <c r="L23" s="13"/>
    </row>
    <row r="24" customFormat="false" ht="15" hidden="false" customHeight="false" outlineLevel="0" collapsed="false">
      <c r="A24" s="27" t="s">
        <v>27</v>
      </c>
      <c r="B24" s="24"/>
      <c r="C24" s="27"/>
      <c r="D24" s="23"/>
      <c r="E24" s="25"/>
      <c r="F24" s="23"/>
      <c r="G24" s="25"/>
      <c r="H24" s="31"/>
      <c r="I24" s="27" t="s">
        <v>14</v>
      </c>
      <c r="J24" s="24"/>
      <c r="K24" s="13"/>
      <c r="L24" s="13"/>
    </row>
    <row r="25" customFormat="false" ht="15.75" hidden="false" customHeight="false" outlineLevel="0" collapsed="false">
      <c r="A25" s="28" t="s">
        <v>30</v>
      </c>
      <c r="B25" s="29"/>
      <c r="C25" s="28" t="s">
        <v>31</v>
      </c>
      <c r="D25" s="29"/>
      <c r="E25" s="28" t="s">
        <v>31</v>
      </c>
      <c r="F25" s="29"/>
      <c r="G25" s="28" t="s">
        <v>31</v>
      </c>
      <c r="H25" s="29"/>
      <c r="I25" s="28" t="s">
        <v>11</v>
      </c>
      <c r="J25" s="30"/>
      <c r="K25" s="13"/>
      <c r="L25" s="13"/>
    </row>
    <row r="26" customFormat="false" ht="16.5" hidden="false" customHeight="false" outlineLevel="0" collapsed="false">
      <c r="A26" s="21" t="s">
        <v>3</v>
      </c>
      <c r="B26" s="20" t="n">
        <v>19</v>
      </c>
      <c r="C26" s="21" t="s">
        <v>3</v>
      </c>
      <c r="D26" s="20" t="n">
        <v>20</v>
      </c>
      <c r="E26" s="52" t="s">
        <v>32</v>
      </c>
      <c r="F26" s="20" t="n">
        <v>21</v>
      </c>
      <c r="G26" s="11"/>
      <c r="H26" s="20" t="n">
        <v>22</v>
      </c>
      <c r="I26" s="11"/>
      <c r="J26" s="22" t="n">
        <v>23</v>
      </c>
      <c r="K26" s="8"/>
      <c r="L26" s="8"/>
    </row>
    <row r="27" customFormat="false" ht="16.5" hidden="false" customHeight="false" outlineLevel="0" collapsed="false">
      <c r="A27" s="21" t="s">
        <v>4</v>
      </c>
      <c r="B27" s="23"/>
      <c r="C27" s="21" t="s">
        <v>4</v>
      </c>
      <c r="D27" s="23"/>
      <c r="E27" s="52" t="s">
        <v>33</v>
      </c>
      <c r="F27" s="53"/>
      <c r="G27" s="11"/>
      <c r="H27" s="10"/>
      <c r="I27" s="11"/>
      <c r="J27" s="12"/>
      <c r="K27" s="13"/>
      <c r="L27" s="13"/>
    </row>
    <row r="28" customFormat="false" ht="15" hidden="false" customHeight="false" outlineLevel="0" collapsed="false">
      <c r="A28" s="21" t="s">
        <v>8</v>
      </c>
      <c r="B28" s="23"/>
      <c r="C28" s="34" t="s">
        <v>26</v>
      </c>
      <c r="D28" s="23"/>
      <c r="E28" s="54" t="s">
        <v>34</v>
      </c>
      <c r="F28" s="53"/>
      <c r="G28" s="11"/>
      <c r="H28" s="10"/>
      <c r="I28" s="33"/>
      <c r="J28" s="14"/>
      <c r="K28" s="13"/>
      <c r="L28" s="13"/>
    </row>
    <row r="29" customFormat="false" ht="16.5" hidden="false" customHeight="false" outlineLevel="0" collapsed="false">
      <c r="A29" s="21" t="s">
        <v>25</v>
      </c>
      <c r="B29" s="23"/>
      <c r="C29" s="34" t="s">
        <v>6</v>
      </c>
      <c r="D29" s="23"/>
      <c r="E29" s="54" t="s">
        <v>35</v>
      </c>
      <c r="F29" s="53"/>
      <c r="G29" s="9" t="s">
        <v>15</v>
      </c>
      <c r="H29" s="10"/>
      <c r="I29" s="35" t="s">
        <v>15</v>
      </c>
      <c r="J29" s="14"/>
      <c r="K29" s="13"/>
      <c r="L29" s="13"/>
    </row>
    <row r="30" customFormat="false" ht="16.5" hidden="false" customHeight="false" outlineLevel="0" collapsed="false">
      <c r="A30" s="21"/>
      <c r="B30" s="23"/>
      <c r="C30" s="21"/>
      <c r="D30" s="23"/>
      <c r="E30" s="55"/>
      <c r="F30" s="53"/>
      <c r="G30" s="9"/>
      <c r="H30" s="10"/>
      <c r="I30" s="35"/>
      <c r="J30" s="14"/>
      <c r="K30" s="13"/>
      <c r="L30" s="13"/>
    </row>
    <row r="31" customFormat="false" ht="16.5" hidden="false" customHeight="false" outlineLevel="0" collapsed="false">
      <c r="A31" s="27" t="s">
        <v>14</v>
      </c>
      <c r="B31" s="23"/>
      <c r="C31" s="27" t="s">
        <v>31</v>
      </c>
      <c r="D31" s="23"/>
      <c r="E31" s="56" t="s">
        <v>11</v>
      </c>
      <c r="F31" s="57"/>
      <c r="G31" s="11"/>
      <c r="H31" s="10"/>
      <c r="I31" s="15"/>
      <c r="J31" s="14"/>
      <c r="K31" s="13"/>
      <c r="L31" s="13"/>
    </row>
    <row r="32" customFormat="false" ht="15" hidden="false" customHeight="false" outlineLevel="0" collapsed="false">
      <c r="A32" s="27" t="s">
        <v>27</v>
      </c>
      <c r="B32" s="23"/>
      <c r="C32" s="27" t="s">
        <v>31</v>
      </c>
      <c r="D32" s="23"/>
      <c r="E32" s="56" t="s">
        <v>11</v>
      </c>
      <c r="F32" s="57"/>
      <c r="G32" s="11"/>
      <c r="H32" s="10"/>
      <c r="I32" s="16"/>
      <c r="J32" s="14"/>
      <c r="K32" s="13"/>
      <c r="L32" s="13"/>
    </row>
    <row r="33" customFormat="false" ht="15.75" hidden="false" customHeight="false" outlineLevel="0" collapsed="false">
      <c r="A33" s="28" t="s">
        <v>36</v>
      </c>
      <c r="B33" s="29"/>
      <c r="C33" s="28" t="s">
        <v>31</v>
      </c>
      <c r="D33" s="29"/>
      <c r="E33" s="58" t="s">
        <v>11</v>
      </c>
      <c r="F33" s="59"/>
      <c r="G33" s="17"/>
      <c r="H33" s="19"/>
      <c r="I33" s="17"/>
      <c r="J33" s="19"/>
      <c r="K33" s="13"/>
      <c r="L33" s="13"/>
    </row>
    <row r="34" customFormat="false" ht="16.5" hidden="false" customHeight="false" outlineLevel="0" collapsed="false">
      <c r="A34" s="21" t="s">
        <v>3</v>
      </c>
      <c r="B34" s="20" t="n">
        <v>26</v>
      </c>
      <c r="C34" s="21" t="s">
        <v>8</v>
      </c>
      <c r="D34" s="20" t="n">
        <v>27</v>
      </c>
      <c r="E34" s="21" t="s">
        <v>3</v>
      </c>
      <c r="F34" s="20" t="n">
        <v>28</v>
      </c>
      <c r="G34" s="21" t="s">
        <v>4</v>
      </c>
      <c r="H34" s="20" t="n">
        <v>29</v>
      </c>
      <c r="I34" s="11"/>
      <c r="J34" s="22" t="n">
        <v>30</v>
      </c>
      <c r="K34" s="8"/>
      <c r="L34" s="8"/>
    </row>
    <row r="35" customFormat="false" ht="16.5" hidden="false" customHeight="false" outlineLevel="0" collapsed="false">
      <c r="A35" s="21" t="s">
        <v>25</v>
      </c>
      <c r="B35" s="23"/>
      <c r="C35" s="21" t="s">
        <v>4</v>
      </c>
      <c r="D35" s="23"/>
      <c r="E35" s="34" t="s">
        <v>26</v>
      </c>
      <c r="F35" s="23"/>
      <c r="G35" s="21" t="s">
        <v>7</v>
      </c>
      <c r="H35" s="23"/>
      <c r="I35" s="9"/>
      <c r="J35" s="12"/>
      <c r="K35" s="23"/>
      <c r="L35" s="23"/>
    </row>
    <row r="36" customFormat="false" ht="16.5" hidden="false" customHeight="false" outlineLevel="0" collapsed="false">
      <c r="A36" s="21" t="s">
        <v>8</v>
      </c>
      <c r="B36" s="23"/>
      <c r="C36" s="21" t="s">
        <v>6</v>
      </c>
      <c r="D36" s="23"/>
      <c r="E36" s="34" t="s">
        <v>6</v>
      </c>
      <c r="F36" s="23"/>
      <c r="G36" s="21" t="s">
        <v>25</v>
      </c>
      <c r="H36" s="23"/>
      <c r="I36" s="15" t="s">
        <v>1</v>
      </c>
      <c r="J36" s="14"/>
      <c r="K36" s="23"/>
      <c r="L36" s="23"/>
    </row>
    <row r="37" customFormat="false" ht="16.5" hidden="false" customHeight="false" outlineLevel="0" collapsed="false">
      <c r="A37" s="21"/>
      <c r="B37" s="23"/>
      <c r="C37" s="21"/>
      <c r="D37" s="23"/>
      <c r="E37" s="40"/>
      <c r="F37" s="23"/>
      <c r="G37" s="21"/>
      <c r="H37" s="23"/>
      <c r="I37" s="15" t="s">
        <v>2</v>
      </c>
      <c r="J37" s="14"/>
      <c r="K37" s="23"/>
      <c r="L37" s="23"/>
    </row>
    <row r="38" customFormat="false" ht="15" hidden="false" customHeight="false" outlineLevel="0" collapsed="false">
      <c r="A38" s="21"/>
      <c r="B38" s="23"/>
      <c r="C38" s="21"/>
      <c r="D38" s="23"/>
      <c r="E38" s="21"/>
      <c r="F38" s="23"/>
      <c r="G38" s="21"/>
      <c r="H38" s="23"/>
      <c r="I38" s="11"/>
      <c r="J38" s="14"/>
      <c r="K38" s="23"/>
      <c r="L38" s="23"/>
    </row>
    <row r="39" customFormat="false" ht="15" hidden="false" customHeight="false" outlineLevel="0" collapsed="false">
      <c r="A39" s="27"/>
      <c r="B39" s="24"/>
      <c r="C39" s="21"/>
      <c r="D39" s="23"/>
      <c r="E39" s="21"/>
      <c r="F39" s="23"/>
      <c r="G39" s="21"/>
      <c r="H39" s="23"/>
      <c r="I39" s="11"/>
      <c r="J39" s="14"/>
      <c r="K39" s="23"/>
      <c r="L39" s="23"/>
    </row>
    <row r="40" customFormat="false" ht="15.75" hidden="false" customHeight="false" outlineLevel="0" collapsed="false">
      <c r="A40" s="28" t="s">
        <v>29</v>
      </c>
      <c r="B40" s="29"/>
      <c r="C40" s="28"/>
      <c r="D40" s="29"/>
      <c r="E40" s="28"/>
      <c r="F40" s="29"/>
      <c r="G40" s="28"/>
      <c r="H40" s="30"/>
      <c r="I40" s="17"/>
      <c r="J40" s="19"/>
      <c r="K40" s="23"/>
      <c r="L40" s="23"/>
    </row>
    <row r="41" customFormat="false" ht="9" hidden="false" customHeight="true" outlineLevel="0" collapsed="false"/>
    <row r="42" customFormat="false" ht="16.5" hidden="false" customHeight="false" outlineLevel="0" collapsed="false">
      <c r="A42" s="41" t="s">
        <v>21</v>
      </c>
    </row>
    <row r="43" customFormat="false" ht="12.75" hidden="false" customHeight="true" outlineLevel="0" collapsed="false">
      <c r="A43" s="41"/>
    </row>
    <row r="44" customFormat="false" ht="15" hidden="false" customHeight="false" outlineLevel="0" collapsed="false">
      <c r="A44" s="42" t="s">
        <v>5</v>
      </c>
      <c r="B44" s="43" t="n">
        <f aca="false">COUNTIF(A$1:J$40,"=Casey")</f>
        <v>0</v>
      </c>
      <c r="C44" s="44"/>
      <c r="D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5" hidden="false" customHeight="false" outlineLevel="0" collapsed="false">
      <c r="A45" s="45" t="s">
        <v>3</v>
      </c>
      <c r="B45" s="46" t="n">
        <f aca="false">COUNTIF(A$1:J$40,"=Andrea")</f>
        <v>7</v>
      </c>
      <c r="C45" s="44"/>
      <c r="D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14.25" hidden="false" customHeight="false" outlineLevel="0" collapsed="false">
      <c r="A46" s="45" t="s">
        <v>4</v>
      </c>
      <c r="B46" s="46" t="n">
        <f aca="false">COUNTIF(A$1:J$40,"=J.P.")</f>
        <v>8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  <row r="47" customFormat="false" ht="14.25" hidden="false" customHeight="false" outlineLevel="0" collapsed="false">
      <c r="A47" s="45" t="s">
        <v>8</v>
      </c>
      <c r="B47" s="46" t="n">
        <f aca="false">COUNTIF(A$1:J$40,"=Tim")</f>
        <v>8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</row>
    <row r="48" customFormat="false" ht="14.25" hidden="false" customHeight="false" outlineLevel="0" collapsed="false">
      <c r="A48" s="45" t="s">
        <v>25</v>
      </c>
      <c r="B48" s="46" t="n">
        <f aca="false">COUNTIF(A$1:J$40,"=Warrick")</f>
        <v>8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</row>
    <row r="49" customFormat="false" ht="14.25" hidden="false" customHeight="false" outlineLevel="0" collapsed="false">
      <c r="A49" s="45" t="s">
        <v>7</v>
      </c>
      <c r="B49" s="46" t="n">
        <f aca="false">COUNTIF(A$1:J$40,"=Tom")</f>
        <v>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</row>
    <row r="50" customFormat="false" ht="14.25" hidden="false" customHeight="false" outlineLevel="0" collapsed="false">
      <c r="A50" s="45" t="s">
        <v>6</v>
      </c>
      <c r="B50" s="46" t="n">
        <f aca="false">COUNTIF(A$1:J$40,"=israel")</f>
        <v>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  <c r="IW50" s="44"/>
    </row>
    <row r="51" customFormat="false" ht="14.25" hidden="false" customHeight="false" outlineLevel="0" collapsed="false">
      <c r="A51" s="60" t="s">
        <v>26</v>
      </c>
      <c r="B51" s="61" t="n">
        <f aca="false">COUNTIF(A$1:J$40,"=Michael")</f>
        <v>8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  <c r="IW51" s="44"/>
    </row>
    <row r="52" customFormat="false" ht="15" hidden="false" customHeight="false" outlineLevel="0" collapsed="false">
      <c r="A52" s="47"/>
      <c r="B52" s="48" t="n">
        <f aca="false">SUM(B44:B51)</f>
        <v>55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</row>
  </sheetData>
  <mergeCells count="1">
    <mergeCell ref="A1:J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7" activeCellId="0" sqref="A17:I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4.85"/>
    <col collapsed="false" customWidth="true" hidden="false" outlineLevel="0" max="3" min="3" style="1" width="14.7"/>
    <col collapsed="false" customWidth="true" hidden="false" outlineLevel="0" max="4" min="4" style="1" width="4.85"/>
    <col collapsed="false" customWidth="true" hidden="false" outlineLevel="0" max="5" min="5" style="1" width="14.7"/>
    <col collapsed="false" customWidth="true" hidden="false" outlineLevel="0" max="6" min="6" style="1" width="4.85"/>
    <col collapsed="false" customWidth="true" hidden="false" outlineLevel="0" max="7" min="7" style="1" width="14.7"/>
    <col collapsed="false" customWidth="true" hidden="false" outlineLevel="0" max="8" min="8" style="1" width="4.85"/>
    <col collapsed="false" customWidth="true" hidden="false" outlineLevel="0" max="9" min="9" style="1" width="14.7"/>
    <col collapsed="false" customWidth="true" hidden="false" outlineLevel="0" max="10" min="10" style="1" width="4.85"/>
    <col collapsed="false" customWidth="true" hidden="false" outlineLevel="0" max="12" min="11" style="1" width="3.28"/>
    <col collapsed="false" customWidth="true" hidden="false" outlineLevel="0" max="13" min="13" style="1" width="7.56"/>
    <col collapsed="false" customWidth="true" hidden="false" outlineLevel="0" max="14" min="14" style="1" width="3.28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4"/>
      <c r="B2" s="5" t="n">
        <v>1</v>
      </c>
      <c r="C2" s="62" t="s">
        <v>3</v>
      </c>
      <c r="D2" s="5" t="n">
        <v>2</v>
      </c>
      <c r="E2" s="21" t="s">
        <v>7</v>
      </c>
      <c r="F2" s="5" t="n">
        <v>3</v>
      </c>
      <c r="G2" s="21" t="s">
        <v>4</v>
      </c>
      <c r="H2" s="5" t="n">
        <v>4</v>
      </c>
      <c r="I2" s="21" t="s">
        <v>4</v>
      </c>
      <c r="J2" s="7" t="n">
        <v>5</v>
      </c>
      <c r="K2" s="8"/>
      <c r="L2" s="8"/>
    </row>
    <row r="3" customFormat="false" ht="16.5" hidden="false" customHeight="false" outlineLevel="0" collapsed="false">
      <c r="A3" s="9"/>
      <c r="B3" s="10"/>
      <c r="C3" s="21" t="s">
        <v>4</v>
      </c>
      <c r="D3" s="23"/>
      <c r="E3" s="21" t="s">
        <v>26</v>
      </c>
      <c r="F3" s="23"/>
      <c r="G3" s="21" t="s">
        <v>25</v>
      </c>
      <c r="H3" s="23"/>
      <c r="I3" s="21" t="s">
        <v>7</v>
      </c>
      <c r="J3" s="24"/>
      <c r="K3" s="13"/>
      <c r="L3" s="13"/>
    </row>
    <row r="4" customFormat="false" ht="16.5" hidden="false" customHeight="false" outlineLevel="0" collapsed="false">
      <c r="A4" s="9"/>
      <c r="B4" s="10"/>
      <c r="C4" s="21" t="s">
        <v>6</v>
      </c>
      <c r="D4" s="23"/>
      <c r="E4" s="21" t="s">
        <v>25</v>
      </c>
      <c r="F4" s="23"/>
      <c r="G4" s="21" t="s">
        <v>6</v>
      </c>
      <c r="H4" s="23"/>
      <c r="I4" s="21" t="s">
        <v>6</v>
      </c>
      <c r="J4" s="24"/>
      <c r="K4" s="13"/>
      <c r="L4" s="13"/>
    </row>
    <row r="5" customFormat="false" ht="16.5" hidden="false" customHeight="false" outlineLevel="0" collapsed="false">
      <c r="A5" s="15" t="s">
        <v>1</v>
      </c>
      <c r="B5" s="10"/>
      <c r="C5" s="40"/>
      <c r="D5" s="23"/>
      <c r="E5" s="21"/>
      <c r="F5" s="23"/>
      <c r="G5" s="25"/>
      <c r="H5" s="23"/>
      <c r="I5" s="25"/>
      <c r="J5" s="24"/>
      <c r="K5" s="13"/>
      <c r="L5" s="13"/>
    </row>
    <row r="6" customFormat="false" ht="16.5" hidden="false" customHeight="false" outlineLevel="0" collapsed="false">
      <c r="A6" s="15" t="s">
        <v>2</v>
      </c>
      <c r="B6" s="10"/>
      <c r="C6" s="40"/>
      <c r="D6" s="23"/>
      <c r="E6" s="21"/>
      <c r="F6" s="23"/>
      <c r="G6" s="25" t="s">
        <v>38</v>
      </c>
      <c r="H6" s="23"/>
      <c r="I6" s="25" t="s">
        <v>38</v>
      </c>
      <c r="J6" s="24"/>
      <c r="K6" s="13"/>
      <c r="L6" s="13"/>
    </row>
    <row r="7" customFormat="false" ht="15" hidden="false" customHeight="false" outlineLevel="0" collapsed="false">
      <c r="A7" s="11"/>
      <c r="B7" s="10"/>
      <c r="C7" s="21"/>
      <c r="D7" s="23"/>
      <c r="E7" s="25"/>
      <c r="F7" s="23"/>
      <c r="G7" s="27"/>
      <c r="H7" s="23"/>
      <c r="I7" s="27" t="s">
        <v>39</v>
      </c>
      <c r="J7" s="24"/>
      <c r="K7" s="13"/>
      <c r="L7" s="13"/>
    </row>
    <row r="8" customFormat="false" ht="15" hidden="false" customHeight="false" outlineLevel="0" collapsed="false">
      <c r="A8" s="11"/>
      <c r="B8" s="10"/>
      <c r="C8" s="31" t="s">
        <v>14</v>
      </c>
      <c r="D8" s="24"/>
      <c r="E8" s="31"/>
      <c r="F8" s="23"/>
      <c r="G8" s="27" t="s">
        <v>40</v>
      </c>
      <c r="H8" s="23"/>
      <c r="I8" s="27" t="s">
        <v>28</v>
      </c>
      <c r="J8" s="24"/>
      <c r="K8" s="13"/>
      <c r="L8" s="13"/>
    </row>
    <row r="9" customFormat="false" ht="15.75" hidden="false" customHeight="false" outlineLevel="0" collapsed="false">
      <c r="A9" s="17"/>
      <c r="B9" s="18"/>
      <c r="C9" s="28" t="s">
        <v>41</v>
      </c>
      <c r="D9" s="29"/>
      <c r="E9" s="28" t="s">
        <v>31</v>
      </c>
      <c r="F9" s="29"/>
      <c r="G9" s="28" t="s">
        <v>31</v>
      </c>
      <c r="H9" s="29"/>
      <c r="I9" s="28" t="s">
        <v>11</v>
      </c>
      <c r="J9" s="30"/>
      <c r="K9" s="13"/>
      <c r="L9" s="13"/>
    </row>
    <row r="10" customFormat="false" ht="16.5" hidden="false" customHeight="false" outlineLevel="0" collapsed="false">
      <c r="A10" s="21" t="s">
        <v>4</v>
      </c>
      <c r="B10" s="20" t="n">
        <v>8</v>
      </c>
      <c r="C10" s="21" t="s">
        <v>25</v>
      </c>
      <c r="D10" s="20" t="n">
        <v>9</v>
      </c>
      <c r="E10" s="21" t="s">
        <v>3</v>
      </c>
      <c r="F10" s="20" t="n">
        <v>10</v>
      </c>
      <c r="G10" s="21" t="s">
        <v>7</v>
      </c>
      <c r="H10" s="20" t="n">
        <v>11</v>
      </c>
      <c r="I10" s="21" t="s">
        <v>3</v>
      </c>
      <c r="J10" s="22" t="n">
        <v>12</v>
      </c>
      <c r="K10" s="8"/>
      <c r="L10" s="8"/>
    </row>
    <row r="11" customFormat="false" ht="15" hidden="false" customHeight="false" outlineLevel="0" collapsed="false">
      <c r="A11" s="21" t="s">
        <v>7</v>
      </c>
      <c r="B11" s="23"/>
      <c r="C11" s="21" t="s">
        <v>4</v>
      </c>
      <c r="D11" s="23"/>
      <c r="E11" s="21" t="s">
        <v>26</v>
      </c>
      <c r="F11" s="23"/>
      <c r="G11" s="21" t="s">
        <v>25</v>
      </c>
      <c r="H11" s="23"/>
      <c r="I11" s="21" t="s">
        <v>8</v>
      </c>
      <c r="J11" s="24"/>
      <c r="K11" s="13"/>
      <c r="L11" s="13"/>
      <c r="M11" s="13"/>
      <c r="N11" s="13"/>
    </row>
    <row r="12" customFormat="false" ht="15" hidden="false" customHeight="false" outlineLevel="0" collapsed="false">
      <c r="A12" s="21" t="s">
        <v>25</v>
      </c>
      <c r="B12" s="23"/>
      <c r="C12" s="21" t="s">
        <v>6</v>
      </c>
      <c r="D12" s="23"/>
      <c r="E12" s="21" t="s">
        <v>8</v>
      </c>
      <c r="F12" s="23"/>
      <c r="G12" s="21" t="s">
        <v>8</v>
      </c>
      <c r="H12" s="23"/>
      <c r="I12" s="21" t="s">
        <v>26</v>
      </c>
      <c r="J12" s="24"/>
      <c r="K12" s="13"/>
      <c r="L12" s="13"/>
    </row>
    <row r="13" customFormat="false" ht="15" hidden="false" customHeight="false" outlineLevel="0" collapsed="false">
      <c r="A13" s="21"/>
      <c r="B13" s="23"/>
      <c r="C13" s="21"/>
      <c r="D13" s="23"/>
      <c r="E13" s="21"/>
      <c r="F13" s="23"/>
      <c r="G13" s="21"/>
      <c r="H13" s="23"/>
      <c r="I13" s="21"/>
      <c r="J13" s="24"/>
      <c r="K13" s="13"/>
      <c r="L13" s="13"/>
    </row>
    <row r="14" customFormat="false" ht="15" hidden="false" customHeight="false" outlineLevel="0" collapsed="false">
      <c r="A14" s="21"/>
      <c r="B14" s="23"/>
      <c r="C14" s="25" t="s">
        <v>42</v>
      </c>
      <c r="D14" s="23"/>
      <c r="E14" s="25" t="s">
        <v>42</v>
      </c>
      <c r="F14" s="23"/>
      <c r="G14" s="21"/>
      <c r="H14" s="23"/>
      <c r="I14" s="21"/>
      <c r="J14" s="24"/>
      <c r="K14" s="13"/>
      <c r="L14" s="13"/>
    </row>
    <row r="15" customFormat="false" ht="15" hidden="false" customHeight="false" outlineLevel="0" collapsed="false">
      <c r="A15" s="27" t="s">
        <v>41</v>
      </c>
      <c r="B15" s="23"/>
      <c r="C15" s="27" t="s">
        <v>11</v>
      </c>
      <c r="D15" s="24"/>
      <c r="E15" s="26" t="s">
        <v>43</v>
      </c>
      <c r="F15" s="23"/>
      <c r="G15" s="21"/>
      <c r="H15" s="23"/>
      <c r="I15" s="21"/>
      <c r="J15" s="24"/>
      <c r="K15" s="13"/>
      <c r="L15" s="13"/>
    </row>
    <row r="16" customFormat="false" ht="15" hidden="false" customHeight="false" outlineLevel="0" collapsed="false">
      <c r="A16" s="27" t="s">
        <v>28</v>
      </c>
      <c r="B16" s="23"/>
      <c r="C16" s="27"/>
      <c r="D16" s="24"/>
      <c r="E16" s="27"/>
      <c r="F16" s="23"/>
      <c r="G16" s="27" t="s">
        <v>44</v>
      </c>
      <c r="H16" s="23"/>
      <c r="I16" s="27" t="s">
        <v>11</v>
      </c>
      <c r="J16" s="24"/>
      <c r="K16" s="13"/>
      <c r="L16" s="13"/>
    </row>
    <row r="17" customFormat="false" ht="15.75" hidden="false" customHeight="false" outlineLevel="0" collapsed="false">
      <c r="A17" s="28" t="s">
        <v>36</v>
      </c>
      <c r="B17" s="29"/>
      <c r="C17" s="28" t="s">
        <v>31</v>
      </c>
      <c r="D17" s="29"/>
      <c r="E17" s="28" t="s">
        <v>31</v>
      </c>
      <c r="F17" s="29"/>
      <c r="G17" s="28" t="s">
        <v>31</v>
      </c>
      <c r="H17" s="29"/>
      <c r="I17" s="28" t="s">
        <v>11</v>
      </c>
      <c r="J17" s="30"/>
      <c r="K17" s="13"/>
      <c r="L17" s="13"/>
    </row>
    <row r="18" customFormat="false" ht="16.5" hidden="false" customHeight="false" outlineLevel="0" collapsed="false">
      <c r="A18" s="21" t="s">
        <v>3</v>
      </c>
      <c r="B18" s="20" t="n">
        <v>15</v>
      </c>
      <c r="C18" s="21" t="s">
        <v>3</v>
      </c>
      <c r="D18" s="20" t="n">
        <v>16</v>
      </c>
      <c r="E18" s="21" t="s">
        <v>4</v>
      </c>
      <c r="F18" s="20" t="n">
        <v>17</v>
      </c>
      <c r="G18" s="21" t="s">
        <v>7</v>
      </c>
      <c r="H18" s="20" t="n">
        <v>18</v>
      </c>
      <c r="I18" s="21" t="s">
        <v>4</v>
      </c>
      <c r="J18" s="22" t="n">
        <v>19</v>
      </c>
      <c r="K18" s="8"/>
      <c r="L18" s="8"/>
    </row>
    <row r="19" customFormat="false" ht="15" hidden="false" customHeight="false" outlineLevel="0" collapsed="false">
      <c r="A19" s="21" t="s">
        <v>8</v>
      </c>
      <c r="B19" s="23"/>
      <c r="C19" s="21" t="s">
        <v>26</v>
      </c>
      <c r="D19" s="23"/>
      <c r="E19" s="21" t="s">
        <v>7</v>
      </c>
      <c r="F19" s="23"/>
      <c r="G19" s="21" t="s">
        <v>8</v>
      </c>
      <c r="H19" s="31"/>
      <c r="I19" s="21" t="s">
        <v>3</v>
      </c>
      <c r="J19" s="2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</row>
    <row r="20" customFormat="false" ht="15" hidden="false" customHeight="false" outlineLevel="0" collapsed="false">
      <c r="A20" s="21" t="s">
        <v>25</v>
      </c>
      <c r="B20" s="23"/>
      <c r="C20" s="21" t="s">
        <v>6</v>
      </c>
      <c r="D20" s="23"/>
      <c r="E20" s="21" t="s">
        <v>6</v>
      </c>
      <c r="F20" s="23"/>
      <c r="G20" s="21" t="s">
        <v>26</v>
      </c>
      <c r="H20" s="23"/>
      <c r="I20" s="21" t="s">
        <v>26</v>
      </c>
      <c r="J20" s="24"/>
      <c r="K20" s="13"/>
      <c r="L20" s="13"/>
    </row>
    <row r="21" customFormat="false" ht="15" hidden="false" customHeight="false" outlineLevel="0" collapsed="false">
      <c r="A21" s="21"/>
      <c r="B21" s="23"/>
      <c r="C21" s="25"/>
      <c r="D21" s="23"/>
      <c r="E21" s="25"/>
      <c r="F21" s="23"/>
      <c r="G21" s="21"/>
      <c r="H21" s="23"/>
      <c r="I21" s="21"/>
      <c r="J21" s="24"/>
      <c r="K21" s="13"/>
      <c r="L21" s="13"/>
    </row>
    <row r="22" customFormat="false" ht="15" hidden="false" customHeight="false" outlineLevel="0" collapsed="false">
      <c r="A22" s="21"/>
      <c r="B22" s="23"/>
      <c r="C22" s="25"/>
      <c r="D22" s="23"/>
      <c r="E22" s="25"/>
      <c r="F22" s="23"/>
      <c r="G22" s="51"/>
      <c r="H22" s="23"/>
      <c r="I22" s="25"/>
      <c r="J22" s="24"/>
      <c r="K22" s="13"/>
      <c r="L22" s="13"/>
    </row>
    <row r="23" customFormat="false" ht="15" hidden="false" customHeight="false" outlineLevel="0" collapsed="false">
      <c r="A23" s="27"/>
      <c r="B23" s="23"/>
      <c r="C23" s="27"/>
      <c r="D23" s="23"/>
      <c r="E23" s="25"/>
      <c r="F23" s="23"/>
      <c r="G23" s="25"/>
      <c r="H23" s="31"/>
      <c r="I23" s="27"/>
      <c r="J23" s="24"/>
      <c r="K23" s="13"/>
      <c r="L23" s="13"/>
    </row>
    <row r="24" customFormat="false" ht="15.75" hidden="false" customHeight="false" outlineLevel="0" collapsed="false">
      <c r="A24" s="28" t="s">
        <v>29</v>
      </c>
      <c r="B24" s="29"/>
      <c r="C24" s="28"/>
      <c r="D24" s="30"/>
      <c r="E24" s="28"/>
      <c r="F24" s="30"/>
      <c r="G24" s="63"/>
      <c r="H24" s="30"/>
      <c r="I24" s="28" t="s">
        <v>27</v>
      </c>
      <c r="J24" s="30"/>
      <c r="K24" s="13"/>
      <c r="L24" s="13"/>
    </row>
    <row r="25" customFormat="false" ht="16.5" hidden="false" customHeight="false" outlineLevel="0" collapsed="false">
      <c r="A25" s="21" t="s">
        <v>3</v>
      </c>
      <c r="B25" s="20" t="n">
        <v>22</v>
      </c>
      <c r="C25" s="21" t="s">
        <v>3</v>
      </c>
      <c r="D25" s="20" t="n">
        <v>23</v>
      </c>
      <c r="E25" s="21" t="s">
        <v>4</v>
      </c>
      <c r="F25" s="20" t="n">
        <v>24</v>
      </c>
      <c r="G25" s="21" t="s">
        <v>8</v>
      </c>
      <c r="H25" s="20" t="n">
        <v>25</v>
      </c>
      <c r="I25" s="21" t="s">
        <v>8</v>
      </c>
      <c r="J25" s="22" t="n">
        <v>26</v>
      </c>
      <c r="K25" s="8"/>
      <c r="L25" s="8"/>
    </row>
    <row r="26" customFormat="false" ht="15" hidden="false" customHeight="false" outlineLevel="0" collapsed="false">
      <c r="A26" s="21" t="s">
        <v>7</v>
      </c>
      <c r="B26" s="23"/>
      <c r="C26" s="21" t="s">
        <v>8</v>
      </c>
      <c r="D26" s="23"/>
      <c r="E26" s="21" t="s">
        <v>7</v>
      </c>
      <c r="F26" s="23"/>
      <c r="G26" s="21" t="s">
        <v>25</v>
      </c>
      <c r="H26" s="23"/>
      <c r="I26" s="21" t="s">
        <v>25</v>
      </c>
      <c r="J26" s="32"/>
      <c r="K26" s="13"/>
      <c r="L26" s="13"/>
    </row>
    <row r="27" customFormat="false" ht="15" hidden="false" customHeight="false" outlineLevel="0" collapsed="false">
      <c r="A27" s="21" t="s">
        <v>6</v>
      </c>
      <c r="B27" s="23"/>
      <c r="C27" s="34" t="s">
        <v>26</v>
      </c>
      <c r="D27" s="23"/>
      <c r="E27" s="34" t="s">
        <v>25</v>
      </c>
      <c r="F27" s="23"/>
      <c r="G27" s="21" t="s">
        <v>6</v>
      </c>
      <c r="H27" s="23"/>
      <c r="I27" s="34" t="s">
        <v>26</v>
      </c>
      <c r="J27" s="24"/>
      <c r="K27" s="13"/>
      <c r="L27" s="13"/>
    </row>
    <row r="28" customFormat="false" ht="16.5" hidden="false" customHeight="false" outlineLevel="0" collapsed="false">
      <c r="A28" s="21"/>
      <c r="B28" s="23"/>
      <c r="C28" s="21"/>
      <c r="D28" s="23"/>
      <c r="E28" s="21"/>
      <c r="F28" s="23"/>
      <c r="G28" s="21"/>
      <c r="H28" s="23"/>
      <c r="I28" s="40"/>
      <c r="J28" s="24"/>
      <c r="K28" s="13"/>
      <c r="L28" s="13"/>
    </row>
    <row r="29" customFormat="false" ht="16.5" hidden="false" customHeight="false" outlineLevel="0" collapsed="false">
      <c r="A29" s="21"/>
      <c r="B29" s="23"/>
      <c r="C29" s="21"/>
      <c r="D29" s="23"/>
      <c r="E29" s="25"/>
      <c r="F29" s="23"/>
      <c r="G29" s="21"/>
      <c r="H29" s="23"/>
      <c r="I29" s="40"/>
      <c r="J29" s="24"/>
      <c r="K29" s="13"/>
      <c r="L29" s="13"/>
    </row>
    <row r="30" customFormat="false" ht="15" hidden="false" customHeight="false" outlineLevel="0" collapsed="false">
      <c r="A30" s="27"/>
      <c r="B30" s="23"/>
      <c r="C30" s="64"/>
      <c r="D30" s="23"/>
      <c r="E30" s="25"/>
      <c r="F30" s="23"/>
      <c r="G30" s="21"/>
      <c r="H30" s="23"/>
      <c r="I30" s="27"/>
      <c r="J30" s="24"/>
      <c r="K30" s="13"/>
      <c r="L30" s="13"/>
    </row>
    <row r="31" customFormat="false" ht="15.75" hidden="false" customHeight="false" outlineLevel="0" collapsed="false">
      <c r="A31" s="28"/>
      <c r="B31" s="29"/>
      <c r="C31" s="28"/>
      <c r="D31" s="29"/>
      <c r="E31" s="28"/>
      <c r="F31" s="30"/>
      <c r="G31" s="28"/>
      <c r="H31" s="30"/>
      <c r="I31" s="28"/>
      <c r="J31" s="30"/>
      <c r="K31" s="13"/>
      <c r="L31" s="13"/>
    </row>
    <row r="32" customFormat="false" ht="16.5" hidden="false" customHeight="false" outlineLevel="0" collapsed="false">
      <c r="A32" s="34" t="s">
        <v>4</v>
      </c>
      <c r="B32" s="20" t="n">
        <v>29</v>
      </c>
      <c r="C32" s="21" t="s">
        <v>3</v>
      </c>
      <c r="D32" s="20" t="n">
        <v>30</v>
      </c>
      <c r="E32" s="15" t="s">
        <v>1</v>
      </c>
      <c r="F32" s="20" t="n">
        <v>31</v>
      </c>
      <c r="G32" s="65"/>
      <c r="H32" s="20"/>
      <c r="I32" s="21"/>
      <c r="J32" s="22"/>
      <c r="K32" s="8"/>
      <c r="L32" s="8"/>
    </row>
    <row r="33" customFormat="false" ht="16.5" hidden="false" customHeight="false" outlineLevel="0" collapsed="false">
      <c r="A33" s="21" t="s">
        <v>7</v>
      </c>
      <c r="B33" s="23"/>
      <c r="C33" s="21" t="s">
        <v>6</v>
      </c>
      <c r="D33" s="23"/>
      <c r="E33" s="15" t="s">
        <v>2</v>
      </c>
      <c r="F33" s="10"/>
      <c r="G33" s="21"/>
      <c r="H33" s="23"/>
      <c r="I33" s="37"/>
      <c r="J33" s="32"/>
      <c r="K33" s="23"/>
      <c r="L33" s="23"/>
    </row>
    <row r="34" customFormat="false" ht="15" hidden="false" customHeight="false" outlineLevel="0" collapsed="false">
      <c r="A34" s="21" t="s">
        <v>26</v>
      </c>
      <c r="B34" s="23"/>
      <c r="C34" s="21" t="s">
        <v>8</v>
      </c>
      <c r="D34" s="23"/>
      <c r="E34" s="11"/>
      <c r="F34" s="10"/>
      <c r="G34" s="21"/>
      <c r="H34" s="23"/>
      <c r="I34" s="21"/>
      <c r="J34" s="24"/>
      <c r="K34" s="23"/>
      <c r="L34" s="23"/>
    </row>
    <row r="35" customFormat="false" ht="7.5" hidden="false" customHeight="true" outlineLevel="0" collapsed="false">
      <c r="A35" s="21"/>
      <c r="B35" s="23"/>
      <c r="C35" s="21"/>
      <c r="D35" s="23"/>
      <c r="E35" s="11"/>
      <c r="F35" s="10"/>
      <c r="G35" s="21"/>
      <c r="H35" s="23"/>
      <c r="I35" s="21"/>
      <c r="J35" s="24"/>
      <c r="K35" s="23"/>
      <c r="L35" s="23"/>
    </row>
    <row r="36" customFormat="false" ht="8.25" hidden="false" customHeight="true" outlineLevel="0" collapsed="false">
      <c r="A36" s="28"/>
      <c r="B36" s="30"/>
      <c r="C36" s="28"/>
      <c r="D36" s="30"/>
      <c r="E36" s="17"/>
      <c r="F36" s="19"/>
      <c r="G36" s="28"/>
      <c r="H36" s="30"/>
      <c r="I36" s="28"/>
      <c r="J36" s="30"/>
      <c r="K36" s="23"/>
      <c r="L36" s="23"/>
    </row>
    <row r="37" customFormat="false" ht="9" hidden="false" customHeight="true" outlineLevel="0" collapsed="false"/>
    <row r="38" customFormat="false" ht="16.5" hidden="false" customHeight="false" outlineLevel="0" collapsed="false">
      <c r="A38" s="41" t="s">
        <v>21</v>
      </c>
    </row>
    <row r="39" customFormat="false" ht="12.75" hidden="false" customHeight="true" outlineLevel="0" collapsed="false">
      <c r="A39" s="41"/>
    </row>
    <row r="40" customFormat="false" ht="15" hidden="false" customHeight="false" outlineLevel="0" collapsed="false">
      <c r="A40" s="42" t="s">
        <v>45</v>
      </c>
      <c r="B40" s="43" t="n">
        <f aca="false">COUNTIF(A$1:J$36,"=Donnie")</f>
        <v>0</v>
      </c>
      <c r="C40" s="44"/>
      <c r="D40" s="44"/>
      <c r="E40" s="66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5" hidden="false" customHeight="false" outlineLevel="0" collapsed="false">
      <c r="A41" s="45" t="s">
        <v>5</v>
      </c>
      <c r="B41" s="46" t="n">
        <f aca="false">COUNTIF(A$1:J$36,"=Casey")</f>
        <v>0</v>
      </c>
      <c r="C41" s="44"/>
      <c r="D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5" hidden="false" customHeight="false" outlineLevel="0" collapsed="false">
      <c r="A42" s="45" t="s">
        <v>3</v>
      </c>
      <c r="B42" s="46" t="n">
        <f aca="false">COUNTIF(A$1:J$36,"=Andrea")</f>
        <v>9</v>
      </c>
      <c r="C42" s="44"/>
      <c r="D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4.25" hidden="false" customHeight="false" outlineLevel="0" collapsed="false">
      <c r="A43" s="45" t="s">
        <v>4</v>
      </c>
      <c r="B43" s="46" t="n">
        <f aca="false">COUNTIF(A$1:J$36,"=J.P.")</f>
        <v>9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  <row r="44" customFormat="false" ht="14.25" hidden="false" customHeight="false" outlineLevel="0" collapsed="false">
      <c r="A44" s="45" t="s">
        <v>8</v>
      </c>
      <c r="B44" s="46" t="n">
        <f aca="false">COUNTIF(A$1:J$36,"=Tim")</f>
        <v>9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4.25" hidden="false" customHeight="false" outlineLevel="0" collapsed="false">
      <c r="A45" s="45" t="s">
        <v>25</v>
      </c>
      <c r="B45" s="46" t="n">
        <f aca="false">COUNTIF(A$1:J$36,"=Warrick")</f>
        <v>9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14.25" hidden="false" customHeight="false" outlineLevel="0" collapsed="false">
      <c r="A46" s="45" t="s">
        <v>7</v>
      </c>
      <c r="B46" s="46" t="n">
        <f aca="false">COUNTIF(A$1:J$36,"=Tom")</f>
        <v>9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  <row r="47" customFormat="false" ht="14.25" hidden="false" customHeight="false" outlineLevel="0" collapsed="false">
      <c r="A47" s="45" t="s">
        <v>6</v>
      </c>
      <c r="B47" s="46" t="n">
        <f aca="false">COUNTIF(A$1:J$36,"=israel")</f>
        <v>9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</row>
    <row r="48" customFormat="false" ht="14.25" hidden="false" customHeight="false" outlineLevel="0" collapsed="false">
      <c r="A48" s="60" t="s">
        <v>26</v>
      </c>
      <c r="B48" s="61" t="n">
        <f aca="false">COUNTIF(A$1:J$36,"=Michael")</f>
        <v>9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</row>
    <row r="49" customFormat="false" ht="15" hidden="false" customHeight="false" outlineLevel="0" collapsed="false">
      <c r="A49" s="47"/>
      <c r="B49" s="48" t="n">
        <f aca="false">SUM(B40:B48)</f>
        <v>63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</row>
  </sheetData>
  <mergeCells count="1">
    <mergeCell ref="A1:J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4" activeCellId="0" sqref="O1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4.85"/>
    <col collapsed="false" customWidth="true" hidden="false" outlineLevel="0" max="3" min="3" style="1" width="14.7"/>
    <col collapsed="false" customWidth="true" hidden="false" outlineLevel="0" max="4" min="4" style="1" width="4.85"/>
    <col collapsed="false" customWidth="true" hidden="false" outlineLevel="0" max="5" min="5" style="1" width="14.7"/>
    <col collapsed="false" customWidth="true" hidden="false" outlineLevel="0" max="6" min="6" style="1" width="4.85"/>
    <col collapsed="false" customWidth="true" hidden="false" outlineLevel="0" max="7" min="7" style="1" width="14.7"/>
    <col collapsed="false" customWidth="true" hidden="false" outlineLevel="0" max="8" min="8" style="1" width="4.85"/>
    <col collapsed="false" customWidth="true" hidden="false" outlineLevel="0" max="9" min="9" style="1" width="14.7"/>
    <col collapsed="false" customWidth="true" hidden="false" outlineLevel="0" max="10" min="10" style="1" width="4.85"/>
    <col collapsed="false" customWidth="true" hidden="false" outlineLevel="0" max="12" min="11" style="1" width="3.28"/>
    <col collapsed="false" customWidth="true" hidden="false" outlineLevel="0" max="13" min="13" style="1" width="7.56"/>
    <col collapsed="false" customWidth="true" hidden="false" outlineLevel="0" max="14" min="14" style="1" width="3.28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4"/>
      <c r="B2" s="5" t="n">
        <v>3</v>
      </c>
      <c r="C2" s="67"/>
      <c r="D2" s="5" t="n">
        <v>4</v>
      </c>
      <c r="E2" s="68" t="s">
        <v>45</v>
      </c>
      <c r="F2" s="69" t="n">
        <v>5</v>
      </c>
      <c r="G2" s="70" t="s">
        <v>5</v>
      </c>
      <c r="H2" s="69" t="n">
        <v>6</v>
      </c>
      <c r="I2" s="68" t="s">
        <v>45</v>
      </c>
      <c r="J2" s="71" t="n">
        <v>7</v>
      </c>
      <c r="K2" s="8"/>
      <c r="L2" s="8"/>
    </row>
    <row r="3" customFormat="false" ht="16.5" hidden="false" customHeight="false" outlineLevel="0" collapsed="false">
      <c r="A3" s="9"/>
      <c r="B3" s="10"/>
      <c r="C3" s="11"/>
      <c r="D3" s="10"/>
      <c r="E3" s="72" t="s">
        <v>7</v>
      </c>
      <c r="F3" s="23"/>
      <c r="G3" s="72" t="s">
        <v>25</v>
      </c>
      <c r="H3" s="13"/>
      <c r="I3" s="72" t="s">
        <v>3</v>
      </c>
      <c r="J3" s="73"/>
      <c r="K3" s="13"/>
      <c r="L3" s="13"/>
    </row>
    <row r="4" customFormat="false" ht="16.5" hidden="false" customHeight="false" outlineLevel="0" collapsed="false">
      <c r="A4" s="15" t="s">
        <v>47</v>
      </c>
      <c r="B4" s="10"/>
      <c r="C4" s="15" t="s">
        <v>1</v>
      </c>
      <c r="D4" s="10"/>
      <c r="E4" s="21" t="s">
        <v>8</v>
      </c>
      <c r="F4" s="23"/>
      <c r="G4" s="72" t="s">
        <v>7</v>
      </c>
      <c r="H4" s="13"/>
      <c r="I4" s="72" t="s">
        <v>6</v>
      </c>
      <c r="J4" s="73"/>
      <c r="K4" s="13"/>
      <c r="L4" s="13"/>
    </row>
    <row r="5" customFormat="false" ht="16.5" hidden="false" customHeight="false" outlineLevel="0" collapsed="false">
      <c r="A5" s="15" t="s">
        <v>15</v>
      </c>
      <c r="B5" s="10"/>
      <c r="C5" s="15" t="s">
        <v>2</v>
      </c>
      <c r="D5" s="10"/>
      <c r="E5" s="21"/>
      <c r="F5" s="23"/>
      <c r="G5" s="72"/>
      <c r="H5" s="13"/>
      <c r="I5" s="74"/>
      <c r="J5" s="73"/>
      <c r="K5" s="13"/>
      <c r="L5" s="13"/>
    </row>
    <row r="6" customFormat="false" ht="15" hidden="false" customHeight="false" outlineLevel="0" collapsed="false">
      <c r="A6" s="11"/>
      <c r="B6" s="10"/>
      <c r="C6" s="11"/>
      <c r="D6" s="10"/>
      <c r="E6" s="75" t="s">
        <v>48</v>
      </c>
      <c r="F6" s="23"/>
      <c r="G6" s="76"/>
      <c r="H6" s="13"/>
      <c r="I6" s="76"/>
      <c r="J6" s="73"/>
      <c r="K6" s="13"/>
      <c r="L6" s="13"/>
    </row>
    <row r="7" customFormat="false" ht="15" hidden="false" customHeight="false" outlineLevel="0" collapsed="false">
      <c r="A7" s="11"/>
      <c r="B7" s="10"/>
      <c r="C7" s="11"/>
      <c r="D7" s="10"/>
      <c r="E7" s="27"/>
      <c r="F7" s="23"/>
      <c r="G7" s="76"/>
      <c r="H7" s="13"/>
      <c r="I7" s="76"/>
      <c r="J7" s="73"/>
      <c r="K7" s="13"/>
      <c r="L7" s="13"/>
    </row>
    <row r="8" customFormat="false" ht="15.75" hidden="false" customHeight="false" outlineLevel="0" collapsed="false">
      <c r="A8" s="17"/>
      <c r="B8" s="18"/>
      <c r="C8" s="17" t="s">
        <v>49</v>
      </c>
      <c r="D8" s="18"/>
      <c r="E8" s="77" t="s">
        <v>50</v>
      </c>
      <c r="F8" s="78"/>
      <c r="G8" s="77" t="s">
        <v>31</v>
      </c>
      <c r="H8" s="78"/>
      <c r="I8" s="77" t="s">
        <v>31</v>
      </c>
      <c r="J8" s="79"/>
      <c r="K8" s="13"/>
      <c r="L8" s="13"/>
    </row>
    <row r="9" customFormat="false" ht="16.5" hidden="false" customHeight="false" outlineLevel="0" collapsed="false">
      <c r="A9" s="68" t="s">
        <v>45</v>
      </c>
      <c r="B9" s="80" t="n">
        <v>10</v>
      </c>
      <c r="C9" s="70" t="s">
        <v>5</v>
      </c>
      <c r="D9" s="80" t="n">
        <v>11</v>
      </c>
      <c r="E9" s="70" t="s">
        <v>5</v>
      </c>
      <c r="F9" s="80" t="n">
        <v>12</v>
      </c>
      <c r="G9" s="68" t="s">
        <v>45</v>
      </c>
      <c r="H9" s="80" t="n">
        <v>13</v>
      </c>
      <c r="I9" s="70" t="s">
        <v>5</v>
      </c>
      <c r="J9" s="81" t="n">
        <v>14</v>
      </c>
      <c r="K9" s="8"/>
      <c r="L9" s="8"/>
    </row>
    <row r="10" customFormat="false" ht="15" hidden="false" customHeight="false" outlineLevel="0" collapsed="false">
      <c r="A10" s="72" t="s">
        <v>3</v>
      </c>
      <c r="B10" s="13"/>
      <c r="C10" s="72" t="s">
        <v>4</v>
      </c>
      <c r="D10" s="13"/>
      <c r="E10" s="72" t="s">
        <v>25</v>
      </c>
      <c r="F10" s="13"/>
      <c r="G10" s="72" t="s">
        <v>6</v>
      </c>
      <c r="H10" s="13"/>
      <c r="I10" s="72" t="s">
        <v>8</v>
      </c>
      <c r="J10" s="73"/>
      <c r="K10" s="13"/>
      <c r="L10" s="13"/>
      <c r="M10" s="13"/>
      <c r="N10" s="13"/>
    </row>
    <row r="11" customFormat="false" ht="15" hidden="false" customHeight="false" outlineLevel="0" collapsed="false">
      <c r="A11" s="72" t="s">
        <v>6</v>
      </c>
      <c r="B11" s="13"/>
      <c r="C11" s="72" t="s">
        <v>25</v>
      </c>
      <c r="D11" s="13"/>
      <c r="E11" s="72" t="s">
        <v>8</v>
      </c>
      <c r="F11" s="13"/>
      <c r="G11" s="72" t="s">
        <v>7</v>
      </c>
      <c r="H11" s="13"/>
      <c r="I11" s="72" t="s">
        <v>4</v>
      </c>
      <c r="J11" s="73"/>
      <c r="K11" s="13"/>
      <c r="L11" s="13"/>
    </row>
    <row r="12" customFormat="false" ht="15" hidden="false" customHeight="false" outlineLevel="0" collapsed="false">
      <c r="A12" s="72"/>
      <c r="B12" s="13"/>
      <c r="C12" s="72"/>
      <c r="D12" s="13"/>
      <c r="E12" s="75"/>
      <c r="F12" s="13"/>
      <c r="G12" s="72"/>
      <c r="H12" s="13"/>
      <c r="I12" s="72"/>
      <c r="J12" s="73"/>
      <c r="K12" s="13"/>
      <c r="L12" s="13"/>
    </row>
    <row r="13" customFormat="false" ht="15" hidden="false" customHeight="false" outlineLevel="0" collapsed="false">
      <c r="A13" s="72"/>
      <c r="B13" s="13"/>
      <c r="C13" s="75"/>
      <c r="D13" s="13"/>
      <c r="E13" s="75" t="s">
        <v>51</v>
      </c>
      <c r="F13" s="13"/>
      <c r="G13" s="72"/>
      <c r="H13" s="13"/>
      <c r="I13" s="72"/>
      <c r="J13" s="73"/>
      <c r="K13" s="13"/>
      <c r="L13" s="13"/>
    </row>
    <row r="14" customFormat="false" ht="15" hidden="false" customHeight="false" outlineLevel="0" collapsed="false">
      <c r="A14" s="72"/>
      <c r="B14" s="13"/>
      <c r="C14" s="76"/>
      <c r="D14" s="73"/>
      <c r="E14" s="76"/>
      <c r="F14" s="13"/>
      <c r="G14" s="76"/>
      <c r="H14" s="73"/>
      <c r="I14" s="76"/>
      <c r="J14" s="73"/>
      <c r="K14" s="13"/>
      <c r="L14" s="13"/>
    </row>
    <row r="15" customFormat="false" ht="15.75" hidden="false" customHeight="false" outlineLevel="0" collapsed="false">
      <c r="A15" s="77"/>
      <c r="B15" s="78"/>
      <c r="C15" s="77"/>
      <c r="D15" s="78"/>
      <c r="E15" s="77"/>
      <c r="F15" s="79"/>
      <c r="G15" s="77"/>
      <c r="H15" s="79"/>
      <c r="I15" s="77"/>
      <c r="J15" s="79"/>
      <c r="K15" s="13"/>
      <c r="L15" s="13"/>
    </row>
    <row r="16" customFormat="false" ht="16.5" hidden="false" customHeight="false" outlineLevel="0" collapsed="false">
      <c r="A16" s="68" t="s">
        <v>45</v>
      </c>
      <c r="B16" s="80" t="n">
        <v>17</v>
      </c>
      <c r="C16" s="70" t="s">
        <v>5</v>
      </c>
      <c r="D16" s="80" t="n">
        <v>18</v>
      </c>
      <c r="E16" s="70" t="s">
        <v>5</v>
      </c>
      <c r="F16" s="80" t="n">
        <v>19</v>
      </c>
      <c r="G16" s="68" t="s">
        <v>45</v>
      </c>
      <c r="H16" s="80" t="n">
        <v>20</v>
      </c>
      <c r="I16" s="68" t="s">
        <v>45</v>
      </c>
      <c r="J16" s="81" t="n">
        <v>21</v>
      </c>
      <c r="K16" s="8"/>
      <c r="L16" s="8"/>
    </row>
    <row r="17" customFormat="false" ht="15" hidden="false" customHeight="false" outlineLevel="0" collapsed="false">
      <c r="A17" s="72" t="s">
        <v>4</v>
      </c>
      <c r="B17" s="13"/>
      <c r="C17" s="72" t="s">
        <v>3</v>
      </c>
      <c r="D17" s="13"/>
      <c r="E17" s="72" t="s">
        <v>7</v>
      </c>
      <c r="F17" s="13"/>
      <c r="G17" s="72" t="s">
        <v>4</v>
      </c>
      <c r="H17" s="82"/>
      <c r="I17" s="72" t="s">
        <v>25</v>
      </c>
      <c r="J17" s="7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5" hidden="false" customHeight="false" outlineLevel="0" collapsed="false">
      <c r="A18" s="72" t="s">
        <v>7</v>
      </c>
      <c r="B18" s="13"/>
      <c r="C18" s="72" t="s">
        <v>6</v>
      </c>
      <c r="D18" s="13"/>
      <c r="E18" s="72" t="s">
        <v>25</v>
      </c>
      <c r="F18" s="13"/>
      <c r="G18" s="72" t="s">
        <v>6</v>
      </c>
      <c r="H18" s="13"/>
      <c r="I18" s="72" t="s">
        <v>8</v>
      </c>
      <c r="J18" s="73"/>
      <c r="K18" s="13"/>
      <c r="L18" s="13"/>
    </row>
    <row r="19" customFormat="false" ht="15" hidden="false" customHeight="false" outlineLevel="0" collapsed="false">
      <c r="A19" s="72"/>
      <c r="B19" s="13"/>
      <c r="C19" s="75"/>
      <c r="D19" s="13"/>
      <c r="E19" s="75"/>
      <c r="F19" s="13"/>
      <c r="G19" s="72"/>
      <c r="H19" s="13"/>
      <c r="I19" s="72" t="s">
        <v>3</v>
      </c>
      <c r="J19" s="73"/>
      <c r="K19" s="13"/>
      <c r="L19" s="13"/>
    </row>
    <row r="20" customFormat="false" ht="15" hidden="false" customHeight="false" outlineLevel="0" collapsed="false">
      <c r="A20" s="72"/>
      <c r="B20" s="13"/>
      <c r="C20" s="75" t="s">
        <v>38</v>
      </c>
      <c r="D20" s="13"/>
      <c r="E20" s="75" t="s">
        <v>51</v>
      </c>
      <c r="F20" s="13"/>
      <c r="G20" s="74"/>
      <c r="H20" s="13"/>
      <c r="I20" s="75"/>
      <c r="J20" s="73"/>
      <c r="K20" s="13"/>
      <c r="L20" s="13"/>
    </row>
    <row r="21" customFormat="false" ht="15" hidden="false" customHeight="false" outlineLevel="0" collapsed="false">
      <c r="A21" s="76"/>
      <c r="B21" s="13"/>
      <c r="C21" s="76"/>
      <c r="D21" s="13"/>
      <c r="E21" s="75" t="s">
        <v>38</v>
      </c>
      <c r="F21" s="13"/>
      <c r="G21" s="75"/>
      <c r="H21" s="82"/>
      <c r="I21" s="76"/>
      <c r="J21" s="73"/>
      <c r="K21" s="13"/>
      <c r="L21" s="13"/>
    </row>
    <row r="22" customFormat="false" ht="15.75" hidden="false" customHeight="false" outlineLevel="0" collapsed="false">
      <c r="A22" s="77"/>
      <c r="B22" s="78"/>
      <c r="C22" s="77"/>
      <c r="D22" s="78"/>
      <c r="E22" s="77"/>
      <c r="F22" s="79"/>
      <c r="G22" s="83"/>
      <c r="H22" s="79"/>
      <c r="I22" s="77" t="s">
        <v>52</v>
      </c>
      <c r="J22" s="79"/>
      <c r="K22" s="13"/>
      <c r="L22" s="13"/>
    </row>
    <row r="23" customFormat="false" ht="16.5" hidden="false" customHeight="false" outlineLevel="0" collapsed="false">
      <c r="A23" s="70" t="s">
        <v>5</v>
      </c>
      <c r="B23" s="80" t="n">
        <v>24</v>
      </c>
      <c r="C23" s="70" t="s">
        <v>5</v>
      </c>
      <c r="D23" s="80" t="n">
        <v>25</v>
      </c>
      <c r="E23" s="70" t="s">
        <v>5</v>
      </c>
      <c r="F23" s="80" t="n">
        <v>26</v>
      </c>
      <c r="G23" s="70" t="s">
        <v>5</v>
      </c>
      <c r="H23" s="80" t="n">
        <v>27</v>
      </c>
      <c r="I23" s="84"/>
      <c r="J23" s="81" t="n">
        <v>28</v>
      </c>
      <c r="K23" s="8"/>
      <c r="L23" s="8"/>
    </row>
    <row r="24" customFormat="false" ht="15" hidden="false" customHeight="false" outlineLevel="0" collapsed="false">
      <c r="A24" s="72" t="s">
        <v>3</v>
      </c>
      <c r="B24" s="13"/>
      <c r="C24" s="72" t="s">
        <v>4</v>
      </c>
      <c r="D24" s="13"/>
      <c r="E24" s="72" t="s">
        <v>3</v>
      </c>
      <c r="F24" s="13"/>
      <c r="G24" s="72" t="s">
        <v>4</v>
      </c>
      <c r="H24" s="13"/>
      <c r="I24" s="11"/>
      <c r="J24" s="12"/>
      <c r="K24" s="13"/>
      <c r="L24" s="13"/>
    </row>
    <row r="25" customFormat="false" ht="16.5" hidden="false" customHeight="false" outlineLevel="0" collapsed="false">
      <c r="A25" s="72" t="s">
        <v>8</v>
      </c>
      <c r="B25" s="13"/>
      <c r="C25" s="72" t="s">
        <v>25</v>
      </c>
      <c r="D25" s="13"/>
      <c r="E25" s="72" t="s">
        <v>7</v>
      </c>
      <c r="F25" s="13"/>
      <c r="G25" s="72" t="s">
        <v>8</v>
      </c>
      <c r="H25" s="13"/>
      <c r="I25" s="15" t="s">
        <v>1</v>
      </c>
      <c r="J25" s="14"/>
      <c r="K25" s="13"/>
      <c r="L25" s="13"/>
    </row>
    <row r="26" customFormat="false" ht="16.5" hidden="false" customHeight="false" outlineLevel="0" collapsed="false">
      <c r="A26" s="72" t="s">
        <v>6</v>
      </c>
      <c r="B26" s="13"/>
      <c r="C26" s="72" t="s">
        <v>6</v>
      </c>
      <c r="D26" s="13"/>
      <c r="E26" s="72" t="s">
        <v>25</v>
      </c>
      <c r="F26" s="13"/>
      <c r="G26" s="72" t="s">
        <v>7</v>
      </c>
      <c r="H26" s="13"/>
      <c r="I26" s="15" t="s">
        <v>2</v>
      </c>
      <c r="J26" s="14"/>
      <c r="K26" s="13"/>
      <c r="L26" s="13"/>
    </row>
    <row r="27" customFormat="false" ht="16.5" hidden="false" customHeight="false" outlineLevel="0" collapsed="false">
      <c r="A27" s="72"/>
      <c r="B27" s="13"/>
      <c r="C27" s="72"/>
      <c r="D27" s="13"/>
      <c r="E27" s="75"/>
      <c r="F27" s="13"/>
      <c r="G27" s="72"/>
      <c r="H27" s="13"/>
      <c r="I27" s="15"/>
      <c r="J27" s="14"/>
      <c r="K27" s="13"/>
      <c r="L27" s="13"/>
    </row>
    <row r="28" customFormat="false" ht="15" hidden="false" customHeight="false" outlineLevel="0" collapsed="false">
      <c r="A28" s="76"/>
      <c r="B28" s="13"/>
      <c r="C28" s="85"/>
      <c r="D28" s="13"/>
      <c r="E28" s="75" t="s">
        <v>51</v>
      </c>
      <c r="F28" s="13"/>
      <c r="G28" s="72"/>
      <c r="H28" s="13"/>
      <c r="I28" s="16"/>
      <c r="J28" s="14"/>
      <c r="K28" s="13"/>
      <c r="L28" s="13"/>
    </row>
    <row r="29" customFormat="false" ht="15.75" hidden="false" customHeight="false" outlineLevel="0" collapsed="false">
      <c r="A29" s="77"/>
      <c r="B29" s="78"/>
      <c r="C29" s="77"/>
      <c r="D29" s="78"/>
      <c r="E29" s="77"/>
      <c r="F29" s="79"/>
      <c r="G29" s="77"/>
      <c r="H29" s="79"/>
      <c r="I29" s="17"/>
      <c r="J29" s="19"/>
      <c r="K29" s="13"/>
      <c r="L29" s="13"/>
    </row>
    <row r="30" customFormat="false" ht="16.5" hidden="false" customHeight="false" outlineLevel="0" collapsed="false">
      <c r="A30" s="15" t="s">
        <v>1</v>
      </c>
      <c r="B30" s="80" t="n">
        <v>1</v>
      </c>
      <c r="C30" s="68"/>
      <c r="D30" s="80"/>
      <c r="E30" s="70"/>
      <c r="F30" s="80"/>
      <c r="G30" s="68"/>
      <c r="H30" s="20"/>
      <c r="I30" s="21"/>
      <c r="J30" s="22"/>
      <c r="K30" s="8"/>
      <c r="L30" s="8"/>
    </row>
    <row r="31" customFormat="false" ht="16.5" hidden="false" customHeight="false" outlineLevel="0" collapsed="false">
      <c r="A31" s="15" t="s">
        <v>2</v>
      </c>
      <c r="B31" s="10"/>
      <c r="C31" s="21"/>
      <c r="D31" s="23"/>
      <c r="E31" s="21"/>
      <c r="F31" s="23"/>
      <c r="G31" s="21"/>
      <c r="H31" s="23"/>
      <c r="I31" s="37"/>
      <c r="J31" s="32"/>
      <c r="K31" s="23"/>
      <c r="L31" s="23"/>
    </row>
    <row r="32" customFormat="false" ht="5.25" hidden="false" customHeight="true" outlineLevel="0" collapsed="false">
      <c r="A32" s="11"/>
      <c r="B32" s="10"/>
      <c r="C32" s="21"/>
      <c r="D32" s="23"/>
      <c r="E32" s="21"/>
      <c r="F32" s="23"/>
      <c r="G32" s="21"/>
      <c r="H32" s="23"/>
      <c r="I32" s="21"/>
      <c r="J32" s="24"/>
      <c r="K32" s="23"/>
      <c r="L32" s="23"/>
    </row>
    <row r="33" customFormat="false" ht="7.5" hidden="false" customHeight="true" outlineLevel="0" collapsed="false">
      <c r="A33" s="11"/>
      <c r="B33" s="10"/>
      <c r="C33" s="21"/>
      <c r="D33" s="23"/>
      <c r="E33" s="21"/>
      <c r="F33" s="23"/>
      <c r="G33" s="21"/>
      <c r="H33" s="23"/>
      <c r="I33" s="21"/>
      <c r="J33" s="24"/>
      <c r="K33" s="23"/>
      <c r="L33" s="23"/>
    </row>
    <row r="34" customFormat="false" ht="8.25" hidden="false" customHeight="true" outlineLevel="0" collapsed="false">
      <c r="A34" s="17"/>
      <c r="B34" s="19"/>
      <c r="C34" s="77"/>
      <c r="D34" s="79"/>
      <c r="E34" s="77"/>
      <c r="F34" s="79"/>
      <c r="G34" s="77"/>
      <c r="H34" s="79"/>
      <c r="I34" s="28"/>
      <c r="J34" s="30"/>
      <c r="K34" s="23"/>
      <c r="L34" s="23"/>
    </row>
    <row r="35" customFormat="false" ht="9" hidden="false" customHeight="true" outlineLevel="0" collapsed="false"/>
    <row r="36" customFormat="false" ht="16.5" hidden="false" customHeight="false" outlineLevel="0" collapsed="false">
      <c r="A36" s="41" t="s">
        <v>21</v>
      </c>
    </row>
    <row r="37" customFormat="false" ht="12.75" hidden="false" customHeight="true" outlineLevel="0" collapsed="false">
      <c r="A37" s="41"/>
    </row>
    <row r="38" customFormat="false" ht="15" hidden="false" customHeight="false" outlineLevel="0" collapsed="false">
      <c r="A38" s="42" t="s">
        <v>45</v>
      </c>
      <c r="B38" s="43" t="n">
        <f aca="false">COUNTIF(A$1:J$34,"=Donnie")</f>
        <v>7</v>
      </c>
      <c r="C38" s="44"/>
      <c r="D38" s="44"/>
      <c r="E38" s="66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5" hidden="false" customHeight="false" outlineLevel="0" collapsed="false">
      <c r="A39" s="45" t="s">
        <v>5</v>
      </c>
      <c r="B39" s="46" t="n">
        <f aca="false">COUNTIF(A$1:J$34,"=Casey")</f>
        <v>10</v>
      </c>
      <c r="C39" s="44"/>
      <c r="D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5" hidden="false" customHeight="false" outlineLevel="0" collapsed="false">
      <c r="A40" s="45" t="s">
        <v>3</v>
      </c>
      <c r="B40" s="46" t="n">
        <f aca="false">COUNTIF(A$1:J$34,"=Andrea")</f>
        <v>6</v>
      </c>
      <c r="C40" s="44"/>
      <c r="D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4.25" hidden="false" customHeight="false" outlineLevel="0" collapsed="false">
      <c r="A41" s="45" t="s">
        <v>4</v>
      </c>
      <c r="B41" s="46" t="n">
        <f aca="false">COUNTIF(A$1:J$34,"=J.P.")</f>
        <v>6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4.25" hidden="false" customHeight="false" outlineLevel="0" collapsed="false">
      <c r="A42" s="45" t="s">
        <v>8</v>
      </c>
      <c r="B42" s="46" t="n">
        <f aca="false">COUNTIF(A$1:J$34,"=Tim")</f>
        <v>6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4.25" hidden="false" customHeight="false" outlineLevel="0" collapsed="false">
      <c r="A43" s="45" t="s">
        <v>25</v>
      </c>
      <c r="B43" s="46" t="n">
        <f aca="false">COUNTIF(A$1:J$34,"=Warrick")</f>
        <v>7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  <row r="44" customFormat="false" ht="14.25" hidden="false" customHeight="false" outlineLevel="0" collapsed="false">
      <c r="A44" s="45" t="s">
        <v>7</v>
      </c>
      <c r="B44" s="46" t="n">
        <f aca="false">COUNTIF(A$1:J$34,"=Tom")</f>
        <v>7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4.25" hidden="false" customHeight="false" outlineLevel="0" collapsed="false">
      <c r="A45" s="60" t="s">
        <v>6</v>
      </c>
      <c r="B45" s="61" t="n">
        <f aca="false">COUNTIF(A$1:J$34,"=israel")</f>
        <v>7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15" hidden="false" customHeight="false" outlineLevel="0" collapsed="false">
      <c r="A46" s="47"/>
      <c r="B46" s="48" t="n">
        <f aca="false">SUM(B38:B45)</f>
        <v>56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</sheetData>
  <mergeCells count="1">
    <mergeCell ref="A1:J1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4.85"/>
    <col collapsed="false" customWidth="true" hidden="false" outlineLevel="0" max="3" min="3" style="1" width="14.7"/>
    <col collapsed="false" customWidth="true" hidden="false" outlineLevel="0" max="4" min="4" style="1" width="4.85"/>
    <col collapsed="false" customWidth="true" hidden="false" outlineLevel="0" max="5" min="5" style="1" width="14.7"/>
    <col collapsed="false" customWidth="true" hidden="false" outlineLevel="0" max="6" min="6" style="1" width="4.85"/>
    <col collapsed="false" customWidth="true" hidden="false" outlineLevel="0" max="7" min="7" style="1" width="14.7"/>
    <col collapsed="false" customWidth="true" hidden="false" outlineLevel="0" max="8" min="8" style="1" width="4.85"/>
    <col collapsed="false" customWidth="true" hidden="false" outlineLevel="0" max="9" min="9" style="1" width="14.7"/>
    <col collapsed="false" customWidth="true" hidden="false" outlineLevel="0" max="10" min="10" style="1" width="4.85"/>
    <col collapsed="false" customWidth="true" hidden="false" outlineLevel="0" max="12" min="11" style="1" width="3.28"/>
    <col collapsed="false" customWidth="true" hidden="false" outlineLevel="0" max="13" min="13" style="1" width="7.56"/>
    <col collapsed="false" customWidth="true" hidden="false" outlineLevel="0" max="14" min="14" style="1" width="3.28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86"/>
      <c r="B2" s="5" t="n">
        <v>30</v>
      </c>
      <c r="C2" s="67"/>
      <c r="D2" s="5" t="n">
        <v>31</v>
      </c>
      <c r="E2" s="67"/>
      <c r="F2" s="69" t="n">
        <v>1</v>
      </c>
      <c r="G2" s="86" t="s">
        <v>5</v>
      </c>
      <c r="H2" s="69" t="n">
        <v>2</v>
      </c>
      <c r="I2" s="86" t="s">
        <v>45</v>
      </c>
      <c r="J2" s="71" t="n">
        <v>3</v>
      </c>
      <c r="K2" s="8"/>
      <c r="L2" s="8"/>
    </row>
    <row r="3" customFormat="false" ht="15" hidden="false" customHeight="false" outlineLevel="0" collapsed="false">
      <c r="A3" s="21"/>
      <c r="B3" s="23"/>
      <c r="C3" s="11"/>
      <c r="D3" s="10"/>
      <c r="E3" s="11"/>
      <c r="F3" s="10"/>
      <c r="G3" s="72" t="s">
        <v>3</v>
      </c>
      <c r="H3" s="13"/>
      <c r="I3" s="72" t="s">
        <v>4</v>
      </c>
      <c r="J3" s="73"/>
      <c r="K3" s="13"/>
      <c r="L3" s="13"/>
    </row>
    <row r="4" customFormat="false" ht="15" hidden="false" customHeight="false" outlineLevel="0" collapsed="false">
      <c r="A4" s="21"/>
      <c r="B4" s="23"/>
      <c r="C4" s="11"/>
      <c r="D4" s="10"/>
      <c r="E4" s="11"/>
      <c r="F4" s="10"/>
      <c r="G4" s="72" t="s">
        <v>25</v>
      </c>
      <c r="H4" s="13"/>
      <c r="I4" s="72" t="s">
        <v>7</v>
      </c>
      <c r="J4" s="73"/>
      <c r="K4" s="13"/>
      <c r="L4" s="13"/>
    </row>
    <row r="5" customFormat="false" ht="15" hidden="false" customHeight="false" outlineLevel="0" collapsed="false">
      <c r="A5" s="21"/>
      <c r="B5" s="23"/>
      <c r="C5" s="11"/>
      <c r="D5" s="10"/>
      <c r="E5" s="11"/>
      <c r="F5" s="10"/>
      <c r="G5" s="72"/>
      <c r="H5" s="13"/>
      <c r="I5" s="74"/>
      <c r="J5" s="73"/>
      <c r="K5" s="13"/>
      <c r="L5" s="13"/>
    </row>
    <row r="6" customFormat="false" ht="15" hidden="false" customHeight="false" outlineLevel="0" collapsed="false">
      <c r="A6" s="21"/>
      <c r="B6" s="23"/>
      <c r="C6" s="11"/>
      <c r="D6" s="10"/>
      <c r="E6" s="11"/>
      <c r="F6" s="10"/>
      <c r="G6" s="76"/>
      <c r="H6" s="13"/>
      <c r="I6" s="76"/>
      <c r="J6" s="73"/>
      <c r="K6" s="13"/>
      <c r="L6" s="13"/>
    </row>
    <row r="7" customFormat="false" ht="15" hidden="false" customHeight="false" outlineLevel="0" collapsed="false">
      <c r="A7" s="21"/>
      <c r="B7" s="23"/>
      <c r="C7" s="11"/>
      <c r="D7" s="10"/>
      <c r="E7" s="16"/>
      <c r="F7" s="10"/>
      <c r="G7" s="76"/>
      <c r="H7" s="13"/>
      <c r="I7" s="76"/>
      <c r="J7" s="73"/>
      <c r="K7" s="13"/>
      <c r="L7" s="13"/>
    </row>
    <row r="8" customFormat="false" ht="15.75" hidden="false" customHeight="false" outlineLevel="0" collapsed="false">
      <c r="A8" s="28"/>
      <c r="B8" s="29"/>
      <c r="C8" s="17"/>
      <c r="D8" s="18"/>
      <c r="E8" s="17"/>
      <c r="F8" s="19"/>
      <c r="G8" s="77"/>
      <c r="H8" s="78"/>
      <c r="I8" s="77"/>
      <c r="J8" s="79"/>
      <c r="K8" s="13"/>
      <c r="L8" s="13"/>
    </row>
    <row r="9" customFormat="false" ht="16.5" hidden="false" customHeight="false" outlineLevel="0" collapsed="false">
      <c r="A9" s="68" t="s">
        <v>45</v>
      </c>
      <c r="B9" s="80" t="n">
        <v>6</v>
      </c>
      <c r="C9" s="70" t="s">
        <v>5</v>
      </c>
      <c r="D9" s="80" t="n">
        <v>7</v>
      </c>
      <c r="E9" s="70" t="s">
        <v>5</v>
      </c>
      <c r="F9" s="80" t="n">
        <v>8</v>
      </c>
      <c r="G9" s="68" t="s">
        <v>45</v>
      </c>
      <c r="H9" s="80" t="n">
        <v>9</v>
      </c>
      <c r="I9" s="68" t="s">
        <v>45</v>
      </c>
      <c r="J9" s="81" t="n">
        <v>10</v>
      </c>
      <c r="K9" s="8"/>
      <c r="L9" s="8"/>
    </row>
    <row r="10" customFormat="false" ht="15" hidden="false" customHeight="false" outlineLevel="0" collapsed="false">
      <c r="A10" s="72" t="s">
        <v>4</v>
      </c>
      <c r="B10" s="13"/>
      <c r="C10" s="72" t="s">
        <v>4</v>
      </c>
      <c r="D10" s="13"/>
      <c r="E10" s="72" t="s">
        <v>7</v>
      </c>
      <c r="F10" s="13"/>
      <c r="G10" s="72" t="s">
        <v>8</v>
      </c>
      <c r="H10" s="13"/>
      <c r="I10" s="72" t="s">
        <v>3</v>
      </c>
      <c r="J10" s="73"/>
      <c r="K10" s="13"/>
      <c r="L10" s="13"/>
      <c r="M10" s="13"/>
      <c r="N10" s="13"/>
    </row>
    <row r="11" customFormat="false" ht="15" hidden="false" customHeight="false" outlineLevel="0" collapsed="false">
      <c r="A11" s="72" t="s">
        <v>7</v>
      </c>
      <c r="B11" s="13"/>
      <c r="C11" s="72" t="s">
        <v>8</v>
      </c>
      <c r="D11" s="13"/>
      <c r="E11" s="72" t="s">
        <v>3</v>
      </c>
      <c r="F11" s="13"/>
      <c r="G11" s="72" t="s">
        <v>4</v>
      </c>
      <c r="H11" s="13"/>
      <c r="I11" s="72" t="s">
        <v>8</v>
      </c>
      <c r="J11" s="73"/>
      <c r="K11" s="13"/>
      <c r="L11" s="13"/>
    </row>
    <row r="12" customFormat="false" ht="15" hidden="false" customHeight="false" outlineLevel="0" collapsed="false">
      <c r="A12" s="72"/>
      <c r="B12" s="13"/>
      <c r="C12" s="72"/>
      <c r="D12" s="13"/>
      <c r="E12" s="72"/>
      <c r="F12" s="13"/>
      <c r="G12" s="72"/>
      <c r="H12" s="13"/>
      <c r="I12" s="72"/>
      <c r="J12" s="73"/>
      <c r="K12" s="13"/>
      <c r="L12" s="13"/>
    </row>
    <row r="13" customFormat="false" ht="15" hidden="false" customHeight="false" outlineLevel="0" collapsed="false">
      <c r="A13" s="72"/>
      <c r="B13" s="13"/>
      <c r="C13" s="75" t="s">
        <v>54</v>
      </c>
      <c r="D13" s="13"/>
      <c r="E13" s="72"/>
      <c r="F13" s="13"/>
      <c r="G13" s="72"/>
      <c r="H13" s="13"/>
      <c r="I13" s="72"/>
      <c r="J13" s="73"/>
      <c r="K13" s="13"/>
      <c r="L13" s="13"/>
    </row>
    <row r="14" customFormat="false" ht="14.25" hidden="false" customHeight="true" outlineLevel="0" collapsed="false">
      <c r="A14" s="72"/>
      <c r="B14" s="13"/>
      <c r="C14" s="87"/>
      <c r="D14" s="13"/>
      <c r="E14" s="76"/>
      <c r="F14" s="13"/>
      <c r="G14" s="76" t="s">
        <v>55</v>
      </c>
      <c r="H14" s="73"/>
      <c r="I14" s="76" t="s">
        <v>31</v>
      </c>
      <c r="J14" s="73"/>
      <c r="K14" s="13"/>
      <c r="L14" s="13"/>
    </row>
    <row r="15" customFormat="false" ht="15" hidden="false" customHeight="false" outlineLevel="0" collapsed="false">
      <c r="A15" s="72"/>
      <c r="B15" s="13"/>
      <c r="C15" s="76"/>
      <c r="D15" s="73"/>
      <c r="E15" s="76"/>
      <c r="F15" s="13"/>
      <c r="G15" s="76" t="s">
        <v>56</v>
      </c>
      <c r="H15" s="73"/>
      <c r="I15" s="76" t="s">
        <v>31</v>
      </c>
      <c r="J15" s="73"/>
      <c r="K15" s="13"/>
      <c r="L15" s="13"/>
    </row>
    <row r="16" customFormat="false" ht="15.75" hidden="false" customHeight="false" outlineLevel="0" collapsed="false">
      <c r="A16" s="77" t="s">
        <v>57</v>
      </c>
      <c r="B16" s="78"/>
      <c r="C16" s="77" t="s">
        <v>31</v>
      </c>
      <c r="D16" s="78"/>
      <c r="E16" s="77" t="s">
        <v>31</v>
      </c>
      <c r="F16" s="79"/>
      <c r="G16" s="77" t="s">
        <v>31</v>
      </c>
      <c r="H16" s="79"/>
      <c r="I16" s="77" t="s">
        <v>31</v>
      </c>
      <c r="J16" s="79"/>
      <c r="K16" s="13"/>
      <c r="L16" s="13"/>
    </row>
    <row r="17" customFormat="false" ht="16.5" hidden="false" customHeight="false" outlineLevel="0" collapsed="false">
      <c r="A17" s="70" t="s">
        <v>45</v>
      </c>
      <c r="B17" s="80" t="n">
        <v>13</v>
      </c>
      <c r="C17" s="68" t="s">
        <v>5</v>
      </c>
      <c r="D17" s="80" t="n">
        <v>14</v>
      </c>
      <c r="E17" s="70" t="s">
        <v>5</v>
      </c>
      <c r="F17" s="80" t="n">
        <v>15</v>
      </c>
      <c r="G17" s="68" t="s">
        <v>45</v>
      </c>
      <c r="H17" s="80" t="n">
        <v>16</v>
      </c>
      <c r="I17" s="70" t="s">
        <v>5</v>
      </c>
      <c r="J17" s="81" t="n">
        <v>17</v>
      </c>
      <c r="K17" s="8"/>
      <c r="L17" s="8"/>
    </row>
    <row r="18" customFormat="false" ht="15" hidden="false" customHeight="false" outlineLevel="0" collapsed="false">
      <c r="A18" s="72" t="s">
        <v>3</v>
      </c>
      <c r="B18" s="13"/>
      <c r="C18" s="72" t="s">
        <v>25</v>
      </c>
      <c r="D18" s="13"/>
      <c r="E18" s="72" t="s">
        <v>7</v>
      </c>
      <c r="F18" s="13"/>
      <c r="G18" s="72" t="s">
        <v>8</v>
      </c>
      <c r="H18" s="82"/>
      <c r="I18" s="72" t="s">
        <v>25</v>
      </c>
      <c r="J18" s="7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customFormat="false" ht="15" hidden="false" customHeight="false" outlineLevel="0" collapsed="false">
      <c r="A19" s="72" t="s">
        <v>25</v>
      </c>
      <c r="B19" s="13"/>
      <c r="C19" s="72" t="s">
        <v>7</v>
      </c>
      <c r="D19" s="13"/>
      <c r="E19" s="72" t="s">
        <v>4</v>
      </c>
      <c r="F19" s="13"/>
      <c r="G19" s="72" t="s">
        <v>7</v>
      </c>
      <c r="H19" s="13"/>
      <c r="I19" s="72" t="s">
        <v>7</v>
      </c>
      <c r="J19" s="73"/>
      <c r="K19" s="13"/>
      <c r="L19" s="13"/>
    </row>
    <row r="20" customFormat="false" ht="15" hidden="false" customHeight="false" outlineLevel="0" collapsed="false">
      <c r="A20" s="72"/>
      <c r="B20" s="13"/>
      <c r="C20" s="75"/>
      <c r="D20" s="13"/>
      <c r="E20" s="75"/>
      <c r="F20" s="13"/>
      <c r="G20" s="72"/>
      <c r="H20" s="13"/>
      <c r="I20" s="72"/>
      <c r="J20" s="73"/>
      <c r="K20" s="13"/>
      <c r="L20" s="13"/>
    </row>
    <row r="21" customFormat="false" ht="15" hidden="false" customHeight="false" outlineLevel="0" collapsed="false">
      <c r="A21" s="72"/>
      <c r="B21" s="13"/>
      <c r="C21" s="75"/>
      <c r="D21" s="13"/>
      <c r="E21" s="75"/>
      <c r="F21" s="13"/>
      <c r="G21" s="74" t="s">
        <v>58</v>
      </c>
      <c r="H21" s="13"/>
      <c r="I21" s="75" t="s">
        <v>59</v>
      </c>
      <c r="J21" s="73"/>
      <c r="K21" s="13"/>
      <c r="L21" s="13"/>
    </row>
    <row r="22" customFormat="false" ht="15" hidden="false" customHeight="false" outlineLevel="0" collapsed="false">
      <c r="A22" s="76"/>
      <c r="B22" s="13"/>
      <c r="C22" s="76"/>
      <c r="D22" s="13"/>
      <c r="E22" s="76"/>
      <c r="F22" s="13"/>
      <c r="G22" s="75"/>
      <c r="H22" s="82"/>
      <c r="I22" s="76"/>
      <c r="J22" s="73"/>
      <c r="K22" s="13"/>
      <c r="L22" s="13"/>
    </row>
    <row r="23" customFormat="false" ht="15.75" hidden="false" customHeight="false" outlineLevel="0" collapsed="false">
      <c r="A23" s="77"/>
      <c r="B23" s="78"/>
      <c r="C23" s="77"/>
      <c r="D23" s="78"/>
      <c r="E23" s="77"/>
      <c r="F23" s="79"/>
      <c r="G23" s="83" t="s">
        <v>60</v>
      </c>
      <c r="H23" s="79"/>
      <c r="I23" s="77" t="s">
        <v>28</v>
      </c>
      <c r="J23" s="79"/>
      <c r="K23" s="13"/>
      <c r="L23" s="13"/>
    </row>
    <row r="24" customFormat="false" ht="16.5" hidden="false" customHeight="false" outlineLevel="0" collapsed="false">
      <c r="A24" s="68" t="s">
        <v>45</v>
      </c>
      <c r="B24" s="80" t="n">
        <v>20</v>
      </c>
      <c r="C24" s="70" t="s">
        <v>5</v>
      </c>
      <c r="D24" s="80" t="n">
        <v>21</v>
      </c>
      <c r="E24" s="68" t="s">
        <v>45</v>
      </c>
      <c r="F24" s="80" t="n">
        <v>22</v>
      </c>
      <c r="G24" s="70" t="s">
        <v>5</v>
      </c>
      <c r="H24" s="80" t="n">
        <v>23</v>
      </c>
      <c r="I24" s="68" t="s">
        <v>45</v>
      </c>
      <c r="J24" s="81" t="n">
        <v>24</v>
      </c>
      <c r="K24" s="8"/>
      <c r="L24" s="8"/>
    </row>
    <row r="25" customFormat="false" ht="15" hidden="false" customHeight="false" outlineLevel="0" collapsed="false">
      <c r="A25" s="72" t="s">
        <v>4</v>
      </c>
      <c r="B25" s="13"/>
      <c r="C25" s="72" t="s">
        <v>8</v>
      </c>
      <c r="D25" s="13"/>
      <c r="E25" s="72" t="s">
        <v>8</v>
      </c>
      <c r="F25" s="13"/>
      <c r="G25" s="72" t="s">
        <v>25</v>
      </c>
      <c r="H25" s="13"/>
      <c r="I25" s="72" t="s">
        <v>3</v>
      </c>
      <c r="J25" s="32"/>
      <c r="K25" s="13"/>
      <c r="L25" s="13"/>
    </row>
    <row r="26" customFormat="false" ht="15" hidden="false" customHeight="false" outlineLevel="0" collapsed="false">
      <c r="A26" s="72" t="s">
        <v>7</v>
      </c>
      <c r="B26" s="13"/>
      <c r="C26" s="72" t="s">
        <v>25</v>
      </c>
      <c r="D26" s="13"/>
      <c r="E26" s="72" t="s">
        <v>3</v>
      </c>
      <c r="F26" s="13"/>
      <c r="G26" s="72" t="s">
        <v>4</v>
      </c>
      <c r="H26" s="13"/>
      <c r="I26" s="21" t="s">
        <v>8</v>
      </c>
      <c r="J26" s="24"/>
      <c r="K26" s="13"/>
      <c r="L26" s="13"/>
    </row>
    <row r="27" customFormat="false" ht="15" hidden="false" customHeight="false" outlineLevel="0" collapsed="false">
      <c r="A27" s="72"/>
      <c r="B27" s="13"/>
      <c r="C27" s="88"/>
      <c r="D27" s="13"/>
      <c r="E27" s="88"/>
      <c r="F27" s="13"/>
      <c r="G27" s="72"/>
      <c r="H27" s="13"/>
      <c r="I27" s="21"/>
      <c r="J27" s="24"/>
      <c r="K27" s="13"/>
      <c r="L27" s="13"/>
    </row>
    <row r="28" customFormat="false" ht="15" hidden="false" customHeight="false" outlineLevel="0" collapsed="false">
      <c r="A28" s="76"/>
      <c r="B28" s="13"/>
      <c r="C28" s="85"/>
      <c r="D28" s="13"/>
      <c r="E28" s="85"/>
      <c r="F28" s="13"/>
      <c r="G28" s="72"/>
      <c r="H28" s="13"/>
      <c r="I28" s="76" t="s">
        <v>61</v>
      </c>
      <c r="J28" s="73"/>
      <c r="K28" s="13"/>
      <c r="L28" s="13"/>
    </row>
    <row r="29" customFormat="false" ht="15.75" hidden="false" customHeight="false" outlineLevel="0" collapsed="false">
      <c r="A29" s="77"/>
      <c r="B29" s="78"/>
      <c r="C29" s="77"/>
      <c r="D29" s="78"/>
      <c r="E29" s="77" t="s">
        <v>62</v>
      </c>
      <c r="F29" s="79"/>
      <c r="G29" s="77" t="s">
        <v>31</v>
      </c>
      <c r="H29" s="79"/>
      <c r="I29" s="77" t="s">
        <v>63</v>
      </c>
      <c r="J29" s="79"/>
      <c r="K29" s="13"/>
      <c r="L29" s="13"/>
    </row>
    <row r="30" customFormat="false" ht="16.5" hidden="false" customHeight="false" outlineLevel="0" collapsed="false">
      <c r="A30" s="70" t="s">
        <v>45</v>
      </c>
      <c r="B30" s="80" t="n">
        <v>27</v>
      </c>
      <c r="C30" s="68" t="s">
        <v>5</v>
      </c>
      <c r="D30" s="80" t="n">
        <v>28</v>
      </c>
      <c r="E30" s="70" t="s">
        <v>5</v>
      </c>
      <c r="F30" s="80" t="n">
        <v>29</v>
      </c>
      <c r="G30" s="68" t="s">
        <v>45</v>
      </c>
      <c r="H30" s="20" t="n">
        <v>30</v>
      </c>
      <c r="I30" s="11"/>
      <c r="J30" s="22" t="n">
        <v>31</v>
      </c>
      <c r="K30" s="8"/>
      <c r="L30" s="8"/>
    </row>
    <row r="31" customFormat="false" ht="16.5" hidden="false" customHeight="false" outlineLevel="0" collapsed="false">
      <c r="A31" s="21" t="s">
        <v>4</v>
      </c>
      <c r="B31" s="23"/>
      <c r="C31" s="21" t="s">
        <v>3</v>
      </c>
      <c r="D31" s="23"/>
      <c r="E31" s="21" t="s">
        <v>3</v>
      </c>
      <c r="F31" s="23"/>
      <c r="G31" s="21" t="s">
        <v>4</v>
      </c>
      <c r="H31" s="23"/>
      <c r="I31" s="9"/>
      <c r="J31" s="12"/>
      <c r="K31" s="23"/>
      <c r="L31" s="23"/>
    </row>
    <row r="32" customFormat="false" ht="15" hidden="false" customHeight="false" outlineLevel="0" collapsed="false">
      <c r="A32" s="21" t="s">
        <v>8</v>
      </c>
      <c r="B32" s="23"/>
      <c r="C32" s="21" t="s">
        <v>25</v>
      </c>
      <c r="D32" s="23"/>
      <c r="E32" s="21" t="s">
        <v>8</v>
      </c>
      <c r="F32" s="23"/>
      <c r="G32" s="21" t="s">
        <v>25</v>
      </c>
      <c r="H32" s="23"/>
      <c r="I32" s="11"/>
      <c r="J32" s="14"/>
      <c r="K32" s="23"/>
      <c r="L32" s="23"/>
    </row>
    <row r="33" customFormat="false" ht="15" hidden="false" customHeight="false" outlineLevel="0" collapsed="false">
      <c r="A33" s="21"/>
      <c r="B33" s="23"/>
      <c r="C33" s="21"/>
      <c r="D33" s="23"/>
      <c r="E33" s="21"/>
      <c r="F33" s="23"/>
      <c r="G33" s="21"/>
      <c r="H33" s="23"/>
      <c r="I33" s="11"/>
      <c r="J33" s="14"/>
      <c r="K33" s="23"/>
      <c r="L33" s="23"/>
    </row>
    <row r="34" customFormat="false" ht="15.75" hidden="false" customHeight="false" outlineLevel="0" collapsed="false">
      <c r="A34" s="77" t="s">
        <v>62</v>
      </c>
      <c r="B34" s="79"/>
      <c r="C34" s="77" t="s">
        <v>31</v>
      </c>
      <c r="D34" s="79"/>
      <c r="E34" s="77" t="s">
        <v>31</v>
      </c>
      <c r="F34" s="79"/>
      <c r="G34" s="77" t="s">
        <v>31</v>
      </c>
      <c r="H34" s="79"/>
      <c r="I34" s="17" t="s">
        <v>63</v>
      </c>
      <c r="J34" s="19"/>
      <c r="K34" s="23"/>
      <c r="L34" s="23"/>
    </row>
    <row r="35" customFormat="false" ht="9" hidden="false" customHeight="true" outlineLevel="0" collapsed="false"/>
    <row r="36" customFormat="false" ht="16.5" hidden="false" customHeight="false" outlineLevel="0" collapsed="false">
      <c r="A36" s="41" t="s">
        <v>21</v>
      </c>
    </row>
    <row r="37" customFormat="false" ht="17.25" hidden="false" customHeight="false" outlineLevel="0" collapsed="false">
      <c r="A37" s="41"/>
    </row>
    <row r="38" customFormat="false" ht="15" hidden="false" customHeight="false" outlineLevel="0" collapsed="false">
      <c r="A38" s="42" t="s">
        <v>45</v>
      </c>
      <c r="B38" s="43" t="n">
        <f aca="false">COUNTIF(A$1:J$34,"=Donnie")</f>
        <v>11</v>
      </c>
      <c r="C38" s="44"/>
      <c r="D38" s="44"/>
      <c r="E38" s="66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5" hidden="false" customHeight="false" outlineLevel="0" collapsed="false">
      <c r="A39" s="45" t="s">
        <v>5</v>
      </c>
      <c r="B39" s="46" t="n">
        <f aca="false">COUNTIF(A$1:J$34,"=Casey")</f>
        <v>10</v>
      </c>
      <c r="C39" s="44"/>
      <c r="D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5" hidden="false" customHeight="false" outlineLevel="0" collapsed="false">
      <c r="A40" s="45" t="s">
        <v>3</v>
      </c>
      <c r="B40" s="46" t="n">
        <f aca="false">COUNTIF(A$1:J$34,"=Andrea")</f>
        <v>8</v>
      </c>
      <c r="C40" s="44"/>
      <c r="D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4.25" hidden="false" customHeight="false" outlineLevel="0" collapsed="false">
      <c r="A41" s="45" t="s">
        <v>4</v>
      </c>
      <c r="B41" s="46" t="n">
        <f aca="false">COUNTIF(A$1:J$34,"=J.P.")</f>
        <v>9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4.25" hidden="false" customHeight="false" outlineLevel="0" collapsed="false">
      <c r="A42" s="45" t="s">
        <v>8</v>
      </c>
      <c r="B42" s="46" t="n">
        <f aca="false">COUNTIF(A$1:J$34,"=Tim")</f>
        <v>9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4.25" hidden="false" customHeight="false" outlineLevel="0" collapsed="false">
      <c r="A43" s="45" t="s">
        <v>25</v>
      </c>
      <c r="B43" s="46" t="n">
        <f aca="false">COUNTIF(A$1:J$34,"=Warrick")</f>
        <v>8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  <row r="44" customFormat="false" ht="14.25" hidden="false" customHeight="false" outlineLevel="0" collapsed="false">
      <c r="A44" s="45" t="s">
        <v>7</v>
      </c>
      <c r="B44" s="46" t="n">
        <f aca="false">COUNTIF(A$1:J$34,"=Tom")</f>
        <v>8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4.25" hidden="false" customHeight="false" outlineLevel="0" collapsed="false">
      <c r="A45" s="60" t="s">
        <v>64</v>
      </c>
      <c r="B45" s="61" t="n">
        <f aca="false">COUNTIF(A$1:J$34,"=Hai")</f>
        <v>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  <c r="IW45" s="44"/>
    </row>
    <row r="46" customFormat="false" ht="15" hidden="false" customHeight="false" outlineLevel="0" collapsed="false">
      <c r="A46" s="47"/>
      <c r="B46" s="48" t="n">
        <f aca="false">SUM(B38:B45)</f>
        <v>63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</row>
  </sheetData>
  <mergeCells count="1">
    <mergeCell ref="A1:J1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4.85"/>
    <col collapsed="false" customWidth="true" hidden="false" outlineLevel="0" max="3" min="3" style="1" width="14.7"/>
    <col collapsed="false" customWidth="true" hidden="false" outlineLevel="0" max="4" min="4" style="1" width="4.85"/>
    <col collapsed="false" customWidth="true" hidden="false" outlineLevel="0" max="5" min="5" style="1" width="14.7"/>
    <col collapsed="false" customWidth="true" hidden="false" outlineLevel="0" max="6" min="6" style="1" width="4.85"/>
    <col collapsed="false" customWidth="true" hidden="false" outlineLevel="0" max="7" min="7" style="1" width="14.7"/>
    <col collapsed="false" customWidth="true" hidden="false" outlineLevel="0" max="8" min="8" style="1" width="4.85"/>
    <col collapsed="false" customWidth="true" hidden="false" outlineLevel="0" max="9" min="9" style="1" width="14.7"/>
    <col collapsed="false" customWidth="true" hidden="false" outlineLevel="0" max="10" min="10" style="1" width="4.85"/>
    <col collapsed="false" customWidth="true" hidden="false" outlineLevel="0" max="12" min="11" style="1" width="3.28"/>
    <col collapsed="false" customWidth="true" hidden="false" outlineLevel="0" max="13" min="13" style="1" width="7.56"/>
    <col collapsed="false" customWidth="true" hidden="false" outlineLevel="0" max="14" min="14" style="1" width="3.28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84"/>
      <c r="B2" s="20" t="n">
        <v>2</v>
      </c>
      <c r="C2" s="68" t="s">
        <v>45</v>
      </c>
      <c r="D2" s="20" t="n">
        <v>3</v>
      </c>
      <c r="E2" s="84"/>
      <c r="F2" s="80" t="n">
        <v>4</v>
      </c>
      <c r="G2" s="70" t="s">
        <v>5</v>
      </c>
      <c r="H2" s="80" t="n">
        <v>5</v>
      </c>
      <c r="I2" s="70" t="s">
        <v>5</v>
      </c>
      <c r="J2" s="81" t="n">
        <v>6</v>
      </c>
      <c r="K2" s="8"/>
      <c r="L2" s="8"/>
    </row>
    <row r="3" customFormat="false" ht="15" hidden="false" customHeight="false" outlineLevel="0" collapsed="false">
      <c r="A3" s="11"/>
      <c r="B3" s="10"/>
      <c r="C3" s="70" t="s">
        <v>5</v>
      </c>
      <c r="D3" s="23"/>
      <c r="E3" s="11"/>
      <c r="F3" s="10"/>
      <c r="G3" s="72" t="s">
        <v>4</v>
      </c>
      <c r="H3" s="13"/>
      <c r="I3" s="72" t="s">
        <v>4</v>
      </c>
      <c r="J3" s="73"/>
      <c r="K3" s="13"/>
      <c r="L3" s="13"/>
    </row>
    <row r="4" customFormat="false" ht="15" hidden="false" customHeight="false" outlineLevel="0" collapsed="false">
      <c r="A4" s="11"/>
      <c r="B4" s="10"/>
      <c r="C4" s="21" t="s">
        <v>8</v>
      </c>
      <c r="D4" s="23"/>
      <c r="E4" s="11"/>
      <c r="F4" s="10"/>
      <c r="G4" s="72" t="s">
        <v>66</v>
      </c>
      <c r="H4" s="13"/>
      <c r="I4" s="72" t="s">
        <v>66</v>
      </c>
      <c r="J4" s="73"/>
      <c r="K4" s="13"/>
      <c r="L4" s="13"/>
    </row>
    <row r="5" customFormat="false" ht="15" hidden="false" customHeight="false" outlineLevel="0" collapsed="false">
      <c r="A5" s="11"/>
      <c r="B5" s="10"/>
      <c r="C5" s="21" t="s">
        <v>3</v>
      </c>
      <c r="D5" s="23"/>
      <c r="E5" s="11"/>
      <c r="F5" s="10"/>
      <c r="G5" s="72" t="s">
        <v>3</v>
      </c>
      <c r="H5" s="13"/>
      <c r="I5" s="74" t="s">
        <v>67</v>
      </c>
      <c r="J5" s="73"/>
      <c r="K5" s="13"/>
      <c r="L5" s="13"/>
    </row>
    <row r="6" customFormat="false" ht="15" hidden="false" customHeight="false" outlineLevel="0" collapsed="false">
      <c r="A6" s="11"/>
      <c r="B6" s="10"/>
      <c r="C6" s="21" t="s">
        <v>66</v>
      </c>
      <c r="D6" s="23"/>
      <c r="E6" s="11"/>
      <c r="F6" s="10"/>
      <c r="G6" s="76" t="s">
        <v>39</v>
      </c>
      <c r="H6" s="13"/>
      <c r="I6" s="76" t="s">
        <v>68</v>
      </c>
      <c r="J6" s="73"/>
      <c r="K6" s="13"/>
      <c r="L6" s="13"/>
    </row>
    <row r="7" customFormat="false" ht="15" hidden="false" customHeight="false" outlineLevel="0" collapsed="false">
      <c r="A7" s="11"/>
      <c r="B7" s="10"/>
      <c r="C7" s="21"/>
      <c r="D7" s="23"/>
      <c r="E7" s="16"/>
      <c r="F7" s="10"/>
      <c r="G7" s="76" t="s">
        <v>69</v>
      </c>
      <c r="H7" s="13"/>
      <c r="I7" s="76" t="s">
        <v>68</v>
      </c>
      <c r="J7" s="73"/>
      <c r="K7" s="13"/>
      <c r="L7" s="13"/>
    </row>
    <row r="8" customFormat="false" ht="15.75" hidden="false" customHeight="false" outlineLevel="0" collapsed="false">
      <c r="A8" s="17"/>
      <c r="B8" s="18"/>
      <c r="C8" s="77" t="s">
        <v>70</v>
      </c>
      <c r="D8" s="78"/>
      <c r="E8" s="17"/>
      <c r="F8" s="19"/>
      <c r="G8" s="77" t="s">
        <v>71</v>
      </c>
      <c r="H8" s="78"/>
      <c r="I8" s="77" t="s">
        <v>68</v>
      </c>
      <c r="J8" s="79"/>
      <c r="K8" s="13"/>
      <c r="L8" s="13"/>
    </row>
    <row r="9" customFormat="false" ht="16.5" hidden="false" customHeight="false" outlineLevel="0" collapsed="false">
      <c r="A9" s="70" t="s">
        <v>5</v>
      </c>
      <c r="B9" s="80" t="n">
        <v>9</v>
      </c>
      <c r="C9" s="68" t="s">
        <v>45</v>
      </c>
      <c r="D9" s="80" t="n">
        <v>10</v>
      </c>
      <c r="E9" s="70" t="s">
        <v>5</v>
      </c>
      <c r="F9" s="80" t="n">
        <v>11</v>
      </c>
      <c r="G9" s="68" t="s">
        <v>45</v>
      </c>
      <c r="H9" s="80" t="n">
        <v>12</v>
      </c>
      <c r="I9" s="70" t="s">
        <v>5</v>
      </c>
      <c r="J9" s="81" t="n">
        <v>13</v>
      </c>
      <c r="K9" s="8"/>
      <c r="L9" s="8"/>
    </row>
    <row r="10" customFormat="false" ht="15" hidden="false" customHeight="false" outlineLevel="0" collapsed="false">
      <c r="A10" s="72" t="s">
        <v>4</v>
      </c>
      <c r="B10" s="13"/>
      <c r="C10" s="72" t="s">
        <v>8</v>
      </c>
      <c r="D10" s="13"/>
      <c r="E10" s="72" t="s">
        <v>3</v>
      </c>
      <c r="F10" s="13"/>
      <c r="G10" s="72" t="s">
        <v>8</v>
      </c>
      <c r="H10" s="13"/>
      <c r="I10" s="72" t="s">
        <v>4</v>
      </c>
      <c r="J10" s="73"/>
      <c r="K10" s="13"/>
      <c r="L10" s="13"/>
      <c r="M10" s="13"/>
      <c r="N10" s="13"/>
    </row>
    <row r="11" customFormat="false" ht="15" hidden="false" customHeight="false" outlineLevel="0" collapsed="false">
      <c r="A11" s="72" t="s">
        <v>66</v>
      </c>
      <c r="B11" s="13"/>
      <c r="C11" s="72" t="s">
        <v>3</v>
      </c>
      <c r="D11" s="13"/>
      <c r="E11" s="72" t="s">
        <v>66</v>
      </c>
      <c r="F11" s="13"/>
      <c r="G11" s="72" t="s">
        <v>4</v>
      </c>
      <c r="H11" s="13"/>
      <c r="I11" s="72" t="s">
        <v>66</v>
      </c>
      <c r="J11" s="73"/>
      <c r="K11" s="13"/>
      <c r="L11" s="13"/>
    </row>
    <row r="12" customFormat="false" ht="15" hidden="false" customHeight="false" outlineLevel="0" collapsed="false">
      <c r="A12" s="72"/>
      <c r="B12" s="13"/>
      <c r="C12" s="72"/>
      <c r="D12" s="13"/>
      <c r="E12" s="72"/>
      <c r="F12" s="13"/>
      <c r="G12" s="72"/>
      <c r="H12" s="13"/>
      <c r="I12" s="72"/>
      <c r="J12" s="73"/>
      <c r="K12" s="13"/>
      <c r="L12" s="13"/>
    </row>
    <row r="13" customFormat="false" ht="14.25" hidden="false" customHeight="true" outlineLevel="0" collapsed="false">
      <c r="A13" s="72"/>
      <c r="B13" s="13"/>
      <c r="C13" s="72"/>
      <c r="D13" s="13"/>
      <c r="E13" s="76"/>
      <c r="F13" s="13"/>
      <c r="G13" s="76"/>
      <c r="H13" s="13"/>
      <c r="I13" s="76"/>
      <c r="J13" s="73"/>
      <c r="K13" s="13"/>
      <c r="L13" s="13"/>
    </row>
    <row r="14" customFormat="false" ht="15" hidden="false" customHeight="false" outlineLevel="0" collapsed="false">
      <c r="A14" s="72"/>
      <c r="B14" s="13"/>
      <c r="C14" s="72"/>
      <c r="D14" s="13"/>
      <c r="E14" s="76"/>
      <c r="F14" s="13"/>
      <c r="G14" s="76"/>
      <c r="H14" s="13"/>
      <c r="I14" s="76"/>
      <c r="J14" s="73"/>
      <c r="K14" s="13"/>
      <c r="L14" s="13"/>
    </row>
    <row r="15" customFormat="false" ht="15.75" hidden="false" customHeight="false" outlineLevel="0" collapsed="false">
      <c r="A15" s="77"/>
      <c r="B15" s="78"/>
      <c r="C15" s="77"/>
      <c r="D15" s="78"/>
      <c r="E15" s="77"/>
      <c r="F15" s="78"/>
      <c r="G15" s="77"/>
      <c r="H15" s="78"/>
      <c r="I15" s="77"/>
      <c r="J15" s="79"/>
      <c r="K15" s="13"/>
      <c r="L15" s="13"/>
    </row>
    <row r="16" customFormat="false" ht="16.5" hidden="false" customHeight="false" outlineLevel="0" collapsed="false">
      <c r="A16" s="68" t="s">
        <v>45</v>
      </c>
      <c r="B16" s="80" t="n">
        <v>16</v>
      </c>
      <c r="C16" s="70" t="s">
        <v>5</v>
      </c>
      <c r="D16" s="80" t="n">
        <v>17</v>
      </c>
      <c r="E16" s="68" t="s">
        <v>45</v>
      </c>
      <c r="F16" s="80" t="n">
        <v>18</v>
      </c>
      <c r="G16" s="70" t="s">
        <v>5</v>
      </c>
      <c r="H16" s="80" t="n">
        <v>19</v>
      </c>
      <c r="I16" s="68" t="s">
        <v>45</v>
      </c>
      <c r="J16" s="81" t="n">
        <v>20</v>
      </c>
      <c r="K16" s="8"/>
      <c r="L16" s="8"/>
    </row>
    <row r="17" customFormat="false" ht="15" hidden="false" customHeight="false" outlineLevel="0" collapsed="false">
      <c r="A17" s="72" t="s">
        <v>3</v>
      </c>
      <c r="B17" s="13"/>
      <c r="C17" s="72" t="s">
        <v>4</v>
      </c>
      <c r="D17" s="13"/>
      <c r="E17" s="72" t="s">
        <v>66</v>
      </c>
      <c r="F17" s="13"/>
      <c r="G17" s="72" t="s">
        <v>66</v>
      </c>
      <c r="H17" s="82"/>
      <c r="I17" s="72" t="s">
        <v>3</v>
      </c>
      <c r="J17" s="7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5" hidden="false" customHeight="false" outlineLevel="0" collapsed="false">
      <c r="A18" s="72" t="s">
        <v>8</v>
      </c>
      <c r="B18" s="13"/>
      <c r="C18" s="72" t="s">
        <v>8</v>
      </c>
      <c r="D18" s="13"/>
      <c r="E18" s="72" t="s">
        <v>4</v>
      </c>
      <c r="F18" s="13"/>
      <c r="G18" s="72" t="s">
        <v>8</v>
      </c>
      <c r="H18" s="13"/>
      <c r="I18" s="72" t="s">
        <v>66</v>
      </c>
      <c r="J18" s="73"/>
      <c r="K18" s="13"/>
      <c r="L18" s="13"/>
    </row>
    <row r="19" customFormat="false" ht="15" hidden="false" customHeight="false" outlineLevel="0" collapsed="false">
      <c r="A19" s="72"/>
      <c r="B19" s="13"/>
      <c r="C19" s="75"/>
      <c r="D19" s="13"/>
      <c r="E19" s="75"/>
      <c r="F19" s="13"/>
      <c r="G19" s="72"/>
      <c r="H19" s="13"/>
      <c r="I19" s="72"/>
      <c r="J19" s="73"/>
      <c r="K19" s="13"/>
      <c r="L19" s="13"/>
    </row>
    <row r="20" customFormat="false" ht="15" hidden="false" customHeight="false" outlineLevel="0" collapsed="false">
      <c r="A20" s="76" t="s">
        <v>72</v>
      </c>
      <c r="B20" s="13"/>
      <c r="C20" s="76"/>
      <c r="D20" s="13"/>
      <c r="E20" s="76"/>
      <c r="F20" s="13"/>
      <c r="G20" s="76"/>
      <c r="H20" s="82"/>
      <c r="I20" s="76"/>
      <c r="J20" s="73"/>
      <c r="K20" s="13"/>
      <c r="L20" s="13"/>
    </row>
    <row r="21" customFormat="false" ht="15.75" hidden="false" customHeight="false" outlineLevel="0" collapsed="false">
      <c r="A21" s="77" t="s">
        <v>73</v>
      </c>
      <c r="B21" s="78"/>
      <c r="C21" s="77" t="s">
        <v>11</v>
      </c>
      <c r="D21" s="78"/>
      <c r="E21" s="77" t="s">
        <v>11</v>
      </c>
      <c r="F21" s="79"/>
      <c r="G21" s="77" t="s">
        <v>11</v>
      </c>
      <c r="H21" s="79"/>
      <c r="I21" s="77" t="s">
        <v>74</v>
      </c>
      <c r="J21" s="79"/>
      <c r="K21" s="13"/>
      <c r="L21" s="13"/>
    </row>
    <row r="22" customFormat="false" ht="16.5" hidden="false" customHeight="false" outlineLevel="0" collapsed="false">
      <c r="A22" s="70" t="s">
        <v>5</v>
      </c>
      <c r="B22" s="80" t="n">
        <v>23</v>
      </c>
      <c r="C22" s="68" t="s">
        <v>45</v>
      </c>
      <c r="D22" s="80" t="n">
        <v>24</v>
      </c>
      <c r="E22" s="70" t="s">
        <v>5</v>
      </c>
      <c r="F22" s="80" t="n">
        <v>25</v>
      </c>
      <c r="G22" s="68" t="s">
        <v>45</v>
      </c>
      <c r="H22" s="80" t="n">
        <v>26</v>
      </c>
      <c r="I22" s="70" t="s">
        <v>5</v>
      </c>
      <c r="J22" s="81" t="n">
        <v>27</v>
      </c>
      <c r="K22" s="8"/>
      <c r="L22" s="8"/>
    </row>
    <row r="23" customFormat="false" ht="15" hidden="false" customHeight="false" outlineLevel="0" collapsed="false">
      <c r="A23" s="72" t="s">
        <v>3</v>
      </c>
      <c r="B23" s="13"/>
      <c r="C23" s="72" t="s">
        <v>4</v>
      </c>
      <c r="D23" s="13"/>
      <c r="E23" s="72" t="s">
        <v>3</v>
      </c>
      <c r="F23" s="13"/>
      <c r="G23" s="72" t="s">
        <v>3</v>
      </c>
      <c r="H23" s="13"/>
      <c r="I23" s="72" t="s">
        <v>3</v>
      </c>
      <c r="J23" s="32"/>
      <c r="K23" s="13"/>
      <c r="L23" s="13"/>
    </row>
    <row r="24" customFormat="false" ht="15" hidden="false" customHeight="false" outlineLevel="0" collapsed="false">
      <c r="A24" s="72" t="s">
        <v>4</v>
      </c>
      <c r="B24" s="13"/>
      <c r="C24" s="72" t="s">
        <v>8</v>
      </c>
      <c r="D24" s="13"/>
      <c r="E24" s="72" t="s">
        <v>8</v>
      </c>
      <c r="F24" s="13"/>
      <c r="G24" s="72" t="s">
        <v>4</v>
      </c>
      <c r="H24" s="13"/>
      <c r="I24" s="21" t="s">
        <v>8</v>
      </c>
      <c r="J24" s="24"/>
      <c r="K24" s="13"/>
      <c r="L24" s="13"/>
    </row>
    <row r="25" customFormat="false" ht="15" hidden="false" customHeight="false" outlineLevel="0" collapsed="false">
      <c r="A25" s="72"/>
      <c r="B25" s="13"/>
      <c r="C25" s="88"/>
      <c r="D25" s="13"/>
      <c r="E25" s="88"/>
      <c r="F25" s="13"/>
      <c r="G25" s="72"/>
      <c r="H25" s="13"/>
      <c r="I25" s="21"/>
      <c r="J25" s="24"/>
      <c r="K25" s="13"/>
      <c r="L25" s="13"/>
    </row>
    <row r="26" customFormat="false" ht="15" hidden="false" customHeight="false" outlineLevel="0" collapsed="false">
      <c r="A26" s="76"/>
      <c r="B26" s="13"/>
      <c r="C26" s="85"/>
      <c r="D26" s="13"/>
      <c r="E26" s="85"/>
      <c r="F26" s="13"/>
      <c r="G26" s="72"/>
      <c r="H26" s="13"/>
      <c r="I26" s="76" t="s">
        <v>75</v>
      </c>
      <c r="J26" s="73"/>
      <c r="K26" s="13"/>
      <c r="L26" s="13"/>
    </row>
    <row r="27" customFormat="false" ht="15.75" hidden="false" customHeight="false" outlineLevel="0" collapsed="false">
      <c r="A27" s="77" t="s">
        <v>76</v>
      </c>
      <c r="B27" s="78"/>
      <c r="C27" s="77" t="s">
        <v>11</v>
      </c>
      <c r="D27" s="78"/>
      <c r="E27" s="77" t="s">
        <v>11</v>
      </c>
      <c r="F27" s="79"/>
      <c r="G27" s="77" t="s">
        <v>11</v>
      </c>
      <c r="H27" s="79"/>
      <c r="I27" s="77" t="s">
        <v>11</v>
      </c>
      <c r="J27" s="79"/>
      <c r="K27" s="13"/>
      <c r="L27" s="13"/>
    </row>
    <row r="28" customFormat="false" ht="16.5" hidden="false" customHeight="false" outlineLevel="0" collapsed="false">
      <c r="A28" s="68" t="s">
        <v>5</v>
      </c>
      <c r="B28" s="80" t="n">
        <v>30</v>
      </c>
      <c r="C28" s="11"/>
      <c r="D28" s="80" t="n">
        <v>31</v>
      </c>
      <c r="E28" s="11"/>
      <c r="F28" s="80" t="n">
        <v>1</v>
      </c>
      <c r="G28" s="65"/>
      <c r="H28" s="20" t="n">
        <v>2</v>
      </c>
      <c r="I28" s="89"/>
      <c r="J28" s="22" t="n">
        <v>3</v>
      </c>
      <c r="K28" s="8"/>
      <c r="L28" s="8"/>
    </row>
    <row r="29" customFormat="false" ht="16.5" hidden="false" customHeight="false" outlineLevel="0" collapsed="false">
      <c r="A29" s="21" t="s">
        <v>66</v>
      </c>
      <c r="B29" s="23"/>
      <c r="C29" s="9"/>
      <c r="D29" s="10"/>
      <c r="E29" s="9"/>
      <c r="F29" s="10"/>
      <c r="G29" s="21"/>
      <c r="H29" s="23"/>
      <c r="I29" s="21"/>
      <c r="J29" s="24"/>
      <c r="K29" s="23"/>
      <c r="L29" s="23"/>
    </row>
    <row r="30" customFormat="false" ht="15" hidden="false" customHeight="false" outlineLevel="0" collapsed="false">
      <c r="A30" s="21" t="s">
        <v>8</v>
      </c>
      <c r="B30" s="23"/>
      <c r="C30" s="11"/>
      <c r="D30" s="10"/>
      <c r="E30" s="11"/>
      <c r="F30" s="10"/>
      <c r="G30" s="21"/>
      <c r="H30" s="23"/>
      <c r="I30" s="21"/>
      <c r="J30" s="24"/>
      <c r="K30" s="23"/>
      <c r="L30" s="23"/>
    </row>
    <row r="31" customFormat="false" ht="15" hidden="false" customHeight="false" outlineLevel="0" collapsed="false">
      <c r="A31" s="21"/>
      <c r="B31" s="23"/>
      <c r="C31" s="11"/>
      <c r="D31" s="10"/>
      <c r="E31" s="11"/>
      <c r="F31" s="10"/>
      <c r="G31" s="21"/>
      <c r="H31" s="23"/>
      <c r="I31" s="21"/>
      <c r="J31" s="24"/>
      <c r="K31" s="23"/>
      <c r="L31" s="23"/>
    </row>
    <row r="32" customFormat="false" ht="15.75" hidden="false" customHeight="false" outlineLevel="0" collapsed="false">
      <c r="A32" s="90"/>
      <c r="B32" s="29"/>
      <c r="C32" s="91"/>
      <c r="D32" s="18"/>
      <c r="E32" s="91"/>
      <c r="F32" s="18"/>
      <c r="G32" s="90"/>
      <c r="H32" s="29"/>
      <c r="I32" s="92"/>
      <c r="J32" s="30"/>
      <c r="K32" s="23"/>
      <c r="L32" s="23"/>
    </row>
    <row r="33" customFormat="false" ht="9" hidden="false" customHeight="true" outlineLevel="0" collapsed="false"/>
    <row r="34" customFormat="false" ht="16.5" hidden="false" customHeight="false" outlineLevel="0" collapsed="false">
      <c r="A34" s="41" t="s">
        <v>21</v>
      </c>
    </row>
    <row r="35" customFormat="false" ht="17.25" hidden="false" customHeight="false" outlineLevel="0" collapsed="false">
      <c r="A35" s="41"/>
    </row>
    <row r="36" customFormat="false" ht="15" hidden="false" customHeight="false" outlineLevel="0" collapsed="false">
      <c r="A36" s="42" t="s">
        <v>45</v>
      </c>
      <c r="B36" s="43" t="n">
        <f aca="false">COUNTIF(A$1:J$32,"=Donnie")</f>
        <v>8</v>
      </c>
      <c r="C36" s="44"/>
      <c r="D36" s="44"/>
      <c r="E36" s="66" t="s">
        <v>77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15" hidden="false" customHeight="false" outlineLevel="0" collapsed="false">
      <c r="A37" s="45" t="s">
        <v>5</v>
      </c>
      <c r="B37" s="46" t="n">
        <f aca="false">COUNTIF(A$1:J$32,"=Casey")</f>
        <v>12</v>
      </c>
      <c r="C37" s="44"/>
      <c r="D37" s="44"/>
      <c r="E37" s="1" t="s">
        <v>78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</row>
    <row r="38" customFormat="false" ht="15" hidden="false" customHeight="false" outlineLevel="0" collapsed="false">
      <c r="A38" s="45" t="s">
        <v>3</v>
      </c>
      <c r="B38" s="46" t="n">
        <f aca="false">COUNTIF(A$1:J$32,"=Andrea")</f>
        <v>10</v>
      </c>
      <c r="C38" s="44"/>
      <c r="D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4.25" hidden="false" customHeight="false" outlineLevel="0" collapsed="false">
      <c r="A39" s="45" t="s">
        <v>4</v>
      </c>
      <c r="B39" s="46" t="n">
        <f aca="false">COUNTIF(A$1:J$32,"=J.P.")</f>
        <v>10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4.25" hidden="false" customHeight="false" outlineLevel="0" collapsed="false">
      <c r="A40" s="45" t="s">
        <v>8</v>
      </c>
      <c r="B40" s="46" t="n">
        <f aca="false">COUNTIF(A$1:J$32,"=Tim")</f>
        <v>10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4.25" hidden="false" customHeight="false" outlineLevel="0" collapsed="false">
      <c r="A41" s="45" t="s">
        <v>66</v>
      </c>
      <c r="B41" s="46" t="n">
        <f aca="false">COUNTIF(A$1:J$32,"=Marilyn")</f>
        <v>10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4.25" hidden="false" customHeight="false" outlineLevel="0" collapsed="false">
      <c r="A42" s="60" t="s">
        <v>64</v>
      </c>
      <c r="B42" s="61" t="n">
        <f aca="false">COUNTIF(A$1:J$32,"=Hai")</f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5" hidden="false" customHeight="false" outlineLevel="0" collapsed="false">
      <c r="A43" s="47"/>
      <c r="B43" s="48" t="n">
        <f aca="false">SUM(B36:B42)</f>
        <v>60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</sheetData>
  <mergeCells count="1">
    <mergeCell ref="A1:J1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31" activeCellId="0" sqref="A3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3.28"/>
    <col collapsed="false" customWidth="true" hidden="false" outlineLevel="0" max="3" min="3" style="1" width="14.7"/>
    <col collapsed="false" customWidth="true" hidden="false" outlineLevel="0" max="4" min="4" style="1" width="3.28"/>
    <col collapsed="false" customWidth="true" hidden="false" outlineLevel="0" max="5" min="5" style="1" width="14.7"/>
    <col collapsed="false" customWidth="true" hidden="false" outlineLevel="0" max="6" min="6" style="1" width="3.28"/>
    <col collapsed="false" customWidth="true" hidden="false" outlineLevel="0" max="7" min="7" style="1" width="14.7"/>
    <col collapsed="false" customWidth="true" hidden="false" outlineLevel="0" max="8" min="8" style="1" width="3.28"/>
    <col collapsed="false" customWidth="true" hidden="false" outlineLevel="0" max="9" min="9" style="1" width="14.7"/>
    <col collapsed="false" customWidth="true" hidden="false" outlineLevel="0" max="12" min="10" style="1" width="3.28"/>
    <col collapsed="false" customWidth="true" hidden="false" outlineLevel="0" max="13" min="13" style="1" width="7.56"/>
    <col collapsed="false" customWidth="true" hidden="false" outlineLevel="0" max="14" min="14" style="1" width="3.28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68" t="s">
        <v>45</v>
      </c>
      <c r="B2" s="20" t="n">
        <v>4</v>
      </c>
      <c r="C2" s="70" t="s">
        <v>5</v>
      </c>
      <c r="D2" s="20" t="n">
        <v>5</v>
      </c>
      <c r="E2" s="68" t="s">
        <v>45</v>
      </c>
      <c r="F2" s="80" t="n">
        <v>6</v>
      </c>
      <c r="G2" s="70" t="s">
        <v>5</v>
      </c>
      <c r="H2" s="80" t="n">
        <v>7</v>
      </c>
      <c r="I2" s="68" t="s">
        <v>45</v>
      </c>
      <c r="J2" s="81" t="n">
        <v>8</v>
      </c>
      <c r="K2" s="8"/>
      <c r="L2" s="8"/>
    </row>
    <row r="3" customFormat="false" ht="15" hidden="false" customHeight="false" outlineLevel="0" collapsed="false">
      <c r="A3" s="21" t="s">
        <v>4</v>
      </c>
      <c r="B3" s="23"/>
      <c r="C3" s="21" t="s">
        <v>66</v>
      </c>
      <c r="D3" s="23"/>
      <c r="E3" s="72" t="s">
        <v>66</v>
      </c>
      <c r="F3" s="13"/>
      <c r="G3" s="72" t="s">
        <v>66</v>
      </c>
      <c r="H3" s="13"/>
      <c r="I3" s="72" t="s">
        <v>4</v>
      </c>
      <c r="J3" s="73"/>
      <c r="K3" s="13"/>
      <c r="L3" s="13"/>
    </row>
    <row r="4" customFormat="false" ht="15" hidden="false" customHeight="false" outlineLevel="0" collapsed="false">
      <c r="A4" s="21" t="s">
        <v>8</v>
      </c>
      <c r="B4" s="23"/>
      <c r="C4" s="21" t="s">
        <v>8</v>
      </c>
      <c r="D4" s="23"/>
      <c r="E4" s="72" t="s">
        <v>8</v>
      </c>
      <c r="F4" s="13"/>
      <c r="G4" s="72" t="s">
        <v>3</v>
      </c>
      <c r="H4" s="13"/>
      <c r="I4" s="72" t="s">
        <v>3</v>
      </c>
      <c r="J4" s="73"/>
      <c r="K4" s="13"/>
      <c r="L4" s="13"/>
    </row>
    <row r="5" customFormat="false" ht="15" hidden="false" customHeight="false" outlineLevel="0" collapsed="false">
      <c r="A5" s="21"/>
      <c r="B5" s="23"/>
      <c r="C5" s="25" t="s">
        <v>80</v>
      </c>
      <c r="D5" s="23"/>
      <c r="E5" s="72"/>
      <c r="F5" s="13"/>
      <c r="G5" s="72"/>
      <c r="H5" s="13"/>
      <c r="I5" s="72"/>
      <c r="J5" s="73"/>
      <c r="K5" s="13"/>
      <c r="L5" s="13"/>
    </row>
    <row r="6" customFormat="false" ht="15" hidden="false" customHeight="false" outlineLevel="0" collapsed="false">
      <c r="A6" s="21"/>
      <c r="B6" s="23"/>
      <c r="C6" s="25" t="s">
        <v>81</v>
      </c>
      <c r="D6" s="23"/>
      <c r="E6" s="72"/>
      <c r="F6" s="13"/>
      <c r="G6" s="72"/>
      <c r="H6" s="13"/>
      <c r="I6" s="72"/>
      <c r="J6" s="73"/>
      <c r="K6" s="13"/>
      <c r="L6" s="13"/>
    </row>
    <row r="7" customFormat="false" ht="15" hidden="false" customHeight="false" outlineLevel="0" collapsed="false">
      <c r="A7" s="21"/>
      <c r="B7" s="23"/>
      <c r="C7" s="21"/>
      <c r="D7" s="23"/>
      <c r="E7" s="76" t="s">
        <v>82</v>
      </c>
      <c r="F7" s="13"/>
      <c r="G7" s="76" t="s">
        <v>11</v>
      </c>
      <c r="H7" s="13"/>
      <c r="I7" s="72"/>
      <c r="J7" s="73"/>
      <c r="K7" s="13"/>
      <c r="L7" s="13"/>
    </row>
    <row r="8" customFormat="false" ht="15.75" hidden="false" customHeight="false" outlineLevel="0" collapsed="false">
      <c r="A8" s="77" t="s">
        <v>28</v>
      </c>
      <c r="B8" s="78"/>
      <c r="C8" s="77" t="s">
        <v>11</v>
      </c>
      <c r="D8" s="78"/>
      <c r="E8" s="77" t="s">
        <v>11</v>
      </c>
      <c r="F8" s="79"/>
      <c r="G8" s="77"/>
      <c r="H8" s="78"/>
      <c r="I8" s="77" t="s">
        <v>83</v>
      </c>
      <c r="J8" s="79"/>
      <c r="K8" s="13"/>
      <c r="L8" s="13"/>
    </row>
    <row r="9" customFormat="false" ht="16.5" hidden="false" customHeight="false" outlineLevel="0" collapsed="false">
      <c r="A9" s="70" t="s">
        <v>5</v>
      </c>
      <c r="B9" s="80" t="n">
        <v>11</v>
      </c>
      <c r="C9" s="68" t="s">
        <v>45</v>
      </c>
      <c r="D9" s="80" t="n">
        <v>12</v>
      </c>
      <c r="E9" s="70" t="s">
        <v>5</v>
      </c>
      <c r="F9" s="80" t="n">
        <v>13</v>
      </c>
      <c r="G9" s="68" t="s">
        <v>45</v>
      </c>
      <c r="H9" s="80" t="n">
        <v>14</v>
      </c>
      <c r="I9" s="70" t="s">
        <v>5</v>
      </c>
      <c r="J9" s="81" t="n">
        <v>15</v>
      </c>
      <c r="K9" s="8"/>
      <c r="L9" s="8"/>
    </row>
    <row r="10" customFormat="false" ht="15" hidden="false" customHeight="false" outlineLevel="0" collapsed="false">
      <c r="A10" s="72" t="s">
        <v>3</v>
      </c>
      <c r="B10" s="13"/>
      <c r="C10" s="72" t="s">
        <v>4</v>
      </c>
      <c r="D10" s="13"/>
      <c r="E10" s="72" t="s">
        <v>3</v>
      </c>
      <c r="F10" s="13"/>
      <c r="G10" s="72" t="s">
        <v>4</v>
      </c>
      <c r="H10" s="13"/>
      <c r="I10" s="72" t="s">
        <v>66</v>
      </c>
      <c r="J10" s="73"/>
      <c r="K10" s="13"/>
      <c r="L10" s="13"/>
      <c r="M10" s="13"/>
      <c r="N10" s="13"/>
    </row>
    <row r="11" customFormat="false" ht="15" hidden="false" customHeight="false" outlineLevel="0" collapsed="false">
      <c r="A11" s="72" t="s">
        <v>4</v>
      </c>
      <c r="B11" s="13"/>
      <c r="C11" s="72" t="s">
        <v>66</v>
      </c>
      <c r="D11" s="13"/>
      <c r="E11" s="72" t="s">
        <v>66</v>
      </c>
      <c r="F11" s="13"/>
      <c r="G11" s="72" t="s">
        <v>8</v>
      </c>
      <c r="H11" s="13"/>
      <c r="I11" s="72" t="s">
        <v>8</v>
      </c>
      <c r="J11" s="73"/>
      <c r="K11" s="13"/>
      <c r="L11" s="13"/>
    </row>
    <row r="12" customFormat="false" ht="15" hidden="false" customHeight="false" outlineLevel="0" collapsed="false">
      <c r="A12" s="72"/>
      <c r="B12" s="13"/>
      <c r="C12" s="72"/>
      <c r="D12" s="13"/>
      <c r="E12" s="72"/>
      <c r="F12" s="13"/>
      <c r="G12" s="72"/>
      <c r="H12" s="13"/>
      <c r="I12" s="72"/>
      <c r="J12" s="73"/>
      <c r="K12" s="13"/>
      <c r="L12" s="13"/>
    </row>
    <row r="13" customFormat="false" ht="14.25" hidden="false" customHeight="true" outlineLevel="0" collapsed="false">
      <c r="A13" s="72"/>
      <c r="B13" s="13"/>
      <c r="C13" s="72"/>
      <c r="D13" s="13"/>
      <c r="E13" s="76"/>
      <c r="F13" s="13"/>
      <c r="G13" s="76"/>
      <c r="H13" s="13"/>
      <c r="I13" s="76"/>
      <c r="J13" s="73"/>
      <c r="K13" s="13"/>
      <c r="L13" s="13"/>
    </row>
    <row r="14" customFormat="false" ht="15" hidden="false" customHeight="false" outlineLevel="0" collapsed="false">
      <c r="A14" s="72"/>
      <c r="B14" s="13"/>
      <c r="C14" s="72"/>
      <c r="D14" s="13"/>
      <c r="E14" s="76"/>
      <c r="F14" s="13"/>
      <c r="G14" s="76"/>
      <c r="H14" s="13"/>
      <c r="I14" s="76"/>
      <c r="J14" s="73"/>
      <c r="K14" s="13"/>
      <c r="L14" s="13"/>
    </row>
    <row r="15" customFormat="false" ht="15.75" hidden="false" customHeight="false" outlineLevel="0" collapsed="false">
      <c r="A15" s="77" t="s">
        <v>71</v>
      </c>
      <c r="B15" s="78"/>
      <c r="C15" s="77" t="s">
        <v>11</v>
      </c>
      <c r="D15" s="78"/>
      <c r="E15" s="77"/>
      <c r="F15" s="78"/>
      <c r="G15" s="77"/>
      <c r="H15" s="78"/>
      <c r="I15" s="77"/>
      <c r="J15" s="79"/>
      <c r="K15" s="13"/>
      <c r="L15" s="13"/>
    </row>
    <row r="16" customFormat="false" ht="16.5" hidden="false" customHeight="false" outlineLevel="0" collapsed="false">
      <c r="A16" s="68" t="s">
        <v>45</v>
      </c>
      <c r="B16" s="80" t="n">
        <v>18</v>
      </c>
      <c r="C16" s="70" t="s">
        <v>5</v>
      </c>
      <c r="D16" s="80" t="n">
        <v>19</v>
      </c>
      <c r="E16" s="68" t="s">
        <v>45</v>
      </c>
      <c r="F16" s="80" t="n">
        <v>20</v>
      </c>
      <c r="G16" s="70" t="s">
        <v>5</v>
      </c>
      <c r="H16" s="80" t="n">
        <v>21</v>
      </c>
      <c r="I16" s="68" t="s">
        <v>45</v>
      </c>
      <c r="J16" s="81" t="n">
        <v>22</v>
      </c>
      <c r="K16" s="8"/>
      <c r="L16" s="8"/>
    </row>
    <row r="17" customFormat="false" ht="15" hidden="false" customHeight="false" outlineLevel="0" collapsed="false">
      <c r="A17" s="72" t="s">
        <v>3</v>
      </c>
      <c r="B17" s="13"/>
      <c r="C17" s="72" t="s">
        <v>3</v>
      </c>
      <c r="D17" s="13"/>
      <c r="E17" s="72" t="s">
        <v>4</v>
      </c>
      <c r="F17" s="13"/>
      <c r="G17" s="72" t="s">
        <v>3</v>
      </c>
      <c r="H17" s="82"/>
      <c r="I17" s="72" t="s">
        <v>4</v>
      </c>
      <c r="J17" s="7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5" hidden="false" customHeight="false" outlineLevel="0" collapsed="false">
      <c r="A18" s="72" t="s">
        <v>8</v>
      </c>
      <c r="B18" s="13"/>
      <c r="C18" s="72" t="s">
        <v>4</v>
      </c>
      <c r="D18" s="13"/>
      <c r="E18" s="72" t="s">
        <v>66</v>
      </c>
      <c r="F18" s="13"/>
      <c r="G18" s="72" t="s">
        <v>8</v>
      </c>
      <c r="H18" s="13"/>
      <c r="I18" s="72" t="s">
        <v>66</v>
      </c>
      <c r="J18" s="73"/>
      <c r="K18" s="13"/>
      <c r="L18" s="13"/>
    </row>
    <row r="19" customFormat="false" ht="15" hidden="false" customHeight="false" outlineLevel="0" collapsed="false">
      <c r="A19" s="72"/>
      <c r="B19" s="13"/>
      <c r="C19" s="75"/>
      <c r="D19" s="13"/>
      <c r="E19" s="75"/>
      <c r="F19" s="13"/>
      <c r="G19" s="72"/>
      <c r="H19" s="13"/>
      <c r="I19" s="72"/>
      <c r="J19" s="73"/>
      <c r="K19" s="13"/>
      <c r="L19" s="13"/>
    </row>
    <row r="20" customFormat="false" ht="15" hidden="false" customHeight="false" outlineLevel="0" collapsed="false">
      <c r="A20" s="76"/>
      <c r="B20" s="13"/>
      <c r="C20" s="76"/>
      <c r="D20" s="13"/>
      <c r="E20" s="76"/>
      <c r="F20" s="13"/>
      <c r="G20" s="76"/>
      <c r="H20" s="82"/>
      <c r="I20" s="76"/>
      <c r="J20" s="73"/>
      <c r="K20" s="13"/>
      <c r="L20" s="13"/>
    </row>
    <row r="21" customFormat="false" ht="15.75" hidden="false" customHeight="false" outlineLevel="0" collapsed="false">
      <c r="A21" s="77"/>
      <c r="B21" s="78"/>
      <c r="C21" s="77"/>
      <c r="D21" s="78"/>
      <c r="E21" s="77"/>
      <c r="F21" s="79"/>
      <c r="G21" s="77"/>
      <c r="H21" s="78"/>
      <c r="I21" s="77"/>
      <c r="J21" s="79"/>
      <c r="K21" s="13"/>
      <c r="L21" s="13"/>
    </row>
    <row r="22" customFormat="false" ht="16.5" hidden="false" customHeight="false" outlineLevel="0" collapsed="false">
      <c r="A22" s="70" t="s">
        <v>5</v>
      </c>
      <c r="B22" s="80" t="n">
        <v>25</v>
      </c>
      <c r="C22" s="68" t="s">
        <v>45</v>
      </c>
      <c r="D22" s="80" t="n">
        <v>26</v>
      </c>
      <c r="E22" s="70" t="s">
        <v>5</v>
      </c>
      <c r="F22" s="80" t="n">
        <v>27</v>
      </c>
      <c r="G22" s="68" t="s">
        <v>45</v>
      </c>
      <c r="H22" s="80" t="n">
        <v>28</v>
      </c>
      <c r="I22" s="11"/>
      <c r="J22" s="81" t="n">
        <v>29</v>
      </c>
      <c r="K22" s="8"/>
      <c r="L22" s="8"/>
    </row>
    <row r="23" customFormat="false" ht="16.5" hidden="false" customHeight="false" outlineLevel="0" collapsed="false">
      <c r="A23" s="72" t="s">
        <v>3</v>
      </c>
      <c r="B23" s="13"/>
      <c r="C23" s="72" t="s">
        <v>3</v>
      </c>
      <c r="D23" s="13"/>
      <c r="E23" s="72" t="s">
        <v>3</v>
      </c>
      <c r="F23" s="13"/>
      <c r="G23" s="72" t="s">
        <v>4</v>
      </c>
      <c r="H23" s="13"/>
      <c r="I23" s="9"/>
      <c r="J23" s="12"/>
      <c r="K23" s="13"/>
      <c r="L23" s="13"/>
    </row>
    <row r="24" customFormat="false" ht="16.5" hidden="false" customHeight="false" outlineLevel="0" collapsed="false">
      <c r="A24" s="72" t="s">
        <v>66</v>
      </c>
      <c r="B24" s="13"/>
      <c r="C24" s="72" t="s">
        <v>8</v>
      </c>
      <c r="D24" s="13"/>
      <c r="E24" s="72" t="s">
        <v>66</v>
      </c>
      <c r="F24" s="13"/>
      <c r="G24" s="72" t="s">
        <v>8</v>
      </c>
      <c r="H24" s="13"/>
      <c r="I24" s="9"/>
      <c r="J24" s="14"/>
      <c r="K24" s="13"/>
      <c r="L24" s="13"/>
    </row>
    <row r="25" customFormat="false" ht="15" hidden="false" customHeight="false" outlineLevel="0" collapsed="false">
      <c r="A25" s="72"/>
      <c r="B25" s="13"/>
      <c r="C25" s="88"/>
      <c r="D25" s="13"/>
      <c r="E25" s="88"/>
      <c r="F25" s="13"/>
      <c r="G25" s="72"/>
      <c r="H25" s="13"/>
      <c r="I25" s="11"/>
      <c r="J25" s="14"/>
      <c r="K25" s="13"/>
      <c r="L25" s="13"/>
    </row>
    <row r="26" customFormat="false" ht="15" hidden="false" customHeight="false" outlineLevel="0" collapsed="false">
      <c r="A26" s="76"/>
      <c r="B26" s="13"/>
      <c r="C26" s="85"/>
      <c r="D26" s="13"/>
      <c r="E26" s="85"/>
      <c r="F26" s="13"/>
      <c r="G26" s="72"/>
      <c r="H26" s="13"/>
      <c r="I26" s="11"/>
      <c r="J26" s="14"/>
      <c r="K26" s="13"/>
      <c r="L26" s="13"/>
    </row>
    <row r="27" customFormat="false" ht="15.75" hidden="false" customHeight="false" outlineLevel="0" collapsed="false">
      <c r="A27" s="77"/>
      <c r="B27" s="78"/>
      <c r="C27" s="93"/>
      <c r="D27" s="78"/>
      <c r="E27" s="93"/>
      <c r="F27" s="78"/>
      <c r="G27" s="77" t="s">
        <v>84</v>
      </c>
      <c r="H27" s="78"/>
      <c r="I27" s="17" t="s">
        <v>11</v>
      </c>
      <c r="J27" s="19"/>
      <c r="K27" s="13"/>
      <c r="L27" s="13"/>
    </row>
    <row r="28" customFormat="false" ht="16.5" hidden="false" customHeight="false" outlineLevel="0" collapsed="false">
      <c r="A28" s="11"/>
      <c r="B28" s="80" t="n">
        <v>2</v>
      </c>
      <c r="C28" s="68"/>
      <c r="D28" s="80"/>
      <c r="E28" s="70"/>
      <c r="F28" s="80"/>
      <c r="G28" s="65"/>
      <c r="H28" s="20"/>
      <c r="I28" s="89"/>
      <c r="J28" s="22"/>
      <c r="K28" s="8"/>
      <c r="L28" s="8"/>
    </row>
    <row r="29" customFormat="false" ht="16.5" hidden="false" customHeight="false" outlineLevel="0" collapsed="false">
      <c r="A29" s="9"/>
      <c r="B29" s="10"/>
      <c r="C29" s="72"/>
      <c r="D29" s="23"/>
      <c r="E29" s="72"/>
      <c r="F29" s="13"/>
      <c r="G29" s="21"/>
      <c r="H29" s="23"/>
      <c r="I29" s="21"/>
      <c r="J29" s="24"/>
      <c r="K29" s="23"/>
      <c r="L29" s="23"/>
    </row>
    <row r="30" customFormat="false" ht="15" hidden="false" customHeight="false" outlineLevel="0" collapsed="false">
      <c r="A30" s="11"/>
      <c r="B30" s="10"/>
      <c r="C30" s="21"/>
      <c r="D30" s="23"/>
      <c r="E30" s="72"/>
      <c r="F30" s="13"/>
      <c r="G30" s="21"/>
      <c r="H30" s="23"/>
      <c r="I30" s="21"/>
      <c r="J30" s="24"/>
      <c r="K30" s="23"/>
      <c r="L30" s="23"/>
    </row>
    <row r="31" customFormat="false" ht="15" hidden="false" customHeight="false" outlineLevel="0" collapsed="false">
      <c r="A31" s="11"/>
      <c r="B31" s="10"/>
      <c r="C31" s="21"/>
      <c r="D31" s="23"/>
      <c r="E31" s="75"/>
      <c r="F31" s="13"/>
      <c r="G31" s="21"/>
      <c r="H31" s="23"/>
      <c r="I31" s="21"/>
      <c r="J31" s="24"/>
      <c r="K31" s="23"/>
      <c r="L31" s="23"/>
    </row>
    <row r="32" customFormat="false" ht="15.75" hidden="false" customHeight="false" outlineLevel="0" collapsed="false">
      <c r="A32" s="91"/>
      <c r="B32" s="18"/>
      <c r="C32" s="90"/>
      <c r="D32" s="29"/>
      <c r="E32" s="94"/>
      <c r="F32" s="78"/>
      <c r="G32" s="90"/>
      <c r="H32" s="29"/>
      <c r="I32" s="92"/>
      <c r="J32" s="30"/>
      <c r="K32" s="23"/>
      <c r="L32" s="23"/>
    </row>
    <row r="33" customFormat="false" ht="9" hidden="false" customHeight="true" outlineLevel="0" collapsed="false"/>
    <row r="34" customFormat="false" ht="16.5" hidden="false" customHeight="false" outlineLevel="0" collapsed="false">
      <c r="A34" s="41" t="s">
        <v>21</v>
      </c>
    </row>
    <row r="35" customFormat="false" ht="17.25" hidden="false" customHeight="false" outlineLevel="0" collapsed="false">
      <c r="A35" s="41"/>
    </row>
    <row r="36" customFormat="false" ht="15" hidden="false" customHeight="false" outlineLevel="0" collapsed="false">
      <c r="A36" s="42" t="s">
        <v>45</v>
      </c>
      <c r="B36" s="43" t="n">
        <f aca="false">COUNTIF(A$1:J$32,"=Donnie")</f>
        <v>10</v>
      </c>
      <c r="C36" s="44"/>
      <c r="D36" s="44"/>
      <c r="E36" s="66" t="s">
        <v>85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15" hidden="false" customHeight="false" outlineLevel="0" collapsed="false">
      <c r="A37" s="45" t="s">
        <v>5</v>
      </c>
      <c r="B37" s="46" t="n">
        <f aca="false">COUNTIF(A$1:J$32,"=Casey")</f>
        <v>9</v>
      </c>
      <c r="C37" s="44"/>
      <c r="D37" s="44"/>
      <c r="E37" s="1" t="s">
        <v>86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</row>
    <row r="38" customFormat="false" ht="15" hidden="false" customHeight="false" outlineLevel="0" collapsed="false">
      <c r="A38" s="45" t="s">
        <v>3</v>
      </c>
      <c r="B38" s="46" t="n">
        <f aca="false">COUNTIF(A$1:J$32,"=Andrea")</f>
        <v>10</v>
      </c>
      <c r="C38" s="44"/>
      <c r="D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4.25" hidden="false" customHeight="false" outlineLevel="0" collapsed="false">
      <c r="A39" s="45" t="s">
        <v>4</v>
      </c>
      <c r="B39" s="46" t="n">
        <f aca="false">COUNTIF(A$1:J$32,"=J.P.")</f>
        <v>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4.25" hidden="false" customHeight="false" outlineLevel="0" collapsed="false">
      <c r="A40" s="45" t="s">
        <v>8</v>
      </c>
      <c r="B40" s="46" t="n">
        <f aca="false">COUNTIF(A$1:J$32,"=Tim")</f>
        <v>9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4.25" hidden="false" customHeight="false" outlineLevel="0" collapsed="false">
      <c r="A41" s="45" t="s">
        <v>66</v>
      </c>
      <c r="B41" s="46" t="n">
        <f aca="false">COUNTIF(A$1:J$32,"=Marilyn")</f>
        <v>10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4.25" hidden="false" customHeight="false" outlineLevel="0" collapsed="false">
      <c r="A42" s="60" t="s">
        <v>64</v>
      </c>
      <c r="B42" s="61" t="n">
        <f aca="false">COUNTIF(A$1:J$32,"=Hai")</f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5" hidden="false" customHeight="false" outlineLevel="0" collapsed="false">
      <c r="A43" s="47"/>
      <c r="B43" s="48" t="n">
        <f aca="false">SUM(B36:B42)</f>
        <v>57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3.28"/>
    <col collapsed="false" customWidth="true" hidden="false" outlineLevel="0" max="3" min="3" style="1" width="14.7"/>
    <col collapsed="false" customWidth="true" hidden="false" outlineLevel="0" max="4" min="4" style="1" width="3.28"/>
    <col collapsed="false" customWidth="true" hidden="false" outlineLevel="0" max="5" min="5" style="1" width="14.7"/>
    <col collapsed="false" customWidth="true" hidden="false" outlineLevel="0" max="6" min="6" style="1" width="3.28"/>
    <col collapsed="false" customWidth="true" hidden="false" outlineLevel="0" max="7" min="7" style="1" width="14.7"/>
    <col collapsed="false" customWidth="true" hidden="false" outlineLevel="0" max="8" min="8" style="1" width="3.28"/>
    <col collapsed="false" customWidth="true" hidden="false" outlineLevel="0" max="9" min="9" style="1" width="14.7"/>
    <col collapsed="false" customWidth="true" hidden="false" outlineLevel="0" max="12" min="10" style="1" width="3.28"/>
    <col collapsed="false" customWidth="true" hidden="false" outlineLevel="0" max="13" min="13" style="1" width="7.56"/>
    <col collapsed="false" customWidth="true" hidden="false" outlineLevel="0" max="14" min="14" style="1" width="3.28"/>
    <col collapsed="false" customWidth="false" hidden="false" outlineLevel="0" max="257" min="15" style="1" width="9.14"/>
  </cols>
  <sheetData>
    <row r="1" customFormat="false" ht="18.75" hidden="false" customHeight="false" outlineLevel="0" collapsed="false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16.5" hidden="false" customHeight="false" outlineLevel="0" collapsed="false">
      <c r="A2" s="11"/>
      <c r="B2" s="80" t="n">
        <v>30</v>
      </c>
      <c r="C2" s="11"/>
      <c r="D2" s="80" t="n">
        <v>1</v>
      </c>
      <c r="E2" s="68" t="s">
        <v>45</v>
      </c>
      <c r="F2" s="80" t="n">
        <v>2</v>
      </c>
      <c r="G2" s="68" t="s">
        <v>45</v>
      </c>
      <c r="H2" s="80" t="n">
        <v>3</v>
      </c>
      <c r="I2" s="68" t="s">
        <v>45</v>
      </c>
      <c r="J2" s="81" t="n">
        <v>4</v>
      </c>
      <c r="K2" s="8"/>
      <c r="L2" s="8"/>
    </row>
    <row r="3" customFormat="false" ht="15" hidden="false" customHeight="false" outlineLevel="0" collapsed="false">
      <c r="A3" s="11"/>
      <c r="B3" s="10"/>
      <c r="C3" s="11"/>
      <c r="D3" s="10"/>
      <c r="E3" s="72" t="s">
        <v>66</v>
      </c>
      <c r="F3" s="13"/>
      <c r="G3" s="72" t="s">
        <v>88</v>
      </c>
      <c r="H3" s="13"/>
      <c r="I3" s="72" t="s">
        <v>3</v>
      </c>
      <c r="J3" s="73"/>
      <c r="K3" s="13"/>
      <c r="L3" s="13"/>
    </row>
    <row r="4" customFormat="false" ht="15" hidden="false" customHeight="false" outlineLevel="0" collapsed="false">
      <c r="A4" s="11"/>
      <c r="B4" s="10"/>
      <c r="C4" s="11"/>
      <c r="D4" s="10"/>
      <c r="E4" s="72" t="s">
        <v>4</v>
      </c>
      <c r="F4" s="13"/>
      <c r="G4" s="72" t="s">
        <v>64</v>
      </c>
      <c r="H4" s="13"/>
      <c r="I4" s="72" t="s">
        <v>64</v>
      </c>
      <c r="J4" s="73"/>
      <c r="K4" s="13"/>
      <c r="L4" s="13"/>
    </row>
    <row r="5" customFormat="false" ht="15" hidden="false" customHeight="false" outlineLevel="0" collapsed="false">
      <c r="A5" s="11"/>
      <c r="B5" s="10"/>
      <c r="C5" s="11"/>
      <c r="D5" s="10"/>
      <c r="E5" s="72"/>
      <c r="F5" s="13"/>
      <c r="G5" s="72"/>
      <c r="H5" s="13"/>
      <c r="I5" s="72"/>
      <c r="J5" s="73"/>
      <c r="K5" s="13"/>
      <c r="L5" s="13"/>
    </row>
    <row r="6" customFormat="false" ht="15" hidden="false" customHeight="false" outlineLevel="0" collapsed="false">
      <c r="A6" s="11"/>
      <c r="B6" s="10"/>
      <c r="C6" s="11"/>
      <c r="D6" s="10"/>
      <c r="E6" s="75" t="s">
        <v>89</v>
      </c>
      <c r="F6" s="13"/>
      <c r="G6" s="72"/>
      <c r="H6" s="13"/>
      <c r="I6" s="72"/>
      <c r="J6" s="73"/>
      <c r="K6" s="13"/>
      <c r="L6" s="13"/>
    </row>
    <row r="7" customFormat="false" ht="15.75" hidden="false" customHeight="false" outlineLevel="0" collapsed="false">
      <c r="A7" s="91"/>
      <c r="B7" s="18"/>
      <c r="C7" s="91"/>
      <c r="D7" s="18"/>
      <c r="E7" s="77" t="s">
        <v>90</v>
      </c>
      <c r="F7" s="78"/>
      <c r="G7" s="77" t="s">
        <v>11</v>
      </c>
      <c r="H7" s="78"/>
      <c r="I7" s="77" t="s">
        <v>11</v>
      </c>
      <c r="J7" s="79"/>
      <c r="K7" s="13"/>
      <c r="L7" s="13"/>
    </row>
    <row r="8" customFormat="false" ht="16.5" hidden="false" customHeight="false" outlineLevel="0" collapsed="false">
      <c r="A8" s="68" t="s">
        <v>45</v>
      </c>
      <c r="B8" s="80" t="n">
        <v>7</v>
      </c>
      <c r="C8" s="68" t="s">
        <v>45</v>
      </c>
      <c r="D8" s="80" t="n">
        <v>8</v>
      </c>
      <c r="E8" s="72" t="s">
        <v>3</v>
      </c>
      <c r="F8" s="80" t="n">
        <v>9</v>
      </c>
      <c r="G8" s="70" t="s">
        <v>5</v>
      </c>
      <c r="H8" s="80" t="n">
        <v>10</v>
      </c>
      <c r="I8" s="70" t="s">
        <v>5</v>
      </c>
      <c r="J8" s="81" t="n">
        <v>11</v>
      </c>
      <c r="K8" s="8"/>
      <c r="L8" s="8"/>
    </row>
    <row r="9" customFormat="false" ht="15" hidden="false" customHeight="false" outlineLevel="0" collapsed="false">
      <c r="A9" s="72" t="s">
        <v>66</v>
      </c>
      <c r="B9" s="13"/>
      <c r="C9" s="72" t="s">
        <v>4</v>
      </c>
      <c r="D9" s="13"/>
      <c r="E9" s="72" t="s">
        <v>88</v>
      </c>
      <c r="F9" s="13"/>
      <c r="G9" s="72" t="s">
        <v>88</v>
      </c>
      <c r="H9" s="13"/>
      <c r="I9" s="72" t="s">
        <v>88</v>
      </c>
      <c r="J9" s="73"/>
      <c r="K9" s="13"/>
      <c r="L9" s="13"/>
      <c r="M9" s="13"/>
      <c r="N9" s="13"/>
    </row>
    <row r="10" customFormat="false" ht="15" hidden="false" customHeight="false" outlineLevel="0" collapsed="false">
      <c r="A10" s="72" t="s">
        <v>3</v>
      </c>
      <c r="B10" s="13"/>
      <c r="C10" s="72" t="s">
        <v>3</v>
      </c>
      <c r="D10" s="13"/>
      <c r="E10" s="72" t="s">
        <v>4</v>
      </c>
      <c r="F10" s="13"/>
      <c r="G10" s="72" t="s">
        <v>64</v>
      </c>
      <c r="H10" s="13"/>
      <c r="I10" s="72" t="s">
        <v>4</v>
      </c>
      <c r="J10" s="73"/>
      <c r="K10" s="13"/>
      <c r="L10" s="13"/>
    </row>
    <row r="11" customFormat="false" ht="15" hidden="false" customHeight="false" outlineLevel="0" collapsed="false">
      <c r="A11" s="72"/>
      <c r="B11" s="13"/>
      <c r="C11" s="72"/>
      <c r="D11" s="13"/>
      <c r="E11" s="72"/>
      <c r="F11" s="13"/>
      <c r="G11" s="72"/>
      <c r="H11" s="13"/>
      <c r="I11" s="72"/>
      <c r="J11" s="73"/>
      <c r="K11" s="13"/>
      <c r="L11" s="13"/>
    </row>
    <row r="12" customFormat="false" ht="14.25" hidden="false" customHeight="true" outlineLevel="0" collapsed="false">
      <c r="A12" s="72"/>
      <c r="B12" s="13"/>
      <c r="C12" s="72"/>
      <c r="D12" s="13"/>
      <c r="E12" s="76" t="s">
        <v>76</v>
      </c>
      <c r="F12" s="13"/>
      <c r="G12" s="76" t="s">
        <v>11</v>
      </c>
      <c r="H12" s="13"/>
      <c r="I12" s="76" t="s">
        <v>11</v>
      </c>
      <c r="J12" s="73"/>
      <c r="K12" s="13"/>
      <c r="L12" s="13"/>
    </row>
    <row r="13" customFormat="false" ht="15" hidden="false" customHeight="false" outlineLevel="0" collapsed="false">
      <c r="A13" s="72"/>
      <c r="B13" s="13"/>
      <c r="C13" s="72"/>
      <c r="D13" s="13"/>
      <c r="E13" s="76" t="s">
        <v>69</v>
      </c>
      <c r="F13" s="13"/>
      <c r="G13" s="76" t="s">
        <v>11</v>
      </c>
      <c r="H13" s="13"/>
      <c r="I13" s="76" t="s">
        <v>11</v>
      </c>
      <c r="J13" s="73"/>
      <c r="K13" s="13"/>
      <c r="L13" s="13"/>
    </row>
    <row r="14" customFormat="false" ht="15.75" hidden="false" customHeight="false" outlineLevel="0" collapsed="false">
      <c r="A14" s="77" t="s">
        <v>90</v>
      </c>
      <c r="B14" s="78"/>
      <c r="C14" s="77" t="s">
        <v>11</v>
      </c>
      <c r="D14" s="78"/>
      <c r="E14" s="77" t="s">
        <v>11</v>
      </c>
      <c r="F14" s="78"/>
      <c r="G14" s="77"/>
      <c r="H14" s="78"/>
      <c r="I14" s="77" t="s">
        <v>91</v>
      </c>
      <c r="J14" s="79"/>
      <c r="K14" s="13"/>
      <c r="L14" s="13"/>
    </row>
    <row r="15" customFormat="false" ht="16.5" hidden="false" customHeight="false" outlineLevel="0" collapsed="false">
      <c r="A15" s="70" t="s">
        <v>5</v>
      </c>
      <c r="B15" s="80" t="n">
        <v>14</v>
      </c>
      <c r="C15" s="70" t="s">
        <v>5</v>
      </c>
      <c r="D15" s="80" t="n">
        <v>15</v>
      </c>
      <c r="E15" s="70" t="s">
        <v>5</v>
      </c>
      <c r="F15" s="80" t="n">
        <v>16</v>
      </c>
      <c r="G15" s="68" t="s">
        <v>45</v>
      </c>
      <c r="H15" s="80" t="n">
        <v>17</v>
      </c>
      <c r="I15" s="68" t="s">
        <v>45</v>
      </c>
      <c r="J15" s="81" t="n">
        <v>18</v>
      </c>
      <c r="K15" s="8"/>
      <c r="L15" s="8"/>
    </row>
    <row r="16" customFormat="false" ht="15" hidden="false" customHeight="false" outlineLevel="0" collapsed="false">
      <c r="A16" s="72" t="s">
        <v>3</v>
      </c>
      <c r="B16" s="13"/>
      <c r="C16" s="72" t="s">
        <v>64</v>
      </c>
      <c r="D16" s="13"/>
      <c r="E16" s="72" t="s">
        <v>64</v>
      </c>
      <c r="F16" s="13"/>
      <c r="G16" s="72" t="s">
        <v>3</v>
      </c>
      <c r="H16" s="82"/>
      <c r="I16" s="72" t="s">
        <v>4</v>
      </c>
      <c r="J16" s="7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</row>
    <row r="17" customFormat="false" ht="15" hidden="false" customHeight="false" outlineLevel="0" collapsed="false">
      <c r="A17" s="72" t="s">
        <v>66</v>
      </c>
      <c r="B17" s="13"/>
      <c r="C17" s="72" t="s">
        <v>4</v>
      </c>
      <c r="D17" s="13"/>
      <c r="E17" s="72" t="s">
        <v>66</v>
      </c>
      <c r="F17" s="13"/>
      <c r="G17" s="72" t="s">
        <v>88</v>
      </c>
      <c r="H17" s="13"/>
      <c r="I17" s="72" t="s">
        <v>66</v>
      </c>
      <c r="J17" s="73"/>
      <c r="K17" s="13"/>
      <c r="L17" s="13"/>
    </row>
    <row r="18" customFormat="false" ht="15" hidden="false" customHeight="false" outlineLevel="0" collapsed="false">
      <c r="A18" s="72"/>
      <c r="B18" s="13"/>
      <c r="C18" s="75" t="s">
        <v>92</v>
      </c>
      <c r="D18" s="13"/>
      <c r="E18" s="75" t="s">
        <v>89</v>
      </c>
      <c r="F18" s="13"/>
      <c r="G18" s="72"/>
      <c r="H18" s="13"/>
      <c r="I18" s="72"/>
      <c r="J18" s="73"/>
      <c r="K18" s="13"/>
      <c r="L18" s="13"/>
    </row>
    <row r="19" customFormat="false" ht="15" hidden="false" customHeight="false" outlineLevel="0" collapsed="false">
      <c r="A19" s="76" t="s">
        <v>69</v>
      </c>
      <c r="B19" s="13"/>
      <c r="C19" s="76" t="s">
        <v>11</v>
      </c>
      <c r="D19" s="13"/>
      <c r="E19" s="76" t="s">
        <v>11</v>
      </c>
      <c r="F19" s="13"/>
      <c r="G19" s="76"/>
      <c r="H19" s="82"/>
      <c r="I19" s="76"/>
      <c r="J19" s="73"/>
      <c r="K19" s="13"/>
      <c r="L19" s="13"/>
    </row>
    <row r="20" customFormat="false" ht="15.75" hidden="false" customHeight="false" outlineLevel="0" collapsed="false">
      <c r="A20" s="77" t="s">
        <v>93</v>
      </c>
      <c r="B20" s="78"/>
      <c r="C20" s="77" t="s">
        <v>11</v>
      </c>
      <c r="D20" s="78"/>
      <c r="E20" s="77" t="s">
        <v>11</v>
      </c>
      <c r="F20" s="79"/>
      <c r="G20" s="77" t="s">
        <v>11</v>
      </c>
      <c r="H20" s="78"/>
      <c r="I20" s="77" t="s">
        <v>11</v>
      </c>
      <c r="J20" s="79"/>
      <c r="K20" s="13"/>
      <c r="L20" s="13"/>
    </row>
    <row r="21" customFormat="false" ht="16.5" hidden="false" customHeight="false" outlineLevel="0" collapsed="false">
      <c r="A21" s="70" t="s">
        <v>5</v>
      </c>
      <c r="B21" s="80" t="n">
        <v>21</v>
      </c>
      <c r="C21" s="68" t="s">
        <v>45</v>
      </c>
      <c r="D21" s="80" t="n">
        <v>22</v>
      </c>
      <c r="E21" s="70" t="s">
        <v>5</v>
      </c>
      <c r="F21" s="80" t="n">
        <v>23</v>
      </c>
      <c r="G21" s="68" t="s">
        <v>45</v>
      </c>
      <c r="H21" s="80" t="n">
        <v>24</v>
      </c>
      <c r="I21" s="70" t="s">
        <v>5</v>
      </c>
      <c r="J21" s="81" t="n">
        <v>25</v>
      </c>
      <c r="K21" s="8"/>
      <c r="L21" s="8"/>
    </row>
    <row r="22" customFormat="false" ht="15" hidden="false" customHeight="false" outlineLevel="0" collapsed="false">
      <c r="A22" s="72" t="s">
        <v>64</v>
      </c>
      <c r="B22" s="13"/>
      <c r="C22" s="72" t="s">
        <v>4</v>
      </c>
      <c r="D22" s="13"/>
      <c r="E22" s="72" t="s">
        <v>88</v>
      </c>
      <c r="F22" s="13"/>
      <c r="G22" s="72" t="s">
        <v>3</v>
      </c>
      <c r="H22" s="13"/>
      <c r="I22" s="72" t="s">
        <v>64</v>
      </c>
      <c r="J22" s="73"/>
      <c r="K22" s="13"/>
      <c r="L22" s="13"/>
    </row>
    <row r="23" customFormat="false" ht="15" hidden="false" customHeight="false" outlineLevel="0" collapsed="false">
      <c r="A23" s="72" t="s">
        <v>66</v>
      </c>
      <c r="B23" s="13"/>
      <c r="C23" s="72" t="s">
        <v>3</v>
      </c>
      <c r="D23" s="13"/>
      <c r="E23" s="72" t="s">
        <v>66</v>
      </c>
      <c r="F23" s="13"/>
      <c r="G23" s="72" t="s">
        <v>4</v>
      </c>
      <c r="H23" s="13"/>
      <c r="I23" s="72" t="s">
        <v>88</v>
      </c>
      <c r="J23" s="73"/>
      <c r="K23" s="13"/>
      <c r="L23" s="13"/>
    </row>
    <row r="24" customFormat="false" ht="15" hidden="false" customHeight="false" outlineLevel="0" collapsed="false">
      <c r="A24" s="72"/>
      <c r="B24" s="13"/>
      <c r="C24" s="88" t="s">
        <v>94</v>
      </c>
      <c r="D24" s="13"/>
      <c r="E24" s="88" t="s">
        <v>94</v>
      </c>
      <c r="F24" s="13"/>
      <c r="G24" s="72"/>
      <c r="H24" s="13"/>
      <c r="I24" s="72"/>
      <c r="J24" s="73"/>
      <c r="K24" s="13"/>
      <c r="L24" s="13"/>
    </row>
    <row r="25" customFormat="false" ht="15" hidden="false" customHeight="false" outlineLevel="0" collapsed="false">
      <c r="A25" s="76"/>
      <c r="B25" s="13"/>
      <c r="C25" s="85" t="s">
        <v>95</v>
      </c>
      <c r="D25" s="13"/>
      <c r="E25" s="85" t="s">
        <v>95</v>
      </c>
      <c r="F25" s="13"/>
      <c r="G25" s="72"/>
      <c r="H25" s="13"/>
      <c r="I25" s="72"/>
      <c r="J25" s="73"/>
      <c r="K25" s="13"/>
      <c r="L25" s="13"/>
    </row>
    <row r="26" customFormat="false" ht="15.75" hidden="false" customHeight="false" outlineLevel="0" collapsed="false">
      <c r="A26" s="77"/>
      <c r="B26" s="78"/>
      <c r="C26" s="93"/>
      <c r="D26" s="78"/>
      <c r="E26" s="93"/>
      <c r="F26" s="78"/>
      <c r="G26" s="93"/>
      <c r="H26" s="78"/>
      <c r="I26" s="93"/>
      <c r="J26" s="79"/>
      <c r="K26" s="13"/>
      <c r="L26" s="13"/>
    </row>
    <row r="27" customFormat="false" ht="16.5" hidden="false" customHeight="false" outlineLevel="0" collapsed="false">
      <c r="A27" s="21"/>
      <c r="B27" s="80" t="n">
        <v>28</v>
      </c>
      <c r="C27" s="68" t="s">
        <v>45</v>
      </c>
      <c r="D27" s="80" t="n">
        <v>29</v>
      </c>
      <c r="E27" s="70" t="s">
        <v>5</v>
      </c>
      <c r="F27" s="80" t="n">
        <v>30</v>
      </c>
      <c r="G27" s="84"/>
      <c r="H27" s="80" t="n">
        <v>31</v>
      </c>
      <c r="I27" s="95"/>
      <c r="J27" s="81" t="n">
        <v>1</v>
      </c>
      <c r="K27" s="8"/>
      <c r="L27" s="8"/>
    </row>
    <row r="28" customFormat="false" ht="16.5" hidden="false" customHeight="false" outlineLevel="0" collapsed="false">
      <c r="A28" s="37" t="s">
        <v>47</v>
      </c>
      <c r="B28" s="23"/>
      <c r="C28" s="72" t="s">
        <v>3</v>
      </c>
      <c r="D28" s="23"/>
      <c r="E28" s="72" t="s">
        <v>64</v>
      </c>
      <c r="F28" s="13"/>
      <c r="G28" s="11"/>
      <c r="H28" s="10"/>
      <c r="I28" s="11"/>
      <c r="J28" s="14"/>
      <c r="K28" s="23"/>
      <c r="L28" s="23"/>
    </row>
    <row r="29" customFormat="false" ht="16.5" hidden="false" customHeight="false" outlineLevel="0" collapsed="false">
      <c r="A29" s="37" t="s">
        <v>96</v>
      </c>
      <c r="B29" s="23"/>
      <c r="C29" s="21" t="s">
        <v>88</v>
      </c>
      <c r="D29" s="23"/>
      <c r="E29" s="72" t="s">
        <v>66</v>
      </c>
      <c r="F29" s="13"/>
      <c r="G29" s="11"/>
      <c r="H29" s="10"/>
      <c r="I29" s="11"/>
      <c r="J29" s="14"/>
      <c r="K29" s="23"/>
      <c r="L29" s="23"/>
    </row>
    <row r="30" customFormat="false" ht="15" hidden="false" customHeight="false" outlineLevel="0" collapsed="false">
      <c r="A30" s="21"/>
      <c r="B30" s="23"/>
      <c r="C30" s="21"/>
      <c r="D30" s="23"/>
      <c r="E30" s="72"/>
      <c r="F30" s="13"/>
      <c r="G30" s="11"/>
      <c r="H30" s="10"/>
      <c r="I30" s="11"/>
      <c r="J30" s="14"/>
      <c r="K30" s="23"/>
      <c r="L30" s="23"/>
    </row>
    <row r="31" customFormat="false" ht="15" hidden="false" customHeight="false" outlineLevel="0" collapsed="false">
      <c r="A31" s="21"/>
      <c r="B31" s="23"/>
      <c r="C31" s="21"/>
      <c r="D31" s="23"/>
      <c r="E31" s="75" t="s">
        <v>89</v>
      </c>
      <c r="F31" s="13"/>
      <c r="G31" s="11"/>
      <c r="H31" s="10"/>
      <c r="I31" s="11"/>
      <c r="J31" s="14"/>
      <c r="K31" s="23"/>
      <c r="L31" s="23"/>
    </row>
    <row r="32" customFormat="false" ht="15.75" hidden="false" customHeight="false" outlineLevel="0" collapsed="false">
      <c r="A32" s="90"/>
      <c r="B32" s="29"/>
      <c r="C32" s="90"/>
      <c r="D32" s="29"/>
      <c r="E32" s="94"/>
      <c r="F32" s="78"/>
      <c r="G32" s="91"/>
      <c r="H32" s="18"/>
      <c r="I32" s="96" t="s">
        <v>97</v>
      </c>
      <c r="J32" s="19"/>
      <c r="K32" s="23"/>
      <c r="L32" s="23"/>
    </row>
    <row r="33" customFormat="false" ht="9" hidden="false" customHeight="true" outlineLevel="0" collapsed="false"/>
    <row r="34" customFormat="false" ht="16.5" hidden="false" customHeight="false" outlineLevel="0" collapsed="false">
      <c r="A34" s="41" t="s">
        <v>21</v>
      </c>
    </row>
    <row r="35" customFormat="false" ht="17.25" hidden="false" customHeight="false" outlineLevel="0" collapsed="false">
      <c r="A35" s="41"/>
    </row>
    <row r="36" customFormat="false" ht="14.25" hidden="false" customHeight="false" outlineLevel="0" collapsed="false">
      <c r="A36" s="42" t="s">
        <v>45</v>
      </c>
      <c r="B36" s="43" t="n">
        <f aca="false">COUNTIF(A$1:J$32,"=Donnie")</f>
        <v>10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14.25" hidden="false" customHeight="false" outlineLevel="0" collapsed="false">
      <c r="A37" s="45" t="s">
        <v>5</v>
      </c>
      <c r="B37" s="46" t="n">
        <f aca="false">COUNTIF(A$1:J$32,"=Casey")</f>
        <v>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</row>
    <row r="38" customFormat="false" ht="14.25" hidden="false" customHeight="false" outlineLevel="0" collapsed="false">
      <c r="A38" s="45" t="s">
        <v>3</v>
      </c>
      <c r="B38" s="46" t="n">
        <f aca="false">COUNTIF(A$1:J$32,"=Andrea")</f>
        <v>9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4.25" hidden="false" customHeight="false" outlineLevel="0" collapsed="false">
      <c r="A39" s="45" t="s">
        <v>4</v>
      </c>
      <c r="B39" s="46" t="n">
        <f aca="false">COUNTIF(A$1:J$32,"=J.P.")</f>
        <v>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4.25" hidden="false" customHeight="false" outlineLevel="0" collapsed="false">
      <c r="A40" s="45" t="s">
        <v>88</v>
      </c>
      <c r="B40" s="46" t="n">
        <f aca="false">COUNTIF(A$1:J$32,"=Steve")</f>
        <v>8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4.25" hidden="false" customHeight="false" outlineLevel="0" collapsed="false">
      <c r="A41" s="45" t="s">
        <v>66</v>
      </c>
      <c r="B41" s="46" t="n">
        <f aca="false">COUNTIF(A$1:J$32,"=Marilyn")</f>
        <v>8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4.25" hidden="false" customHeight="false" outlineLevel="0" collapsed="false">
      <c r="A42" s="60" t="s">
        <v>64</v>
      </c>
      <c r="B42" s="61" t="n">
        <f aca="false">COUNTIF(A$1:J$32,"=Hai")</f>
        <v>8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5" hidden="false" customHeight="false" outlineLevel="0" collapsed="false">
      <c r="A43" s="47"/>
      <c r="B43" s="48" t="n">
        <f aca="false">SUM(B36:B42)</f>
        <v>60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3.28"/>
    <col collapsed="false" customWidth="true" hidden="false" outlineLevel="0" max="3" min="3" style="1" width="14.7"/>
    <col collapsed="false" customWidth="true" hidden="false" outlineLevel="0" max="4" min="4" style="1" width="3.28"/>
    <col collapsed="false" customWidth="true" hidden="false" outlineLevel="0" max="5" min="5" style="1" width="14.7"/>
    <col collapsed="false" customWidth="true" hidden="false" outlineLevel="0" max="6" min="6" style="1" width="3.28"/>
    <col collapsed="false" customWidth="true" hidden="false" outlineLevel="0" max="7" min="7" style="1" width="14.7"/>
    <col collapsed="false" customWidth="true" hidden="false" outlineLevel="0" max="8" min="8" style="1" width="3.28"/>
    <col collapsed="false" customWidth="true" hidden="false" outlineLevel="0" max="9" min="9" style="1" width="14.7"/>
    <col collapsed="false" customWidth="true" hidden="false" outlineLevel="0" max="10" min="10" style="1" width="3.28"/>
    <col collapsed="false" customWidth="false" hidden="false" outlineLevel="0" max="257" min="11" style="1" width="9.14"/>
  </cols>
  <sheetData>
    <row r="1" customFormat="false" ht="18.75" hidden="false" customHeight="false" outlineLevel="0" collapsed="false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6.5" hidden="false" customHeight="false" outlineLevel="0" collapsed="false">
      <c r="A2" s="11"/>
      <c r="B2" s="80" t="n">
        <v>2</v>
      </c>
      <c r="C2" s="11"/>
      <c r="D2" s="80" t="n">
        <v>3</v>
      </c>
      <c r="E2" s="11"/>
      <c r="F2" s="80" t="n">
        <v>4</v>
      </c>
      <c r="G2" s="11"/>
      <c r="H2" s="80" t="n">
        <v>5</v>
      </c>
      <c r="I2" s="11"/>
      <c r="J2" s="81" t="n">
        <v>6</v>
      </c>
    </row>
    <row r="3" customFormat="false" ht="15" hidden="false" customHeight="false" outlineLevel="0" collapsed="false">
      <c r="A3" s="11"/>
      <c r="B3" s="10"/>
      <c r="C3" s="11"/>
      <c r="D3" s="10"/>
      <c r="E3" s="11"/>
      <c r="F3" s="10"/>
      <c r="G3" s="11"/>
      <c r="H3" s="10"/>
      <c r="I3" s="11"/>
      <c r="J3" s="10"/>
    </row>
    <row r="4" customFormat="false" ht="15" hidden="false" customHeight="false" outlineLevel="0" collapsed="false">
      <c r="A4" s="11"/>
      <c r="B4" s="10"/>
      <c r="C4" s="11"/>
      <c r="D4" s="10"/>
      <c r="E4" s="11"/>
      <c r="F4" s="10"/>
      <c r="G4" s="11"/>
      <c r="H4" s="10"/>
      <c r="I4" s="11"/>
      <c r="J4" s="10"/>
    </row>
    <row r="5" customFormat="false" ht="15" hidden="false" customHeight="false" outlineLevel="0" collapsed="false">
      <c r="A5" s="11"/>
      <c r="B5" s="10"/>
      <c r="C5" s="11"/>
      <c r="D5" s="10"/>
      <c r="E5" s="11"/>
      <c r="F5" s="10"/>
      <c r="G5" s="11"/>
      <c r="H5" s="10"/>
      <c r="I5" s="11"/>
      <c r="J5" s="10"/>
    </row>
    <row r="6" customFormat="false" ht="15.75" hidden="false" customHeight="false" outlineLevel="0" collapsed="false">
      <c r="A6" s="91"/>
      <c r="B6" s="18"/>
      <c r="C6" s="91"/>
      <c r="D6" s="18"/>
      <c r="E6" s="91"/>
      <c r="F6" s="18"/>
      <c r="G6" s="91"/>
      <c r="H6" s="18"/>
      <c r="I6" s="91"/>
      <c r="J6" s="18"/>
    </row>
    <row r="7" customFormat="false" ht="16.5" hidden="false" customHeight="false" outlineLevel="0" collapsed="false">
      <c r="A7" s="68" t="s">
        <v>45</v>
      </c>
      <c r="B7" s="80" t="n">
        <v>9</v>
      </c>
      <c r="C7" s="68" t="s">
        <v>45</v>
      </c>
      <c r="D7" s="80" t="n">
        <v>10</v>
      </c>
      <c r="E7" s="68" t="s">
        <v>45</v>
      </c>
      <c r="F7" s="80" t="n">
        <v>11</v>
      </c>
      <c r="G7" s="68" t="s">
        <v>45</v>
      </c>
      <c r="H7" s="80" t="n">
        <v>12</v>
      </c>
      <c r="I7" s="68" t="s">
        <v>45</v>
      </c>
      <c r="J7" s="81" t="n">
        <v>13</v>
      </c>
    </row>
    <row r="8" customFormat="false" ht="15" hidden="false" customHeight="false" outlineLevel="0" collapsed="false">
      <c r="A8" s="72" t="s">
        <v>3</v>
      </c>
      <c r="B8" s="13"/>
      <c r="C8" s="97"/>
      <c r="D8" s="13"/>
      <c r="E8" s="72" t="s">
        <v>4</v>
      </c>
      <c r="F8" s="13"/>
      <c r="G8" s="97"/>
      <c r="H8" s="13"/>
      <c r="I8" s="72" t="s">
        <v>3</v>
      </c>
      <c r="J8" s="73"/>
    </row>
    <row r="9" customFormat="false" ht="15" hidden="false" customHeight="false" outlineLevel="0" collapsed="false">
      <c r="A9" s="72" t="s">
        <v>66</v>
      </c>
      <c r="B9" s="13"/>
      <c r="C9" s="72" t="s">
        <v>66</v>
      </c>
      <c r="D9" s="13"/>
      <c r="E9" s="72" t="s">
        <v>88</v>
      </c>
      <c r="F9" s="13"/>
      <c r="G9" s="72" t="s">
        <v>66</v>
      </c>
      <c r="H9" s="13"/>
      <c r="I9" s="72" t="s">
        <v>88</v>
      </c>
      <c r="J9" s="73"/>
    </row>
    <row r="10" customFormat="false" ht="15" hidden="false" customHeight="false" outlineLevel="0" collapsed="false">
      <c r="A10" s="72"/>
      <c r="B10" s="13"/>
      <c r="C10" s="72" t="s">
        <v>4</v>
      </c>
      <c r="D10" s="13"/>
      <c r="E10" s="72"/>
      <c r="F10" s="13"/>
      <c r="G10" s="72" t="s">
        <v>3</v>
      </c>
      <c r="H10" s="13"/>
      <c r="I10" s="72"/>
      <c r="J10" s="73"/>
    </row>
    <row r="11" customFormat="false" ht="15" hidden="false" customHeight="false" outlineLevel="0" collapsed="false">
      <c r="A11" s="72"/>
      <c r="B11" s="13"/>
      <c r="C11" s="72"/>
      <c r="D11" s="13"/>
      <c r="E11" s="75" t="s">
        <v>99</v>
      </c>
      <c r="F11" s="13"/>
      <c r="G11" s="72"/>
      <c r="H11" s="13"/>
      <c r="I11" s="72"/>
      <c r="J11" s="73"/>
    </row>
    <row r="12" customFormat="false" ht="15" hidden="false" customHeight="false" outlineLevel="0" collapsed="false">
      <c r="A12" s="72"/>
      <c r="B12" s="13"/>
      <c r="C12" s="72"/>
      <c r="D12" s="13"/>
      <c r="E12" s="72"/>
      <c r="F12" s="13"/>
      <c r="G12" s="72"/>
      <c r="H12" s="13"/>
      <c r="I12" s="72"/>
      <c r="J12" s="73"/>
    </row>
    <row r="13" customFormat="false" ht="15.75" hidden="false" customHeight="false" outlineLevel="0" collapsed="false">
      <c r="A13" s="93"/>
      <c r="B13" s="78"/>
      <c r="C13" s="93"/>
      <c r="D13" s="78"/>
      <c r="E13" s="93"/>
      <c r="F13" s="78"/>
      <c r="G13" s="77" t="s">
        <v>100</v>
      </c>
      <c r="H13" s="78"/>
      <c r="I13" s="77" t="s">
        <v>100</v>
      </c>
      <c r="J13" s="79"/>
    </row>
    <row r="14" customFormat="false" ht="16.5" hidden="false" customHeight="false" outlineLevel="0" collapsed="false">
      <c r="A14" s="70" t="s">
        <v>5</v>
      </c>
      <c r="B14" s="80" t="n">
        <v>16</v>
      </c>
      <c r="C14" s="70" t="s">
        <v>5</v>
      </c>
      <c r="D14" s="80" t="n">
        <v>17</v>
      </c>
      <c r="E14" s="70" t="s">
        <v>5</v>
      </c>
      <c r="F14" s="80" t="n">
        <v>18</v>
      </c>
      <c r="G14" s="70" t="s">
        <v>5</v>
      </c>
      <c r="H14" s="80" t="n">
        <v>19</v>
      </c>
      <c r="I14" s="70" t="s">
        <v>5</v>
      </c>
      <c r="J14" s="81" t="n">
        <v>20</v>
      </c>
    </row>
    <row r="15" customFormat="false" ht="15" hidden="false" customHeight="false" outlineLevel="0" collapsed="false">
      <c r="A15" s="72" t="s">
        <v>3</v>
      </c>
      <c r="B15" s="13"/>
      <c r="C15" s="72" t="s">
        <v>4</v>
      </c>
      <c r="D15" s="13"/>
      <c r="E15" s="72" t="s">
        <v>3</v>
      </c>
      <c r="F15" s="13"/>
      <c r="G15" s="72" t="s">
        <v>88</v>
      </c>
      <c r="H15" s="13"/>
      <c r="I15" s="72" t="s">
        <v>4</v>
      </c>
      <c r="J15" s="73"/>
    </row>
    <row r="16" customFormat="false" ht="15" hidden="false" customHeight="false" outlineLevel="0" collapsed="false">
      <c r="A16" s="72" t="s">
        <v>88</v>
      </c>
      <c r="B16" s="13"/>
      <c r="C16" s="72" t="s">
        <v>88</v>
      </c>
      <c r="D16" s="13"/>
      <c r="E16" s="72" t="s">
        <v>4</v>
      </c>
      <c r="F16" s="13"/>
      <c r="G16" s="72" t="s">
        <v>66</v>
      </c>
      <c r="H16" s="13"/>
      <c r="I16" s="72" t="s">
        <v>66</v>
      </c>
      <c r="J16" s="73"/>
    </row>
    <row r="17" customFormat="false" ht="15" hidden="false" customHeight="false" outlineLevel="0" collapsed="false">
      <c r="A17" s="72"/>
      <c r="B17" s="13"/>
      <c r="C17" s="72"/>
      <c r="D17" s="13"/>
      <c r="E17" s="72"/>
      <c r="F17" s="13"/>
      <c r="G17" s="72"/>
      <c r="H17" s="13"/>
      <c r="I17" s="72"/>
      <c r="J17" s="73"/>
    </row>
    <row r="18" customFormat="false" ht="15" hidden="false" customHeight="false" outlineLevel="0" collapsed="false">
      <c r="A18" s="75" t="s">
        <v>101</v>
      </c>
      <c r="B18" s="13"/>
      <c r="C18" s="72"/>
      <c r="D18" s="13"/>
      <c r="E18" s="72"/>
      <c r="F18" s="13"/>
      <c r="G18" s="72"/>
      <c r="H18" s="13"/>
      <c r="I18" s="72"/>
      <c r="J18" s="73"/>
    </row>
    <row r="19" customFormat="false" ht="16.5" hidden="false" customHeight="false" outlineLevel="0" collapsed="false">
      <c r="A19" s="98" t="s">
        <v>102</v>
      </c>
      <c r="B19" s="13"/>
      <c r="C19" s="72"/>
      <c r="D19" s="13"/>
      <c r="E19" s="72"/>
      <c r="F19" s="13"/>
      <c r="G19" s="76"/>
      <c r="H19" s="82"/>
      <c r="I19" s="76" t="s">
        <v>103</v>
      </c>
      <c r="J19" s="73"/>
    </row>
    <row r="20" customFormat="false" ht="15.75" hidden="false" customHeight="false" outlineLevel="0" collapsed="false">
      <c r="A20" s="93"/>
      <c r="B20" s="78"/>
      <c r="C20" s="93"/>
      <c r="D20" s="78"/>
      <c r="E20" s="93"/>
      <c r="F20" s="78"/>
      <c r="G20" s="77" t="s">
        <v>103</v>
      </c>
      <c r="H20" s="99"/>
      <c r="I20" s="77" t="s">
        <v>104</v>
      </c>
      <c r="J20" s="79"/>
    </row>
    <row r="21" customFormat="false" ht="16.5" hidden="false" customHeight="false" outlineLevel="0" collapsed="false">
      <c r="A21" s="68" t="s">
        <v>45</v>
      </c>
      <c r="B21" s="80" t="n">
        <v>23</v>
      </c>
      <c r="C21" s="70" t="s">
        <v>5</v>
      </c>
      <c r="D21" s="80" t="n">
        <v>24</v>
      </c>
      <c r="E21" s="68" t="s">
        <v>45</v>
      </c>
      <c r="F21" s="80" t="n">
        <v>25</v>
      </c>
      <c r="G21" s="70" t="s">
        <v>5</v>
      </c>
      <c r="H21" s="80" t="n">
        <v>26</v>
      </c>
      <c r="I21" s="68" t="s">
        <v>45</v>
      </c>
      <c r="J21" s="81" t="n">
        <v>27</v>
      </c>
    </row>
    <row r="22" customFormat="false" ht="15" hidden="false" customHeight="false" outlineLevel="0" collapsed="false">
      <c r="A22" s="72" t="s">
        <v>4</v>
      </c>
      <c r="B22" s="13"/>
      <c r="C22" s="72" t="s">
        <v>4</v>
      </c>
      <c r="D22" s="13"/>
      <c r="E22" s="72" t="s">
        <v>66</v>
      </c>
      <c r="F22" s="13"/>
      <c r="G22" s="72" t="s">
        <v>3</v>
      </c>
      <c r="H22" s="13"/>
      <c r="I22" s="72" t="s">
        <v>88</v>
      </c>
      <c r="J22" s="73"/>
    </row>
    <row r="23" customFormat="false" ht="15" hidden="false" customHeight="false" outlineLevel="0" collapsed="false">
      <c r="A23" s="72" t="s">
        <v>66</v>
      </c>
      <c r="B23" s="13"/>
      <c r="C23" s="72" t="s">
        <v>88</v>
      </c>
      <c r="D23" s="13"/>
      <c r="E23" s="72" t="s">
        <v>88</v>
      </c>
      <c r="F23" s="13"/>
      <c r="G23" s="72" t="s">
        <v>66</v>
      </c>
      <c r="H23" s="13"/>
      <c r="I23" s="72" t="s">
        <v>3</v>
      </c>
      <c r="J23" s="73"/>
    </row>
    <row r="24" customFormat="false" ht="15" hidden="false" customHeight="false" outlineLevel="0" collapsed="false">
      <c r="A24" s="72"/>
      <c r="B24" s="13"/>
      <c r="C24" s="72"/>
      <c r="D24" s="13"/>
      <c r="E24" s="72"/>
      <c r="F24" s="13"/>
      <c r="G24" s="72"/>
      <c r="H24" s="13"/>
      <c r="I24" s="72"/>
      <c r="J24" s="73"/>
    </row>
    <row r="25" customFormat="false" ht="15" hidden="false" customHeight="false" outlineLevel="0" collapsed="false">
      <c r="A25" s="76" t="s">
        <v>105</v>
      </c>
      <c r="B25" s="13"/>
      <c r="C25" s="72"/>
      <c r="D25" s="13"/>
      <c r="E25" s="72"/>
      <c r="F25" s="13"/>
      <c r="G25" s="72"/>
      <c r="H25" s="13"/>
      <c r="I25" s="72"/>
      <c r="J25" s="73"/>
    </row>
    <row r="26" customFormat="false" ht="15" hidden="false" customHeight="false" outlineLevel="0" collapsed="false">
      <c r="A26" s="76" t="s">
        <v>104</v>
      </c>
      <c r="B26" s="13"/>
      <c r="C26" s="75" t="s">
        <v>106</v>
      </c>
      <c r="D26" s="13"/>
      <c r="E26" s="72"/>
      <c r="F26" s="13"/>
      <c r="G26" s="74" t="s">
        <v>107</v>
      </c>
      <c r="H26" s="13"/>
      <c r="I26" s="72"/>
      <c r="J26" s="73"/>
    </row>
    <row r="27" customFormat="false" ht="15.75" hidden="false" customHeight="false" outlineLevel="0" collapsed="false">
      <c r="A27" s="77"/>
      <c r="B27" s="78"/>
      <c r="C27" s="77"/>
      <c r="D27" s="78"/>
      <c r="E27" s="77"/>
      <c r="F27" s="78"/>
      <c r="G27" s="77"/>
      <c r="H27" s="78"/>
      <c r="I27" s="77"/>
      <c r="J27" s="79"/>
    </row>
    <row r="28" customFormat="false" ht="16.5" hidden="false" customHeight="false" outlineLevel="0" collapsed="false">
      <c r="A28" s="11"/>
      <c r="B28" s="80" t="n">
        <v>30</v>
      </c>
      <c r="C28" s="11"/>
      <c r="D28" s="80" t="n">
        <v>1</v>
      </c>
      <c r="E28" s="70" t="s">
        <v>5</v>
      </c>
      <c r="F28" s="80" t="n">
        <v>2</v>
      </c>
      <c r="G28" s="68" t="s">
        <v>45</v>
      </c>
      <c r="H28" s="80" t="n">
        <v>3</v>
      </c>
      <c r="I28" s="70" t="s">
        <v>5</v>
      </c>
      <c r="J28" s="81" t="n">
        <v>4</v>
      </c>
    </row>
    <row r="29" customFormat="false" ht="15" hidden="false" customHeight="false" outlineLevel="0" collapsed="false">
      <c r="A29" s="11"/>
      <c r="B29" s="10"/>
      <c r="C29" s="11"/>
      <c r="D29" s="10"/>
      <c r="E29" s="72" t="s">
        <v>3</v>
      </c>
      <c r="F29" s="13"/>
      <c r="G29" s="72" t="s">
        <v>4</v>
      </c>
      <c r="H29" s="13"/>
      <c r="I29" s="72" t="s">
        <v>3</v>
      </c>
      <c r="J29" s="73"/>
    </row>
    <row r="30" customFormat="false" ht="15" hidden="false" customHeight="false" outlineLevel="0" collapsed="false">
      <c r="A30" s="11"/>
      <c r="B30" s="10"/>
      <c r="C30" s="11"/>
      <c r="D30" s="10"/>
      <c r="E30" s="72" t="s">
        <v>88</v>
      </c>
      <c r="F30" s="13"/>
      <c r="G30" s="72" t="s">
        <v>66</v>
      </c>
      <c r="H30" s="13"/>
      <c r="I30" s="72" t="s">
        <v>4</v>
      </c>
      <c r="J30" s="73"/>
    </row>
    <row r="31" customFormat="false" ht="15" hidden="false" customHeight="false" outlineLevel="0" collapsed="false">
      <c r="A31" s="11"/>
      <c r="B31" s="10"/>
      <c r="C31" s="11"/>
      <c r="D31" s="10"/>
      <c r="E31" s="72"/>
      <c r="F31" s="13"/>
      <c r="G31" s="72"/>
      <c r="H31" s="13"/>
      <c r="I31" s="72"/>
      <c r="J31" s="73"/>
    </row>
    <row r="32" customFormat="false" ht="15" hidden="false" customHeight="false" outlineLevel="0" collapsed="false">
      <c r="A32" s="11"/>
      <c r="B32" s="10"/>
      <c r="C32" s="11"/>
      <c r="D32" s="10"/>
      <c r="E32" s="72"/>
      <c r="F32" s="13"/>
      <c r="G32" s="72"/>
      <c r="H32" s="13"/>
      <c r="I32" s="72"/>
      <c r="J32" s="73"/>
    </row>
    <row r="33" customFormat="false" ht="15" hidden="false" customHeight="false" outlineLevel="0" collapsed="false">
      <c r="A33" s="11"/>
      <c r="B33" s="10"/>
      <c r="C33" s="11"/>
      <c r="D33" s="10"/>
      <c r="E33" s="72"/>
      <c r="F33" s="13"/>
      <c r="G33" s="72"/>
      <c r="H33" s="13"/>
      <c r="I33" s="72"/>
      <c r="J33" s="73"/>
    </row>
    <row r="34" customFormat="false" ht="15.75" hidden="false" customHeight="false" outlineLevel="0" collapsed="false">
      <c r="A34" s="91"/>
      <c r="B34" s="18"/>
      <c r="C34" s="91"/>
      <c r="D34" s="18"/>
      <c r="E34" s="93"/>
      <c r="F34" s="78"/>
      <c r="G34" s="93"/>
      <c r="H34" s="78"/>
      <c r="I34" s="93"/>
      <c r="J34" s="79"/>
    </row>
    <row r="36" customFormat="false" ht="16.5" hidden="false" customHeight="false" outlineLevel="0" collapsed="false">
      <c r="A36" s="41" t="s">
        <v>21</v>
      </c>
    </row>
    <row r="38" customFormat="false" ht="15" hidden="false" customHeight="false" outlineLevel="0" collapsed="false">
      <c r="A38" s="66" t="s">
        <v>108</v>
      </c>
    </row>
    <row r="39" customFormat="false" ht="15" hidden="false" customHeight="false" outlineLevel="0" collapsed="false">
      <c r="A39" s="1" t="s">
        <v>109</v>
      </c>
    </row>
    <row r="40" customFormat="false" ht="15" hidden="false" customHeight="false" outlineLevel="0" collapsed="false">
      <c r="A40" s="1" t="s">
        <v>110</v>
      </c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2001-04-03T11:03:03Z</dcterms:created>
  <dc:creator>adahlke</dc:creator>
  <dc:description/>
  <dc:language>en-US</dc:language>
  <cp:lastModifiedBy>adahlke</cp:lastModifiedBy>
  <cp:lastPrinted>2001-12-11T19:40:23Z</cp:lastPrinted>
  <dcterms:modified xsi:type="dcterms:W3CDTF">2001-12-12T19:41:30Z</dcterms:modified>
  <cp:revision>0</cp:revision>
  <dc:subject/>
  <dc:title/>
</cp:coreProperties>
</file>