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3" sheetId="1" state="visible" r:id="rId3"/>
    <sheet name="Week #12" sheetId="2" state="visible" r:id="rId4"/>
  </sheets>
  <externalReferences>
    <externalReference r:id="rId5"/>
  </externalReferences>
  <definedNames>
    <definedName function="false" hidden="false" localSheetId="1" name="_xlnm.Print_Area" vbProcedure="false">'Week #12'!$B$5:$AN$18</definedName>
    <definedName function="false" hidden="false" localSheetId="0" name="_xlnm.Print_Area" vbProcedure="false">'Week #13'!$B$5:$AT$15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#REF!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#13'!$B$7:$AT$12</definedName>
    <definedName function="false" hidden="false" localSheetId="0" name="check" vbProcedure="false">'Week #13'!$B$6:$AL$12</definedName>
    <definedName function="false" hidden="false" localSheetId="0" name="HTML_Control" vbProcedure="false">{"'#10'!$A$4:$AJ$23"}</definedName>
    <definedName function="false" hidden="false" localSheetId="0" name="sort" vbProcedure="false">'Week #13'!$A$7:$AY$12</definedName>
    <definedName function="false" hidden="false" localSheetId="0" name="sortpay" vbProcedure="false">'[1]'!$A$4:$W$29</definedName>
    <definedName function="false" hidden="false" localSheetId="0" name="sortpts" vbProcedure="false">'[1]'!$A$4:$W$29</definedName>
    <definedName function="false" hidden="false" localSheetId="0" name="wins" vbProcedure="false">'Week #13'!$I$5:$AL$5</definedName>
    <definedName function="false" hidden="false" localSheetId="1" name="Andy" vbProcedure="false">'Week #12'!$B$7:$AN$15</definedName>
    <definedName function="false" hidden="false" localSheetId="1" name="check" vbProcedure="false">'Week #12'!$B$6:$AH$15</definedName>
    <definedName function="false" hidden="false" localSheetId="1" name="HTML_Control" vbProcedure="false">{"'#10'!$A$4:$AJ$23"}</definedName>
    <definedName function="false" hidden="false" localSheetId="1" name="sort" vbProcedure="false">'Week #12'!$A$7:$AS$15</definedName>
    <definedName function="false" hidden="false" localSheetId="1" name="wins" vbProcedure="false">'Week #12'!$E$5:$AH$5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<sst xmlns="http://schemas.openxmlformats.org/spreadsheetml/2006/main" count="154" uniqueCount="72">
  <si>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</si>
  <si>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</si>
  <si>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</si>
  <si>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</si>
  <si>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</si>
  <si>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</si>
  <si>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</si>
  <si>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</si>
  <si>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</si>
  <si>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</si>
  <si>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</si>
  <si>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</si>
  <si>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PHIL</t>
  </si>
  <si>
    <t xml:space="preserve">KC</t>
  </si>
  <si>
    <t xml:space="preserve">ST. L</t>
  </si>
  <si>
    <t xml:space="preserve">ATL</t>
  </si>
  <si>
    <t xml:space="preserve">DET</t>
  </si>
  <si>
    <t xml:space="preserve">CHIC</t>
  </si>
  <si>
    <t xml:space="preserve">TB</t>
  </si>
  <si>
    <t xml:space="preserve">CINCIN</t>
  </si>
  <si>
    <t xml:space="preserve">TENN</t>
  </si>
  <si>
    <t xml:space="preserve">CLEVE</t>
  </si>
  <si>
    <t xml:space="preserve">DENVER</t>
  </si>
  <si>
    <t xml:space="preserve">MIAMI</t>
  </si>
  <si>
    <t xml:space="preserve">CAR</t>
  </si>
  <si>
    <t xml:space="preserve">NO</t>
  </si>
  <si>
    <t xml:space="preserve">NE</t>
  </si>
  <si>
    <t xml:space="preserve">NYJ</t>
  </si>
  <si>
    <t xml:space="preserve">MINN</t>
  </si>
  <si>
    <t xml:space="preserve">PITT</t>
  </si>
  <si>
    <t xml:space="preserve">INDY</t>
  </si>
  <si>
    <t xml:space="preserve">BALT</t>
  </si>
  <si>
    <t xml:space="preserve">SD</t>
  </si>
  <si>
    <t xml:space="preserve">SEA</t>
  </si>
  <si>
    <t xml:space="preserve">AZ</t>
  </si>
  <si>
    <t xml:space="preserve">OAK</t>
  </si>
  <si>
    <t xml:space="preserve">DALLAS</t>
  </si>
  <si>
    <t xml:space="preserve">WASH</t>
  </si>
  <si>
    <t xml:space="preserve">BUFF</t>
  </si>
  <si>
    <t xml:space="preserve">SF</t>
  </si>
  <si>
    <t xml:space="preserve">GB</t>
  </si>
  <si>
    <t xml:space="preserve">JACK</t>
  </si>
  <si>
    <t xml:space="preserve">StL/NYG</t>
  </si>
  <si>
    <t xml:space="preserve">StL/MN</t>
  </si>
  <si>
    <t xml:space="preserve">NE/NYG</t>
  </si>
  <si>
    <t xml:space="preserve">NE/MN</t>
  </si>
  <si>
    <t xml:space="preserve">SL</t>
  </si>
  <si>
    <t xml:space="preserve">Prentice</t>
  </si>
  <si>
    <t xml:space="preserve">Nancy</t>
  </si>
  <si>
    <t xml:space="preserve">Eldon</t>
  </si>
  <si>
    <t xml:space="preserve">Cameron&amp;Scott</t>
  </si>
  <si>
    <t xml:space="preserve">Glenn</t>
  </si>
  <si>
    <t xml:space="preserve">Brady</t>
  </si>
  <si>
    <t xml:space="preserve">Bobbi Sue</t>
  </si>
  <si>
    <t xml:space="preserve">Barrie</t>
  </si>
  <si>
    <t xml:space="preserve">TOTAL</t>
  </si>
  <si>
    <t xml:space="preserve">AVERAGE</t>
  </si>
  <si>
    <t xml:space="preserve">Edge</t>
  </si>
  <si>
    <t xml:space="preserve">w</t>
  </si>
  <si>
    <t xml:space="preserve">l</t>
  </si>
  <si>
    <t xml:space="preserve">W</t>
  </si>
  <si>
    <t xml:space="preserve">Points Won</t>
  </si>
  <si>
    <t xml:space="preserve">Points Lost</t>
  </si>
  <si>
    <t xml:space="preserve">DEN</t>
  </si>
  <si>
    <t xml:space="preserve">NYG</t>
  </si>
  <si>
    <t xml:space="preserve">ST.L</t>
  </si>
  <si>
    <t xml:space="preserve">MN</t>
  </si>
  <si>
    <t xml:space="preserve">Cameron</t>
  </si>
  <si>
    <t xml:space="preserve">Scott</t>
  </si>
  <si>
    <t xml:space="preserve">Kent</t>
  </si>
  <si>
    <t xml:space="preserve">Jeff</t>
  </si>
  <si>
    <t xml:space="preserve">`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</si>
</sst>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\$#,##0_);[RED]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LDON/MY%20DOCUMENTS/Football%202001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tru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tru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13"/>
    <col collapsed="false" customWidth="true" hidden="false" outlineLevel="0" max="10" min="10" style="1" width="6.13"/>
    <col collapsed="false" customWidth="true" hidden="false" outlineLevel="0" max="11" min="11" style="1" width="5.71"/>
    <col collapsed="false" customWidth="true" hidden="false" outlineLevel="0" max="12" min="12" style="1" width="4.56"/>
    <col collapsed="false" customWidth="true" hidden="false" outlineLevel="0" max="14" min="13" style="1" width="5.71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9" t="s">
        <v>14</v>
      </c>
      <c r="L6" s="18" t="s">
        <v>15</v>
      </c>
      <c r="M6" s="20" t="s">
        <v>16</v>
      </c>
      <c r="N6" s="18" t="s">
        <v>17</v>
      </c>
      <c r="O6" s="20" t="s">
        <v>18</v>
      </c>
      <c r="P6" s="19" t="s">
        <v>19</v>
      </c>
      <c r="Q6" s="20" t="s">
        <v>20</v>
      </c>
      <c r="R6" s="18" t="s">
        <v>21</v>
      </c>
      <c r="S6" s="20" t="s">
        <v>22</v>
      </c>
      <c r="T6" s="18" t="s">
        <v>23</v>
      </c>
      <c r="U6" s="20" t="s">
        <v>24</v>
      </c>
      <c r="V6" s="18" t="s">
        <v>25</v>
      </c>
      <c r="W6" s="20" t="s">
        <v>26</v>
      </c>
      <c r="X6" s="18" t="s">
        <v>27</v>
      </c>
      <c r="Y6" s="20" t="s">
        <v>28</v>
      </c>
      <c r="Z6" s="18" t="s">
        <v>29</v>
      </c>
      <c r="AA6" s="20" t="s">
        <v>30</v>
      </c>
      <c r="AB6" s="18" t="s">
        <v>31</v>
      </c>
      <c r="AC6" s="20" t="s">
        <v>32</v>
      </c>
      <c r="AD6" s="18" t="s">
        <v>33</v>
      </c>
      <c r="AE6" s="20" t="s">
        <v>34</v>
      </c>
      <c r="AF6" s="18" t="s">
        <v>35</v>
      </c>
      <c r="AG6" s="20" t="s">
        <v>36</v>
      </c>
      <c r="AH6" s="18" t="s">
        <v>37</v>
      </c>
      <c r="AI6" s="20" t="s">
        <v>38</v>
      </c>
      <c r="AJ6" s="18" t="s">
        <v>39</v>
      </c>
      <c r="AK6" s="20" t="s">
        <v>40</v>
      </c>
      <c r="AL6" s="18" t="s">
        <v>41</v>
      </c>
      <c r="AM6" s="5"/>
      <c r="AN6" s="21" t="s">
        <v>42</v>
      </c>
      <c r="AO6" s="21" t="s">
        <v>43</v>
      </c>
      <c r="AP6" s="21" t="s">
        <v>44</v>
      </c>
      <c r="AQ6" s="21" t="s">
        <v>45</v>
      </c>
      <c r="AR6" s="5"/>
      <c r="AS6" s="20" t="s">
        <v>18</v>
      </c>
      <c r="AT6" s="18" t="s">
        <v>46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3</v>
      </c>
      <c r="B7" s="5" t="s">
        <v>47</v>
      </c>
      <c r="C7" s="22" t="n">
        <v>12</v>
      </c>
      <c r="E7" s="5" t="n">
        <v>845</v>
      </c>
      <c r="F7" s="5" t="n">
        <f aca="false">E7+G7</f>
        <v>845</v>
      </c>
      <c r="G7" s="23" t="n">
        <f aca="false">SUMIF(wins,"w",I7:AL7)</f>
        <v>0</v>
      </c>
      <c r="H7" s="23" t="n">
        <f aca="false">SUMIF(wins,"l",I7:AL7)</f>
        <v>0</v>
      </c>
      <c r="I7" s="24" t="n">
        <v>9</v>
      </c>
      <c r="J7" s="25"/>
      <c r="K7" s="9" t="n">
        <v>15</v>
      </c>
      <c r="L7" s="25"/>
      <c r="M7" s="26"/>
      <c r="N7" s="27" t="n">
        <v>11</v>
      </c>
      <c r="O7" s="26" t="n">
        <v>12</v>
      </c>
      <c r="P7" s="9"/>
      <c r="Q7" s="26"/>
      <c r="R7" s="28" t="n">
        <v>6</v>
      </c>
      <c r="S7" s="26"/>
      <c r="T7" s="27" t="n">
        <v>2</v>
      </c>
      <c r="U7" s="26"/>
      <c r="V7" s="27" t="n">
        <v>8</v>
      </c>
      <c r="W7" s="26"/>
      <c r="X7" s="27" t="n">
        <v>7</v>
      </c>
      <c r="Y7" s="26"/>
      <c r="Z7" s="27" t="n">
        <v>10</v>
      </c>
      <c r="AA7" s="26"/>
      <c r="AB7" s="27" t="n">
        <v>4</v>
      </c>
      <c r="AC7" s="26" t="n">
        <v>5</v>
      </c>
      <c r="AD7" s="27"/>
      <c r="AE7" s="26"/>
      <c r="AF7" s="27" t="n">
        <v>14</v>
      </c>
      <c r="AG7" s="26"/>
      <c r="AH7" s="27" t="n">
        <v>1</v>
      </c>
      <c r="AI7" s="26"/>
      <c r="AJ7" s="27" t="n">
        <v>13</v>
      </c>
      <c r="AK7" s="29"/>
      <c r="AL7" s="28" t="n">
        <v>3</v>
      </c>
      <c r="AM7" s="5" t="n">
        <f aca="false">SUM(I7:AL7)</f>
        <v>120</v>
      </c>
      <c r="AN7" s="0" t="n">
        <f aca="false">$G7+AI7+AK7</f>
        <v>0</v>
      </c>
      <c r="AO7" s="0" t="n">
        <f aca="false">$G7+AI7+AL7</f>
        <v>3</v>
      </c>
      <c r="AP7" s="0" t="n">
        <f aca="false">$G7+AJ7+AK7</f>
        <v>13</v>
      </c>
      <c r="AQ7" s="0" t="n">
        <f aca="false">$G7+AJ7+AL7</f>
        <v>16</v>
      </c>
      <c r="AR7" s="5" t="s">
        <v>47</v>
      </c>
      <c r="AS7" s="1" t="n">
        <f aca="false">$G7+AK7</f>
        <v>0</v>
      </c>
      <c r="AT7" s="1" t="n">
        <f aca="false">$G7+AL7</f>
        <v>3</v>
      </c>
    </row>
    <row r="8" customFormat="false" ht="12.75" hidden="false" customHeight="true" outlineLevel="0" collapsed="false">
      <c r="A8" s="1" t="n">
        <v>4</v>
      </c>
      <c r="B8" s="5" t="s">
        <v>48</v>
      </c>
      <c r="C8" s="22" t="n">
        <v>18</v>
      </c>
      <c r="E8" s="5" t="n">
        <v>825</v>
      </c>
      <c r="F8" s="5" t="n">
        <f aca="false">E8+G8</f>
        <v>825</v>
      </c>
      <c r="G8" s="23" t="n">
        <f aca="false">SUMIF(wins,"w",I8:AL8)</f>
        <v>0</v>
      </c>
      <c r="H8" s="23" t="n">
        <f aca="false">SUMIF(wins,"l",I8:AL8)</f>
        <v>0</v>
      </c>
      <c r="I8" s="24"/>
      <c r="J8" s="25" t="n">
        <v>5</v>
      </c>
      <c r="K8" s="9" t="n">
        <v>8</v>
      </c>
      <c r="L8" s="25"/>
      <c r="M8" s="26" t="n">
        <v>10</v>
      </c>
      <c r="N8" s="27"/>
      <c r="O8" s="26" t="n">
        <v>9</v>
      </c>
      <c r="P8" s="9"/>
      <c r="Q8" s="26" t="n">
        <v>6</v>
      </c>
      <c r="R8" s="27"/>
      <c r="S8" s="26"/>
      <c r="T8" s="27" t="n">
        <v>3</v>
      </c>
      <c r="U8" s="26"/>
      <c r="V8" s="27" t="n">
        <v>12</v>
      </c>
      <c r="W8" s="26"/>
      <c r="X8" s="27" t="n">
        <v>11</v>
      </c>
      <c r="Y8" s="26"/>
      <c r="Z8" s="27" t="n">
        <v>15</v>
      </c>
      <c r="AA8" s="26"/>
      <c r="AB8" s="27" t="n">
        <v>4</v>
      </c>
      <c r="AC8" s="26" t="n">
        <v>7</v>
      </c>
      <c r="AD8" s="27"/>
      <c r="AE8" s="26"/>
      <c r="AF8" s="27" t="n">
        <v>14</v>
      </c>
      <c r="AG8" s="26"/>
      <c r="AH8" s="27" t="n">
        <v>2</v>
      </c>
      <c r="AI8" s="26"/>
      <c r="AJ8" s="27" t="n">
        <v>1</v>
      </c>
      <c r="AK8" s="29" t="n">
        <v>13</v>
      </c>
      <c r="AL8" s="28"/>
      <c r="AM8" s="5" t="n">
        <f aca="false">SUM(I8:AL8)</f>
        <v>120</v>
      </c>
      <c r="AN8" s="0" t="n">
        <f aca="false">$G8+AI8+AK8</f>
        <v>13</v>
      </c>
      <c r="AO8" s="0" t="n">
        <f aca="false">$G8+AI8+AL8</f>
        <v>0</v>
      </c>
      <c r="AP8" s="0" t="n">
        <f aca="false">$G8+AJ8+AK8</f>
        <v>14</v>
      </c>
      <c r="AQ8" s="0" t="n">
        <f aca="false">$G8+AJ8+AL8</f>
        <v>1</v>
      </c>
      <c r="AR8" s="5" t="s">
        <v>48</v>
      </c>
      <c r="AS8" s="1" t="n">
        <f aca="false">$G8+AK8</f>
        <v>13</v>
      </c>
      <c r="AT8" s="1" t="n">
        <f aca="false">$G8+AL8</f>
        <v>0</v>
      </c>
    </row>
    <row r="9" customFormat="false" ht="12.75" hidden="false" customHeight="true" outlineLevel="0" collapsed="false">
      <c r="A9" s="1" t="n">
        <v>1</v>
      </c>
      <c r="B9" s="5" t="s">
        <v>49</v>
      </c>
      <c r="C9" s="22" t="n">
        <v>9</v>
      </c>
      <c r="E9" s="5" t="n">
        <v>847</v>
      </c>
      <c r="F9" s="5" t="n">
        <f aca="false">E9+G9</f>
        <v>847</v>
      </c>
      <c r="G9" s="23" t="n">
        <f aca="false">SUMIF(wins,"w",I9:AL9)</f>
        <v>0</v>
      </c>
      <c r="H9" s="23" t="n">
        <f aca="false">SUMIF(wins,"l",I9:AL9)</f>
        <v>0</v>
      </c>
      <c r="I9" s="24" t="n">
        <v>4</v>
      </c>
      <c r="J9" s="25"/>
      <c r="K9" s="9" t="n">
        <v>14</v>
      </c>
      <c r="L9" s="25"/>
      <c r="M9" s="26"/>
      <c r="N9" s="27" t="n">
        <v>8</v>
      </c>
      <c r="O9" s="26" t="n">
        <v>9</v>
      </c>
      <c r="P9" s="9"/>
      <c r="Q9" s="26"/>
      <c r="R9" s="27" t="n">
        <v>2</v>
      </c>
      <c r="S9" s="26"/>
      <c r="T9" s="27" t="n">
        <v>5</v>
      </c>
      <c r="U9" s="26"/>
      <c r="V9" s="27" t="n">
        <v>11</v>
      </c>
      <c r="W9" s="26"/>
      <c r="X9" s="27" t="n">
        <v>3</v>
      </c>
      <c r="Y9" s="26"/>
      <c r="Z9" s="27" t="n">
        <v>10</v>
      </c>
      <c r="AA9" s="26"/>
      <c r="AB9" s="27" t="n">
        <v>1</v>
      </c>
      <c r="AC9" s="26"/>
      <c r="AD9" s="27" t="n">
        <v>7</v>
      </c>
      <c r="AE9" s="26"/>
      <c r="AF9" s="27" t="n">
        <v>15</v>
      </c>
      <c r="AG9" s="26"/>
      <c r="AH9" s="27" t="n">
        <v>12</v>
      </c>
      <c r="AI9" s="26"/>
      <c r="AJ9" s="27" t="n">
        <v>13</v>
      </c>
      <c r="AK9" s="29" t="n">
        <v>6</v>
      </c>
      <c r="AL9" s="28"/>
      <c r="AM9" s="5" t="n">
        <f aca="false">SUM(I9:AL9)</f>
        <v>120</v>
      </c>
      <c r="AN9" s="0" t="n">
        <f aca="false">$G9+AI9+AK9</f>
        <v>6</v>
      </c>
      <c r="AO9" s="0" t="n">
        <f aca="false">$G9+AI9+AL9</f>
        <v>0</v>
      </c>
      <c r="AP9" s="0" t="n">
        <f aca="false">$G9+AJ9+AK9</f>
        <v>19</v>
      </c>
      <c r="AQ9" s="0" t="n">
        <f aca="false">$G9+AJ9+AL9</f>
        <v>13</v>
      </c>
      <c r="AR9" s="5" t="s">
        <v>49</v>
      </c>
      <c r="AS9" s="1" t="n">
        <f aca="false">$G9+AK9</f>
        <v>6</v>
      </c>
      <c r="AT9" s="1" t="n">
        <f aca="false">$G9+AL9</f>
        <v>0</v>
      </c>
    </row>
    <row r="10" customFormat="false" ht="12.75" hidden="false" customHeight="true" outlineLevel="0" collapsed="false">
      <c r="A10" s="1" t="n">
        <v>2</v>
      </c>
      <c r="B10" s="5" t="s">
        <v>50</v>
      </c>
      <c r="C10" s="22" t="n">
        <v>6</v>
      </c>
      <c r="E10" s="5" t="n">
        <v>865</v>
      </c>
      <c r="F10" s="5" t="n">
        <f aca="false">E10+G10</f>
        <v>865</v>
      </c>
      <c r="G10" s="23" t="n">
        <f aca="false">SUMIF(wins,"w",I10:AL10)</f>
        <v>0</v>
      </c>
      <c r="H10" s="23" t="n">
        <f aca="false">SUMIF(wins,"l",I10:AL10)</f>
        <v>0</v>
      </c>
      <c r="I10" s="24" t="n">
        <v>7</v>
      </c>
      <c r="J10" s="25"/>
      <c r="K10" s="9" t="n">
        <v>10</v>
      </c>
      <c r="L10" s="25"/>
      <c r="M10" s="26"/>
      <c r="N10" s="27" t="n">
        <v>13</v>
      </c>
      <c r="O10" s="26" t="n">
        <v>8</v>
      </c>
      <c r="P10" s="9"/>
      <c r="Q10" s="26"/>
      <c r="R10" s="27" t="n">
        <v>2</v>
      </c>
      <c r="S10" s="26"/>
      <c r="T10" s="27" t="n">
        <v>5</v>
      </c>
      <c r="U10" s="26"/>
      <c r="V10" s="27" t="n">
        <v>12</v>
      </c>
      <c r="W10" s="26"/>
      <c r="X10" s="27" t="n">
        <v>1</v>
      </c>
      <c r="Y10" s="26"/>
      <c r="Z10" s="27" t="n">
        <v>9</v>
      </c>
      <c r="AA10" s="26"/>
      <c r="AB10" s="27" t="n">
        <v>6</v>
      </c>
      <c r="AC10" s="26"/>
      <c r="AD10" s="27" t="n">
        <v>3</v>
      </c>
      <c r="AE10" s="26"/>
      <c r="AF10" s="27" t="n">
        <v>15</v>
      </c>
      <c r="AG10" s="26"/>
      <c r="AH10" s="27" t="n">
        <v>11</v>
      </c>
      <c r="AI10" s="26"/>
      <c r="AJ10" s="27" t="n">
        <v>14</v>
      </c>
      <c r="AK10" s="29" t="n">
        <v>4</v>
      </c>
      <c r="AL10" s="28"/>
      <c r="AM10" s="5" t="n">
        <f aca="false">SUM(I10:AL10)</f>
        <v>120</v>
      </c>
      <c r="AN10" s="0" t="n">
        <f aca="false">$G10+AI10+AK10</f>
        <v>4</v>
      </c>
      <c r="AO10" s="0" t="n">
        <f aca="false">$G10+AI10+AL10</f>
        <v>0</v>
      </c>
      <c r="AP10" s="0" t="n">
        <f aca="false">$G10+AJ10+AK10</f>
        <v>18</v>
      </c>
      <c r="AQ10" s="0" t="n">
        <f aca="false">$G10+AJ10+AL10</f>
        <v>14</v>
      </c>
      <c r="AR10" s="5" t="s">
        <v>50</v>
      </c>
      <c r="AS10" s="1" t="n">
        <f aca="false">$G10+AK10</f>
        <v>4</v>
      </c>
      <c r="AT10" s="1" t="n">
        <f aca="false">$G10+AL10</f>
        <v>0</v>
      </c>
      <c r="AW10" s="5"/>
      <c r="AX10" s="5"/>
    </row>
    <row r="11" customFormat="false" ht="12.75" hidden="false" customHeight="false" outlineLevel="0" collapsed="false">
      <c r="A11" s="1" t="n">
        <v>6</v>
      </c>
      <c r="B11" s="5" t="s">
        <v>51</v>
      </c>
      <c r="C11" s="22" t="n">
        <v>22</v>
      </c>
      <c r="E11" s="5" t="n">
        <v>808</v>
      </c>
      <c r="F11" s="5" t="n">
        <f aca="false">E11+G11</f>
        <v>808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 t="n">
        <v>5</v>
      </c>
      <c r="K11" s="9"/>
      <c r="L11" s="25" t="n">
        <v>3</v>
      </c>
      <c r="M11" s="26"/>
      <c r="N11" s="27" t="n">
        <v>9</v>
      </c>
      <c r="O11" s="26" t="n">
        <v>10</v>
      </c>
      <c r="P11" s="9"/>
      <c r="Q11" s="26"/>
      <c r="R11" s="27" t="n">
        <v>4</v>
      </c>
      <c r="S11" s="26" t="n">
        <v>2</v>
      </c>
      <c r="T11" s="27"/>
      <c r="U11" s="26"/>
      <c r="V11" s="27" t="n">
        <v>11</v>
      </c>
      <c r="W11" s="26"/>
      <c r="X11" s="27" t="n">
        <v>1</v>
      </c>
      <c r="Y11" s="26"/>
      <c r="Z11" s="27" t="n">
        <v>7</v>
      </c>
      <c r="AA11" s="26"/>
      <c r="AB11" s="27" t="n">
        <v>14</v>
      </c>
      <c r="AC11" s="26" t="n">
        <v>12</v>
      </c>
      <c r="AD11" s="27"/>
      <c r="AE11" s="26"/>
      <c r="AF11" s="27" t="n">
        <v>13</v>
      </c>
      <c r="AG11" s="26"/>
      <c r="AH11" s="27" t="n">
        <v>15</v>
      </c>
      <c r="AI11" s="26"/>
      <c r="AJ11" s="27" t="n">
        <v>8</v>
      </c>
      <c r="AK11" s="29" t="n">
        <v>6</v>
      </c>
      <c r="AL11" s="28"/>
      <c r="AM11" s="5" t="n">
        <f aca="false">SUM(I11:AL11)</f>
        <v>120</v>
      </c>
      <c r="AN11" s="0" t="n">
        <f aca="false">$G11+AI11+AK11</f>
        <v>6</v>
      </c>
      <c r="AO11" s="0" t="n">
        <f aca="false">$G11+AI11+AL11</f>
        <v>0</v>
      </c>
      <c r="AP11" s="0" t="n">
        <f aca="false">$G11+AJ11+AK11</f>
        <v>14</v>
      </c>
      <c r="AQ11" s="0" t="n">
        <f aca="false">$G11+AJ11+AL11</f>
        <v>8</v>
      </c>
      <c r="AR11" s="5" t="s">
        <v>52</v>
      </c>
      <c r="AS11" s="1" t="n">
        <f aca="false">$G11+AK11</f>
        <v>6</v>
      </c>
      <c r="AT11" s="1" t="n">
        <f aca="false">$G11+AL11</f>
        <v>0</v>
      </c>
    </row>
    <row r="12" customFormat="false" ht="12.75" hidden="false" customHeight="false" outlineLevel="0" collapsed="false">
      <c r="B12" s="5" t="s">
        <v>53</v>
      </c>
      <c r="C12" s="22" t="n">
        <v>2</v>
      </c>
      <c r="E12" s="5" t="n">
        <v>889</v>
      </c>
      <c r="F12" s="5" t="n">
        <f aca="false">E12+G12</f>
        <v>889</v>
      </c>
      <c r="G12" s="23" t="n">
        <f aca="false">SUMIF(wins,"w",I12:AL12)</f>
        <v>0</v>
      </c>
      <c r="H12" s="23" t="n">
        <f aca="false">SUMIF(wins,"l",I12:AL12)</f>
        <v>0</v>
      </c>
      <c r="I12" s="24" t="n">
        <v>3</v>
      </c>
      <c r="J12" s="25"/>
      <c r="K12" s="9" t="n">
        <v>4</v>
      </c>
      <c r="L12" s="25"/>
      <c r="M12" s="26"/>
      <c r="N12" s="27" t="n">
        <v>5</v>
      </c>
      <c r="O12" s="26" t="n">
        <v>2</v>
      </c>
      <c r="P12" s="9"/>
      <c r="Q12" s="26"/>
      <c r="R12" s="27" t="n">
        <v>10</v>
      </c>
      <c r="S12" s="26" t="n">
        <v>15</v>
      </c>
      <c r="T12" s="27"/>
      <c r="U12" s="26"/>
      <c r="V12" s="27" t="n">
        <v>6</v>
      </c>
      <c r="W12" s="26"/>
      <c r="X12" s="27" t="n">
        <v>9</v>
      </c>
      <c r="Y12" s="26"/>
      <c r="Z12" s="27" t="n">
        <v>8</v>
      </c>
      <c r="AA12" s="26"/>
      <c r="AB12" s="27" t="n">
        <v>7</v>
      </c>
      <c r="AC12" s="26" t="n">
        <v>1</v>
      </c>
      <c r="AD12" s="27"/>
      <c r="AE12" s="26"/>
      <c r="AF12" s="27" t="n">
        <v>13</v>
      </c>
      <c r="AG12" s="26"/>
      <c r="AH12" s="27" t="n">
        <v>11</v>
      </c>
      <c r="AI12" s="26"/>
      <c r="AJ12" s="27" t="n">
        <v>12</v>
      </c>
      <c r="AK12" s="29" t="n">
        <v>14</v>
      </c>
      <c r="AL12" s="28"/>
      <c r="AM12" s="5" t="n">
        <f aca="false">SUM(I12:AL12)</f>
        <v>120</v>
      </c>
      <c r="AN12" s="0" t="n">
        <f aca="false">$G12+AI12+AK12</f>
        <v>14</v>
      </c>
      <c r="AO12" s="0" t="n">
        <f aca="false">$G12+AI12+AL12</f>
        <v>0</v>
      </c>
      <c r="AP12" s="0" t="n">
        <f aca="false">$G12+AJ12+AK12</f>
        <v>26</v>
      </c>
      <c r="AQ12" s="0" t="n">
        <f aca="false">$G12+AJ12+AL12</f>
        <v>12</v>
      </c>
      <c r="AR12" s="5" t="s">
        <v>54</v>
      </c>
      <c r="AS12" s="1" t="n">
        <f aca="false">$G12+AK12</f>
        <v>14</v>
      </c>
      <c r="AT12" s="1" t="n">
        <f aca="false">$G12+AL12</f>
        <v>0</v>
      </c>
    </row>
    <row r="13" customFormat="false" ht="13.5" hidden="false" customHeight="true" outlineLevel="0" collapsed="false">
      <c r="B13" s="5"/>
      <c r="C13" s="22"/>
      <c r="D13" s="22"/>
      <c r="E13" s="5"/>
      <c r="F13" s="5"/>
      <c r="G13" s="23"/>
      <c r="H13" s="23"/>
      <c r="I13" s="24"/>
      <c r="J13" s="25"/>
      <c r="K13" s="9"/>
      <c r="L13" s="25"/>
      <c r="M13" s="26"/>
      <c r="N13" s="27"/>
      <c r="O13" s="26"/>
      <c r="P13" s="9"/>
      <c r="Q13" s="26"/>
      <c r="R13" s="27"/>
      <c r="S13" s="26"/>
      <c r="T13" s="27"/>
      <c r="U13" s="26"/>
      <c r="V13" s="27"/>
      <c r="W13" s="26"/>
      <c r="X13" s="27"/>
      <c r="Y13" s="26"/>
      <c r="Z13" s="27"/>
      <c r="AA13" s="26"/>
      <c r="AB13" s="27"/>
      <c r="AC13" s="26"/>
      <c r="AD13" s="27"/>
      <c r="AE13" s="26"/>
      <c r="AF13" s="27"/>
      <c r="AG13" s="26"/>
      <c r="AH13" s="27"/>
      <c r="AI13" s="26"/>
      <c r="AJ13" s="27"/>
      <c r="AK13" s="29"/>
      <c r="AL13" s="28"/>
      <c r="AM13" s="5"/>
      <c r="AP13" s="0"/>
      <c r="AQ13" s="0"/>
      <c r="AR13" s="5"/>
    </row>
    <row r="14" customFormat="false" ht="12.75" hidden="false" customHeight="false" outlineLevel="0" collapsed="false">
      <c r="B14" s="5" t="s">
        <v>55</v>
      </c>
      <c r="C14" s="5"/>
      <c r="D14" s="5"/>
      <c r="E14" s="30" t="n">
        <f aca="false">SUM(E7:E13)</f>
        <v>5079</v>
      </c>
      <c r="F14" s="30" t="n">
        <f aca="false">SUM(F7:F13)</f>
        <v>5079</v>
      </c>
      <c r="G14" s="30" t="n">
        <f aca="false">SUM(G7:G12)</f>
        <v>0</v>
      </c>
      <c r="H14" s="30"/>
      <c r="I14" s="31" t="n">
        <f aca="false">SUM(I7:I12)</f>
        <v>23</v>
      </c>
      <c r="J14" s="32" t="n">
        <f aca="false">SUM(J7:J12)</f>
        <v>10</v>
      </c>
      <c r="K14" s="5" t="n">
        <f aca="false">SUM(K7:K12)</f>
        <v>51</v>
      </c>
      <c r="L14" s="32" t="n">
        <f aca="false">SUM(L7:L12)</f>
        <v>3</v>
      </c>
      <c r="M14" s="31" t="n">
        <f aca="false">SUM(M7:M12)</f>
        <v>10</v>
      </c>
      <c r="N14" s="32" t="n">
        <f aca="false">SUM(N7:N12)</f>
        <v>46</v>
      </c>
      <c r="O14" s="31" t="n">
        <f aca="false">SUM(O7:O12)</f>
        <v>50</v>
      </c>
      <c r="P14" s="5" t="n">
        <f aca="false">SUM(P7:P12)</f>
        <v>0</v>
      </c>
      <c r="Q14" s="31" t="n">
        <f aca="false">SUM(Q7:Q12)</f>
        <v>6</v>
      </c>
      <c r="R14" s="32" t="n">
        <f aca="false">SUM(R7:R12)</f>
        <v>24</v>
      </c>
      <c r="S14" s="31" t="n">
        <f aca="false">SUM(S7:S12)</f>
        <v>17</v>
      </c>
      <c r="T14" s="32" t="n">
        <f aca="false">SUM(T7:T12)</f>
        <v>15</v>
      </c>
      <c r="U14" s="31" t="n">
        <f aca="false">SUM(U7:U12)</f>
        <v>0</v>
      </c>
      <c r="V14" s="32" t="n">
        <f aca="false">SUM(V7:V12)</f>
        <v>60</v>
      </c>
      <c r="W14" s="31" t="n">
        <f aca="false">SUM(W7:W12)</f>
        <v>0</v>
      </c>
      <c r="X14" s="32" t="n">
        <f aca="false">SUM(X7:X12)</f>
        <v>32</v>
      </c>
      <c r="Y14" s="31" t="n">
        <f aca="false">SUM(Y7:Y12)</f>
        <v>0</v>
      </c>
      <c r="Z14" s="32" t="n">
        <f aca="false">SUM(Z7:Z12)</f>
        <v>59</v>
      </c>
      <c r="AA14" s="31" t="n">
        <f aca="false">SUM(AA7:AA12)</f>
        <v>0</v>
      </c>
      <c r="AB14" s="32" t="n">
        <f aca="false">SUM(AB7:AB12)</f>
        <v>36</v>
      </c>
      <c r="AC14" s="31" t="n">
        <f aca="false">SUM(AC7:AC12)</f>
        <v>25</v>
      </c>
      <c r="AD14" s="32" t="n">
        <f aca="false">SUM(AD7:AD12)</f>
        <v>10</v>
      </c>
      <c r="AE14" s="31" t="n">
        <f aca="false">SUM(AE7:AE12)</f>
        <v>0</v>
      </c>
      <c r="AF14" s="32" t="n">
        <f aca="false">SUM(AF7:AF12)</f>
        <v>84</v>
      </c>
      <c r="AG14" s="31" t="n">
        <f aca="false">SUM(AG7:AG12)</f>
        <v>0</v>
      </c>
      <c r="AH14" s="32" t="n">
        <f aca="false">SUM(AH7:AH12)</f>
        <v>52</v>
      </c>
      <c r="AI14" s="31" t="n">
        <f aca="false">SUM(AI7:AI12)</f>
        <v>0</v>
      </c>
      <c r="AJ14" s="32" t="n">
        <f aca="false">SUM(AJ7:AJ12)</f>
        <v>61</v>
      </c>
      <c r="AK14" s="31" t="n">
        <f aca="false">SUM(AK7:AK12)</f>
        <v>43</v>
      </c>
      <c r="AL14" s="32" t="n">
        <f aca="false">SUM(AL7:AL12)</f>
        <v>3</v>
      </c>
      <c r="AM14" s="5"/>
    </row>
    <row r="15" customFormat="false" ht="13.5" hidden="false" customHeight="false" outlineLevel="0" collapsed="false">
      <c r="B15" s="5" t="s">
        <v>56</v>
      </c>
      <c r="C15" s="5"/>
      <c r="D15" s="5"/>
      <c r="E15" s="33" t="n">
        <f aca="false">IF(E14=0,"",AVERAGE(E7:E12))</f>
        <v>846.5</v>
      </c>
      <c r="F15" s="33" t="n">
        <f aca="false">IF(F14=0,"",AVERAGE(F7:F12))</f>
        <v>846.5</v>
      </c>
      <c r="G15" s="33" t="str">
        <f aca="false">IF(G14=0,"",AVERAGE(G7:G12))</f>
        <v/>
      </c>
      <c r="H15" s="33"/>
      <c r="I15" s="34" t="n">
        <f aca="false">IF(I14=0,"",AVERAGE(I7:I12))</f>
        <v>5.75</v>
      </c>
      <c r="J15" s="35" t="n">
        <f aca="false">IF(J14=0,"",AVERAGE(J7:J12))</f>
        <v>5</v>
      </c>
      <c r="K15" s="36" t="n">
        <f aca="false">IF(K14=0,"",AVERAGE(K7:K12))</f>
        <v>10.2</v>
      </c>
      <c r="L15" s="35" t="n">
        <f aca="false">IF(L14=0,"",AVERAGE(L7:L12))</f>
        <v>3</v>
      </c>
      <c r="M15" s="34" t="n">
        <f aca="false">IF(M14=0,"",AVERAGE(M7:M12))</f>
        <v>10</v>
      </c>
      <c r="N15" s="35" t="n">
        <f aca="false">IF(N14=0,"",AVERAGE(N7:N12))</f>
        <v>9.2</v>
      </c>
      <c r="O15" s="34" t="n">
        <f aca="false">IF(O14=0,"",AVERAGE(O7:O12))</f>
        <v>8.33333333333333</v>
      </c>
      <c r="P15" s="36" t="str">
        <f aca="false">IF(P14=0,"",AVERAGE(P7:P12))</f>
        <v/>
      </c>
      <c r="Q15" s="34" t="n">
        <f aca="false">IF(Q14=0,"",AVERAGE(Q7:Q12))</f>
        <v>6</v>
      </c>
      <c r="R15" s="35" t="n">
        <f aca="false">IF(R14=0,"",AVERAGE(R7:R12))</f>
        <v>4.8</v>
      </c>
      <c r="S15" s="34" t="n">
        <f aca="false">IF(S14=0,"",AVERAGE(S7:S12))</f>
        <v>8.5</v>
      </c>
      <c r="T15" s="35" t="n">
        <f aca="false">IF(T14=0,"",AVERAGE(T7:T12))</f>
        <v>3.75</v>
      </c>
      <c r="U15" s="34" t="str">
        <f aca="false">IF(U14=0,"",AVERAGE(U7:U12))</f>
        <v/>
      </c>
      <c r="V15" s="35" t="n">
        <f aca="false">IF(V14=0,"",AVERAGE(V7:V12))</f>
        <v>10</v>
      </c>
      <c r="W15" s="34" t="str">
        <f aca="false">IF(W14=0,"",AVERAGE(W7:W12))</f>
        <v/>
      </c>
      <c r="X15" s="35" t="n">
        <f aca="false">IF(X14=0,"",AVERAGE(X7:X12))</f>
        <v>5.33333333333333</v>
      </c>
      <c r="Y15" s="34" t="str">
        <f aca="false">IF(Y14=0,"",AVERAGE(Y7:Y12))</f>
        <v/>
      </c>
      <c r="Z15" s="35" t="n">
        <f aca="false">IF(Z14=0,"",AVERAGE(Z7:Z12))</f>
        <v>9.83333333333333</v>
      </c>
      <c r="AA15" s="34" t="str">
        <f aca="false">IF(AA14=0,"",AVERAGE(AA7:AA12))</f>
        <v/>
      </c>
      <c r="AB15" s="35" t="n">
        <f aca="false">IF(AB14=0,"",AVERAGE(AB7:AB12))</f>
        <v>6</v>
      </c>
      <c r="AC15" s="34" t="n">
        <f aca="false">IF(AC14=0,"",AVERAGE(AC7:AC12))</f>
        <v>6.25</v>
      </c>
      <c r="AD15" s="35" t="n">
        <f aca="false">IF(AD14=0,"",AVERAGE(AD7:AD12))</f>
        <v>5</v>
      </c>
      <c r="AE15" s="34" t="str">
        <f aca="false">IF(AE14=0,"",AVERAGE(AE7:AE12))</f>
        <v/>
      </c>
      <c r="AF15" s="35" t="n">
        <f aca="false">IF(AF14=0,"",AVERAGE(AF7:AF12))</f>
        <v>14</v>
      </c>
      <c r="AG15" s="34" t="str">
        <f aca="false">IF(AG14=0,"",AVERAGE(AG7:AG12))</f>
        <v/>
      </c>
      <c r="AH15" s="35" t="n">
        <f aca="false">IF(AH14=0,"",AVERAGE(AH7:AH12))</f>
        <v>8.66666666666667</v>
      </c>
      <c r="AI15" s="34" t="str">
        <f aca="false">IF(AI14=0,"",AVERAGE(AI7:AI12))</f>
        <v/>
      </c>
      <c r="AJ15" s="35" t="n">
        <f aca="false">IF(AJ14=0,"",AVERAGE(AJ7:AJ12))</f>
        <v>10.1666666666667</v>
      </c>
      <c r="AK15" s="34" t="n">
        <f aca="false">IF(AK14=0,"",AVERAGE(AK7:AK12))</f>
        <v>8.6</v>
      </c>
      <c r="AL15" s="35" t="n">
        <f aca="false">IF(AL14=0,"",AVERAGE(AL7:AL12))</f>
        <v>3</v>
      </c>
      <c r="AM15" s="5"/>
    </row>
    <row r="16" customFormat="false" ht="12.75" hidden="false" customHeight="false" outlineLevel="0" collapsed="false">
      <c r="B16" s="5"/>
      <c r="C16" s="5"/>
      <c r="D16" s="5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5"/>
    </row>
    <row r="17" customFormat="false" ht="12.75" hidden="false" customHeight="false" outlineLevel="0" collapsed="false">
      <c r="B17" s="5"/>
      <c r="C17" s="5"/>
      <c r="D17" s="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customFormat="false" ht="12.75" hidden="false" customHeight="false" outlineLevel="0" collapsed="false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</row>
    <row r="20" customFormat="false" ht="12.75" hidden="true" customHeight="false" outlineLevel="1" collapsed="false">
      <c r="B20" s="37" t="s">
        <v>57</v>
      </c>
      <c r="C20" s="5"/>
      <c r="D20" s="5"/>
      <c r="E20" s="5"/>
      <c r="F20" s="5" t="n">
        <f aca="false">G20+E20</f>
        <v>82</v>
      </c>
      <c r="G20" s="9" t="n">
        <f aca="false">J20+K20+M20+P20+Q20+S20+V20+W20+Z20+AA20+AF20+AJ20+AC20</f>
        <v>82</v>
      </c>
      <c r="H20" s="9"/>
      <c r="I20" s="37" t="n">
        <v>1</v>
      </c>
      <c r="J20" s="37"/>
      <c r="K20" s="37" t="n">
        <v>15</v>
      </c>
      <c r="L20" s="37"/>
      <c r="M20" s="9" t="n">
        <v>9</v>
      </c>
      <c r="N20" s="9"/>
      <c r="O20" s="9" t="n">
        <v>2</v>
      </c>
      <c r="P20" s="9"/>
      <c r="Q20" s="9" t="n">
        <v>12</v>
      </c>
      <c r="R20" s="9"/>
      <c r="S20" s="9" t="n">
        <v>14</v>
      </c>
      <c r="T20" s="9"/>
      <c r="U20" s="9"/>
      <c r="V20" s="9" t="n">
        <v>10</v>
      </c>
      <c r="W20" s="9" t="n">
        <v>6</v>
      </c>
      <c r="X20" s="9"/>
      <c r="Y20" s="9"/>
      <c r="Z20" s="9" t="n">
        <v>8</v>
      </c>
      <c r="AA20" s="9" t="n">
        <v>3</v>
      </c>
      <c r="AB20" s="9"/>
      <c r="AC20" s="9"/>
      <c r="AD20" s="9" t="n">
        <v>4</v>
      </c>
      <c r="AE20" s="9"/>
      <c r="AF20" s="9" t="n">
        <v>5</v>
      </c>
      <c r="AG20" s="9" t="n">
        <v>11</v>
      </c>
      <c r="AH20" s="9"/>
      <c r="AI20" s="9" t="n">
        <v>7</v>
      </c>
      <c r="AJ20" s="9"/>
      <c r="AK20" s="9"/>
      <c r="AL20" s="9" t="n">
        <v>13</v>
      </c>
      <c r="AM20" s="5"/>
      <c r="AP20" s="0"/>
      <c r="AQ20" s="0"/>
    </row>
    <row r="21" customFormat="false" ht="12.75" hidden="false" customHeight="false" outlineLevel="0" collapsed="false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</row>
    <row r="22" customFormat="false" ht="12.75" hidden="false" customHeight="false" outlineLevel="0" collapsed="false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</row>
    <row r="23" customFormat="false" ht="12.75" hidden="false" customHeight="false" outlineLevel="0" collapsed="false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customFormat="false" ht="12.75" hidden="false" customHeight="false" outlineLevel="0" collapsed="false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customFormat="false" ht="12.75" hidden="false" customHeight="false" outlineLevel="0" collapsed="false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customFormat="false" ht="12.75" hidden="false" customHeight="false" outlineLevel="0" collapsed="false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customFormat="false" ht="12.75" hidden="false" customHeight="false" outlineLevel="0" collapsed="false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customFormat="false" ht="12.75" hidden="false" customHeight="false" outlineLevel="0" collapsed="false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customFormat="false" ht="12.75" hidden="false" customHeight="false" outlineLevel="0" collapsed="false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customFormat="false" ht="12.75" hidden="false" customHeight="false" outlineLevel="0" collapsed="false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customFormat="false" ht="12.75" hidden="false" customHeight="false" outlineLevel="0" collapsed="false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customFormat="false" ht="12.75" hidden="false" customHeight="false" outlineLevel="0" collapsed="false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customFormat="false" ht="12.75" hidden="false" customHeight="false" outlineLevel="0" collapsed="false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customFormat="false" ht="12.75" hidden="false" customHeight="false" outlineLevel="0" collapsed="false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customFormat="false" ht="12.75" hidden="false" customHeight="false" outlineLevel="0" collapsed="false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customFormat="false" ht="12.75" hidden="false" customHeight="false" outlineLevel="0" collapsed="false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customFormat="false" ht="12.75" hidden="false" customHeight="false" outlineLevel="0" collapsed="false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customFormat="false" ht="12.75" hidden="false" customHeight="false" outlineLevel="0" collapsed="false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customFormat="false" ht="12.75" hidden="false" customHeight="false" outlineLevel="0" collapsed="false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F28" activeCellId="0" sqref="F28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0" max="3" min="3" style="1" width="6.56"/>
    <col collapsed="false" customWidth="true" hidden="true" outlineLevel="1" max="4" min="4" style="1" width="6.56"/>
    <col collapsed="false" customWidth="true" hidden="false" outlineLevel="0" max="5" min="5" style="1" width="5.71"/>
    <col collapsed="false" customWidth="true" hidden="false" outlineLevel="0" max="6" min="6" style="1" width="6.13"/>
    <col collapsed="false" customWidth="true" hidden="false" outlineLevel="0" max="7" min="7" style="1" width="5.71"/>
    <col collapsed="false" customWidth="true" hidden="false" outlineLevel="0" max="8" min="8" style="1" width="4.7"/>
    <col collapsed="false" customWidth="true" hidden="false" outlineLevel="0" max="10" min="9" style="1" width="5.13"/>
    <col collapsed="false" customWidth="true" hidden="false" outlineLevel="0" max="12" min="11" style="1" width="5.28"/>
    <col collapsed="false" customWidth="true" hidden="false" outlineLevel="0" max="13" min="13" style="1" width="4.7"/>
    <col collapsed="false" customWidth="true" hidden="false" outlineLevel="0" max="14" min="14" style="1" width="5.28"/>
    <col collapsed="false" customWidth="true" hidden="false" outlineLevel="0" max="15" min="15" style="1" width="4.7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5.71"/>
    <col collapsed="false" customWidth="true" hidden="false" outlineLevel="0" max="20" min="20" style="1" width="5.13"/>
    <col collapsed="false" customWidth="true" hidden="false" outlineLevel="0" max="21" min="21" style="1" width="4.7"/>
    <col collapsed="false" customWidth="true" hidden="false" outlineLevel="0" max="22" min="22" style="1" width="5.71"/>
    <col collapsed="false" customWidth="true" hidden="false" outlineLevel="0" max="23" min="23" style="1" width="5.13"/>
    <col collapsed="false" customWidth="true" hidden="false" outlineLevel="0" max="24" min="24" style="1" width="5.28"/>
    <col collapsed="false" customWidth="true" hidden="false" outlineLevel="0" max="25" min="25" style="1" width="4.7"/>
    <col collapsed="false" customWidth="true" hidden="false" outlineLevel="0" max="26" min="26" style="1" width="5.28"/>
    <col collapsed="false" customWidth="true" hidden="false" outlineLevel="0" max="27" min="27" style="1" width="5.13"/>
    <col collapsed="false" customWidth="true" hidden="false" outlineLevel="0" max="29" min="28" style="1" width="5.28"/>
    <col collapsed="false" customWidth="true" hidden="false" outlineLevel="0" max="30" min="30" style="1" width="5.13"/>
    <col collapsed="false" customWidth="true" hidden="false" outlineLevel="0" max="32" min="31" style="1" width="5.28"/>
    <col collapsed="false" customWidth="true" hidden="false" outlineLevel="0" max="33" min="33" style="1" width="4.7"/>
    <col collapsed="false" customWidth="true" hidden="false" outlineLevel="0" max="34" min="34" style="1" width="5.71"/>
    <col collapsed="false" customWidth="true" hidden="false" outlineLevel="2" max="35" min="35" style="1" width="7.14"/>
    <col collapsed="false" customWidth="true" hidden="false" outlineLevel="2" max="36" min="36" style="0" width="4.99"/>
    <col collapsed="false" customWidth="true" hidden="false" outlineLevel="2" max="37" min="37" style="0" width="4.56"/>
    <col collapsed="false" customWidth="true" hidden="false" outlineLevel="1" max="38" min="38" style="1" width="12.14"/>
    <col collapsed="false" customWidth="true" hidden="true" outlineLevel="1" max="39" min="39" style="1" width="3.7"/>
    <col collapsed="false" customWidth="true" hidden="true" outlineLevel="1" max="40" min="40" style="1" width="4.14"/>
    <col collapsed="false" customWidth="false" hidden="true" outlineLevel="1" max="41" min="41" style="1" width="9.14"/>
    <col collapsed="false" customWidth="false" hidden="true" outlineLevel="0" max="45" min="42" style="1" width="9.14"/>
    <col collapsed="false" customWidth="true" hidden="false" outlineLevel="0" max="46" min="46" style="1" width="5.28"/>
    <col collapsed="false" customWidth="true" hidden="false" outlineLevel="0" max="47" min="47" style="1" width="4.85"/>
    <col collapsed="false" customWidth="true" hidden="false" outlineLevel="0" max="48" min="48" style="1" width="4.28"/>
    <col collapsed="false" customWidth="false" hidden="false" outlineLevel="0" max="257" min="49" style="1" width="9.14"/>
  </cols>
  <sheetData>
    <row r="1" customFormat="false" ht="12.75" hidden="false" customHeight="false" outlineLevel="1" collapsed="false">
      <c r="B1" s="1" t="s">
        <v>0</v>
      </c>
      <c r="C1" s="38" t="n">
        <v>50</v>
      </c>
      <c r="D1" s="2"/>
      <c r="E1" s="4" t="s">
        <v>1</v>
      </c>
      <c r="F1" s="5" t="s">
        <v>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customFormat="false" ht="12.75" hidden="false" customHeight="false" outlineLevel="1" collapsed="false">
      <c r="C2" s="38" t="n">
        <v>30</v>
      </c>
      <c r="D2" s="6"/>
      <c r="E2" s="4" t="s">
        <v>1</v>
      </c>
      <c r="F2" s="5" t="s">
        <v>3</v>
      </c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customFormat="false" ht="12.75" hidden="false" customHeight="false" outlineLevel="1" collapsed="false">
      <c r="C3" s="38" t="n">
        <v>10</v>
      </c>
      <c r="D3" s="6"/>
      <c r="E3" s="4" t="s">
        <v>1</v>
      </c>
      <c r="F3" s="5" t="s">
        <v>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 t="s">
        <v>0</v>
      </c>
      <c r="AH3" s="9"/>
    </row>
    <row r="4" customFormat="false" ht="12.75" hidden="false" customHeight="false" outlineLevel="1" collapsed="false">
      <c r="C4" s="39"/>
      <c r="D4" s="10"/>
      <c r="E4" s="4" t="s">
        <v>1</v>
      </c>
      <c r="F4" s="5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customFormat="false" ht="13.5" hidden="false" customHeight="false" outlineLevel="0" collapsed="false">
      <c r="B5" s="40"/>
      <c r="E5" s="13" t="s">
        <v>58</v>
      </c>
      <c r="F5" s="13" t="s">
        <v>59</v>
      </c>
      <c r="G5" s="13" t="s">
        <v>58</v>
      </c>
      <c r="H5" s="14" t="s">
        <v>59</v>
      </c>
      <c r="I5" s="14" t="s">
        <v>58</v>
      </c>
      <c r="J5" s="14" t="s">
        <v>59</v>
      </c>
      <c r="K5" s="14" t="s">
        <v>58</v>
      </c>
      <c r="L5" s="14" t="s">
        <v>59</v>
      </c>
      <c r="M5" s="14" t="s">
        <v>59</v>
      </c>
      <c r="N5" s="14" t="s">
        <v>58</v>
      </c>
      <c r="O5" s="14" t="s">
        <v>58</v>
      </c>
      <c r="P5" s="14" t="s">
        <v>59</v>
      </c>
      <c r="Q5" s="14" t="s">
        <v>59</v>
      </c>
      <c r="R5" s="14" t="s">
        <v>58</v>
      </c>
      <c r="S5" s="14" t="s">
        <v>60</v>
      </c>
      <c r="T5" s="14" t="s">
        <v>59</v>
      </c>
      <c r="U5" s="14" t="s">
        <v>58</v>
      </c>
      <c r="V5" s="14" t="s">
        <v>59</v>
      </c>
      <c r="W5" s="14" t="s">
        <v>58</v>
      </c>
      <c r="X5" s="14" t="s">
        <v>59</v>
      </c>
      <c r="Y5" s="14" t="s">
        <v>59</v>
      </c>
      <c r="Z5" s="14" t="s">
        <v>58</v>
      </c>
      <c r="AA5" s="14" t="s">
        <v>58</v>
      </c>
      <c r="AB5" s="14" t="s">
        <v>59</v>
      </c>
      <c r="AC5" s="14" t="s">
        <v>58</v>
      </c>
      <c r="AD5" s="14" t="s">
        <v>59</v>
      </c>
      <c r="AE5" s="14" t="s">
        <v>58</v>
      </c>
      <c r="AF5" s="14"/>
      <c r="AG5" s="14" t="s">
        <v>58</v>
      </c>
      <c r="AH5" s="14" t="s">
        <v>59</v>
      </c>
    </row>
    <row r="6" customFormat="false" ht="92.25" hidden="false" customHeight="true" outlineLevel="0" collapsed="false">
      <c r="A6" s="5"/>
      <c r="B6" s="5"/>
      <c r="C6" s="16" t="s">
        <v>61</v>
      </c>
      <c r="D6" s="16" t="s">
        <v>62</v>
      </c>
      <c r="E6" s="17" t="s">
        <v>40</v>
      </c>
      <c r="F6" s="18" t="s">
        <v>16</v>
      </c>
      <c r="G6" s="19" t="s">
        <v>63</v>
      </c>
      <c r="H6" s="18" t="s">
        <v>36</v>
      </c>
      <c r="I6" s="20" t="s">
        <v>29</v>
      </c>
      <c r="J6" s="18" t="s">
        <v>20</v>
      </c>
      <c r="K6" s="20" t="s">
        <v>23</v>
      </c>
      <c r="L6" s="19" t="s">
        <v>38</v>
      </c>
      <c r="M6" s="20" t="s">
        <v>19</v>
      </c>
      <c r="N6" s="18" t="s">
        <v>21</v>
      </c>
      <c r="O6" s="20" t="s">
        <v>39</v>
      </c>
      <c r="P6" s="18" t="s">
        <v>30</v>
      </c>
      <c r="Q6" s="20" t="s">
        <v>33</v>
      </c>
      <c r="R6" s="18" t="s">
        <v>13</v>
      </c>
      <c r="S6" s="20" t="s">
        <v>37</v>
      </c>
      <c r="T6" s="18" t="s">
        <v>12</v>
      </c>
      <c r="U6" s="20" t="s">
        <v>15</v>
      </c>
      <c r="V6" s="18" t="s">
        <v>24</v>
      </c>
      <c r="W6" s="20" t="s">
        <v>31</v>
      </c>
      <c r="X6" s="18" t="s">
        <v>41</v>
      </c>
      <c r="Y6" s="20" t="s">
        <v>25</v>
      </c>
      <c r="Z6" s="18" t="s">
        <v>26</v>
      </c>
      <c r="AA6" s="20" t="s">
        <v>34</v>
      </c>
      <c r="AB6" s="18" t="s">
        <v>32</v>
      </c>
      <c r="AC6" s="20" t="s">
        <v>35</v>
      </c>
      <c r="AD6" s="18" t="s">
        <v>64</v>
      </c>
      <c r="AE6" s="20" t="s">
        <v>17</v>
      </c>
      <c r="AF6" s="18" t="s">
        <v>28</v>
      </c>
      <c r="AG6" s="20" t="s">
        <v>18</v>
      </c>
      <c r="AH6" s="18" t="s">
        <v>65</v>
      </c>
      <c r="AI6" s="5"/>
      <c r="AJ6" s="21"/>
      <c r="AK6" s="21"/>
      <c r="AL6" s="5"/>
      <c r="AM6" s="20" t="s">
        <v>64</v>
      </c>
      <c r="AN6" s="18" t="s">
        <v>66</v>
      </c>
      <c r="AO6" s="5"/>
      <c r="AP6" s="5"/>
      <c r="AQ6" s="5"/>
      <c r="AR6" s="5"/>
      <c r="AS6" s="5"/>
      <c r="AT6" s="30"/>
      <c r="AU6" s="41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2</v>
      </c>
      <c r="B7" s="5" t="s">
        <v>67</v>
      </c>
      <c r="C7" s="23" t="n">
        <f aca="false">SUMIF(wins,"w",E7:AF7)</f>
        <v>78</v>
      </c>
      <c r="D7" s="23" t="n">
        <f aca="false">SUMIF(wins,"l",E7:AF7)</f>
        <v>42</v>
      </c>
      <c r="E7" s="24" t="n">
        <v>11</v>
      </c>
      <c r="F7" s="25"/>
      <c r="G7" s="9" t="n">
        <v>8</v>
      </c>
      <c r="H7" s="25"/>
      <c r="I7" s="26" t="n">
        <v>10</v>
      </c>
      <c r="J7" s="27"/>
      <c r="K7" s="26" t="n">
        <v>7</v>
      </c>
      <c r="L7" s="9"/>
      <c r="M7" s="26"/>
      <c r="N7" s="27" t="n">
        <v>13</v>
      </c>
      <c r="O7" s="26" t="n">
        <v>2</v>
      </c>
      <c r="P7" s="27"/>
      <c r="Q7" s="26"/>
      <c r="R7" s="27" t="n">
        <v>4</v>
      </c>
      <c r="S7" s="26"/>
      <c r="T7" s="27" t="n">
        <v>12</v>
      </c>
      <c r="U7" s="26" t="n">
        <v>6</v>
      </c>
      <c r="V7" s="27"/>
      <c r="W7" s="26"/>
      <c r="X7" s="27" t="n">
        <v>1</v>
      </c>
      <c r="Y7" s="26"/>
      <c r="Z7" s="27" t="n">
        <v>3</v>
      </c>
      <c r="AA7" s="26"/>
      <c r="AB7" s="27" t="n">
        <v>14</v>
      </c>
      <c r="AC7" s="26" t="n">
        <v>5</v>
      </c>
      <c r="AD7" s="27"/>
      <c r="AE7" s="26" t="n">
        <v>9</v>
      </c>
      <c r="AF7" s="27"/>
      <c r="AG7" s="29"/>
      <c r="AH7" s="28" t="n">
        <v>15</v>
      </c>
      <c r="AI7" s="5"/>
      <c r="AL7" s="5"/>
      <c r="AM7" s="1" t="n">
        <f aca="false">$C7+AG7</f>
        <v>78</v>
      </c>
      <c r="AN7" s="1" t="n">
        <f aca="false">$C7+AH7</f>
        <v>93</v>
      </c>
      <c r="AQ7" s="5"/>
      <c r="AR7" s="5"/>
      <c r="AT7" s="30"/>
      <c r="AU7" s="30"/>
    </row>
    <row r="8" customFormat="false" ht="12.75" hidden="false" customHeight="true" outlineLevel="0" collapsed="false">
      <c r="A8" s="1" t="n">
        <v>1</v>
      </c>
      <c r="B8" s="5" t="s">
        <v>49</v>
      </c>
      <c r="C8" s="23" t="n">
        <f aca="false">SUMIF(wins,"w",E8:AF8)</f>
        <v>78</v>
      </c>
      <c r="D8" s="23" t="n">
        <f aca="false">SUMIF(wins,"l",E8:AF8)</f>
        <v>40</v>
      </c>
      <c r="E8" s="24" t="n">
        <v>1</v>
      </c>
      <c r="F8" s="25"/>
      <c r="G8" s="9" t="n">
        <v>15</v>
      </c>
      <c r="H8" s="25"/>
      <c r="I8" s="26" t="n">
        <v>3</v>
      </c>
      <c r="J8" s="27"/>
      <c r="K8" s="26" t="n">
        <v>9</v>
      </c>
      <c r="L8" s="9"/>
      <c r="M8" s="26"/>
      <c r="N8" s="27" t="n">
        <v>12</v>
      </c>
      <c r="O8" s="26" t="n">
        <v>5</v>
      </c>
      <c r="P8" s="27"/>
      <c r="Q8" s="26" t="n">
        <v>6</v>
      </c>
      <c r="R8" s="27"/>
      <c r="S8" s="26"/>
      <c r="T8" s="27" t="n">
        <v>14</v>
      </c>
      <c r="U8" s="26" t="n">
        <v>11</v>
      </c>
      <c r="V8" s="27"/>
      <c r="W8" s="26" t="n">
        <v>10</v>
      </c>
      <c r="X8" s="27"/>
      <c r="Y8" s="26"/>
      <c r="Z8" s="27" t="n">
        <v>8</v>
      </c>
      <c r="AA8" s="26"/>
      <c r="AB8" s="27" t="n">
        <v>7</v>
      </c>
      <c r="AC8" s="26" t="n">
        <v>4</v>
      </c>
      <c r="AD8" s="27"/>
      <c r="AE8" s="26"/>
      <c r="AF8" s="27" t="n">
        <v>2</v>
      </c>
      <c r="AG8" s="29"/>
      <c r="AH8" s="28" t="n">
        <v>13</v>
      </c>
      <c r="AI8" s="5"/>
      <c r="AL8" s="5"/>
      <c r="AM8" s="1" t="n">
        <f aca="false">$C8+AG8</f>
        <v>78</v>
      </c>
      <c r="AN8" s="1" t="n">
        <f aca="false">$C8+AH8</f>
        <v>91</v>
      </c>
      <c r="AT8" s="30"/>
      <c r="AU8" s="30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68</v>
      </c>
      <c r="C9" s="23" t="n">
        <f aca="false">SUMIF(wins,"w",E9:AF9)</f>
        <v>77</v>
      </c>
      <c r="D9" s="23" t="n">
        <f aca="false">SUMIF(wins,"l",E9:AF9)</f>
        <v>41</v>
      </c>
      <c r="E9" s="24" t="n">
        <v>12</v>
      </c>
      <c r="F9" s="25"/>
      <c r="G9" s="37" t="n">
        <v>7</v>
      </c>
      <c r="H9" s="25"/>
      <c r="I9" s="26"/>
      <c r="J9" s="27" t="n">
        <v>1</v>
      </c>
      <c r="K9" s="26" t="n">
        <v>13</v>
      </c>
      <c r="L9" s="9"/>
      <c r="M9" s="26"/>
      <c r="N9" s="27" t="n">
        <v>10</v>
      </c>
      <c r="O9" s="26" t="n">
        <v>5</v>
      </c>
      <c r="P9" s="27"/>
      <c r="Q9" s="26"/>
      <c r="R9" s="27" t="n">
        <v>3</v>
      </c>
      <c r="S9" s="26"/>
      <c r="T9" s="27" t="n">
        <v>14</v>
      </c>
      <c r="U9" s="26" t="n">
        <v>6</v>
      </c>
      <c r="V9" s="27"/>
      <c r="W9" s="26" t="n">
        <v>8</v>
      </c>
      <c r="X9" s="27"/>
      <c r="Y9" s="26"/>
      <c r="Z9" s="27" t="n">
        <v>4</v>
      </c>
      <c r="AA9" s="26"/>
      <c r="AB9" s="27" t="n">
        <v>11</v>
      </c>
      <c r="AC9" s="26" t="n">
        <v>9</v>
      </c>
      <c r="AD9" s="27"/>
      <c r="AE9" s="26"/>
      <c r="AF9" s="27" t="n">
        <v>2</v>
      </c>
      <c r="AG9" s="29"/>
      <c r="AH9" s="28" t="n">
        <v>15</v>
      </c>
      <c r="AI9" s="5"/>
      <c r="AL9" s="5"/>
      <c r="AM9" s="1" t="n">
        <f aca="false">$C9+AG9</f>
        <v>77</v>
      </c>
      <c r="AN9" s="1" t="n">
        <f aca="false">$C9+AH9</f>
        <v>92</v>
      </c>
      <c r="AT9" s="30"/>
      <c r="AU9" s="30"/>
    </row>
    <row r="10" customFormat="false" ht="12.75" hidden="false" customHeight="true" outlineLevel="0" collapsed="false">
      <c r="B10" s="5" t="s">
        <v>69</v>
      </c>
      <c r="C10" s="23" t="n">
        <f aca="false">SUMIF(wins,"w",E10:AF10)</f>
        <v>75</v>
      </c>
      <c r="D10" s="23" t="n">
        <f aca="false">SUMIF(wins,"l",E10:AF10)</f>
        <v>45</v>
      </c>
      <c r="E10" s="24" t="n">
        <v>10</v>
      </c>
      <c r="F10" s="25"/>
      <c r="G10" s="9" t="n">
        <v>14</v>
      </c>
      <c r="H10" s="25"/>
      <c r="I10" s="26" t="n">
        <v>8</v>
      </c>
      <c r="J10" s="27"/>
      <c r="K10" s="26" t="n">
        <v>13</v>
      </c>
      <c r="L10" s="9"/>
      <c r="M10" s="26"/>
      <c r="N10" s="27" t="n">
        <v>1</v>
      </c>
      <c r="O10" s="26"/>
      <c r="P10" s="27" t="n">
        <v>5</v>
      </c>
      <c r="Q10" s="26" t="n">
        <v>3</v>
      </c>
      <c r="R10" s="27"/>
      <c r="S10" s="26" t="n">
        <v>4</v>
      </c>
      <c r="T10" s="27"/>
      <c r="U10" s="26"/>
      <c r="V10" s="27" t="n">
        <v>2</v>
      </c>
      <c r="W10" s="26" t="n">
        <v>6</v>
      </c>
      <c r="X10" s="27"/>
      <c r="Y10" s="26" t="n">
        <v>9</v>
      </c>
      <c r="Z10" s="27"/>
      <c r="AA10" s="26"/>
      <c r="AB10" s="27" t="n">
        <v>15</v>
      </c>
      <c r="AC10" s="26" t="n">
        <v>12</v>
      </c>
      <c r="AD10" s="27"/>
      <c r="AE10" s="26" t="n">
        <v>7</v>
      </c>
      <c r="AF10" s="27"/>
      <c r="AG10" s="29"/>
      <c r="AH10" s="28" t="n">
        <v>11</v>
      </c>
      <c r="AI10" s="5"/>
      <c r="AL10" s="5"/>
      <c r="AM10" s="1" t="n">
        <f aca="false">$C10+AG10</f>
        <v>75</v>
      </c>
      <c r="AN10" s="1" t="n">
        <f aca="false">$C10+AH10</f>
        <v>86</v>
      </c>
      <c r="AO10" s="5"/>
      <c r="AP10" s="5"/>
      <c r="AT10" s="30"/>
      <c r="AU10" s="30"/>
    </row>
    <row r="11" customFormat="false" ht="12.75" hidden="false" customHeight="true" outlineLevel="0" collapsed="false">
      <c r="B11" s="5" t="s">
        <v>51</v>
      </c>
      <c r="C11" s="23" t="n">
        <f aca="false">SUMIF(wins,"w",E11:AF11)</f>
        <v>73</v>
      </c>
      <c r="D11" s="23" t="n">
        <f aca="false">SUMIF(wins,"l",E11:AF11)</f>
        <v>46</v>
      </c>
      <c r="E11" s="24" t="n">
        <v>15</v>
      </c>
      <c r="F11" s="25"/>
      <c r="G11" s="9"/>
      <c r="H11" s="25" t="n">
        <v>4</v>
      </c>
      <c r="I11" s="26"/>
      <c r="J11" s="27" t="n">
        <v>5</v>
      </c>
      <c r="K11" s="26" t="n">
        <v>6</v>
      </c>
      <c r="L11" s="9"/>
      <c r="M11" s="26" t="n">
        <v>3</v>
      </c>
      <c r="N11" s="27"/>
      <c r="O11" s="26" t="n">
        <v>10</v>
      </c>
      <c r="P11" s="27"/>
      <c r="Q11" s="26"/>
      <c r="R11" s="27" t="n">
        <v>7</v>
      </c>
      <c r="S11" s="26"/>
      <c r="T11" s="27" t="n">
        <v>11</v>
      </c>
      <c r="U11" s="26"/>
      <c r="V11" s="27" t="n">
        <v>2</v>
      </c>
      <c r="W11" s="26"/>
      <c r="X11" s="27" t="n">
        <v>12</v>
      </c>
      <c r="Y11" s="26"/>
      <c r="Z11" s="27" t="n">
        <v>8</v>
      </c>
      <c r="AA11" s="26" t="n">
        <v>13</v>
      </c>
      <c r="AB11" s="27"/>
      <c r="AC11" s="26" t="n">
        <v>14</v>
      </c>
      <c r="AD11" s="27"/>
      <c r="AE11" s="26"/>
      <c r="AF11" s="27" t="n">
        <v>1</v>
      </c>
      <c r="AG11" s="29"/>
      <c r="AH11" s="28" t="n">
        <v>9</v>
      </c>
      <c r="AI11" s="5"/>
      <c r="AL11" s="5"/>
      <c r="AM11" s="1" t="n">
        <f aca="false">$C11+AG11</f>
        <v>73</v>
      </c>
      <c r="AN11" s="1" t="n">
        <f aca="false">$C11+AH11</f>
        <v>82</v>
      </c>
      <c r="AT11" s="30"/>
      <c r="AU11" s="30"/>
      <c r="AW11" s="5"/>
      <c r="AX11" s="5"/>
      <c r="AY11" s="5"/>
    </row>
    <row r="12" customFormat="false" ht="12.75" hidden="false" customHeight="true" outlineLevel="0" collapsed="false">
      <c r="B12" s="5" t="s">
        <v>70</v>
      </c>
      <c r="C12" s="23" t="n">
        <f aca="false">SUMIF(wins,"w",E12:AF12)</f>
        <v>72</v>
      </c>
      <c r="D12" s="23" t="n">
        <f aca="false">SUMIF(wins,"l",E12:AF12)</f>
        <v>48</v>
      </c>
      <c r="E12" s="24" t="n">
        <v>15</v>
      </c>
      <c r="F12" s="25"/>
      <c r="G12" s="9" t="n">
        <v>12</v>
      </c>
      <c r="H12" s="25"/>
      <c r="I12" s="26" t="n">
        <v>10</v>
      </c>
      <c r="J12" s="27"/>
      <c r="K12" s="26"/>
      <c r="L12" s="9" t="n">
        <v>1</v>
      </c>
      <c r="M12" s="26"/>
      <c r="N12" s="27" t="n">
        <v>9</v>
      </c>
      <c r="O12" s="26" t="n">
        <v>6</v>
      </c>
      <c r="P12" s="27"/>
      <c r="Q12" s="26" t="n">
        <v>2</v>
      </c>
      <c r="R12" s="27"/>
      <c r="S12" s="26"/>
      <c r="T12" s="27" t="n">
        <v>13</v>
      </c>
      <c r="U12" s="26" t="n">
        <v>3</v>
      </c>
      <c r="V12" s="27"/>
      <c r="W12" s="26" t="n">
        <v>8</v>
      </c>
      <c r="X12" s="27"/>
      <c r="Y12" s="26" t="n">
        <v>7</v>
      </c>
      <c r="Z12" s="27"/>
      <c r="AA12" s="26"/>
      <c r="AB12" s="27" t="n">
        <v>11</v>
      </c>
      <c r="AC12" s="26" t="n">
        <v>5</v>
      </c>
      <c r="AD12" s="27"/>
      <c r="AE12" s="26" t="n">
        <v>4</v>
      </c>
      <c r="AF12" s="27"/>
      <c r="AG12" s="29"/>
      <c r="AH12" s="28" t="n">
        <v>14</v>
      </c>
      <c r="AI12" s="5"/>
      <c r="AL12" s="5"/>
      <c r="AM12" s="1" t="n">
        <f aca="false">$C12+AG12</f>
        <v>72</v>
      </c>
      <c r="AN12" s="1" t="n">
        <f aca="false">$C12+AH12</f>
        <v>86</v>
      </c>
      <c r="AT12" s="30"/>
      <c r="AU12" s="30"/>
    </row>
    <row r="13" customFormat="false" ht="12.75" hidden="false" customHeight="true" outlineLevel="0" collapsed="false">
      <c r="A13" s="1" t="n">
        <v>4</v>
      </c>
      <c r="B13" s="5" t="s">
        <v>48</v>
      </c>
      <c r="C13" s="23" t="n">
        <f aca="false">SUMIF(wins,"w",E13:AF13)</f>
        <v>72</v>
      </c>
      <c r="D13" s="23" t="n">
        <f aca="false">SUMIF(wins,"l",E13:AF13)</f>
        <v>42</v>
      </c>
      <c r="E13" s="24" t="n">
        <v>15</v>
      </c>
      <c r="F13" s="25"/>
      <c r="G13" s="9" t="n">
        <v>14</v>
      </c>
      <c r="H13" s="25"/>
      <c r="I13" s="26" t="n">
        <v>2</v>
      </c>
      <c r="J13" s="27"/>
      <c r="K13" s="26" t="n">
        <v>5</v>
      </c>
      <c r="L13" s="9"/>
      <c r="M13" s="26"/>
      <c r="N13" s="27" t="n">
        <v>3</v>
      </c>
      <c r="O13" s="26" t="n">
        <v>4</v>
      </c>
      <c r="P13" s="27"/>
      <c r="Q13" s="26" t="n">
        <v>10</v>
      </c>
      <c r="R13" s="27"/>
      <c r="S13" s="26"/>
      <c r="T13" s="27" t="n">
        <v>13</v>
      </c>
      <c r="U13" s="26" t="n">
        <v>1</v>
      </c>
      <c r="V13" s="27"/>
      <c r="W13" s="26" t="n">
        <v>9</v>
      </c>
      <c r="X13" s="27"/>
      <c r="Y13" s="26"/>
      <c r="Z13" s="27" t="n">
        <v>8</v>
      </c>
      <c r="AA13" s="26"/>
      <c r="AB13" s="27" t="n">
        <v>7</v>
      </c>
      <c r="AC13" s="26" t="n">
        <v>11</v>
      </c>
      <c r="AD13" s="27"/>
      <c r="AE13" s="26"/>
      <c r="AF13" s="27" t="n">
        <v>6</v>
      </c>
      <c r="AG13" s="29"/>
      <c r="AH13" s="28" t="n">
        <v>12</v>
      </c>
      <c r="AI13" s="5"/>
      <c r="AL13" s="5"/>
      <c r="AM13" s="1" t="n">
        <f aca="false">$C13+AG13</f>
        <v>72</v>
      </c>
      <c r="AN13" s="1" t="n">
        <f aca="false">$C13+AH13</f>
        <v>84</v>
      </c>
      <c r="AT13" s="30"/>
      <c r="AU13" s="30"/>
    </row>
    <row r="14" customFormat="false" ht="12.75" hidden="false" customHeight="false" outlineLevel="0" collapsed="false">
      <c r="A14" s="1" t="n">
        <v>3</v>
      </c>
      <c r="B14" s="5" t="s">
        <v>47</v>
      </c>
      <c r="C14" s="23" t="n">
        <f aca="false">SUMIF(wins,"w",E14:AF14)</f>
        <v>71</v>
      </c>
      <c r="D14" s="23" t="n">
        <f aca="false">SUMIF(wins,"l",E14:AF14)</f>
        <v>45</v>
      </c>
      <c r="E14" s="24" t="n">
        <v>15</v>
      </c>
      <c r="F14" s="25"/>
      <c r="G14" s="9" t="n">
        <v>14</v>
      </c>
      <c r="H14" s="25"/>
      <c r="I14" s="26" t="n">
        <v>9</v>
      </c>
      <c r="J14" s="27"/>
      <c r="K14" s="26" t="n">
        <v>6</v>
      </c>
      <c r="L14" s="9"/>
      <c r="M14" s="26"/>
      <c r="N14" s="28" t="n">
        <v>10</v>
      </c>
      <c r="O14" s="26"/>
      <c r="P14" s="27" t="n">
        <v>1</v>
      </c>
      <c r="Q14" s="26"/>
      <c r="R14" s="27" t="n">
        <v>5</v>
      </c>
      <c r="S14" s="26"/>
      <c r="T14" s="27" t="n">
        <v>13</v>
      </c>
      <c r="U14" s="26" t="n">
        <v>3</v>
      </c>
      <c r="V14" s="27"/>
      <c r="W14" s="26" t="n">
        <v>7</v>
      </c>
      <c r="X14" s="27"/>
      <c r="Y14" s="26" t="n">
        <v>8</v>
      </c>
      <c r="Z14" s="27"/>
      <c r="AA14" s="26"/>
      <c r="AB14" s="27" t="n">
        <v>11</v>
      </c>
      <c r="AC14" s="26" t="n">
        <v>2</v>
      </c>
      <c r="AD14" s="27"/>
      <c r="AE14" s="26"/>
      <c r="AF14" s="27" t="n">
        <v>4</v>
      </c>
      <c r="AG14" s="29"/>
      <c r="AH14" s="28" t="n">
        <v>12</v>
      </c>
      <c r="AI14" s="5"/>
      <c r="AL14" s="5"/>
      <c r="AM14" s="1" t="n">
        <f aca="false">$C14+AG14</f>
        <v>71</v>
      </c>
      <c r="AN14" s="1" t="n">
        <f aca="false">$C14+AH14</f>
        <v>83</v>
      </c>
      <c r="AT14" s="30"/>
      <c r="AU14" s="30"/>
    </row>
    <row r="15" customFormat="false" ht="12.75" hidden="false" customHeight="true" outlineLevel="0" collapsed="false">
      <c r="A15" s="1" t="n">
        <v>6</v>
      </c>
      <c r="B15" s="5" t="s">
        <v>53</v>
      </c>
      <c r="C15" s="23" t="n">
        <f aca="false">SUMIF(wins,"w",E15:AF15)</f>
        <v>67</v>
      </c>
      <c r="D15" s="23" t="n">
        <f aca="false">SUMIF(wins,"l",E15:AF15)</f>
        <v>43</v>
      </c>
      <c r="E15" s="24" t="n">
        <v>14</v>
      </c>
      <c r="F15" s="25"/>
      <c r="G15" s="9" t="n">
        <v>7</v>
      </c>
      <c r="H15" s="25"/>
      <c r="I15" s="26" t="n">
        <v>13</v>
      </c>
      <c r="J15" s="27"/>
      <c r="K15" s="26"/>
      <c r="L15" s="9" t="n">
        <v>9</v>
      </c>
      <c r="M15" s="26"/>
      <c r="N15" s="27" t="n">
        <v>4</v>
      </c>
      <c r="O15" s="26" t="n">
        <v>6</v>
      </c>
      <c r="P15" s="27"/>
      <c r="Q15" s="26" t="n">
        <v>2</v>
      </c>
      <c r="R15" s="27"/>
      <c r="S15" s="26" t="n">
        <v>3</v>
      </c>
      <c r="T15" s="27"/>
      <c r="U15" s="26" t="n">
        <v>8</v>
      </c>
      <c r="V15" s="27"/>
      <c r="W15" s="26" t="n">
        <v>11</v>
      </c>
      <c r="X15" s="27"/>
      <c r="Y15" s="26"/>
      <c r="Z15" s="27" t="n">
        <v>1</v>
      </c>
      <c r="AA15" s="26"/>
      <c r="AB15" s="27" t="n">
        <v>5</v>
      </c>
      <c r="AC15" s="26"/>
      <c r="AD15" s="27" t="n">
        <v>12</v>
      </c>
      <c r="AE15" s="26"/>
      <c r="AF15" s="27" t="n">
        <v>10</v>
      </c>
      <c r="AG15" s="29"/>
      <c r="AH15" s="28" t="n">
        <v>15</v>
      </c>
      <c r="AI15" s="5"/>
      <c r="AL15" s="5"/>
      <c r="AM15" s="1" t="n">
        <f aca="false">$C15+AG15</f>
        <v>67</v>
      </c>
      <c r="AN15" s="1" t="n">
        <f aca="false">$C15+AH15</f>
        <v>82</v>
      </c>
      <c r="AT15" s="30"/>
      <c r="AU15" s="30"/>
    </row>
    <row r="16" customFormat="false" ht="13.5" hidden="false" customHeight="true" outlineLevel="0" collapsed="false">
      <c r="B16" s="5"/>
      <c r="C16" s="23"/>
      <c r="D16" s="23"/>
      <c r="E16" s="24"/>
      <c r="F16" s="25"/>
      <c r="G16" s="9"/>
      <c r="H16" s="25"/>
      <c r="I16" s="26"/>
      <c r="J16" s="27"/>
      <c r="K16" s="26"/>
      <c r="L16" s="9"/>
      <c r="M16" s="26"/>
      <c r="N16" s="27"/>
      <c r="O16" s="26"/>
      <c r="P16" s="27"/>
      <c r="Q16" s="26"/>
      <c r="R16" s="27"/>
      <c r="S16" s="26"/>
      <c r="T16" s="27"/>
      <c r="U16" s="26"/>
      <c r="V16" s="27"/>
      <c r="W16" s="26"/>
      <c r="X16" s="27"/>
      <c r="Y16" s="26"/>
      <c r="Z16" s="27"/>
      <c r="AA16" s="26"/>
      <c r="AB16" s="27"/>
      <c r="AC16" s="26"/>
      <c r="AD16" s="27"/>
      <c r="AE16" s="26"/>
      <c r="AF16" s="27"/>
      <c r="AG16" s="29"/>
      <c r="AH16" s="28"/>
      <c r="AI16" s="5"/>
      <c r="AL16" s="5"/>
      <c r="AT16" s="30"/>
      <c r="AU16" s="30"/>
    </row>
    <row r="17" customFormat="false" ht="12.75" hidden="false" customHeight="false" outlineLevel="0" collapsed="false">
      <c r="B17" s="5" t="s">
        <v>55</v>
      </c>
      <c r="C17" s="30" t="n">
        <f aca="false">SUM(C7:C15)</f>
        <v>663</v>
      </c>
      <c r="D17" s="30"/>
      <c r="E17" s="31" t="n">
        <f aca="false">SUM(E7:E15)</f>
        <v>108</v>
      </c>
      <c r="F17" s="32" t="n">
        <f aca="false">SUM(F7:F15)</f>
        <v>0</v>
      </c>
      <c r="G17" s="5" t="n">
        <f aca="false">SUM(G7:G15)</f>
        <v>91</v>
      </c>
      <c r="H17" s="32" t="n">
        <f aca="false">SUM(H7:H15)</f>
        <v>4</v>
      </c>
      <c r="I17" s="31" t="n">
        <f aca="false">SUM(I7:I15)</f>
        <v>55</v>
      </c>
      <c r="J17" s="32" t="n">
        <f aca="false">SUM(J7:J15)</f>
        <v>6</v>
      </c>
      <c r="K17" s="31" t="n">
        <f aca="false">SUM(K7:K15)</f>
        <v>59</v>
      </c>
      <c r="L17" s="5" t="n">
        <f aca="false">SUM(L7:L15)</f>
        <v>10</v>
      </c>
      <c r="M17" s="31" t="n">
        <f aca="false">SUM(M7:M15)</f>
        <v>3</v>
      </c>
      <c r="N17" s="32" t="n">
        <f aca="false">SUM(N7:N15)</f>
        <v>62</v>
      </c>
      <c r="O17" s="31" t="n">
        <f aca="false">SUM(O7:O15)</f>
        <v>38</v>
      </c>
      <c r="P17" s="32" t="n">
        <f aca="false">SUM(P7:P15)</f>
        <v>6</v>
      </c>
      <c r="Q17" s="31" t="n">
        <f aca="false">SUM(Q7:Q15)</f>
        <v>23</v>
      </c>
      <c r="R17" s="32" t="n">
        <f aca="false">SUM(R7:R15)</f>
        <v>19</v>
      </c>
      <c r="S17" s="31" t="n">
        <f aca="false">SUM(S7:S15)</f>
        <v>7</v>
      </c>
      <c r="T17" s="32" t="n">
        <f aca="false">SUM(T7:T15)</f>
        <v>90</v>
      </c>
      <c r="U17" s="31" t="n">
        <f aca="false">SUM(U7:U15)</f>
        <v>38</v>
      </c>
      <c r="V17" s="32" t="n">
        <f aca="false">SUM(V7:V15)</f>
        <v>4</v>
      </c>
      <c r="W17" s="31" t="n">
        <f aca="false">SUM(W7:W15)</f>
        <v>59</v>
      </c>
      <c r="X17" s="32" t="n">
        <f aca="false">SUM(X7:X15)</f>
        <v>13</v>
      </c>
      <c r="Y17" s="31" t="n">
        <f aca="false">SUM(Y7:Y15)</f>
        <v>24</v>
      </c>
      <c r="Z17" s="32" t="n">
        <f aca="false">SUM(Z7:Z15)</f>
        <v>32</v>
      </c>
      <c r="AA17" s="31" t="n">
        <f aca="false">SUM(AA7:AA15)</f>
        <v>13</v>
      </c>
      <c r="AB17" s="32" t="n">
        <f aca="false">SUM(AB7:AB15)</f>
        <v>81</v>
      </c>
      <c r="AC17" s="31" t="n">
        <f aca="false">SUM(AC7:AC15)</f>
        <v>62</v>
      </c>
      <c r="AD17" s="32" t="n">
        <f aca="false">SUM(AD7:AD15)</f>
        <v>12</v>
      </c>
      <c r="AE17" s="31" t="n">
        <f aca="false">SUM(AE7:AE15)</f>
        <v>20</v>
      </c>
      <c r="AF17" s="32" t="n">
        <f aca="false">SUM(AF7:AF15)</f>
        <v>25</v>
      </c>
      <c r="AG17" s="31" t="n">
        <f aca="false">SUM(AG7:AG15)</f>
        <v>0</v>
      </c>
      <c r="AH17" s="32" t="n">
        <f aca="false">SUM(AH7:AH15)</f>
        <v>116</v>
      </c>
      <c r="AI17" s="5"/>
      <c r="AT17" s="30"/>
      <c r="AU17" s="30"/>
    </row>
    <row r="18" customFormat="false" ht="13.5" hidden="false" customHeight="false" outlineLevel="0" collapsed="false">
      <c r="B18" s="5" t="s">
        <v>56</v>
      </c>
      <c r="C18" s="33" t="n">
        <f aca="false">IF(C17=0,"",AVERAGE(C7:C15))</f>
        <v>73.6666666666667</v>
      </c>
      <c r="D18" s="33"/>
      <c r="E18" s="34" t="n">
        <f aca="false">IF(E17=0,"",AVERAGE(E7:E15))</f>
        <v>12</v>
      </c>
      <c r="F18" s="35" t="str">
        <f aca="false">IF(F17=0,"",AVERAGE(F7:F15))</f>
        <v/>
      </c>
      <c r="G18" s="36" t="n">
        <f aca="false">IF(G17=0,"",AVERAGE(G7:G15))</f>
        <v>11.375</v>
      </c>
      <c r="H18" s="35" t="n">
        <f aca="false">IF(H17=0,"",AVERAGE(H7:H15))</f>
        <v>4</v>
      </c>
      <c r="I18" s="34" t="n">
        <f aca="false">IF(I17=0,"",AVERAGE(I7:I15))</f>
        <v>7.85714285714286</v>
      </c>
      <c r="J18" s="35" t="n">
        <f aca="false">IF(J17=0,"",AVERAGE(J7:J15))</f>
        <v>3</v>
      </c>
      <c r="K18" s="34" t="n">
        <f aca="false">IF(K17=0,"",AVERAGE(K7:K15))</f>
        <v>8.42857142857143</v>
      </c>
      <c r="L18" s="36" t="n">
        <f aca="false">IF(L17=0,"",AVERAGE(L7:L15))</f>
        <v>5</v>
      </c>
      <c r="M18" s="34" t="n">
        <f aca="false">IF(M17=0,"",AVERAGE(M7:M15))</f>
        <v>3</v>
      </c>
      <c r="N18" s="35" t="n">
        <f aca="false">IF(N17=0,"",AVERAGE(N7:N15))</f>
        <v>7.75</v>
      </c>
      <c r="O18" s="34" t="n">
        <f aca="false">IF(O17=0,"",AVERAGE(O7:O15))</f>
        <v>5.42857142857143</v>
      </c>
      <c r="P18" s="35" t="n">
        <f aca="false">IF(P17=0,"",AVERAGE(P7:P15))</f>
        <v>3</v>
      </c>
      <c r="Q18" s="34" t="n">
        <f aca="false">IF(Q17=0,"",AVERAGE(Q7:Q15))</f>
        <v>4.6</v>
      </c>
      <c r="R18" s="35" t="n">
        <f aca="false">IF(R17=0,"",AVERAGE(R7:R15))</f>
        <v>4.75</v>
      </c>
      <c r="S18" s="34" t="n">
        <f aca="false">IF(S17=0,"",AVERAGE(S7:S15))</f>
        <v>3.5</v>
      </c>
      <c r="T18" s="35" t="n">
        <f aca="false">IF(T17=0,"",AVERAGE(T7:T15))</f>
        <v>12.8571428571429</v>
      </c>
      <c r="U18" s="34" t="n">
        <f aca="false">IF(U17=0,"",AVERAGE(U7:U15))</f>
        <v>5.42857142857143</v>
      </c>
      <c r="V18" s="35" t="n">
        <f aca="false">IF(V17=0,"",AVERAGE(V7:V15))</f>
        <v>2</v>
      </c>
      <c r="W18" s="34" t="n">
        <f aca="false">IF(W17=0,"",AVERAGE(W7:W15))</f>
        <v>8.42857142857143</v>
      </c>
      <c r="X18" s="35" t="n">
        <f aca="false">IF(X17=0,"",AVERAGE(X7:X15))</f>
        <v>6.5</v>
      </c>
      <c r="Y18" s="34" t="n">
        <f aca="false">IF(Y17=0,"",AVERAGE(Y7:Y15))</f>
        <v>8</v>
      </c>
      <c r="Z18" s="35" t="n">
        <f aca="false">IF(Z17=0,"",AVERAGE(Z7:Z15))</f>
        <v>5.33333333333333</v>
      </c>
      <c r="AA18" s="34" t="n">
        <f aca="false">IF(AA17=0,"",AVERAGE(AA7:AA15))</f>
        <v>13</v>
      </c>
      <c r="AB18" s="35" t="n">
        <f aca="false">IF(AB17=0,"",AVERAGE(AB7:AB15))</f>
        <v>10.125</v>
      </c>
      <c r="AC18" s="34" t="n">
        <f aca="false">IF(AC17=0,"",AVERAGE(AC7:AC15))</f>
        <v>7.75</v>
      </c>
      <c r="AD18" s="35" t="n">
        <f aca="false">IF(AD17=0,"",AVERAGE(AD7:AD15))</f>
        <v>12</v>
      </c>
      <c r="AE18" s="34" t="n">
        <f aca="false">IF(AE17=0,"",AVERAGE(AE7:AE15))</f>
        <v>6.66666666666667</v>
      </c>
      <c r="AF18" s="35" t="n">
        <f aca="false">IF(AF17=0,"",AVERAGE(AF7:AF15))</f>
        <v>4.16666666666667</v>
      </c>
      <c r="AG18" s="34" t="str">
        <f aca="false">IF(AG17=0,"",AVERAGE(AG7:AG15))</f>
        <v/>
      </c>
      <c r="AH18" s="35" t="n">
        <f aca="false">IF(AH17=0,"",AVERAGE(AH7:AH15))</f>
        <v>12.8888888888889</v>
      </c>
      <c r="AI18" s="5"/>
      <c r="AT18" s="30"/>
      <c r="AU18" s="30"/>
    </row>
    <row r="19" customFormat="false" ht="12.75" hidden="false" customHeight="false" outlineLevel="0" collapsed="false">
      <c r="B19" s="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5"/>
      <c r="AT19" s="30"/>
      <c r="AU19" s="30"/>
    </row>
    <row r="20" customFormat="false" ht="12.75" hidden="false" customHeight="false" outlineLevel="0" collapsed="false">
      <c r="B20" s="5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5"/>
      <c r="AT20" s="30"/>
      <c r="AU20" s="30"/>
    </row>
    <row r="21" customFormat="false" ht="12.75" hidden="false" customHeight="false" outlineLevel="0" collapsed="false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T21" s="30"/>
      <c r="AU21" s="30"/>
    </row>
    <row r="22" customFormat="false" ht="12.75" hidden="false" customHeight="false" outlineLevel="0" collapsed="false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L22" s="0"/>
      <c r="AM22" s="0"/>
      <c r="AN22" s="0"/>
      <c r="AO22" s="0"/>
      <c r="AP22" s="0"/>
      <c r="AQ22" s="0"/>
      <c r="AR22" s="0"/>
      <c r="AS22" s="0"/>
      <c r="AT22" s="30"/>
      <c r="AU22" s="30"/>
      <c r="AV22" s="0"/>
      <c r="AW22" s="0"/>
      <c r="AX22" s="0"/>
      <c r="AY22" s="0"/>
      <c r="AZ22" s="0"/>
    </row>
    <row r="23" customFormat="false" ht="12.75" hidden="true" customHeight="false" outlineLevel="1" collapsed="false">
      <c r="B23" s="37" t="s">
        <v>57</v>
      </c>
      <c r="C23" s="9" t="n">
        <f aca="false">F23+G23+I23+L23+M23+O23+R23+S23+V23+W23+AB23+AF23+Y23</f>
        <v>82</v>
      </c>
      <c r="D23" s="9"/>
      <c r="E23" s="37" t="n">
        <v>1</v>
      </c>
      <c r="F23" s="37"/>
      <c r="G23" s="37" t="n">
        <v>15</v>
      </c>
      <c r="H23" s="37"/>
      <c r="I23" s="9" t="n">
        <v>9</v>
      </c>
      <c r="J23" s="9"/>
      <c r="K23" s="9" t="n">
        <v>2</v>
      </c>
      <c r="L23" s="9"/>
      <c r="M23" s="9" t="n">
        <v>12</v>
      </c>
      <c r="N23" s="9"/>
      <c r="O23" s="9" t="n">
        <v>14</v>
      </c>
      <c r="P23" s="9"/>
      <c r="Q23" s="9"/>
      <c r="R23" s="9" t="n">
        <v>10</v>
      </c>
      <c r="S23" s="9" t="n">
        <v>6</v>
      </c>
      <c r="T23" s="9"/>
      <c r="U23" s="9"/>
      <c r="V23" s="9" t="n">
        <v>8</v>
      </c>
      <c r="W23" s="9" t="n">
        <v>3</v>
      </c>
      <c r="X23" s="9"/>
      <c r="Y23" s="9"/>
      <c r="Z23" s="9" t="n">
        <v>4</v>
      </c>
      <c r="AA23" s="9"/>
      <c r="AB23" s="9" t="n">
        <v>5</v>
      </c>
      <c r="AC23" s="9" t="n">
        <v>11</v>
      </c>
      <c r="AD23" s="9"/>
      <c r="AE23" s="9" t="n">
        <v>7</v>
      </c>
      <c r="AF23" s="9"/>
      <c r="AG23" s="9"/>
      <c r="AH23" s="9" t="n">
        <v>13</v>
      </c>
      <c r="AI23" s="5"/>
      <c r="AT23" s="30"/>
      <c r="AU23" s="30"/>
    </row>
    <row r="24" customFormat="false" ht="12.75" hidden="false" customHeight="false" outlineLevel="0" collapsed="false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L24" s="0"/>
      <c r="AM24" s="0"/>
      <c r="AN24" s="0"/>
      <c r="AO24" s="0"/>
      <c r="AP24" s="0"/>
      <c r="AQ24" s="0"/>
      <c r="AR24" s="0"/>
      <c r="AS24" s="0"/>
      <c r="AT24" s="30"/>
      <c r="AU24" s="30"/>
      <c r="AV24" s="0"/>
      <c r="AW24" s="0"/>
      <c r="AX24" s="0"/>
      <c r="AY24" s="0"/>
      <c r="AZ24" s="0"/>
    </row>
    <row r="25" customFormat="false" ht="12.75" hidden="false" customHeight="false" outlineLevel="0" collapsed="false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L25" s="0"/>
      <c r="AM25" s="0"/>
      <c r="AN25" s="0"/>
      <c r="AO25" s="0"/>
      <c r="AP25" s="0"/>
      <c r="AQ25" s="0"/>
      <c r="AR25" s="0"/>
      <c r="AS25" s="0"/>
      <c r="AT25" s="30"/>
      <c r="AU25" s="30"/>
      <c r="AV25" s="0"/>
      <c r="AW25" s="0"/>
      <c r="AX25" s="0"/>
      <c r="AY25" s="0"/>
      <c r="AZ25" s="0"/>
    </row>
    <row r="26" customFormat="false" ht="12.75" hidden="false" customHeight="false" outlineLevel="0" collapsed="false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T26" s="30"/>
      <c r="AU26" s="30"/>
    </row>
    <row r="27" customFormat="false" ht="12.75" hidden="false" customHeight="false" outlineLevel="0" collapsed="false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T27" s="30"/>
      <c r="AU27" s="30"/>
    </row>
    <row r="28" customFormat="false" ht="12.75" hidden="false" customHeight="false" outlineLevel="0" collapsed="false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T28" s="30"/>
      <c r="AU28" s="30"/>
    </row>
    <row r="29" customFormat="false" ht="12.75" hidden="false" customHeight="false" outlineLevel="0" collapsed="false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T29" s="30"/>
      <c r="AU29" s="30"/>
    </row>
    <row r="30" customFormat="false" ht="12.75" hidden="false" customHeight="false" outlineLevel="0" collapsed="false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T30" s="30"/>
      <c r="AU30" s="30"/>
    </row>
    <row r="31" customFormat="false" ht="12.75" hidden="false" customHeight="false" outlineLevel="0" collapsed="false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 t="s">
        <v>71</v>
      </c>
      <c r="AC31" s="5"/>
      <c r="AD31" s="5"/>
      <c r="AE31" s="5"/>
      <c r="AF31" s="5"/>
      <c r="AG31" s="5"/>
      <c r="AH31" s="5"/>
      <c r="AI31" s="5"/>
      <c r="AT31" s="30"/>
      <c r="AU31" s="30"/>
    </row>
    <row r="32" customFormat="false" ht="12.75" hidden="false" customHeight="false" outlineLevel="0" collapsed="false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T32" s="30"/>
      <c r="AU32" s="30"/>
    </row>
    <row r="33" customFormat="false" ht="12.75" hidden="false" customHeight="false" outlineLevel="0" collapsed="false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T33" s="30"/>
      <c r="AU33" s="30"/>
    </row>
    <row r="34" customFormat="false" ht="12.75" hidden="false" customHeight="false" outlineLevel="0" collapsed="false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T34" s="30"/>
      <c r="AU34" s="30"/>
    </row>
    <row r="35" customFormat="false" ht="12.75" hidden="false" customHeight="false" outlineLevel="0" collapsed="false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T35" s="30"/>
      <c r="AU35" s="30"/>
    </row>
    <row r="36" customFormat="false" ht="12.75" hidden="false" customHeight="false" outlineLevel="0" collapsed="false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T36" s="30"/>
      <c r="AU36" s="30"/>
    </row>
    <row r="37" customFormat="false" ht="12.75" hidden="false" customHeight="false" outlineLevel="0" collapsed="false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T37" s="30"/>
      <c r="AU37" s="30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T38" s="30"/>
      <c r="AU38" s="30"/>
    </row>
    <row r="39" customFormat="false" ht="12.75" hidden="false" customHeight="false" outlineLevel="0" collapsed="false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T39" s="30"/>
      <c r="AU39" s="30"/>
    </row>
    <row r="40" customFormat="false" ht="12.75" hidden="false" customHeight="false" outlineLevel="0" collapsed="false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T40" s="30"/>
      <c r="AU40" s="30"/>
    </row>
    <row r="41" customFormat="false" ht="12.75" hidden="false" customHeight="false" outlineLevel="0" collapsed="false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T41" s="30"/>
      <c r="AU41" s="30"/>
    </row>
    <row r="42" customFormat="false" ht="12.75" hidden="false" customHeight="false" outlineLevel="0" collapsed="false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T42" s="30"/>
      <c r="AU42" s="3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T43" s="30"/>
      <c r="AU43" s="30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T44" s="30"/>
      <c r="AU44" s="30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T45" s="30"/>
      <c r="AU45" s="30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T46" s="30"/>
      <c r="AU46" s="30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T47" s="30"/>
      <c r="AU47" s="30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T48" s="30"/>
      <c r="AU48" s="30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T49" s="30"/>
      <c r="AU49" s="30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T50" s="30"/>
      <c r="AU50" s="30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T51" s="30"/>
      <c r="AU51" s="30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T52" s="30"/>
      <c r="AU52" s="30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T53" s="30"/>
      <c r="AU53" s="30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T54" s="30"/>
      <c r="AU54" s="30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T55" s="30"/>
      <c r="AU55" s="30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T56" s="30"/>
      <c r="AU56" s="30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T57" s="30"/>
      <c r="AU57" s="30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T58" s="30"/>
      <c r="AU58" s="30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T59" s="30"/>
      <c r="AU59" s="30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T60" s="30"/>
      <c r="AU60" s="30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T61" s="30"/>
      <c r="AU61" s="30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T62" s="30"/>
      <c r="AU62" s="30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T63" s="30"/>
      <c r="AU63" s="30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T64" s="30"/>
      <c r="AU64" s="30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T65" s="30"/>
      <c r="AU65" s="30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T66" s="30"/>
      <c r="AU66" s="30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T67" s="30"/>
      <c r="AU67" s="30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T68" s="30"/>
      <c r="AU68" s="30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T69" s="30"/>
      <c r="AU69" s="30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T70" s="30"/>
      <c r="AU70" s="30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T71" s="30"/>
      <c r="AU71" s="30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T72" s="30"/>
      <c r="AU72" s="30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T73" s="30"/>
      <c r="AU73" s="30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T74" s="30"/>
      <c r="AU74" s="30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T75" s="30"/>
      <c r="AU75" s="30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T76" s="30"/>
      <c r="AU76" s="30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T77" s="30"/>
      <c r="AU77" s="30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T78" s="30"/>
      <c r="AU78" s="30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T79" s="30"/>
      <c r="AU79" s="30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T80" s="30"/>
      <c r="AU80" s="30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T81" s="30"/>
      <c r="AU81" s="30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T82" s="30"/>
      <c r="AU82" s="30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T83" s="30"/>
      <c r="AU83" s="30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T84" s="30"/>
      <c r="AU84" s="30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T85" s="30"/>
      <c r="AU85" s="30"/>
    </row>
  </sheetData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2001-11-22T12:46:04Z</dcterms:created>
  <dc:creator>Eldon Sellers</dc:creator>
  <dc:description/>
  <dc:language>en-US</dc:language>
  <cp:lastModifiedBy>nancy sellers</cp:lastModifiedBy>
  <cp:lastPrinted>2001-12-02T15:35:09Z</cp:lastPrinted>
  <dcterms:modified xsi:type="dcterms:W3CDTF">2001-12-02T15:35:17Z</dcterms:modified>
  <cp:revision>0</cp:revision>
  <dc:subject/>
  <dc:title/>
</cp:coreProperties>
</file>