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<sst xmlns="http://schemas.openxmlformats.org/spreadsheetml/2006/main" count="21" uniqueCount="21">
  <si>
    <t xml:space="preserve">Franklin Adkins</t>
  </si>
  <si>
    <t xml:space="preserve">Calculation of January 2001 Payment</t>
  </si>
  <si>
    <t xml:space="preserve">Volume</t>
  </si>
  <si>
    <t xml:space="preserve">Price</t>
  </si>
  <si>
    <t xml:space="preserve">Totals</t>
  </si>
  <si>
    <t xml:space="preserve">January contractual commitment</t>
  </si>
  <si>
    <t xml:space="preserve">January excess volume at Index</t>
  </si>
  <si>
    <t xml:space="preserve">Less CNR Gathering:</t>
  </si>
  <si>
    <t xml:space="preserve">Less: CNR Meter Fees</t>
  </si>
  <si>
    <t xml:space="preserve">Less: MarkWest Processing</t>
  </si>
  <si>
    <t xml:space="preserve">       Balance Due before February and March</t>
  </si>
  <si>
    <t xml:space="preserve">       contractual commitments</t>
  </si>
  <si>
    <t xml:space="preserve">Less:  February contractual commitment</t>
  </si>
  <si>
    <t xml:space="preserve">   ($3.075 - $6.44 = $3.365)</t>
  </si>
  <si>
    <t xml:space="preserve">Less:  March contractual commitment:</t>
  </si>
  <si>
    <t xml:space="preserve">   ($3.075 - $5.29 = $2.215)</t>
  </si>
  <si>
    <t xml:space="preserve">Amount Due</t>
  </si>
  <si>
    <r>
      <rPr>
        <b val="true"/>
        <u val="single"/>
        <sz val="10"/>
        <rFont val="Arial"/>
        <family val="2"/>
      </rPr>
      <t xml:space="preserve">Note</t>
    </r>
    <r>
      <rPr>
        <sz val="10"/>
        <rFont val="Arial"/>
        <family val="0"/>
      </rPr>
      <t xml:space="preserve">:  February and March contractual commitment deductions are calculated by</t>
    </r>
  </si>
  <si>
    <t xml:space="preserve">subtracting the first of the month index for spot gas delivered to Columbia Gas Transmission</t>
  </si>
  <si>
    <r>
      <rPr>
        <sz val="10"/>
        <rFont val="Arial"/>
        <family val="0"/>
      </rPr>
      <t xml:space="preserve">as posted in</t>
    </r>
    <r>
      <rPr>
        <u val="single"/>
        <sz val="10"/>
        <rFont val="Arial"/>
        <family val="2"/>
      </rPr>
      <t xml:space="preserve"> </t>
    </r>
    <r>
      <rPr>
        <i val="true"/>
        <u val="single"/>
        <sz val="10"/>
        <rFont val="Arial"/>
        <family val="2"/>
      </rPr>
      <t xml:space="preserve">Inside FERC's Gas Market Report</t>
    </r>
    <r>
      <rPr>
        <sz val="10"/>
        <rFont val="Arial"/>
        <family val="0"/>
      </rPr>
      <t xml:space="preserve"> from the contract price of $3.075 multiplied</t>
    </r>
  </si>
  <si>
    <t xml:space="preserve">by the contract volume of 13,000 Dth.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</si>
</sst>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_);_(\$* \(#,##0.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i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99"/>
    <col collapsed="false" customWidth="true" hidden="false" outlineLevel="0" max="2" min="2" style="0" width="11.28"/>
    <col collapsed="false" customWidth="true" hidden="false" outlineLevel="0" max="4" min="4" style="0" width="14.99"/>
  </cols>
  <sheetData>
    <row r="1" customFormat="false" ht="18" hidden="false" customHeight="true" outlineLevel="0" collapsed="false">
      <c r="A1" s="1" t="s">
        <v>0</v>
      </c>
    </row>
    <row r="2" customFormat="false" ht="15.75" hidden="false" customHeight="true" outlineLevel="0" collapsed="false">
      <c r="A2" s="2" t="s">
        <v>1</v>
      </c>
    </row>
    <row r="5" customFormat="false" ht="12.75" hidden="false" customHeight="false" outlineLevel="0" collapsed="false">
      <c r="B5" s="3" t="s">
        <v>2</v>
      </c>
      <c r="C5" s="3" t="s">
        <v>3</v>
      </c>
      <c r="D5" s="3" t="s">
        <v>4</v>
      </c>
    </row>
    <row r="6" customFormat="false" ht="15.75" hidden="false" customHeight="true" outlineLevel="0" collapsed="false">
      <c r="A6" s="0" t="s">
        <v>5</v>
      </c>
      <c r="B6" s="4" t="n">
        <v>13000</v>
      </c>
      <c r="C6" s="5" t="n">
        <v>3.075</v>
      </c>
      <c r="D6" s="6" t="n">
        <f aca="false">+B6*C6</f>
        <v>39975</v>
      </c>
    </row>
    <row r="7" customFormat="false" ht="12.75" hidden="false" customHeight="false" outlineLevel="0" collapsed="false">
      <c r="A7" s="0" t="s">
        <v>6</v>
      </c>
      <c r="B7" s="7" t="n">
        <f aca="false">18258-B6</f>
        <v>5258</v>
      </c>
      <c r="C7" s="8" t="n">
        <v>10.53</v>
      </c>
      <c r="D7" s="9" t="n">
        <f aca="false">+B7*C7</f>
        <v>55366.74</v>
      </c>
    </row>
    <row r="8" customFormat="false" ht="12.75" hidden="false" customHeight="false" outlineLevel="0" collapsed="false">
      <c r="B8" s="10" t="n">
        <f aca="false">SUM(B6:B7)</f>
        <v>18258</v>
      </c>
      <c r="D8" s="11" t="n">
        <f aca="false">SUM(D6:D7)</f>
        <v>95341.74</v>
      </c>
    </row>
    <row r="9" customFormat="false" ht="12.75" hidden="false" customHeight="false" outlineLevel="0" collapsed="false">
      <c r="B9" s="10"/>
      <c r="D9" s="11"/>
    </row>
    <row r="10" customFormat="false" ht="12.75" hidden="false" customHeight="false" outlineLevel="0" collapsed="false">
      <c r="A10" s="0" t="s">
        <v>7</v>
      </c>
      <c r="B10" s="4" t="n">
        <v>18258</v>
      </c>
      <c r="C10" s="12" t="n">
        <v>0.32</v>
      </c>
      <c r="D10" s="13" t="n">
        <f aca="false">-B10*C10</f>
        <v>-5842.56</v>
      </c>
    </row>
    <row r="11" customFormat="false" ht="12.75" hidden="false" customHeight="false" outlineLevel="0" collapsed="false">
      <c r="A11" s="0" t="s">
        <v>8</v>
      </c>
      <c r="B11" s="4" t="n">
        <v>10</v>
      </c>
      <c r="C11" s="12" t="n">
        <v>25</v>
      </c>
      <c r="D11" s="13" t="n">
        <f aca="false">-B11*C11</f>
        <v>-250</v>
      </c>
    </row>
    <row r="12" customFormat="false" ht="12.75" hidden="false" customHeight="false" outlineLevel="0" collapsed="false">
      <c r="A12" s="0" t="s">
        <v>9</v>
      </c>
      <c r="B12" s="10" t="n">
        <f aca="false">+B10-1355</f>
        <v>16903</v>
      </c>
      <c r="C12" s="12" t="n">
        <v>0.03</v>
      </c>
      <c r="D12" s="9" t="n">
        <f aca="false">-B12*C12</f>
        <v>-507.09</v>
      </c>
    </row>
    <row r="13" customFormat="false" ht="12.75" hidden="false" customHeight="false" outlineLevel="0" collapsed="false">
      <c r="A13" s="0" t="s">
        <v>10</v>
      </c>
      <c r="B13" s="4"/>
    </row>
    <row r="14" customFormat="false" ht="12.75" hidden="false" customHeight="false" outlineLevel="0" collapsed="false">
      <c r="A14" s="0" t="s">
        <v>11</v>
      </c>
      <c r="B14" s="4"/>
      <c r="D14" s="11" t="n">
        <f aca="false">SUM(D8:D12)</f>
        <v>88742.09</v>
      </c>
    </row>
    <row r="15" customFormat="false" ht="12.75" hidden="false" customHeight="false" outlineLevel="0" collapsed="false">
      <c r="B15" s="4"/>
      <c r="D15" s="11"/>
    </row>
    <row r="16" customFormat="false" ht="12.75" hidden="false" customHeight="false" outlineLevel="0" collapsed="false">
      <c r="A16" s="0" t="s">
        <v>12</v>
      </c>
      <c r="B16" s="4" t="n">
        <v>13000</v>
      </c>
      <c r="C16" s="5" t="n">
        <f aca="false">3.075-6.44</f>
        <v>-3.365</v>
      </c>
      <c r="D16" s="12" t="n">
        <f aca="false">+B16*C16</f>
        <v>-43745</v>
      </c>
    </row>
    <row r="17" customFormat="false" ht="12.75" hidden="false" customHeight="false" outlineLevel="0" collapsed="false">
      <c r="A17" s="0" t="s">
        <v>13</v>
      </c>
      <c r="B17" s="4"/>
    </row>
    <row r="18" customFormat="false" ht="12.75" hidden="false" customHeight="false" outlineLevel="0" collapsed="false">
      <c r="B18" s="4"/>
    </row>
    <row r="19" customFormat="false" ht="12.75" hidden="false" customHeight="false" outlineLevel="0" collapsed="false">
      <c r="A19" s="0" t="s">
        <v>14</v>
      </c>
      <c r="B19" s="4" t="n">
        <v>13000</v>
      </c>
      <c r="C19" s="5" t="n">
        <f aca="false">3.075-5.29</f>
        <v>-2.215</v>
      </c>
      <c r="D19" s="14" t="n">
        <f aca="false">+B19*C19</f>
        <v>-28795</v>
      </c>
    </row>
    <row r="20" customFormat="false" ht="12.75" hidden="false" customHeight="false" outlineLevel="0" collapsed="false">
      <c r="A20" s="0" t="s">
        <v>15</v>
      </c>
      <c r="B20" s="4"/>
      <c r="C20" s="5"/>
      <c r="D20" s="12"/>
    </row>
    <row r="21" customFormat="false" ht="12.75" hidden="false" customHeight="false" outlineLevel="0" collapsed="false">
      <c r="B21" s="4"/>
    </row>
    <row r="22" customFormat="false" ht="13.5" hidden="false" customHeight="false" outlineLevel="0" collapsed="false">
      <c r="A22" s="0" t="s">
        <v>16</v>
      </c>
      <c r="B22" s="4"/>
      <c r="D22" s="15" t="n">
        <f aca="false">+D14+D16+D19</f>
        <v>16202.09</v>
      </c>
    </row>
    <row r="23" customFormat="false" ht="13.5" hidden="false" customHeight="false" outlineLevel="0" collapsed="false">
      <c r="B23" s="4"/>
    </row>
    <row r="24" customFormat="false" ht="12.75" hidden="false" customHeight="false" outlineLevel="0" collapsed="false">
      <c r="B24" s="4"/>
    </row>
    <row r="25" customFormat="false" ht="12.75" hidden="false" customHeight="false" outlineLevel="0" collapsed="false">
      <c r="A25" s="16" t="s">
        <v>17</v>
      </c>
    </row>
    <row r="26" customFormat="false" ht="12.75" hidden="false" customHeight="false" outlineLevel="0" collapsed="false">
      <c r="A26" s="0" t="s">
        <v>18</v>
      </c>
    </row>
    <row r="27" customFormat="false" ht="12.75" hidden="false" customHeight="false" outlineLevel="0" collapsed="false">
      <c r="A27" s="0" t="s">
        <v>19</v>
      </c>
    </row>
    <row r="28" customFormat="false" ht="12.75" hidden="false" customHeight="false" outlineLevel="0" collapsed="false">
      <c r="A28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2001-03-13T16:05:31Z</dcterms:created>
  <dc:creator>John M. Singer</dc:creator>
  <dc:description/>
  <dc:language>en-US</dc:language>
  <cp:lastModifiedBy>John M. Singer</cp:lastModifiedBy>
  <cp:revision>0</cp:revision>
  <dc:subject/>
  <dc:title/>
</cp:coreProperties>
</file>