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99 " sheetId="1" state="visible" r:id="rId3"/>
    <sheet name="Nov 99" sheetId="2" state="visible" r:id="rId4"/>
    <sheet name="Jan 2000 " sheetId="3" state="visible" r:id="rId5"/>
    <sheet name="Feb 2000 " sheetId="4" state="visible" r:id="rId6"/>
    <sheet name="Mar 2000" sheetId="5" state="visible" r:id="rId7"/>
    <sheet name="Apr 2000" sheetId="6" state="visible" r:id="rId8"/>
    <sheet name="Sheet2" sheetId="7" state="visible" r:id="rId9"/>
    <sheet name="Sheet3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<sst xmlns="http://schemas.openxmlformats.org/spreadsheetml/2006/main" count="368" uniqueCount="57">
  <si>
    <t xml:space="preserve">FSS Cheat Sheet</t>
  </si>
  <si>
    <t xml:space="preserve">INJECTIONS: STORAGE GAS LOSS RETAINAGE APPLIES</t>
  </si>
  <si>
    <t xml:space="preserve">MMIQ (Maximum Monthly Injections Quantity)</t>
  </si>
  <si>
    <t xml:space="preserve">SCQ = </t>
  </si>
  <si>
    <t xml:space="preserve">% of SCQ</t>
  </si>
  <si>
    <t xml:space="preserve">MMIQ</t>
  </si>
  <si>
    <t xml:space="preserve">April</t>
  </si>
  <si>
    <t xml:space="preserve">May - Aug</t>
  </si>
  <si>
    <t xml:space="preserve">Sept</t>
  </si>
  <si>
    <t xml:space="preserve">Oct</t>
  </si>
  <si>
    <t xml:space="preserve">Nov</t>
  </si>
  <si>
    <t xml:space="preserve">Dec - Mar</t>
  </si>
  <si>
    <t xml:space="preserve">If 105% MMIQ is exceded a penatly of $5.00/dkt for all quantitiels injected in excess of 105% of its </t>
  </si>
  <si>
    <t xml:space="preserve">MMIQ will be assessed.</t>
  </si>
  <si>
    <t xml:space="preserve">MDIQ (MAXIMUM DAILY INJECTION QUANTITY)</t>
  </si>
  <si>
    <t xml:space="preserve">Dec</t>
  </si>
  <si>
    <t xml:space="preserve">Jan-Mar</t>
  </si>
  <si>
    <t xml:space="preserve">MMIQ/30</t>
  </si>
  <si>
    <t xml:space="preserve">For November &amp; December</t>
  </si>
  <si>
    <t xml:space="preserve">MMIQ/25</t>
  </si>
  <si>
    <t xml:space="preserve">For Rest of the Months</t>
  </si>
  <si>
    <t xml:space="preserve">If 110% of MDIQ is exceeded a penalty of $5.00 per dth for all quantities injected in excess of 110%</t>
  </si>
  <si>
    <t xml:space="preserve">of its MDIQ will be assessed.</t>
  </si>
  <si>
    <t xml:space="preserve">WITHDRAWALS: MDWQ BASED UPON AND LIMITED BY SCQ INVENTORY </t>
  </si>
  <si>
    <t xml:space="preserve">REMAINING IN STORAGE.</t>
  </si>
  <si>
    <t xml:space="preserve">% of SCQ in Inventory</t>
  </si>
  <si>
    <t xml:space="preserve">MDWQ as % of MDSQ</t>
  </si>
  <si>
    <t xml:space="preserve">MDSQ =</t>
  </si>
  <si>
    <t xml:space="preserve">100% to 30%</t>
  </si>
  <si>
    <t xml:space="preserve">less than 30% to 20%</t>
  </si>
  <si>
    <t xml:space="preserve">less than 20% to 10%</t>
  </si>
  <si>
    <t xml:space="preserve">less than 10% to 0%</t>
  </si>
  <si>
    <t xml:space="preserve">If 103% of MDWQ is exceeded a penalty of $10.00 per dkt for all quantitites withdrawn in excess </t>
  </si>
  <si>
    <t xml:space="preserve">of 103% of its MDWQ will be assessed.</t>
  </si>
  <si>
    <t xml:space="preserve">Minimum and Maximum net withdrawal for November thru March</t>
  </si>
  <si>
    <t xml:space="preserve">Min %</t>
  </si>
  <si>
    <t xml:space="preserve">Max %</t>
  </si>
  <si>
    <t xml:space="preserve">Month</t>
  </si>
  <si>
    <t xml:space="preserve">of SCQ</t>
  </si>
  <si>
    <t xml:space="preserve">November</t>
  </si>
  <si>
    <t xml:space="preserve">none</t>
  </si>
  <si>
    <t xml:space="preserve">December</t>
  </si>
  <si>
    <t xml:space="preserve">January</t>
  </si>
  <si>
    <t xml:space="preserve">February</t>
  </si>
  <si>
    <t xml:space="preserve">March</t>
  </si>
  <si>
    <t xml:space="preserve">If monthly net withdrawal exceeds applicable limits a penalty of $5.00 per dkt for all quantities </t>
  </si>
  <si>
    <t xml:space="preserve">withdrawn in excess of such limits will be assessed.</t>
  </si>
  <si>
    <t xml:space="preserve">INVENTORY:</t>
  </si>
  <si>
    <t xml:space="preserve">no more than x% in SCQ in storage</t>
  </si>
  <si>
    <t xml:space="preserve">April 1st</t>
  </si>
  <si>
    <t xml:space="preserve">February 1st</t>
  </si>
  <si>
    <t xml:space="preserve">June 30th</t>
  </si>
  <si>
    <t xml:space="preserve">August 31st</t>
  </si>
  <si>
    <t xml:space="preserve">If 110% of MDIQ is exceeded a penalty of $5.00 per dth for all quantities injected in excess of 110% </t>
  </si>
  <si>
    <t xml:space="preserve">May-Aug</t>
  </si>
  <si>
    <t xml:space="preserve">MDIQ</t>
  </si>
  <si>
    <t xml:space="preserve">110%MDIQ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</si>
</sst>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%"/>
    <numFmt numFmtId="167" formatCode="0%"/>
    <numFmt numFmtId="168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3" t="n">
        <v>8214498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1232174.7</v>
      </c>
      <c r="E8" s="5" t="n">
        <f aca="false">+D8*$E$7</f>
        <v>1293783.435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1642899.6</v>
      </c>
      <c r="E9" s="5" t="n">
        <f aca="false">+D9*$E$7</f>
        <v>1725044.58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1067884.74</v>
      </c>
      <c r="E10" s="5" t="n">
        <f aca="false">+D10*$E$7</f>
        <v>1121278.977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575014.86</v>
      </c>
      <c r="E11" s="5" t="n">
        <f aca="false">+D11*$E$7</f>
        <v>603765.603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410724.9</v>
      </c>
      <c r="E12" s="5" t="n">
        <f aca="false">+D12*$E$7</f>
        <v>431261.145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821449.8</v>
      </c>
      <c r="E13" s="5" t="n">
        <f aca="false">+D13*$E$7</f>
        <v>862522.29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  <c r="F19" s="0" t="s">
        <v>9</v>
      </c>
      <c r="G19" s="0" t="s">
        <v>10</v>
      </c>
      <c r="H19" s="0" t="s">
        <v>15</v>
      </c>
      <c r="I19" s="0" t="s">
        <v>16</v>
      </c>
    </row>
    <row r="20" customFormat="false" ht="12.75" hidden="false" customHeight="false" outlineLevel="0" collapsed="false">
      <c r="A20" s="0" t="s">
        <v>17</v>
      </c>
      <c r="B20" s="0" t="s">
        <v>18</v>
      </c>
      <c r="F20" s="5" t="n">
        <f aca="false">+D11/25</f>
        <v>23000.5944</v>
      </c>
      <c r="G20" s="5" t="n">
        <f aca="false">+D12/30</f>
        <v>13690.83</v>
      </c>
      <c r="H20" s="5" t="n">
        <f aca="false">+D13/30</f>
        <v>27381.66</v>
      </c>
      <c r="I20" s="5" t="n">
        <f aca="false">+D13/25</f>
        <v>32857.992</v>
      </c>
    </row>
    <row r="21" customFormat="false" ht="12.75" hidden="false" customHeight="false" outlineLevel="0" collapsed="false">
      <c r="A21" s="0" t="s">
        <v>19</v>
      </c>
      <c r="B21" s="0" t="s">
        <v>20</v>
      </c>
    </row>
    <row r="22" customFormat="false" ht="12.75" hidden="false" customHeight="false" outlineLevel="0" collapsed="false">
      <c r="A22" s="0" t="s">
        <v>21</v>
      </c>
    </row>
    <row r="23" customFormat="false" ht="12.75" hidden="false" customHeight="false" outlineLevel="0" collapsed="false">
      <c r="A23" s="0" t="s">
        <v>22</v>
      </c>
    </row>
    <row r="26" customFormat="false" ht="15.75" hidden="false" customHeight="false" outlineLevel="0" collapsed="false">
      <c r="A26" s="2" t="s">
        <v>23</v>
      </c>
    </row>
    <row r="27" customFormat="false" ht="15.75" hidden="false" customHeight="false" outlineLevel="0" collapsed="false">
      <c r="A27" s="2" t="s">
        <v>24</v>
      </c>
    </row>
    <row r="29" customFormat="false" ht="12.75" hidden="false" customHeight="false" outlineLevel="0" collapsed="false">
      <c r="A29" s="0" t="s">
        <v>25</v>
      </c>
      <c r="E29" s="0" t="s">
        <v>26</v>
      </c>
      <c r="H29" s="0" t="s">
        <v>27</v>
      </c>
      <c r="I29" s="6" t="n">
        <v>147504</v>
      </c>
    </row>
    <row r="31" customFormat="false" ht="12.75" hidden="false" customHeight="false" outlineLevel="0" collapsed="false">
      <c r="A31" s="0" t="s">
        <v>28</v>
      </c>
      <c r="E31" s="7" t="n">
        <v>1</v>
      </c>
      <c r="F31" s="5" t="n">
        <f aca="false">+E31*$I$29</f>
        <v>147504</v>
      </c>
    </row>
    <row r="32" customFormat="false" ht="12.75" hidden="false" customHeight="false" outlineLevel="0" collapsed="false">
      <c r="A32" s="0" t="s">
        <v>29</v>
      </c>
      <c r="E32" s="7" t="n">
        <v>0.8</v>
      </c>
      <c r="F32" s="5" t="n">
        <f aca="false">+E32*$I$29</f>
        <v>118003.2</v>
      </c>
    </row>
    <row r="33" customFormat="false" ht="12.75" hidden="false" customHeight="false" outlineLevel="0" collapsed="false">
      <c r="A33" s="0" t="s">
        <v>30</v>
      </c>
      <c r="E33" s="7" t="n">
        <v>0.65</v>
      </c>
      <c r="F33" s="5" t="n">
        <f aca="false">+E33*$I$29</f>
        <v>95877.6</v>
      </c>
    </row>
    <row r="34" customFormat="false" ht="12.75" hidden="false" customHeight="false" outlineLevel="0" collapsed="false">
      <c r="A34" s="0" t="s">
        <v>31</v>
      </c>
      <c r="E34" s="7" t="n">
        <v>0.5</v>
      </c>
      <c r="F34" s="5" t="n">
        <f aca="false">+E34*$I$29</f>
        <v>73752</v>
      </c>
    </row>
    <row r="35" customFormat="false" ht="12.75" hidden="false" customHeight="false" outlineLevel="0" collapsed="false">
      <c r="A35" s="0" t="s">
        <v>32</v>
      </c>
    </row>
    <row r="36" customFormat="false" ht="12.75" hidden="false" customHeight="false" outlineLevel="0" collapsed="false">
      <c r="A36" s="0" t="s">
        <v>33</v>
      </c>
    </row>
    <row r="38" customFormat="false" ht="12.75" hidden="false" customHeight="false" outlineLevel="0" collapsed="false">
      <c r="A38" s="0" t="s">
        <v>34</v>
      </c>
    </row>
    <row r="39" customFormat="false" ht="12.75" hidden="false" customHeight="false" outlineLevel="0" collapsed="false">
      <c r="C39" s="0" t="s">
        <v>35</v>
      </c>
      <c r="F39" s="0" t="s">
        <v>36</v>
      </c>
    </row>
    <row r="40" customFormat="false" ht="12.75" hidden="false" customHeight="false" outlineLevel="0" collapsed="false">
      <c r="A40" s="8" t="s">
        <v>37</v>
      </c>
      <c r="B40" s="8"/>
      <c r="C40" s="8" t="s">
        <v>38</v>
      </c>
      <c r="D40" s="8"/>
      <c r="E40" s="8"/>
      <c r="F40" s="8" t="s">
        <v>38</v>
      </c>
    </row>
    <row r="41" customFormat="false" ht="12.75" hidden="false" customHeight="false" outlineLevel="0" collapsed="false">
      <c r="A41" s="0" t="s">
        <v>39</v>
      </c>
      <c r="C41" s="0" t="s">
        <v>40</v>
      </c>
      <c r="F41" s="4" t="n">
        <v>0.4</v>
      </c>
      <c r="G41" s="5" t="n">
        <f aca="false">+F41*$G$5</f>
        <v>3285799.2</v>
      </c>
    </row>
    <row r="42" customFormat="false" ht="12.75" hidden="false" customHeight="false" outlineLevel="0" collapsed="false">
      <c r="A42" s="0" t="s">
        <v>41</v>
      </c>
      <c r="C42" s="0" t="s">
        <v>40</v>
      </c>
      <c r="F42" s="4" t="n">
        <v>0.4</v>
      </c>
      <c r="G42" s="5" t="n">
        <f aca="false">+F42*$G$5</f>
        <v>3285799.2</v>
      </c>
    </row>
    <row r="43" customFormat="false" ht="12.75" hidden="false" customHeight="false" outlineLevel="0" collapsed="false">
      <c r="A43" s="0" t="s">
        <v>42</v>
      </c>
      <c r="C43" s="0" t="s">
        <v>40</v>
      </c>
      <c r="F43" s="4" t="n">
        <v>0.4</v>
      </c>
      <c r="G43" s="5" t="n">
        <f aca="false">+F43*$G$5</f>
        <v>3285799.2</v>
      </c>
    </row>
    <row r="44" customFormat="false" ht="12.75" hidden="false" customHeight="false" outlineLevel="0" collapsed="false">
      <c r="A44" s="0" t="s">
        <v>43</v>
      </c>
      <c r="C44" s="4" t="n">
        <v>0.1</v>
      </c>
      <c r="D44" s="5" t="n">
        <f aca="false">+C44*$G$5</f>
        <v>821449.8</v>
      </c>
      <c r="F44" s="4" t="n">
        <v>0.3</v>
      </c>
      <c r="G44" s="5" t="n">
        <f aca="false">+F44*$G$5</f>
        <v>2464349.4</v>
      </c>
    </row>
    <row r="45" customFormat="false" ht="12.75" hidden="false" customHeight="false" outlineLevel="0" collapsed="false">
      <c r="A45" s="0" t="s">
        <v>44</v>
      </c>
      <c r="C45" s="4" t="n">
        <v>0.1</v>
      </c>
      <c r="D45" s="5" t="n">
        <f aca="false">+C45*$G$5</f>
        <v>821449.8</v>
      </c>
      <c r="F45" s="4" t="n">
        <v>0.2</v>
      </c>
      <c r="G45" s="5" t="n">
        <f aca="false">+F45*$G$5</f>
        <v>1642899.6</v>
      </c>
    </row>
    <row r="46" customFormat="false" ht="12.75" hidden="false" customHeight="false" outlineLevel="0" collapsed="false">
      <c r="A46" s="0" t="s">
        <v>45</v>
      </c>
    </row>
    <row r="47" customFormat="false" ht="12.75" hidden="false" customHeight="false" outlineLevel="0" collapsed="false">
      <c r="A47" s="0" t="s">
        <v>46</v>
      </c>
    </row>
    <row r="49" customFormat="false" ht="15.75" hidden="false" customHeight="false" outlineLevel="0" collapsed="false">
      <c r="A49" s="2" t="s">
        <v>47</v>
      </c>
      <c r="C49" s="0" t="s">
        <v>48</v>
      </c>
    </row>
    <row r="51" customFormat="false" ht="12.75" hidden="false" customHeight="false" outlineLevel="0" collapsed="false">
      <c r="A51" s="9" t="s">
        <v>49</v>
      </c>
      <c r="C51" s="4" t="n">
        <v>0.25</v>
      </c>
      <c r="D51" s="5" t="n">
        <f aca="false">+C51*$G$5</f>
        <v>2053624.5</v>
      </c>
    </row>
    <row r="52" customFormat="false" ht="12.75" hidden="false" customHeight="false" outlineLevel="0" collapsed="false">
      <c r="A52" s="0" t="s">
        <v>50</v>
      </c>
      <c r="C52" s="4" t="n">
        <v>0.65</v>
      </c>
      <c r="D52" s="5" t="n">
        <f aca="false">+C52*$G$5</f>
        <v>5339423.7</v>
      </c>
    </row>
    <row r="53" customFormat="false" ht="12.75" hidden="false" customHeight="false" outlineLevel="0" collapsed="false">
      <c r="A53" s="0" t="s">
        <v>51</v>
      </c>
      <c r="C53" s="4" t="n">
        <v>0.6</v>
      </c>
      <c r="D53" s="5" t="n">
        <f aca="false">+C53*$G$5</f>
        <v>4928698.8</v>
      </c>
    </row>
    <row r="54" customFormat="false" ht="12.75" hidden="false" customHeight="false" outlineLevel="0" collapsed="false">
      <c r="A54" s="0" t="s">
        <v>52</v>
      </c>
      <c r="C54" s="4" t="n">
        <v>0.85</v>
      </c>
      <c r="D54" s="5" t="n">
        <f aca="false">+C54*$G$5</f>
        <v>6982323.3</v>
      </c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&amp;Lr:\gascontrol\tco\&amp;F&amp;C&amp;A&amp;R&amp;D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6" t="n">
        <v>7503838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1125575.7</v>
      </c>
      <c r="E8" s="5" t="n">
        <f aca="false">+D8*$E$7</f>
        <v>1181854.485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1500767.6</v>
      </c>
      <c r="E9" s="5" t="n">
        <f aca="false">+D9*$E$7</f>
        <v>1575805.98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975498.94</v>
      </c>
      <c r="E10" s="5" t="n">
        <f aca="false">+D10*$E$7</f>
        <v>1024273.887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525268.66</v>
      </c>
      <c r="E11" s="5" t="n">
        <f aca="false">+D11*$E$7</f>
        <v>551532.093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375191.9</v>
      </c>
      <c r="E12" s="5" t="n">
        <f aca="false">+D12*$E$7</f>
        <v>393951.495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750383.8</v>
      </c>
      <c r="E13" s="5" t="n">
        <f aca="false">+D13*$E$7</f>
        <v>787902.99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  <c r="F19" s="0" t="s">
        <v>9</v>
      </c>
      <c r="G19" s="0" t="s">
        <v>10</v>
      </c>
      <c r="H19" s="0" t="s">
        <v>15</v>
      </c>
      <c r="I19" s="0" t="s">
        <v>16</v>
      </c>
    </row>
    <row r="20" customFormat="false" ht="12.75" hidden="false" customHeight="false" outlineLevel="0" collapsed="false">
      <c r="A20" s="0" t="s">
        <v>17</v>
      </c>
      <c r="B20" s="0" t="s">
        <v>18</v>
      </c>
      <c r="F20" s="5" t="n">
        <f aca="false">+D11/25</f>
        <v>21010.7464</v>
      </c>
      <c r="G20" s="5" t="n">
        <f aca="false">+D12/30</f>
        <v>12506.3966666667</v>
      </c>
      <c r="H20" s="5" t="n">
        <f aca="false">+D13/30</f>
        <v>25012.7933333333</v>
      </c>
      <c r="I20" s="5" t="n">
        <f aca="false">+D13/25</f>
        <v>30015.352</v>
      </c>
    </row>
    <row r="21" customFormat="false" ht="12.75" hidden="false" customHeight="false" outlineLevel="0" collapsed="false">
      <c r="A21" s="0" t="s">
        <v>19</v>
      </c>
      <c r="B21" s="0" t="s">
        <v>20</v>
      </c>
    </row>
    <row r="22" customFormat="false" ht="12.75" hidden="false" customHeight="false" outlineLevel="0" collapsed="false">
      <c r="A22" s="0" t="s">
        <v>53</v>
      </c>
    </row>
    <row r="23" customFormat="false" ht="12.75" hidden="false" customHeight="false" outlineLevel="0" collapsed="false">
      <c r="A23" s="0" t="s">
        <v>22</v>
      </c>
    </row>
    <row r="26" customFormat="false" ht="15.75" hidden="false" customHeight="false" outlineLevel="0" collapsed="false">
      <c r="A26" s="2" t="s">
        <v>23</v>
      </c>
    </row>
    <row r="27" customFormat="false" ht="15.75" hidden="false" customHeight="false" outlineLevel="0" collapsed="false">
      <c r="A27" s="2" t="s">
        <v>24</v>
      </c>
    </row>
    <row r="29" customFormat="false" ht="12.75" hidden="false" customHeight="false" outlineLevel="0" collapsed="false">
      <c r="A29" s="0" t="s">
        <v>25</v>
      </c>
      <c r="E29" s="0" t="s">
        <v>26</v>
      </c>
      <c r="H29" s="0" t="s">
        <v>27</v>
      </c>
      <c r="I29" s="6" t="n">
        <v>147504</v>
      </c>
    </row>
    <row r="31" customFormat="false" ht="12.75" hidden="false" customHeight="false" outlineLevel="0" collapsed="false">
      <c r="A31" s="0" t="s">
        <v>28</v>
      </c>
      <c r="E31" s="7" t="n">
        <v>1</v>
      </c>
      <c r="F31" s="5" t="n">
        <f aca="false">+E31*$I$29</f>
        <v>147504</v>
      </c>
    </row>
    <row r="32" customFormat="false" ht="12.75" hidden="false" customHeight="false" outlineLevel="0" collapsed="false">
      <c r="A32" s="0" t="s">
        <v>29</v>
      </c>
      <c r="E32" s="7" t="n">
        <v>0.8</v>
      </c>
      <c r="F32" s="5" t="n">
        <f aca="false">+E32*$I$29</f>
        <v>118003.2</v>
      </c>
    </row>
    <row r="33" customFormat="false" ht="12.75" hidden="false" customHeight="false" outlineLevel="0" collapsed="false">
      <c r="A33" s="0" t="s">
        <v>30</v>
      </c>
      <c r="E33" s="7" t="n">
        <v>0.65</v>
      </c>
      <c r="F33" s="5" t="n">
        <f aca="false">+E33*$I$29</f>
        <v>95877.6</v>
      </c>
    </row>
    <row r="34" customFormat="false" ht="12.75" hidden="false" customHeight="false" outlineLevel="0" collapsed="false">
      <c r="A34" s="0" t="s">
        <v>31</v>
      </c>
      <c r="E34" s="7" t="n">
        <v>0.5</v>
      </c>
      <c r="F34" s="5" t="n">
        <f aca="false">+E34*$I$29</f>
        <v>73752</v>
      </c>
    </row>
    <row r="35" customFormat="false" ht="12.75" hidden="false" customHeight="false" outlineLevel="0" collapsed="false">
      <c r="A35" s="0" t="s">
        <v>32</v>
      </c>
    </row>
    <row r="36" customFormat="false" ht="12.75" hidden="false" customHeight="false" outlineLevel="0" collapsed="false">
      <c r="A36" s="0" t="s">
        <v>33</v>
      </c>
    </row>
    <row r="38" customFormat="false" ht="12.75" hidden="false" customHeight="false" outlineLevel="0" collapsed="false">
      <c r="A38" s="0" t="s">
        <v>34</v>
      </c>
    </row>
    <row r="39" customFormat="false" ht="12.75" hidden="false" customHeight="false" outlineLevel="0" collapsed="false">
      <c r="C39" s="0" t="s">
        <v>35</v>
      </c>
      <c r="F39" s="0" t="s">
        <v>36</v>
      </c>
    </row>
    <row r="40" customFormat="false" ht="12.75" hidden="false" customHeight="false" outlineLevel="0" collapsed="false">
      <c r="A40" s="8" t="s">
        <v>37</v>
      </c>
      <c r="B40" s="8"/>
      <c r="C40" s="8" t="s">
        <v>38</v>
      </c>
      <c r="D40" s="8"/>
      <c r="E40" s="8"/>
      <c r="F40" s="8" t="s">
        <v>38</v>
      </c>
    </row>
    <row r="41" customFormat="false" ht="12.75" hidden="false" customHeight="false" outlineLevel="0" collapsed="false">
      <c r="A41" s="0" t="s">
        <v>39</v>
      </c>
      <c r="C41" s="0" t="s">
        <v>40</v>
      </c>
      <c r="F41" s="4" t="n">
        <v>0.4</v>
      </c>
      <c r="G41" s="5" t="n">
        <f aca="false">+F41*$G$5</f>
        <v>3001535.2</v>
      </c>
    </row>
    <row r="42" customFormat="false" ht="12.75" hidden="false" customHeight="false" outlineLevel="0" collapsed="false">
      <c r="A42" s="0" t="s">
        <v>41</v>
      </c>
      <c r="C42" s="0" t="s">
        <v>40</v>
      </c>
      <c r="F42" s="4" t="n">
        <v>0.4</v>
      </c>
      <c r="G42" s="5" t="n">
        <f aca="false">+F42*$G$5</f>
        <v>3001535.2</v>
      </c>
    </row>
    <row r="43" customFormat="false" ht="12.75" hidden="false" customHeight="false" outlineLevel="0" collapsed="false">
      <c r="A43" s="0" t="s">
        <v>42</v>
      </c>
      <c r="C43" s="0" t="s">
        <v>40</v>
      </c>
      <c r="F43" s="4" t="n">
        <v>0.4</v>
      </c>
      <c r="G43" s="5" t="n">
        <f aca="false">+F43*$G$5</f>
        <v>3001535.2</v>
      </c>
    </row>
    <row r="44" customFormat="false" ht="12.75" hidden="false" customHeight="false" outlineLevel="0" collapsed="false">
      <c r="A44" s="0" t="s">
        <v>43</v>
      </c>
      <c r="C44" s="4" t="n">
        <v>0.1</v>
      </c>
      <c r="D44" s="5" t="n">
        <f aca="false">+C44*$G$5</f>
        <v>750383.8</v>
      </c>
      <c r="F44" s="4" t="n">
        <v>0.3</v>
      </c>
      <c r="G44" s="5" t="n">
        <f aca="false">+F44*$G$5</f>
        <v>2251151.4</v>
      </c>
    </row>
    <row r="45" customFormat="false" ht="12.75" hidden="false" customHeight="false" outlineLevel="0" collapsed="false">
      <c r="A45" s="0" t="s">
        <v>44</v>
      </c>
      <c r="C45" s="4" t="n">
        <v>0.1</v>
      </c>
      <c r="D45" s="5" t="n">
        <f aca="false">+C45*$G$5</f>
        <v>750383.8</v>
      </c>
      <c r="F45" s="4" t="n">
        <v>0.2</v>
      </c>
      <c r="G45" s="5" t="n">
        <f aca="false">+F45*$G$5</f>
        <v>1500767.6</v>
      </c>
    </row>
    <row r="46" customFormat="false" ht="12.75" hidden="false" customHeight="false" outlineLevel="0" collapsed="false">
      <c r="A46" s="0" t="s">
        <v>45</v>
      </c>
    </row>
    <row r="47" customFormat="false" ht="12.75" hidden="false" customHeight="false" outlineLevel="0" collapsed="false">
      <c r="A47" s="0" t="s">
        <v>46</v>
      </c>
    </row>
    <row r="49" customFormat="false" ht="15.75" hidden="false" customHeight="false" outlineLevel="0" collapsed="false">
      <c r="A49" s="2" t="s">
        <v>47</v>
      </c>
      <c r="C49" s="0" t="s">
        <v>48</v>
      </c>
    </row>
    <row r="51" customFormat="false" ht="12.75" hidden="false" customHeight="false" outlineLevel="0" collapsed="false">
      <c r="A51" s="9" t="s">
        <v>49</v>
      </c>
      <c r="C51" s="4" t="n">
        <v>0.25</v>
      </c>
      <c r="D51" s="5" t="n">
        <f aca="false">+C51*$G$5</f>
        <v>1875959.5</v>
      </c>
    </row>
    <row r="52" customFormat="false" ht="12.75" hidden="false" customHeight="false" outlineLevel="0" collapsed="false">
      <c r="A52" s="0" t="s">
        <v>50</v>
      </c>
      <c r="C52" s="4" t="n">
        <v>0.65</v>
      </c>
      <c r="D52" s="5" t="n">
        <f aca="false">+C52*$G$5</f>
        <v>4877494.7</v>
      </c>
    </row>
    <row r="53" customFormat="false" ht="12.75" hidden="false" customHeight="false" outlineLevel="0" collapsed="false">
      <c r="A53" s="0" t="s">
        <v>51</v>
      </c>
      <c r="C53" s="4" t="n">
        <v>0.6</v>
      </c>
      <c r="D53" s="5" t="n">
        <f aca="false">+C53*$G$5</f>
        <v>4502302.8</v>
      </c>
    </row>
    <row r="54" customFormat="false" ht="12.75" hidden="false" customHeight="false" outlineLevel="0" collapsed="false">
      <c r="A54" s="0" t="s">
        <v>52</v>
      </c>
      <c r="C54" s="4" t="n">
        <v>0.85</v>
      </c>
      <c r="D54" s="5" t="n">
        <f aca="false">+C54*$G$5</f>
        <v>6378262.3</v>
      </c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&amp;Lr:\gascontrol\tco\&amp;F&amp;C&amp;A&amp;R&amp;D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9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6" t="n">
        <v>7503838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1125575.7</v>
      </c>
      <c r="E8" s="5" t="n">
        <f aca="false">+D8*$E$7</f>
        <v>1181854.485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1500767.6</v>
      </c>
      <c r="E9" s="5" t="n">
        <f aca="false">+D9*$E$7</f>
        <v>1575805.98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975498.94</v>
      </c>
      <c r="E10" s="5" t="n">
        <f aca="false">+D10*$E$7</f>
        <v>1024273.887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525268.66</v>
      </c>
      <c r="E11" s="5" t="n">
        <f aca="false">+D11*$E$7</f>
        <v>551532.093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375191.9</v>
      </c>
      <c r="E12" s="5" t="n">
        <f aca="false">+D12*$E$7</f>
        <v>393951.495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750383.8</v>
      </c>
      <c r="E13" s="5" t="n">
        <f aca="false">+D13*$E$7</f>
        <v>787902.99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17</v>
      </c>
      <c r="B20" s="0" t="s">
        <v>18</v>
      </c>
    </row>
    <row r="21" customFormat="false" ht="12.75" hidden="false" customHeight="false" outlineLevel="0" collapsed="false">
      <c r="A21" s="0" t="s">
        <v>19</v>
      </c>
      <c r="B21" s="0" t="s">
        <v>20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54</v>
      </c>
      <c r="D23" s="0" t="s">
        <v>8</v>
      </c>
      <c r="E23" s="0" t="s">
        <v>9</v>
      </c>
      <c r="F23" s="0" t="s">
        <v>10</v>
      </c>
      <c r="G23" s="0" t="s">
        <v>15</v>
      </c>
      <c r="H23" s="0" t="s">
        <v>16</v>
      </c>
      <c r="I23" s="5"/>
    </row>
    <row r="24" customFormat="false" ht="12.75" hidden="false" customHeight="false" outlineLevel="0" collapsed="false">
      <c r="A24" s="0" t="s">
        <v>55</v>
      </c>
      <c r="B24" s="5" t="n">
        <f aca="false">+D8/25</f>
        <v>45023.028</v>
      </c>
      <c r="C24" s="5" t="n">
        <f aca="false">+D9/25</f>
        <v>60030.704</v>
      </c>
      <c r="D24" s="5" t="n">
        <f aca="false">+D10/25</f>
        <v>39019.9576</v>
      </c>
      <c r="E24" s="5" t="n">
        <f aca="false">+D11/25</f>
        <v>21010.7464</v>
      </c>
      <c r="F24" s="5" t="n">
        <f aca="false">+D12/30</f>
        <v>12506.3966666667</v>
      </c>
      <c r="G24" s="5" t="n">
        <f aca="false">+D13/30</f>
        <v>25012.7933333333</v>
      </c>
      <c r="H24" s="5" t="n">
        <f aca="false">+D13/25</f>
        <v>30015.352</v>
      </c>
      <c r="I24" s="5"/>
    </row>
    <row r="25" customFormat="false" ht="12.75" hidden="false" customHeight="false" outlineLevel="0" collapsed="false">
      <c r="A25" s="0" t="s">
        <v>56</v>
      </c>
      <c r="B25" s="5" t="n">
        <f aca="false">+B24*1.1</f>
        <v>49525.3308</v>
      </c>
      <c r="C25" s="5" t="n">
        <f aca="false">+C24*1.1</f>
        <v>66033.7744</v>
      </c>
      <c r="D25" s="5" t="n">
        <f aca="false">+D24*1.1</f>
        <v>42921.95336</v>
      </c>
      <c r="E25" s="5" t="n">
        <f aca="false">+E24*1.1</f>
        <v>23111.82104</v>
      </c>
      <c r="F25" s="5" t="n">
        <f aca="false">+F24*1.1</f>
        <v>13757.0363333333</v>
      </c>
      <c r="G25" s="5" t="n">
        <f aca="false">+G24*1.1</f>
        <v>27514.0726666667</v>
      </c>
      <c r="H25" s="5" t="n">
        <f aca="false">+H24*1.1</f>
        <v>33016.8872</v>
      </c>
      <c r="I25" s="5"/>
    </row>
    <row r="27" customFormat="false" ht="12.75" hidden="false" customHeight="false" outlineLevel="0" collapsed="false">
      <c r="A27" s="0" t="s">
        <v>53</v>
      </c>
    </row>
    <row r="28" customFormat="false" ht="12.75" hidden="false" customHeight="false" outlineLevel="0" collapsed="false">
      <c r="A28" s="0" t="s">
        <v>22</v>
      </c>
    </row>
    <row r="31" customFormat="false" ht="15.75" hidden="false" customHeight="false" outlineLevel="0" collapsed="false">
      <c r="A31" s="2" t="s">
        <v>23</v>
      </c>
    </row>
    <row r="32" customFormat="false" ht="15.75" hidden="false" customHeight="false" outlineLevel="0" collapsed="false">
      <c r="A32" s="2" t="s">
        <v>24</v>
      </c>
    </row>
    <row r="34" customFormat="false" ht="12.75" hidden="false" customHeight="false" outlineLevel="0" collapsed="false">
      <c r="A34" s="0" t="s">
        <v>25</v>
      </c>
      <c r="E34" s="0" t="s">
        <v>26</v>
      </c>
      <c r="H34" s="0" t="s">
        <v>27</v>
      </c>
      <c r="I34" s="6" t="n">
        <v>134743</v>
      </c>
    </row>
    <row r="36" customFormat="false" ht="12.75" hidden="false" customHeight="false" outlineLevel="0" collapsed="false">
      <c r="A36" s="0" t="s">
        <v>28</v>
      </c>
      <c r="E36" s="7" t="n">
        <v>1</v>
      </c>
      <c r="F36" s="5" t="n">
        <f aca="false">+E36*$I$34</f>
        <v>134743</v>
      </c>
    </row>
    <row r="37" customFormat="false" ht="12.75" hidden="false" customHeight="false" outlineLevel="0" collapsed="false">
      <c r="A37" s="0" t="s">
        <v>29</v>
      </c>
      <c r="E37" s="7" t="n">
        <v>0.8</v>
      </c>
      <c r="F37" s="5" t="n">
        <f aca="false">+E37*$I$34</f>
        <v>107794.4</v>
      </c>
    </row>
    <row r="38" customFormat="false" ht="12.75" hidden="false" customHeight="false" outlineLevel="0" collapsed="false">
      <c r="A38" s="0" t="s">
        <v>30</v>
      </c>
      <c r="E38" s="7" t="n">
        <v>0.65</v>
      </c>
      <c r="F38" s="5" t="n">
        <f aca="false">+E38*$I$34</f>
        <v>87582.95</v>
      </c>
    </row>
    <row r="39" customFormat="false" ht="12.75" hidden="false" customHeight="false" outlineLevel="0" collapsed="false">
      <c r="A39" s="0" t="s">
        <v>31</v>
      </c>
      <c r="E39" s="7" t="n">
        <v>0.5</v>
      </c>
      <c r="F39" s="5" t="n">
        <f aca="false">+E39*$I$34</f>
        <v>67371.5</v>
      </c>
    </row>
    <row r="40" customFormat="false" ht="12.75" hidden="false" customHeight="false" outlineLevel="0" collapsed="false">
      <c r="A40" s="0" t="s">
        <v>32</v>
      </c>
    </row>
    <row r="41" customFormat="false" ht="12.75" hidden="false" customHeight="false" outlineLevel="0" collapsed="false">
      <c r="A41" s="0" t="s">
        <v>33</v>
      </c>
    </row>
    <row r="43" customFormat="false" ht="12.75" hidden="false" customHeight="false" outlineLevel="0" collapsed="false">
      <c r="A43" s="0" t="s">
        <v>34</v>
      </c>
    </row>
    <row r="44" customFormat="false" ht="12.75" hidden="false" customHeight="false" outlineLevel="0" collapsed="false">
      <c r="C44" s="0" t="s">
        <v>35</v>
      </c>
      <c r="F44" s="0" t="s">
        <v>36</v>
      </c>
    </row>
    <row r="45" customFormat="false" ht="12.75" hidden="false" customHeight="false" outlineLevel="0" collapsed="false">
      <c r="A45" s="8" t="s">
        <v>37</v>
      </c>
      <c r="B45" s="8"/>
      <c r="C45" s="8" t="s">
        <v>38</v>
      </c>
      <c r="D45" s="8"/>
      <c r="E45" s="8"/>
      <c r="F45" s="8" t="s">
        <v>38</v>
      </c>
    </row>
    <row r="46" customFormat="false" ht="12.75" hidden="false" customHeight="false" outlineLevel="0" collapsed="false">
      <c r="A46" s="0" t="s">
        <v>39</v>
      </c>
      <c r="C46" s="0" t="s">
        <v>40</v>
      </c>
      <c r="F46" s="4" t="n">
        <v>0.4</v>
      </c>
      <c r="G46" s="5" t="n">
        <f aca="false">+F46*$G$5</f>
        <v>3001535.2</v>
      </c>
    </row>
    <row r="47" customFormat="false" ht="12.75" hidden="false" customHeight="false" outlineLevel="0" collapsed="false">
      <c r="A47" s="0" t="s">
        <v>41</v>
      </c>
      <c r="C47" s="0" t="s">
        <v>40</v>
      </c>
      <c r="F47" s="4" t="n">
        <v>0.4</v>
      </c>
      <c r="G47" s="5" t="n">
        <f aca="false">+F47*$G$5</f>
        <v>3001535.2</v>
      </c>
    </row>
    <row r="48" customFormat="false" ht="12.75" hidden="false" customHeight="false" outlineLevel="0" collapsed="false">
      <c r="A48" s="0" t="s">
        <v>42</v>
      </c>
      <c r="C48" s="0" t="s">
        <v>40</v>
      </c>
      <c r="F48" s="4" t="n">
        <v>0.4</v>
      </c>
      <c r="G48" s="5" t="n">
        <f aca="false">+F48*$G$5</f>
        <v>3001535.2</v>
      </c>
    </row>
    <row r="49" customFormat="false" ht="12.75" hidden="false" customHeight="false" outlineLevel="0" collapsed="false">
      <c r="A49" s="0" t="s">
        <v>43</v>
      </c>
      <c r="C49" s="4" t="n">
        <v>0.1</v>
      </c>
      <c r="D49" s="5" t="n">
        <f aca="false">+C49*$G$5</f>
        <v>750383.8</v>
      </c>
      <c r="F49" s="4" t="n">
        <v>0.3</v>
      </c>
      <c r="G49" s="5" t="n">
        <f aca="false">+F49*$G$5</f>
        <v>2251151.4</v>
      </c>
    </row>
    <row r="50" customFormat="false" ht="12.75" hidden="false" customHeight="false" outlineLevel="0" collapsed="false">
      <c r="A50" s="0" t="s">
        <v>44</v>
      </c>
      <c r="C50" s="4" t="n">
        <v>0.1</v>
      </c>
      <c r="D50" s="5" t="n">
        <f aca="false">+C50*$G$5</f>
        <v>750383.8</v>
      </c>
      <c r="F50" s="4" t="n">
        <v>0.2</v>
      </c>
      <c r="G50" s="5" t="n">
        <f aca="false">+F50*$G$5</f>
        <v>1500767.6</v>
      </c>
    </row>
    <row r="51" customFormat="false" ht="12.75" hidden="false" customHeight="false" outlineLevel="0" collapsed="false">
      <c r="A51" s="0" t="s">
        <v>45</v>
      </c>
    </row>
    <row r="52" customFormat="false" ht="12.75" hidden="false" customHeight="false" outlineLevel="0" collapsed="false">
      <c r="A52" s="0" t="s">
        <v>46</v>
      </c>
    </row>
    <row r="54" customFormat="false" ht="15.75" hidden="false" customHeight="false" outlineLevel="0" collapsed="false">
      <c r="A54" s="2" t="s">
        <v>47</v>
      </c>
      <c r="C54" s="0" t="s">
        <v>48</v>
      </c>
    </row>
    <row r="56" customFormat="false" ht="12.75" hidden="false" customHeight="false" outlineLevel="0" collapsed="false">
      <c r="A56" s="9" t="s">
        <v>49</v>
      </c>
      <c r="C56" s="4" t="n">
        <v>0.25</v>
      </c>
      <c r="D56" s="5" t="n">
        <f aca="false">+C56*$G$5</f>
        <v>1875959.5</v>
      </c>
    </row>
    <row r="57" customFormat="false" ht="12.75" hidden="false" customHeight="false" outlineLevel="0" collapsed="false">
      <c r="A57" s="0" t="s">
        <v>50</v>
      </c>
      <c r="C57" s="4" t="n">
        <v>0.65</v>
      </c>
      <c r="D57" s="5" t="n">
        <f aca="false">+C57*$G$5</f>
        <v>4877494.7</v>
      </c>
    </row>
    <row r="58" customFormat="false" ht="12.75" hidden="false" customHeight="false" outlineLevel="0" collapsed="false">
      <c r="A58" s="0" t="s">
        <v>51</v>
      </c>
      <c r="C58" s="4" t="n">
        <v>0.6</v>
      </c>
      <c r="D58" s="5" t="n">
        <f aca="false">+C58*$G$5</f>
        <v>4502302.8</v>
      </c>
    </row>
    <row r="59" customFormat="false" ht="12.75" hidden="false" customHeight="false" outlineLevel="0" collapsed="false">
      <c r="A59" s="0" t="s">
        <v>52</v>
      </c>
      <c r="C59" s="4" t="n">
        <v>0.85</v>
      </c>
      <c r="D59" s="5" t="n">
        <f aca="false">+C59*$G$5</f>
        <v>6378262.3</v>
      </c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&amp;Lr:\gascontrol\tco\&amp;F&amp;C&amp;A&amp;R&amp;D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6" t="n">
        <v>7503838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1125575.7</v>
      </c>
      <c r="E8" s="5" t="n">
        <f aca="false">+D8*$E$7</f>
        <v>1181854.485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1500767.6</v>
      </c>
      <c r="E9" s="5" t="n">
        <f aca="false">+D9*$E$7</f>
        <v>1575805.98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975498.94</v>
      </c>
      <c r="E10" s="5" t="n">
        <f aca="false">+D10*$E$7</f>
        <v>1024273.887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525268.66</v>
      </c>
      <c r="E11" s="5" t="n">
        <f aca="false">+D11*$E$7</f>
        <v>551532.093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375191.9</v>
      </c>
      <c r="E12" s="5" t="n">
        <f aca="false">+D12*$E$7</f>
        <v>393951.495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750383.8</v>
      </c>
      <c r="E13" s="5" t="n">
        <f aca="false">+D13*$E$7</f>
        <v>787902.99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17</v>
      </c>
      <c r="B20" s="0" t="s">
        <v>18</v>
      </c>
    </row>
    <row r="21" customFormat="false" ht="12.75" hidden="false" customHeight="false" outlineLevel="0" collapsed="false">
      <c r="A21" s="0" t="s">
        <v>19</v>
      </c>
      <c r="B21" s="0" t="s">
        <v>20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54</v>
      </c>
      <c r="D23" s="0" t="s">
        <v>8</v>
      </c>
      <c r="E23" s="0" t="s">
        <v>9</v>
      </c>
      <c r="F23" s="0" t="s">
        <v>10</v>
      </c>
      <c r="G23" s="0" t="s">
        <v>15</v>
      </c>
      <c r="H23" s="0" t="s">
        <v>16</v>
      </c>
      <c r="I23" s="5"/>
    </row>
    <row r="24" customFormat="false" ht="12.75" hidden="false" customHeight="false" outlineLevel="0" collapsed="false">
      <c r="A24" s="0" t="s">
        <v>55</v>
      </c>
      <c r="B24" s="5" t="n">
        <f aca="false">+D8/25</f>
        <v>45023.028</v>
      </c>
      <c r="C24" s="5" t="n">
        <f aca="false">+D9/25</f>
        <v>60030.704</v>
      </c>
      <c r="D24" s="5" t="n">
        <f aca="false">+D10/25</f>
        <v>39019.9576</v>
      </c>
      <c r="E24" s="5" t="n">
        <f aca="false">+D11/25</f>
        <v>21010.7464</v>
      </c>
      <c r="F24" s="5" t="n">
        <f aca="false">+D12/30</f>
        <v>12506.3966666667</v>
      </c>
      <c r="G24" s="5" t="n">
        <f aca="false">+D13/30</f>
        <v>25012.7933333333</v>
      </c>
      <c r="H24" s="5" t="n">
        <f aca="false">+D13/25</f>
        <v>30015.352</v>
      </c>
      <c r="I24" s="5"/>
    </row>
    <row r="25" customFormat="false" ht="12.75" hidden="false" customHeight="false" outlineLevel="0" collapsed="false">
      <c r="A25" s="0" t="s">
        <v>56</v>
      </c>
      <c r="B25" s="5" t="n">
        <f aca="false">+B24*1.1</f>
        <v>49525.3308</v>
      </c>
      <c r="C25" s="5" t="n">
        <f aca="false">+C24*1.1</f>
        <v>66033.7744</v>
      </c>
      <c r="D25" s="5" t="n">
        <f aca="false">+D24*1.1</f>
        <v>42921.95336</v>
      </c>
      <c r="E25" s="5" t="n">
        <f aca="false">+E24*1.1</f>
        <v>23111.82104</v>
      </c>
      <c r="F25" s="5" t="n">
        <f aca="false">+F24*1.1</f>
        <v>13757.0363333333</v>
      </c>
      <c r="G25" s="5" t="n">
        <f aca="false">+G24*1.1</f>
        <v>27514.0726666667</v>
      </c>
      <c r="H25" s="5" t="n">
        <f aca="false">+H24*1.1</f>
        <v>33016.8872</v>
      </c>
      <c r="I25" s="5"/>
    </row>
    <row r="27" customFormat="false" ht="12.75" hidden="false" customHeight="false" outlineLevel="0" collapsed="false">
      <c r="A27" s="0" t="s">
        <v>53</v>
      </c>
    </row>
    <row r="28" customFormat="false" ht="12.75" hidden="false" customHeight="false" outlineLevel="0" collapsed="false">
      <c r="A28" s="0" t="s">
        <v>22</v>
      </c>
    </row>
    <row r="31" customFormat="false" ht="15.75" hidden="false" customHeight="false" outlineLevel="0" collapsed="false">
      <c r="A31" s="2" t="s">
        <v>23</v>
      </c>
    </row>
    <row r="32" customFormat="false" ht="15.75" hidden="false" customHeight="false" outlineLevel="0" collapsed="false">
      <c r="A32" s="2" t="s">
        <v>24</v>
      </c>
    </row>
    <row r="34" customFormat="false" ht="12.75" hidden="false" customHeight="false" outlineLevel="0" collapsed="false">
      <c r="A34" s="0" t="s">
        <v>25</v>
      </c>
      <c r="E34" s="0" t="s">
        <v>26</v>
      </c>
      <c r="H34" s="0" t="s">
        <v>27</v>
      </c>
      <c r="I34" s="6" t="n">
        <v>134743</v>
      </c>
    </row>
    <row r="36" customFormat="false" ht="12.75" hidden="false" customHeight="false" outlineLevel="0" collapsed="false">
      <c r="A36" s="0" t="s">
        <v>28</v>
      </c>
      <c r="E36" s="7" t="n">
        <v>1</v>
      </c>
      <c r="F36" s="5" t="n">
        <f aca="false">+E36*$I$34</f>
        <v>134743</v>
      </c>
    </row>
    <row r="37" customFormat="false" ht="12.75" hidden="false" customHeight="false" outlineLevel="0" collapsed="false">
      <c r="A37" s="0" t="s">
        <v>29</v>
      </c>
      <c r="E37" s="7" t="n">
        <v>0.8</v>
      </c>
      <c r="F37" s="5" t="n">
        <f aca="false">+E37*$I$34</f>
        <v>107794.4</v>
      </c>
    </row>
    <row r="38" customFormat="false" ht="12.75" hidden="false" customHeight="false" outlineLevel="0" collapsed="false">
      <c r="A38" s="0" t="s">
        <v>30</v>
      </c>
      <c r="E38" s="7" t="n">
        <v>0.65</v>
      </c>
      <c r="F38" s="5" t="n">
        <f aca="false">+E38*$I$34</f>
        <v>87582.95</v>
      </c>
    </row>
    <row r="39" customFormat="false" ht="12.75" hidden="false" customHeight="false" outlineLevel="0" collapsed="false">
      <c r="A39" s="0" t="s">
        <v>31</v>
      </c>
      <c r="E39" s="7" t="n">
        <v>0.5</v>
      </c>
      <c r="F39" s="5" t="n">
        <f aca="false">+E39*$I$34</f>
        <v>67371.5</v>
      </c>
    </row>
    <row r="40" customFormat="false" ht="12.75" hidden="false" customHeight="false" outlineLevel="0" collapsed="false">
      <c r="A40" s="0" t="s">
        <v>32</v>
      </c>
    </row>
    <row r="41" customFormat="false" ht="12.75" hidden="false" customHeight="false" outlineLevel="0" collapsed="false">
      <c r="A41" s="0" t="s">
        <v>33</v>
      </c>
    </row>
    <row r="43" customFormat="false" ht="12.75" hidden="false" customHeight="false" outlineLevel="0" collapsed="false">
      <c r="A43" s="0" t="s">
        <v>34</v>
      </c>
    </row>
    <row r="44" customFormat="false" ht="12.75" hidden="false" customHeight="false" outlineLevel="0" collapsed="false">
      <c r="C44" s="0" t="s">
        <v>35</v>
      </c>
      <c r="F44" s="0" t="s">
        <v>36</v>
      </c>
    </row>
    <row r="45" customFormat="false" ht="12.75" hidden="false" customHeight="false" outlineLevel="0" collapsed="false">
      <c r="A45" s="8" t="s">
        <v>37</v>
      </c>
      <c r="B45" s="8"/>
      <c r="C45" s="8" t="s">
        <v>38</v>
      </c>
      <c r="D45" s="8"/>
      <c r="E45" s="8"/>
      <c r="F45" s="8" t="s">
        <v>38</v>
      </c>
    </row>
    <row r="46" customFormat="false" ht="12.75" hidden="false" customHeight="false" outlineLevel="0" collapsed="false">
      <c r="A46" s="0" t="s">
        <v>39</v>
      </c>
      <c r="C46" s="0" t="s">
        <v>40</v>
      </c>
      <c r="F46" s="4" t="n">
        <v>0.4</v>
      </c>
      <c r="G46" s="5" t="n">
        <f aca="false">+F46*$G$5</f>
        <v>3001535.2</v>
      </c>
    </row>
    <row r="47" customFormat="false" ht="12.75" hidden="false" customHeight="false" outlineLevel="0" collapsed="false">
      <c r="A47" s="0" t="s">
        <v>41</v>
      </c>
      <c r="C47" s="0" t="s">
        <v>40</v>
      </c>
      <c r="F47" s="4" t="n">
        <v>0.4</v>
      </c>
      <c r="G47" s="5" t="n">
        <f aca="false">+F47*$G$5</f>
        <v>3001535.2</v>
      </c>
    </row>
    <row r="48" customFormat="false" ht="12.75" hidden="false" customHeight="false" outlineLevel="0" collapsed="false">
      <c r="A48" s="0" t="s">
        <v>42</v>
      </c>
      <c r="C48" s="0" t="s">
        <v>40</v>
      </c>
      <c r="F48" s="4" t="n">
        <v>0.4</v>
      </c>
      <c r="G48" s="5" t="n">
        <f aca="false">+F48*$G$5</f>
        <v>3001535.2</v>
      </c>
    </row>
    <row r="49" customFormat="false" ht="12.75" hidden="false" customHeight="false" outlineLevel="0" collapsed="false">
      <c r="A49" s="0" t="s">
        <v>43</v>
      </c>
      <c r="C49" s="4" t="n">
        <v>0.1</v>
      </c>
      <c r="D49" s="5" t="n">
        <f aca="false">+C49*$G$5</f>
        <v>750383.8</v>
      </c>
      <c r="F49" s="4" t="n">
        <v>0.3</v>
      </c>
      <c r="G49" s="5" t="n">
        <f aca="false">+F49*$G$5</f>
        <v>2251151.4</v>
      </c>
    </row>
    <row r="50" customFormat="false" ht="12.75" hidden="false" customHeight="false" outlineLevel="0" collapsed="false">
      <c r="A50" s="0" t="s">
        <v>44</v>
      </c>
      <c r="C50" s="4" t="n">
        <v>0.1</v>
      </c>
      <c r="D50" s="5" t="n">
        <f aca="false">+C50*$G$5</f>
        <v>750383.8</v>
      </c>
      <c r="F50" s="4" t="n">
        <v>0.2</v>
      </c>
      <c r="G50" s="5" t="n">
        <f aca="false">+F50*$G$5</f>
        <v>1500767.6</v>
      </c>
    </row>
    <row r="51" customFormat="false" ht="12.75" hidden="false" customHeight="false" outlineLevel="0" collapsed="false">
      <c r="A51" s="0" t="s">
        <v>45</v>
      </c>
    </row>
    <row r="52" customFormat="false" ht="12.75" hidden="false" customHeight="false" outlineLevel="0" collapsed="false">
      <c r="A52" s="0" t="s">
        <v>46</v>
      </c>
    </row>
    <row r="54" customFormat="false" ht="15.75" hidden="false" customHeight="false" outlineLevel="0" collapsed="false">
      <c r="A54" s="2" t="s">
        <v>47</v>
      </c>
      <c r="C54" s="0" t="s">
        <v>48</v>
      </c>
    </row>
    <row r="56" customFormat="false" ht="12.75" hidden="false" customHeight="false" outlineLevel="0" collapsed="false">
      <c r="A56" s="9" t="s">
        <v>49</v>
      </c>
      <c r="C56" s="4" t="n">
        <v>0.25</v>
      </c>
      <c r="D56" s="5" t="n">
        <f aca="false">+C56*$G$5</f>
        <v>1875959.5</v>
      </c>
    </row>
    <row r="57" customFormat="false" ht="12.75" hidden="false" customHeight="false" outlineLevel="0" collapsed="false">
      <c r="A57" s="0" t="s">
        <v>50</v>
      </c>
      <c r="C57" s="4" t="n">
        <v>0.65</v>
      </c>
      <c r="D57" s="5" t="n">
        <f aca="false">+C57*$G$5</f>
        <v>4877494.7</v>
      </c>
    </row>
    <row r="58" customFormat="false" ht="12.75" hidden="false" customHeight="false" outlineLevel="0" collapsed="false">
      <c r="A58" s="0" t="s">
        <v>51</v>
      </c>
      <c r="C58" s="4" t="n">
        <v>0.6</v>
      </c>
      <c r="D58" s="5" t="n">
        <f aca="false">+C58*$G$5</f>
        <v>4502302.8</v>
      </c>
    </row>
    <row r="59" customFormat="false" ht="12.75" hidden="false" customHeight="false" outlineLevel="0" collapsed="false">
      <c r="A59" s="0" t="s">
        <v>52</v>
      </c>
      <c r="C59" s="4" t="n">
        <v>0.85</v>
      </c>
      <c r="D59" s="5" t="n">
        <f aca="false">+C59*$G$5</f>
        <v>6378262.3</v>
      </c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&amp;Lr:\gascontrol\tco\&amp;F&amp;C&amp;A&amp;R&amp;D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6" t="n">
        <v>7503838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1125575.7</v>
      </c>
      <c r="E8" s="5" t="n">
        <f aca="false">+D8*$E$7</f>
        <v>1181854.485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1500767.6</v>
      </c>
      <c r="E9" s="5" t="n">
        <f aca="false">+D9*$E$7</f>
        <v>1575805.98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975498.94</v>
      </c>
      <c r="E10" s="5" t="n">
        <f aca="false">+D10*$E$7</f>
        <v>1024273.887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525268.66</v>
      </c>
      <c r="E11" s="5" t="n">
        <f aca="false">+D11*$E$7</f>
        <v>551532.093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375191.9</v>
      </c>
      <c r="E12" s="5" t="n">
        <f aca="false">+D12*$E$7</f>
        <v>393951.495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750383.8</v>
      </c>
      <c r="E13" s="5" t="n">
        <f aca="false">+D13*$E$7</f>
        <v>787902.99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17</v>
      </c>
      <c r="B20" s="0" t="s">
        <v>18</v>
      </c>
    </row>
    <row r="21" customFormat="false" ht="12.75" hidden="false" customHeight="false" outlineLevel="0" collapsed="false">
      <c r="A21" s="0" t="s">
        <v>19</v>
      </c>
      <c r="B21" s="0" t="s">
        <v>20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54</v>
      </c>
      <c r="D23" s="0" t="s">
        <v>8</v>
      </c>
      <c r="E23" s="0" t="s">
        <v>9</v>
      </c>
      <c r="F23" s="0" t="s">
        <v>10</v>
      </c>
      <c r="G23" s="0" t="s">
        <v>15</v>
      </c>
      <c r="H23" s="0" t="s">
        <v>16</v>
      </c>
      <c r="I23" s="5"/>
    </row>
    <row r="24" customFormat="false" ht="12.75" hidden="false" customHeight="false" outlineLevel="0" collapsed="false">
      <c r="A24" s="0" t="s">
        <v>55</v>
      </c>
      <c r="B24" s="5" t="n">
        <f aca="false">+D8/25</f>
        <v>45023.028</v>
      </c>
      <c r="C24" s="5" t="n">
        <f aca="false">+D9/25</f>
        <v>60030.704</v>
      </c>
      <c r="D24" s="5" t="n">
        <f aca="false">+D10/25</f>
        <v>39019.9576</v>
      </c>
      <c r="E24" s="5" t="n">
        <f aca="false">+D11/25</f>
        <v>21010.7464</v>
      </c>
      <c r="F24" s="5" t="n">
        <f aca="false">+D12/30</f>
        <v>12506.3966666667</v>
      </c>
      <c r="G24" s="5" t="n">
        <f aca="false">+D13/30</f>
        <v>25012.7933333333</v>
      </c>
      <c r="H24" s="5" t="n">
        <f aca="false">+D13/25</f>
        <v>30015.352</v>
      </c>
      <c r="I24" s="5"/>
    </row>
    <row r="25" customFormat="false" ht="12.75" hidden="false" customHeight="false" outlineLevel="0" collapsed="false">
      <c r="A25" s="0" t="s">
        <v>56</v>
      </c>
      <c r="B25" s="5" t="n">
        <f aca="false">+B24*1.1</f>
        <v>49525.3308</v>
      </c>
      <c r="C25" s="5" t="n">
        <f aca="false">+C24*1.1</f>
        <v>66033.7744</v>
      </c>
      <c r="D25" s="5" t="n">
        <f aca="false">+D24*1.1</f>
        <v>42921.95336</v>
      </c>
      <c r="E25" s="5" t="n">
        <f aca="false">+E24*1.1</f>
        <v>23111.82104</v>
      </c>
      <c r="F25" s="5" t="n">
        <f aca="false">+F24*1.1</f>
        <v>13757.0363333333</v>
      </c>
      <c r="G25" s="5" t="n">
        <f aca="false">+G24*1.1</f>
        <v>27514.0726666667</v>
      </c>
      <c r="H25" s="5" t="n">
        <f aca="false">+H24*1.1</f>
        <v>33016.8872</v>
      </c>
      <c r="I25" s="5"/>
    </row>
    <row r="27" customFormat="false" ht="12.75" hidden="false" customHeight="false" outlineLevel="0" collapsed="false">
      <c r="A27" s="0" t="s">
        <v>53</v>
      </c>
    </row>
    <row r="28" customFormat="false" ht="12.75" hidden="false" customHeight="false" outlineLevel="0" collapsed="false">
      <c r="A28" s="0" t="s">
        <v>22</v>
      </c>
    </row>
    <row r="31" customFormat="false" ht="15.75" hidden="false" customHeight="false" outlineLevel="0" collapsed="false">
      <c r="A31" s="2" t="s">
        <v>23</v>
      </c>
    </row>
    <row r="32" customFormat="false" ht="15.75" hidden="false" customHeight="false" outlineLevel="0" collapsed="false">
      <c r="A32" s="2" t="s">
        <v>24</v>
      </c>
    </row>
    <row r="34" customFormat="false" ht="12.75" hidden="false" customHeight="false" outlineLevel="0" collapsed="false">
      <c r="A34" s="0" t="s">
        <v>25</v>
      </c>
      <c r="E34" s="0" t="s">
        <v>26</v>
      </c>
      <c r="H34" s="0" t="s">
        <v>27</v>
      </c>
      <c r="I34" s="6" t="n">
        <v>134743</v>
      </c>
    </row>
    <row r="36" customFormat="false" ht="12.75" hidden="false" customHeight="false" outlineLevel="0" collapsed="false">
      <c r="A36" s="0" t="s">
        <v>28</v>
      </c>
      <c r="E36" s="7" t="n">
        <v>1</v>
      </c>
      <c r="F36" s="5" t="n">
        <f aca="false">+E36*$I$34</f>
        <v>134743</v>
      </c>
    </row>
    <row r="37" customFormat="false" ht="12.75" hidden="false" customHeight="false" outlineLevel="0" collapsed="false">
      <c r="A37" s="0" t="s">
        <v>29</v>
      </c>
      <c r="E37" s="7" t="n">
        <v>0.8</v>
      </c>
      <c r="F37" s="5" t="n">
        <f aca="false">+E37*$I$34</f>
        <v>107794.4</v>
      </c>
    </row>
    <row r="38" customFormat="false" ht="12.75" hidden="false" customHeight="false" outlineLevel="0" collapsed="false">
      <c r="A38" s="0" t="s">
        <v>30</v>
      </c>
      <c r="E38" s="7" t="n">
        <v>0.65</v>
      </c>
      <c r="F38" s="5" t="n">
        <f aca="false">+E38*$I$34</f>
        <v>87582.95</v>
      </c>
    </row>
    <row r="39" customFormat="false" ht="12.75" hidden="false" customHeight="false" outlineLevel="0" collapsed="false">
      <c r="A39" s="0" t="s">
        <v>31</v>
      </c>
      <c r="E39" s="7" t="n">
        <v>0.5</v>
      </c>
      <c r="F39" s="5" t="n">
        <f aca="false">+E39*$I$34</f>
        <v>67371.5</v>
      </c>
    </row>
    <row r="40" customFormat="false" ht="12.75" hidden="false" customHeight="false" outlineLevel="0" collapsed="false">
      <c r="A40" s="0" t="s">
        <v>32</v>
      </c>
    </row>
    <row r="41" customFormat="false" ht="12.75" hidden="false" customHeight="false" outlineLevel="0" collapsed="false">
      <c r="A41" s="0" t="s">
        <v>33</v>
      </c>
    </row>
    <row r="43" customFormat="false" ht="12.75" hidden="false" customHeight="false" outlineLevel="0" collapsed="false">
      <c r="A43" s="0" t="s">
        <v>34</v>
      </c>
    </row>
    <row r="44" customFormat="false" ht="12.75" hidden="false" customHeight="false" outlineLevel="0" collapsed="false">
      <c r="C44" s="0" t="s">
        <v>35</v>
      </c>
      <c r="F44" s="0" t="s">
        <v>36</v>
      </c>
    </row>
    <row r="45" customFormat="false" ht="12.75" hidden="false" customHeight="false" outlineLevel="0" collapsed="false">
      <c r="A45" s="8" t="s">
        <v>37</v>
      </c>
      <c r="B45" s="8"/>
      <c r="C45" s="8" t="s">
        <v>38</v>
      </c>
      <c r="D45" s="8"/>
      <c r="E45" s="8"/>
      <c r="F45" s="8" t="s">
        <v>38</v>
      </c>
    </row>
    <row r="46" customFormat="false" ht="12.75" hidden="false" customHeight="false" outlineLevel="0" collapsed="false">
      <c r="A46" s="0" t="s">
        <v>39</v>
      </c>
      <c r="C46" s="0" t="s">
        <v>40</v>
      </c>
      <c r="F46" s="4" t="n">
        <v>0.4</v>
      </c>
      <c r="G46" s="5" t="n">
        <f aca="false">+F46*$G$5</f>
        <v>3001535.2</v>
      </c>
    </row>
    <row r="47" customFormat="false" ht="12.75" hidden="false" customHeight="false" outlineLevel="0" collapsed="false">
      <c r="A47" s="0" t="s">
        <v>41</v>
      </c>
      <c r="C47" s="0" t="s">
        <v>40</v>
      </c>
      <c r="F47" s="4" t="n">
        <v>0.4</v>
      </c>
      <c r="G47" s="5" t="n">
        <f aca="false">+F47*$G$5</f>
        <v>3001535.2</v>
      </c>
    </row>
    <row r="48" customFormat="false" ht="12.75" hidden="false" customHeight="false" outlineLevel="0" collapsed="false">
      <c r="A48" s="0" t="s">
        <v>42</v>
      </c>
      <c r="C48" s="0" t="s">
        <v>40</v>
      </c>
      <c r="F48" s="4" t="n">
        <v>0.4</v>
      </c>
      <c r="G48" s="5" t="n">
        <f aca="false">+F48*$G$5</f>
        <v>3001535.2</v>
      </c>
    </row>
    <row r="49" customFormat="false" ht="12.75" hidden="false" customHeight="false" outlineLevel="0" collapsed="false">
      <c r="A49" s="0" t="s">
        <v>43</v>
      </c>
      <c r="C49" s="4" t="n">
        <v>0.1</v>
      </c>
      <c r="D49" s="5" t="n">
        <f aca="false">+C49*$G$5</f>
        <v>750383.8</v>
      </c>
      <c r="F49" s="4" t="n">
        <v>0.3</v>
      </c>
      <c r="G49" s="5" t="n">
        <f aca="false">+F49*$G$5</f>
        <v>2251151.4</v>
      </c>
    </row>
    <row r="50" customFormat="false" ht="12.75" hidden="false" customHeight="false" outlineLevel="0" collapsed="false">
      <c r="A50" s="0" t="s">
        <v>44</v>
      </c>
      <c r="C50" s="4" t="n">
        <v>0.1</v>
      </c>
      <c r="D50" s="5" t="n">
        <f aca="false">+C50*$G$5</f>
        <v>750383.8</v>
      </c>
      <c r="F50" s="4" t="n">
        <v>0.2</v>
      </c>
      <c r="G50" s="5" t="n">
        <f aca="false">+F50*$G$5</f>
        <v>1500767.6</v>
      </c>
    </row>
    <row r="51" customFormat="false" ht="12.75" hidden="false" customHeight="false" outlineLevel="0" collapsed="false">
      <c r="A51" s="0" t="s">
        <v>45</v>
      </c>
    </row>
    <row r="52" customFormat="false" ht="12.75" hidden="false" customHeight="false" outlineLevel="0" collapsed="false">
      <c r="A52" s="0" t="s">
        <v>46</v>
      </c>
    </row>
    <row r="54" customFormat="false" ht="15.75" hidden="false" customHeight="false" outlineLevel="0" collapsed="false">
      <c r="A54" s="2" t="s">
        <v>47</v>
      </c>
      <c r="C54" s="0" t="s">
        <v>48</v>
      </c>
    </row>
    <row r="56" customFormat="false" ht="12.75" hidden="false" customHeight="false" outlineLevel="0" collapsed="false">
      <c r="A56" s="9" t="s">
        <v>49</v>
      </c>
      <c r="C56" s="4" t="n">
        <v>0.25</v>
      </c>
      <c r="D56" s="5" t="n">
        <f aca="false">+C56*$G$5</f>
        <v>1875959.5</v>
      </c>
    </row>
    <row r="57" customFormat="false" ht="12.75" hidden="false" customHeight="false" outlineLevel="0" collapsed="false">
      <c r="A57" s="0" t="s">
        <v>50</v>
      </c>
      <c r="C57" s="4" t="n">
        <v>0.65</v>
      </c>
      <c r="D57" s="5" t="n">
        <f aca="false">+C57*$G$5</f>
        <v>4877494.7</v>
      </c>
    </row>
    <row r="58" customFormat="false" ht="12.75" hidden="false" customHeight="false" outlineLevel="0" collapsed="false">
      <c r="A58" s="0" t="s">
        <v>51</v>
      </c>
      <c r="C58" s="4" t="n">
        <v>0.6</v>
      </c>
      <c r="D58" s="5" t="n">
        <f aca="false">+C58*$G$5</f>
        <v>4502302.8</v>
      </c>
    </row>
    <row r="59" customFormat="false" ht="12.75" hidden="false" customHeight="false" outlineLevel="0" collapsed="false">
      <c r="A59" s="0" t="s">
        <v>52</v>
      </c>
      <c r="C59" s="4" t="n">
        <v>0.85</v>
      </c>
      <c r="D59" s="5" t="n">
        <f aca="false">+C59*$G$5</f>
        <v>6378262.3</v>
      </c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&amp;Lr:\gascontrol\tco\&amp;F&amp;C&amp;A&amp;R&amp;D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6" t="n">
        <v>6050607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907591.05</v>
      </c>
      <c r="E8" s="5" t="n">
        <f aca="false">+D8*$E$7</f>
        <v>952970.6025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1210121.4</v>
      </c>
      <c r="E9" s="5" t="n">
        <f aca="false">+D9*$E$7</f>
        <v>1270627.47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786578.91</v>
      </c>
      <c r="E10" s="5" t="n">
        <f aca="false">+D10*$E$7</f>
        <v>825907.8555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423542.49</v>
      </c>
      <c r="E11" s="5" t="n">
        <f aca="false">+D11*$E$7</f>
        <v>444719.6145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302530.35</v>
      </c>
      <c r="E12" s="5" t="n">
        <f aca="false">+D12*$E$7</f>
        <v>317656.8675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605060.7</v>
      </c>
      <c r="E13" s="5" t="n">
        <f aca="false">+D13*$E$7</f>
        <v>635313.735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17</v>
      </c>
      <c r="B20" s="0" t="s">
        <v>18</v>
      </c>
    </row>
    <row r="21" customFormat="false" ht="12.75" hidden="false" customHeight="false" outlineLevel="0" collapsed="false">
      <c r="A21" s="0" t="s">
        <v>19</v>
      </c>
      <c r="B21" s="0" t="s">
        <v>20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54</v>
      </c>
      <c r="D23" s="0" t="s">
        <v>8</v>
      </c>
      <c r="E23" s="0" t="s">
        <v>9</v>
      </c>
      <c r="F23" s="0" t="s">
        <v>10</v>
      </c>
      <c r="G23" s="0" t="s">
        <v>15</v>
      </c>
      <c r="H23" s="0" t="s">
        <v>16</v>
      </c>
      <c r="I23" s="5"/>
    </row>
    <row r="24" customFormat="false" ht="12.75" hidden="false" customHeight="false" outlineLevel="0" collapsed="false">
      <c r="A24" s="0" t="s">
        <v>55</v>
      </c>
      <c r="B24" s="5" t="n">
        <f aca="false">+D8/25</f>
        <v>36303.642</v>
      </c>
      <c r="C24" s="5" t="n">
        <f aca="false">+D9/25</f>
        <v>48404.856</v>
      </c>
      <c r="D24" s="5" t="n">
        <f aca="false">+D10/25</f>
        <v>31463.1564</v>
      </c>
      <c r="E24" s="5" t="n">
        <f aca="false">+D11/25</f>
        <v>16941.6996</v>
      </c>
      <c r="F24" s="5" t="n">
        <f aca="false">+D12/30</f>
        <v>10084.345</v>
      </c>
      <c r="G24" s="5" t="n">
        <f aca="false">+D13/30</f>
        <v>20168.69</v>
      </c>
      <c r="H24" s="5" t="n">
        <f aca="false">+D13/25</f>
        <v>24202.428</v>
      </c>
      <c r="I24" s="5"/>
    </row>
    <row r="25" customFormat="false" ht="12.75" hidden="false" customHeight="false" outlineLevel="0" collapsed="false">
      <c r="A25" s="0" t="s">
        <v>56</v>
      </c>
      <c r="B25" s="5" t="n">
        <f aca="false">+B24*1.1</f>
        <v>39934.0062</v>
      </c>
      <c r="C25" s="5" t="n">
        <f aca="false">+C24*1.1</f>
        <v>53245.3416</v>
      </c>
      <c r="D25" s="5" t="n">
        <f aca="false">+D24*1.1</f>
        <v>34609.47204</v>
      </c>
      <c r="E25" s="5" t="n">
        <f aca="false">+E24*1.1</f>
        <v>18635.86956</v>
      </c>
      <c r="F25" s="5" t="n">
        <f aca="false">+F24*1.1</f>
        <v>11092.7795</v>
      </c>
      <c r="G25" s="5" t="n">
        <f aca="false">+G24*1.1</f>
        <v>22185.559</v>
      </c>
      <c r="H25" s="5" t="n">
        <f aca="false">+H24*1.1</f>
        <v>26622.6708</v>
      </c>
      <c r="I25" s="5"/>
    </row>
    <row r="27" customFormat="false" ht="12.75" hidden="false" customHeight="false" outlineLevel="0" collapsed="false">
      <c r="A27" s="0" t="s">
        <v>53</v>
      </c>
    </row>
    <row r="28" customFormat="false" ht="12.75" hidden="false" customHeight="false" outlineLevel="0" collapsed="false">
      <c r="A28" s="0" t="s">
        <v>22</v>
      </c>
    </row>
    <row r="31" customFormat="false" ht="15.75" hidden="false" customHeight="false" outlineLevel="0" collapsed="false">
      <c r="A31" s="2" t="s">
        <v>23</v>
      </c>
    </row>
    <row r="32" customFormat="false" ht="15.75" hidden="false" customHeight="false" outlineLevel="0" collapsed="false">
      <c r="A32" s="2" t="s">
        <v>24</v>
      </c>
    </row>
    <row r="34" customFormat="false" ht="12.75" hidden="false" customHeight="false" outlineLevel="0" collapsed="false">
      <c r="A34" s="0" t="s">
        <v>25</v>
      </c>
      <c r="E34" s="0" t="s">
        <v>26</v>
      </c>
      <c r="H34" s="0" t="s">
        <v>27</v>
      </c>
      <c r="I34" s="6" t="n">
        <v>108648</v>
      </c>
    </row>
    <row r="36" customFormat="false" ht="12.75" hidden="false" customHeight="false" outlineLevel="0" collapsed="false">
      <c r="A36" s="0" t="s">
        <v>28</v>
      </c>
      <c r="E36" s="7" t="n">
        <v>1</v>
      </c>
      <c r="F36" s="5" t="n">
        <f aca="false">+E36*$I$34</f>
        <v>108648</v>
      </c>
    </row>
    <row r="37" customFormat="false" ht="12.75" hidden="false" customHeight="false" outlineLevel="0" collapsed="false">
      <c r="A37" s="0" t="s">
        <v>29</v>
      </c>
      <c r="E37" s="7" t="n">
        <v>0.8</v>
      </c>
      <c r="F37" s="5" t="n">
        <f aca="false">+E37*$I$34</f>
        <v>86918.4</v>
      </c>
    </row>
    <row r="38" customFormat="false" ht="12.75" hidden="false" customHeight="false" outlineLevel="0" collapsed="false">
      <c r="A38" s="0" t="s">
        <v>30</v>
      </c>
      <c r="E38" s="7" t="n">
        <v>0.65</v>
      </c>
      <c r="F38" s="5" t="n">
        <f aca="false">+E38*$I$34</f>
        <v>70621.2</v>
      </c>
    </row>
    <row r="39" customFormat="false" ht="12.75" hidden="false" customHeight="false" outlineLevel="0" collapsed="false">
      <c r="A39" s="0" t="s">
        <v>31</v>
      </c>
      <c r="E39" s="7" t="n">
        <v>0.5</v>
      </c>
      <c r="F39" s="5" t="n">
        <f aca="false">+E39*$I$34</f>
        <v>54324</v>
      </c>
    </row>
    <row r="40" customFormat="false" ht="12.75" hidden="false" customHeight="false" outlineLevel="0" collapsed="false">
      <c r="A40" s="0" t="s">
        <v>32</v>
      </c>
    </row>
    <row r="41" customFormat="false" ht="12.75" hidden="false" customHeight="false" outlineLevel="0" collapsed="false">
      <c r="A41" s="0" t="s">
        <v>33</v>
      </c>
    </row>
    <row r="43" customFormat="false" ht="12.75" hidden="false" customHeight="false" outlineLevel="0" collapsed="false">
      <c r="A43" s="0" t="s">
        <v>34</v>
      </c>
    </row>
    <row r="44" customFormat="false" ht="12.75" hidden="false" customHeight="false" outlineLevel="0" collapsed="false">
      <c r="C44" s="0" t="s">
        <v>35</v>
      </c>
      <c r="F44" s="0" t="s">
        <v>36</v>
      </c>
    </row>
    <row r="45" customFormat="false" ht="12.75" hidden="false" customHeight="false" outlineLevel="0" collapsed="false">
      <c r="A45" s="8" t="s">
        <v>37</v>
      </c>
      <c r="B45" s="8"/>
      <c r="C45" s="8" t="s">
        <v>38</v>
      </c>
      <c r="D45" s="8"/>
      <c r="E45" s="8"/>
      <c r="F45" s="8" t="s">
        <v>38</v>
      </c>
    </row>
    <row r="46" customFormat="false" ht="12.75" hidden="false" customHeight="false" outlineLevel="0" collapsed="false">
      <c r="A46" s="0" t="s">
        <v>39</v>
      </c>
      <c r="C46" s="0" t="s">
        <v>40</v>
      </c>
      <c r="F46" s="4" t="n">
        <v>0.4</v>
      </c>
      <c r="G46" s="5" t="n">
        <f aca="false">+F46*$G$5</f>
        <v>2420242.8</v>
      </c>
    </row>
    <row r="47" customFormat="false" ht="12.75" hidden="false" customHeight="false" outlineLevel="0" collapsed="false">
      <c r="A47" s="0" t="s">
        <v>41</v>
      </c>
      <c r="C47" s="0" t="s">
        <v>40</v>
      </c>
      <c r="F47" s="4" t="n">
        <v>0.4</v>
      </c>
      <c r="G47" s="5" t="n">
        <f aca="false">+F47*$G$5</f>
        <v>2420242.8</v>
      </c>
    </row>
    <row r="48" customFormat="false" ht="12.75" hidden="false" customHeight="false" outlineLevel="0" collapsed="false">
      <c r="A48" s="0" t="s">
        <v>42</v>
      </c>
      <c r="C48" s="0" t="s">
        <v>40</v>
      </c>
      <c r="F48" s="4" t="n">
        <v>0.4</v>
      </c>
      <c r="G48" s="5" t="n">
        <f aca="false">+F48*$G$5</f>
        <v>2420242.8</v>
      </c>
    </row>
    <row r="49" customFormat="false" ht="12.75" hidden="false" customHeight="false" outlineLevel="0" collapsed="false">
      <c r="A49" s="0" t="s">
        <v>43</v>
      </c>
      <c r="C49" s="4" t="n">
        <v>0.1</v>
      </c>
      <c r="D49" s="5" t="n">
        <f aca="false">+C49*$G$5</f>
        <v>605060.7</v>
      </c>
      <c r="F49" s="4" t="n">
        <v>0.3</v>
      </c>
      <c r="G49" s="5" t="n">
        <f aca="false">+F49*$G$5</f>
        <v>1815182.1</v>
      </c>
    </row>
    <row r="50" customFormat="false" ht="12.75" hidden="false" customHeight="false" outlineLevel="0" collapsed="false">
      <c r="A50" s="0" t="s">
        <v>44</v>
      </c>
      <c r="C50" s="4" t="n">
        <v>0.1</v>
      </c>
      <c r="D50" s="5" t="n">
        <f aca="false">+C50*$G$5</f>
        <v>605060.7</v>
      </c>
      <c r="F50" s="4" t="n">
        <v>0.2</v>
      </c>
      <c r="G50" s="5" t="n">
        <f aca="false">+F50*$G$5</f>
        <v>1210121.4</v>
      </c>
    </row>
    <row r="51" customFormat="false" ht="12.75" hidden="false" customHeight="false" outlineLevel="0" collapsed="false">
      <c r="A51" s="0" t="s">
        <v>45</v>
      </c>
    </row>
    <row r="52" customFormat="false" ht="12.75" hidden="false" customHeight="false" outlineLevel="0" collapsed="false">
      <c r="A52" s="0" t="s">
        <v>46</v>
      </c>
    </row>
    <row r="54" customFormat="false" ht="15.75" hidden="false" customHeight="false" outlineLevel="0" collapsed="false">
      <c r="A54" s="2" t="s">
        <v>47</v>
      </c>
      <c r="C54" s="0" t="s">
        <v>48</v>
      </c>
    </row>
    <row r="56" customFormat="false" ht="12.75" hidden="false" customHeight="false" outlineLevel="0" collapsed="false">
      <c r="A56" s="9" t="s">
        <v>49</v>
      </c>
      <c r="C56" s="4" t="n">
        <v>0.25</v>
      </c>
      <c r="D56" s="5" t="n">
        <f aca="false">+C56*$G$5</f>
        <v>1512651.75</v>
      </c>
    </row>
    <row r="57" customFormat="false" ht="12.75" hidden="false" customHeight="false" outlineLevel="0" collapsed="false">
      <c r="A57" s="0" t="s">
        <v>50</v>
      </c>
      <c r="C57" s="4" t="n">
        <v>0.65</v>
      </c>
      <c r="D57" s="5" t="n">
        <f aca="false">+C57*$G$5</f>
        <v>3932894.55</v>
      </c>
    </row>
    <row r="58" customFormat="false" ht="12.75" hidden="false" customHeight="false" outlineLevel="0" collapsed="false">
      <c r="A58" s="0" t="s">
        <v>51</v>
      </c>
      <c r="C58" s="4" t="n">
        <v>0.6</v>
      </c>
      <c r="D58" s="5" t="n">
        <f aca="false">+C58*$G$5</f>
        <v>3630364.2</v>
      </c>
    </row>
    <row r="59" customFormat="false" ht="12.75" hidden="false" customHeight="false" outlineLevel="0" collapsed="false">
      <c r="A59" s="0" t="s">
        <v>52</v>
      </c>
      <c r="C59" s="4" t="n">
        <v>0.85</v>
      </c>
      <c r="D59" s="5" t="n">
        <f aca="false">+C59*$G$5</f>
        <v>5143015.95</v>
      </c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&amp;Lr:\gascontrol\tco\&amp;F&amp;C&amp;A&amp;R&amp;D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1999-11-11T17:07:01Z</dcterms:created>
  <dc:creator>CES</dc:creator>
  <dc:description/>
  <dc:language>en-US</dc:language>
  <cp:lastModifiedBy>jvesela</cp:lastModifiedBy>
  <cp:lastPrinted>2000-03-28T17:00:36Z</cp:lastPrinted>
  <cp:revision>0</cp:revision>
  <dc:subject/>
  <dc:title/>
</cp:coreProperties>
</file>