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</sheets>
  <definedNames>
    <definedName function="false" hidden="false" name="alpha" vbProcedure="false">Sheet1!$E$11</definedName>
    <definedName function="false" hidden="false" localSheetId="1" name="solver_adj" vbProcedure="false">Sheet1!$E$11</definedName>
    <definedName function="false" hidden="false" localSheetId="1" name="solver_cvg" vbProcedure="false">0.0001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Sheet1!$J$35</definedName>
    <definedName function="false" hidden="false" localSheetId="1" name="solver_pre" vbProcedure="false">0.000001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2</definedName>
    <definedName function="false" hidden="false" localSheetId="1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<sst xmlns="http://schemas.openxmlformats.org/spreadsheetml/2006/main" count="76" uniqueCount="45">
  <si>
    <t xml:space="preserve">xCL Close Sheet1!$B$1</t>
  </si>
  <si>
    <t xml:space="preserve">x</t>
  </si>
  <si>
    <t xml:space="preserve">xCL</t>
  </si>
  <si>
    <t xml:space="preserve">xClose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</si>
  <si>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</si>
  <si>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</si>
  <si>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</si>
  <si>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</si>
  <si>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</si>
  <si>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x$B$1</t>
  </si>
  <si>
    <t xml:space="preserve">x|False|year(s)|day(s)|1|1|1/1/1998|7:20am|False|False|7:20am|1/1/1998|False|True|False|False|True|USD|BBL|False|</t>
  </si>
  <si>
    <t xml:space="preserve">x|True|True|False|True|False|False|</t>
  </si>
  <si>
    <t xml:space="preserve">xWizard</t>
  </si>
  <si>
    <t xml:space="preserve">xa NaN</t>
  </si>
  <si>
    <t xml:space="preserve">xDate is within 1 years</t>
  </si>
  <si>
    <t xml:space="preserve">xFalse</t>
  </si>
  <si>
    <t xml:space="preserve">xTrue</t>
  </si>
  <si>
    <t xml:space="preserve">xClose of CL</t>
  </si>
  <si>
    <t xml:space="preserve">x-1</t>
  </si>
  <si>
    <t xml:space="preserve">xAdjusted Continuous</t>
  </si>
  <si>
    <t xml:space="preserve">xExpiration Day</t>
  </si>
  <si>
    <t xml:space="preserve">xNG Close Sheet1!$A$1</t>
  </si>
  <si>
    <t xml:space="preserve">xNG</t>
  </si>
  <si>
    <t xml:space="preserve">x$A$1</t>
  </si>
  <si>
    <t xml:space="preserve">x|False|year(s)|day(s)|1|1|1/1/1998|7:20am|False|False|7:20am|1/1/1998|False|True|False|True|False|USD|MMBTU|False|</t>
  </si>
  <si>
    <t xml:space="preserve">xClose of NG</t>
  </si>
  <si>
    <t xml:space="preserve">x1.0</t>
  </si>
  <si>
    <t xml:space="preserve">xMMBTU</t>
  </si>
  <si>
    <t xml:space="preserve">xUSD</t>
  </si>
  <si>
    <t xml:space="preserve">The data used here is from the MIM database, namely closing prices for NG Futures.</t>
  </si>
  <si>
    <t xml:space="preserve">The 21-day historical volatility is calculated by finding the sample standard deviation</t>
  </si>
  <si>
    <t xml:space="preserve">for 21 consecutive days, and multiplying this value by the square root of 365.25 to</t>
  </si>
  <si>
    <t xml:space="preserve">annualize it.</t>
  </si>
  <si>
    <t xml:space="preserve">The exponential volatility is calculated on a recursive basis, weighting the previous day's</t>
  </si>
  <si>
    <r>
      <rPr>
        <sz val="10"/>
        <rFont val="Arial"/>
        <family val="0"/>
      </rPr>
      <t xml:space="preserve">estimated volatility by a certain factor </t>
    </r>
    <r>
      <rPr>
        <b val="true"/>
        <sz val="10"/>
        <rFont val="Arial"/>
        <family val="2"/>
      </rPr>
      <t xml:space="preserve">α</t>
    </r>
    <r>
      <rPr>
        <sz val="10"/>
        <rFont val="Arial"/>
        <family val="2"/>
      </rPr>
      <t xml:space="preserve"> and the log return over the previous day by the</t>
    </r>
  </si>
  <si>
    <t xml:space="preserve">factor (1 - α).</t>
  </si>
  <si>
    <t xml:space="preserve">[Alpha is calculated by minimizing the Root Mean Squared Error between the EWMA</t>
  </si>
  <si>
    <t xml:space="preserve">variance forecast for period i+1 and the actual squared return for period i+1.]</t>
  </si>
  <si>
    <t xml:space="preserve">α =</t>
  </si>
  <si>
    <t xml:space="preserve">Date</t>
  </si>
  <si>
    <t xml:space="preserve">NG(Close)</t>
  </si>
  <si>
    <r>
      <rPr>
        <b val="true"/>
        <sz val="10"/>
        <rFont val="Arial"/>
        <family val="2"/>
      </rPr>
      <t xml:space="preserve">ln(S</t>
    </r>
    <r>
      <rPr>
        <b val="true"/>
        <vertAlign val="subscript"/>
        <sz val="10"/>
        <rFont val="Arial"/>
        <family val="2"/>
      </rPr>
      <t xml:space="preserve">t</t>
    </r>
    <r>
      <rPr>
        <b val="true"/>
        <sz val="10"/>
        <rFont val="Arial"/>
        <family val="2"/>
      </rPr>
      <t xml:space="preserve">/S</t>
    </r>
    <r>
      <rPr>
        <b val="true"/>
        <vertAlign val="subscript"/>
        <sz val="10"/>
        <rFont val="Arial"/>
        <family val="2"/>
      </rPr>
      <t xml:space="preserve">t-1</t>
    </r>
    <r>
      <rPr>
        <b val="true"/>
        <sz val="10"/>
        <rFont val="Arial"/>
        <family val="2"/>
      </rPr>
      <t xml:space="preserve">)</t>
    </r>
  </si>
  <si>
    <t xml:space="preserve">21-day Historical Volatility</t>
  </si>
  <si>
    <t xml:space="preserve">Exponential Volatility</t>
  </si>
  <si>
    <t xml:space="preserve">RMSE =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</si>
</sst>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m/d/yy"/>
    <numFmt numFmtId="167" formatCode="0.000"/>
    <numFmt numFmtId="168" formatCode="0.0000"/>
    <numFmt numFmtId="169" formatCode="0.000000"/>
    <numFmt numFmtId="170" formatCode="0%"/>
    <numFmt numFmtId="171" formatCode="0.0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vertAlign val="subscript"/>
      <sz val="1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Volatilities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"Historical"</c:f>
              <c:strCache>
                <c:ptCount val="1"/>
                <c:pt idx="0">
                  <c:v>Historical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Sheet1!$A$2423:$A$2944</c:f>
              <c:strCache>
                <c:ptCount val="522"/>
                <c:pt idx="0">
                  <c:v>6/28/99</c:v>
                </c:pt>
                <c:pt idx="1">
                  <c:v>6/29/99</c:v>
                </c:pt>
                <c:pt idx="2">
                  <c:v>6/30/99</c:v>
                </c:pt>
                <c:pt idx="3">
                  <c:v>7/1/99</c:v>
                </c:pt>
                <c:pt idx="4">
                  <c:v>7/2/99</c:v>
                </c:pt>
                <c:pt idx="5">
                  <c:v>7/5/99</c:v>
                </c:pt>
                <c:pt idx="6">
                  <c:v>7/6/99</c:v>
                </c:pt>
                <c:pt idx="7">
                  <c:v>7/7/99</c:v>
                </c:pt>
                <c:pt idx="8">
                  <c:v>7/8/99</c:v>
                </c:pt>
                <c:pt idx="9">
                  <c:v>7/9/99</c:v>
                </c:pt>
                <c:pt idx="10">
                  <c:v>7/12/99</c:v>
                </c:pt>
                <c:pt idx="11">
                  <c:v>7/13/99</c:v>
                </c:pt>
                <c:pt idx="12">
                  <c:v>7/14/99</c:v>
                </c:pt>
                <c:pt idx="13">
                  <c:v>7/15/99</c:v>
                </c:pt>
                <c:pt idx="14">
                  <c:v>7/16/99</c:v>
                </c:pt>
                <c:pt idx="15">
                  <c:v>7/19/99</c:v>
                </c:pt>
                <c:pt idx="16">
                  <c:v>7/20/99</c:v>
                </c:pt>
                <c:pt idx="17">
                  <c:v>7/21/99</c:v>
                </c:pt>
                <c:pt idx="18">
                  <c:v>7/22/99</c:v>
                </c:pt>
                <c:pt idx="19">
                  <c:v>7/23/99</c:v>
                </c:pt>
                <c:pt idx="20">
                  <c:v>7/26/99</c:v>
                </c:pt>
                <c:pt idx="21">
                  <c:v>7/27/99</c:v>
                </c:pt>
                <c:pt idx="22">
                  <c:v>7/28/99</c:v>
                </c:pt>
                <c:pt idx="23">
                  <c:v>7/29/99</c:v>
                </c:pt>
                <c:pt idx="24">
                  <c:v>7/30/99</c:v>
                </c:pt>
                <c:pt idx="25">
                  <c:v>8/2/99</c:v>
                </c:pt>
                <c:pt idx="26">
                  <c:v>8/3/99</c:v>
                </c:pt>
                <c:pt idx="27">
                  <c:v>8/4/99</c:v>
                </c:pt>
                <c:pt idx="28">
                  <c:v>8/5/99</c:v>
                </c:pt>
                <c:pt idx="29">
                  <c:v>8/6/99</c:v>
                </c:pt>
                <c:pt idx="30">
                  <c:v>8/9/99</c:v>
                </c:pt>
                <c:pt idx="31">
                  <c:v>8/10/99</c:v>
                </c:pt>
                <c:pt idx="32">
                  <c:v>8/11/99</c:v>
                </c:pt>
                <c:pt idx="33">
                  <c:v>8/12/99</c:v>
                </c:pt>
                <c:pt idx="34">
                  <c:v>8/13/99</c:v>
                </c:pt>
                <c:pt idx="35">
                  <c:v>8/16/99</c:v>
                </c:pt>
                <c:pt idx="36">
                  <c:v>8/17/99</c:v>
                </c:pt>
                <c:pt idx="37">
                  <c:v>8/18/99</c:v>
                </c:pt>
                <c:pt idx="38">
                  <c:v>8/19/99</c:v>
                </c:pt>
                <c:pt idx="39">
                  <c:v>8/20/99</c:v>
                </c:pt>
                <c:pt idx="40">
                  <c:v>8/23/99</c:v>
                </c:pt>
                <c:pt idx="41">
                  <c:v>8/24/99</c:v>
                </c:pt>
                <c:pt idx="42">
                  <c:v>8/25/99</c:v>
                </c:pt>
                <c:pt idx="43">
                  <c:v>8/26/99</c:v>
                </c:pt>
                <c:pt idx="44">
                  <c:v>8/27/99</c:v>
                </c:pt>
                <c:pt idx="45">
                  <c:v>8/30/99</c:v>
                </c:pt>
                <c:pt idx="46">
                  <c:v>8/31/99</c:v>
                </c:pt>
                <c:pt idx="47">
                  <c:v>9/1/99</c:v>
                </c:pt>
                <c:pt idx="48">
                  <c:v>9/2/99</c:v>
                </c:pt>
                <c:pt idx="49">
                  <c:v>9/3/99</c:v>
                </c:pt>
                <c:pt idx="50">
                  <c:v>9/6/99</c:v>
                </c:pt>
                <c:pt idx="51">
                  <c:v>9/7/99</c:v>
                </c:pt>
                <c:pt idx="52">
                  <c:v>9/8/99</c:v>
                </c:pt>
                <c:pt idx="53">
                  <c:v>9/9/99</c:v>
                </c:pt>
                <c:pt idx="54">
                  <c:v>9/10/99</c:v>
                </c:pt>
                <c:pt idx="55">
                  <c:v>9/13/99</c:v>
                </c:pt>
                <c:pt idx="56">
                  <c:v>9/14/99</c:v>
                </c:pt>
                <c:pt idx="57">
                  <c:v>9/15/99</c:v>
                </c:pt>
                <c:pt idx="58">
                  <c:v>9/16/99</c:v>
                </c:pt>
                <c:pt idx="59">
                  <c:v>9/17/99</c:v>
                </c:pt>
                <c:pt idx="60">
                  <c:v>9/20/99</c:v>
                </c:pt>
                <c:pt idx="61">
                  <c:v>9/21/99</c:v>
                </c:pt>
                <c:pt idx="62">
                  <c:v>9/22/99</c:v>
                </c:pt>
                <c:pt idx="63">
                  <c:v>9/23/99</c:v>
                </c:pt>
                <c:pt idx="64">
                  <c:v>9/24/99</c:v>
                </c:pt>
                <c:pt idx="65">
                  <c:v>9/27/99</c:v>
                </c:pt>
                <c:pt idx="66">
                  <c:v>9/28/99</c:v>
                </c:pt>
                <c:pt idx="67">
                  <c:v>9/29/99</c:v>
                </c:pt>
                <c:pt idx="68">
                  <c:v>9/30/99</c:v>
                </c:pt>
                <c:pt idx="69">
                  <c:v>10/1/99</c:v>
                </c:pt>
                <c:pt idx="70">
                  <c:v>10/4/99</c:v>
                </c:pt>
                <c:pt idx="71">
                  <c:v>10/5/99</c:v>
                </c:pt>
                <c:pt idx="72">
                  <c:v>10/6/99</c:v>
                </c:pt>
                <c:pt idx="73">
                  <c:v>10/7/99</c:v>
                </c:pt>
                <c:pt idx="74">
                  <c:v>10/8/99</c:v>
                </c:pt>
                <c:pt idx="75">
                  <c:v>10/11/99</c:v>
                </c:pt>
                <c:pt idx="76">
                  <c:v>10/12/99</c:v>
                </c:pt>
                <c:pt idx="77">
                  <c:v>10/13/99</c:v>
                </c:pt>
                <c:pt idx="78">
                  <c:v>10/14/99</c:v>
                </c:pt>
                <c:pt idx="79">
                  <c:v>10/15/99</c:v>
                </c:pt>
                <c:pt idx="80">
                  <c:v>10/18/99</c:v>
                </c:pt>
                <c:pt idx="81">
                  <c:v>10/19/99</c:v>
                </c:pt>
                <c:pt idx="82">
                  <c:v>10/20/99</c:v>
                </c:pt>
                <c:pt idx="83">
                  <c:v>10/21/99</c:v>
                </c:pt>
                <c:pt idx="84">
                  <c:v>10/22/99</c:v>
                </c:pt>
                <c:pt idx="85">
                  <c:v>10/25/99</c:v>
                </c:pt>
                <c:pt idx="86">
                  <c:v>10/26/99</c:v>
                </c:pt>
                <c:pt idx="87">
                  <c:v>10/27/99</c:v>
                </c:pt>
                <c:pt idx="88">
                  <c:v>10/28/99</c:v>
                </c:pt>
                <c:pt idx="89">
                  <c:v>10/29/99</c:v>
                </c:pt>
                <c:pt idx="90">
                  <c:v>11/1/99</c:v>
                </c:pt>
                <c:pt idx="91">
                  <c:v>11/2/99</c:v>
                </c:pt>
                <c:pt idx="92">
                  <c:v>11/3/99</c:v>
                </c:pt>
                <c:pt idx="93">
                  <c:v>11/4/99</c:v>
                </c:pt>
                <c:pt idx="94">
                  <c:v>11/5/99</c:v>
                </c:pt>
                <c:pt idx="95">
                  <c:v>11/8/99</c:v>
                </c:pt>
                <c:pt idx="96">
                  <c:v>11/9/99</c:v>
                </c:pt>
                <c:pt idx="97">
                  <c:v>11/10/99</c:v>
                </c:pt>
                <c:pt idx="98">
                  <c:v>11/11/99</c:v>
                </c:pt>
                <c:pt idx="99">
                  <c:v>11/12/99</c:v>
                </c:pt>
                <c:pt idx="100">
                  <c:v>11/15/99</c:v>
                </c:pt>
                <c:pt idx="101">
                  <c:v>11/16/99</c:v>
                </c:pt>
                <c:pt idx="102">
                  <c:v>11/17/99</c:v>
                </c:pt>
                <c:pt idx="103">
                  <c:v>11/18/99</c:v>
                </c:pt>
                <c:pt idx="104">
                  <c:v>11/19/99</c:v>
                </c:pt>
                <c:pt idx="105">
                  <c:v>11/22/99</c:v>
                </c:pt>
                <c:pt idx="106">
                  <c:v>11/23/99</c:v>
                </c:pt>
                <c:pt idx="107">
                  <c:v>11/24/99</c:v>
                </c:pt>
                <c:pt idx="108">
                  <c:v>11/25/99</c:v>
                </c:pt>
                <c:pt idx="109">
                  <c:v>11/26/99</c:v>
                </c:pt>
                <c:pt idx="110">
                  <c:v>11/29/99</c:v>
                </c:pt>
                <c:pt idx="111">
                  <c:v>11/30/99</c:v>
                </c:pt>
                <c:pt idx="112">
                  <c:v>12/1/99</c:v>
                </c:pt>
                <c:pt idx="113">
                  <c:v>12/2/99</c:v>
                </c:pt>
                <c:pt idx="114">
                  <c:v>12/3/99</c:v>
                </c:pt>
                <c:pt idx="115">
                  <c:v>12/6/99</c:v>
                </c:pt>
                <c:pt idx="116">
                  <c:v>12/7/99</c:v>
                </c:pt>
                <c:pt idx="117">
                  <c:v>12/8/99</c:v>
                </c:pt>
                <c:pt idx="118">
                  <c:v>12/9/99</c:v>
                </c:pt>
                <c:pt idx="119">
                  <c:v>12/10/99</c:v>
                </c:pt>
                <c:pt idx="120">
                  <c:v>12/13/99</c:v>
                </c:pt>
                <c:pt idx="121">
                  <c:v>12/14/99</c:v>
                </c:pt>
                <c:pt idx="122">
                  <c:v>12/15/99</c:v>
                </c:pt>
                <c:pt idx="123">
                  <c:v>12/16/99</c:v>
                </c:pt>
                <c:pt idx="124">
                  <c:v>12/17/99</c:v>
                </c:pt>
                <c:pt idx="125">
                  <c:v>12/20/99</c:v>
                </c:pt>
                <c:pt idx="126">
                  <c:v>12/21/99</c:v>
                </c:pt>
                <c:pt idx="127">
                  <c:v>12/22/99</c:v>
                </c:pt>
                <c:pt idx="128">
                  <c:v>12/23/99</c:v>
                </c:pt>
                <c:pt idx="129">
                  <c:v>12/24/99</c:v>
                </c:pt>
                <c:pt idx="130">
                  <c:v>12/27/99</c:v>
                </c:pt>
                <c:pt idx="131">
                  <c:v>12/28/99</c:v>
                </c:pt>
                <c:pt idx="132">
                  <c:v>12/29/99</c:v>
                </c:pt>
                <c:pt idx="133">
                  <c:v>12/30/99</c:v>
                </c:pt>
                <c:pt idx="134">
                  <c:v>12/31/99</c:v>
                </c:pt>
                <c:pt idx="135">
                  <c:v>1/3/00</c:v>
                </c:pt>
                <c:pt idx="136">
                  <c:v>1/4/00</c:v>
                </c:pt>
                <c:pt idx="137">
                  <c:v>1/5/00</c:v>
                </c:pt>
                <c:pt idx="138">
                  <c:v>1/6/00</c:v>
                </c:pt>
                <c:pt idx="139">
                  <c:v>1/7/00</c:v>
                </c:pt>
                <c:pt idx="140">
                  <c:v>1/10/00</c:v>
                </c:pt>
                <c:pt idx="141">
                  <c:v>1/11/00</c:v>
                </c:pt>
                <c:pt idx="142">
                  <c:v>1/12/00</c:v>
                </c:pt>
                <c:pt idx="143">
                  <c:v>1/13/00</c:v>
                </c:pt>
                <c:pt idx="144">
                  <c:v>1/14/00</c:v>
                </c:pt>
                <c:pt idx="145">
                  <c:v>1/17/00</c:v>
                </c:pt>
                <c:pt idx="146">
                  <c:v>1/18/00</c:v>
                </c:pt>
                <c:pt idx="147">
                  <c:v>1/19/00</c:v>
                </c:pt>
                <c:pt idx="148">
                  <c:v>1/20/00</c:v>
                </c:pt>
                <c:pt idx="149">
                  <c:v>1/21/00</c:v>
                </c:pt>
                <c:pt idx="150">
                  <c:v>1/24/00</c:v>
                </c:pt>
                <c:pt idx="151">
                  <c:v>1/25/00</c:v>
                </c:pt>
                <c:pt idx="152">
                  <c:v>1/26/00</c:v>
                </c:pt>
                <c:pt idx="153">
                  <c:v>1/27/00</c:v>
                </c:pt>
                <c:pt idx="154">
                  <c:v>1/28/00</c:v>
                </c:pt>
                <c:pt idx="155">
                  <c:v>1/31/00</c:v>
                </c:pt>
                <c:pt idx="156">
                  <c:v>2/1/00</c:v>
                </c:pt>
                <c:pt idx="157">
                  <c:v>2/2/00</c:v>
                </c:pt>
                <c:pt idx="158">
                  <c:v>2/3/00</c:v>
                </c:pt>
                <c:pt idx="159">
                  <c:v>2/4/00</c:v>
                </c:pt>
                <c:pt idx="160">
                  <c:v>2/7/00</c:v>
                </c:pt>
                <c:pt idx="161">
                  <c:v>2/8/00</c:v>
                </c:pt>
                <c:pt idx="162">
                  <c:v>2/9/00</c:v>
                </c:pt>
                <c:pt idx="163">
                  <c:v>2/10/00</c:v>
                </c:pt>
                <c:pt idx="164">
                  <c:v>2/11/00</c:v>
                </c:pt>
                <c:pt idx="165">
                  <c:v>2/14/00</c:v>
                </c:pt>
                <c:pt idx="166">
                  <c:v>2/15/00</c:v>
                </c:pt>
                <c:pt idx="167">
                  <c:v>2/16/00</c:v>
                </c:pt>
                <c:pt idx="168">
                  <c:v>2/17/00</c:v>
                </c:pt>
                <c:pt idx="169">
                  <c:v>2/18/00</c:v>
                </c:pt>
                <c:pt idx="170">
                  <c:v>2/21/00</c:v>
                </c:pt>
                <c:pt idx="171">
                  <c:v>2/22/00</c:v>
                </c:pt>
                <c:pt idx="172">
                  <c:v>2/23/00</c:v>
                </c:pt>
                <c:pt idx="173">
                  <c:v>2/24/00</c:v>
                </c:pt>
                <c:pt idx="174">
                  <c:v>2/25/00</c:v>
                </c:pt>
                <c:pt idx="175">
                  <c:v>2/28/00</c:v>
                </c:pt>
                <c:pt idx="176">
                  <c:v>2/29/00</c:v>
                </c:pt>
                <c:pt idx="177">
                  <c:v>3/1/00</c:v>
                </c:pt>
                <c:pt idx="178">
                  <c:v>3/2/00</c:v>
                </c:pt>
                <c:pt idx="179">
                  <c:v>3/3/00</c:v>
                </c:pt>
                <c:pt idx="180">
                  <c:v>3/6/00</c:v>
                </c:pt>
                <c:pt idx="181">
                  <c:v>3/7/00</c:v>
                </c:pt>
                <c:pt idx="182">
                  <c:v>3/8/00</c:v>
                </c:pt>
                <c:pt idx="183">
                  <c:v>3/9/00</c:v>
                </c:pt>
                <c:pt idx="184">
                  <c:v>3/10/00</c:v>
                </c:pt>
                <c:pt idx="185">
                  <c:v>3/13/00</c:v>
                </c:pt>
                <c:pt idx="186">
                  <c:v>3/14/00</c:v>
                </c:pt>
                <c:pt idx="187">
                  <c:v>3/15/00</c:v>
                </c:pt>
                <c:pt idx="188">
                  <c:v>3/16/00</c:v>
                </c:pt>
                <c:pt idx="189">
                  <c:v>3/17/00</c:v>
                </c:pt>
                <c:pt idx="190">
                  <c:v>3/20/00</c:v>
                </c:pt>
                <c:pt idx="191">
                  <c:v>3/21/00</c:v>
                </c:pt>
                <c:pt idx="192">
                  <c:v>3/22/00</c:v>
                </c:pt>
                <c:pt idx="193">
                  <c:v>3/23/00</c:v>
                </c:pt>
                <c:pt idx="194">
                  <c:v>3/24/00</c:v>
                </c:pt>
                <c:pt idx="195">
                  <c:v>3/27/00</c:v>
                </c:pt>
                <c:pt idx="196">
                  <c:v>3/28/00</c:v>
                </c:pt>
                <c:pt idx="197">
                  <c:v>3/29/00</c:v>
                </c:pt>
                <c:pt idx="198">
                  <c:v>3/30/00</c:v>
                </c:pt>
                <c:pt idx="199">
                  <c:v>3/31/00</c:v>
                </c:pt>
                <c:pt idx="200">
                  <c:v>4/3/00</c:v>
                </c:pt>
                <c:pt idx="201">
                  <c:v>4/4/00</c:v>
                </c:pt>
                <c:pt idx="202">
                  <c:v>4/5/00</c:v>
                </c:pt>
                <c:pt idx="203">
                  <c:v>4/6/00</c:v>
                </c:pt>
                <c:pt idx="204">
                  <c:v>4/7/00</c:v>
                </c:pt>
                <c:pt idx="205">
                  <c:v>4/10/00</c:v>
                </c:pt>
                <c:pt idx="206">
                  <c:v>4/11/00</c:v>
                </c:pt>
                <c:pt idx="207">
                  <c:v>4/12/00</c:v>
                </c:pt>
                <c:pt idx="208">
                  <c:v>4/13/00</c:v>
                </c:pt>
                <c:pt idx="209">
                  <c:v>4/14/00</c:v>
                </c:pt>
                <c:pt idx="210">
                  <c:v>4/17/00</c:v>
                </c:pt>
                <c:pt idx="211">
                  <c:v>4/18/00</c:v>
                </c:pt>
                <c:pt idx="212">
                  <c:v>4/19/00</c:v>
                </c:pt>
                <c:pt idx="213">
                  <c:v>4/20/00</c:v>
                </c:pt>
                <c:pt idx="214">
                  <c:v>4/21/00</c:v>
                </c:pt>
                <c:pt idx="215">
                  <c:v>4/24/00</c:v>
                </c:pt>
                <c:pt idx="216">
                  <c:v>4/25/00</c:v>
                </c:pt>
                <c:pt idx="217">
                  <c:v>4/26/00</c:v>
                </c:pt>
                <c:pt idx="218">
                  <c:v>4/27/00</c:v>
                </c:pt>
                <c:pt idx="219">
                  <c:v>4/28/00</c:v>
                </c:pt>
                <c:pt idx="220">
                  <c:v>5/1/00</c:v>
                </c:pt>
                <c:pt idx="221">
                  <c:v>5/2/00</c:v>
                </c:pt>
                <c:pt idx="222">
                  <c:v>5/3/00</c:v>
                </c:pt>
                <c:pt idx="223">
                  <c:v>5/4/00</c:v>
                </c:pt>
                <c:pt idx="224">
                  <c:v>5/5/00</c:v>
                </c:pt>
                <c:pt idx="225">
                  <c:v>5/8/00</c:v>
                </c:pt>
                <c:pt idx="226">
                  <c:v>5/9/00</c:v>
                </c:pt>
                <c:pt idx="227">
                  <c:v>5/10/00</c:v>
                </c:pt>
                <c:pt idx="228">
                  <c:v>5/11/00</c:v>
                </c:pt>
                <c:pt idx="229">
                  <c:v>5/12/00</c:v>
                </c:pt>
                <c:pt idx="230">
                  <c:v>5/15/00</c:v>
                </c:pt>
                <c:pt idx="231">
                  <c:v>5/16/00</c:v>
                </c:pt>
                <c:pt idx="232">
                  <c:v>5/17/00</c:v>
                </c:pt>
                <c:pt idx="233">
                  <c:v>5/18/00</c:v>
                </c:pt>
                <c:pt idx="234">
                  <c:v>5/19/00</c:v>
                </c:pt>
                <c:pt idx="235">
                  <c:v>5/22/00</c:v>
                </c:pt>
                <c:pt idx="236">
                  <c:v>5/23/00</c:v>
                </c:pt>
                <c:pt idx="237">
                  <c:v>5/24/00</c:v>
                </c:pt>
                <c:pt idx="238">
                  <c:v>5/25/00</c:v>
                </c:pt>
                <c:pt idx="239">
                  <c:v>5/26/00</c:v>
                </c:pt>
                <c:pt idx="240">
                  <c:v>5/29/00</c:v>
                </c:pt>
                <c:pt idx="241">
                  <c:v>5/30/00</c:v>
                </c:pt>
                <c:pt idx="242">
                  <c:v>5/31/00</c:v>
                </c:pt>
                <c:pt idx="243">
                  <c:v>6/1/00</c:v>
                </c:pt>
                <c:pt idx="244">
                  <c:v>6/2/00</c:v>
                </c:pt>
                <c:pt idx="245">
                  <c:v>6/5/00</c:v>
                </c:pt>
                <c:pt idx="246">
                  <c:v>6/6/00</c:v>
                </c:pt>
                <c:pt idx="247">
                  <c:v>6/7/00</c:v>
                </c:pt>
                <c:pt idx="248">
                  <c:v>6/8/00</c:v>
                </c:pt>
                <c:pt idx="249">
                  <c:v>6/9/00</c:v>
                </c:pt>
                <c:pt idx="250">
                  <c:v>6/12/00</c:v>
                </c:pt>
                <c:pt idx="251">
                  <c:v>6/13/00</c:v>
                </c:pt>
                <c:pt idx="252">
                  <c:v>6/14/00</c:v>
                </c:pt>
                <c:pt idx="253">
                  <c:v>6/15/00</c:v>
                </c:pt>
                <c:pt idx="254">
                  <c:v>6/16/00</c:v>
                </c:pt>
                <c:pt idx="255">
                  <c:v>6/19/00</c:v>
                </c:pt>
                <c:pt idx="256">
                  <c:v>6/20/00</c:v>
                </c:pt>
                <c:pt idx="257">
                  <c:v>6/21/00</c:v>
                </c:pt>
                <c:pt idx="258">
                  <c:v>6/22/00</c:v>
                </c:pt>
                <c:pt idx="259">
                  <c:v>6/23/00</c:v>
                </c:pt>
                <c:pt idx="260">
                  <c:v>6/26/00</c:v>
                </c:pt>
                <c:pt idx="261">
                  <c:v>6/27/00</c:v>
                </c:pt>
                <c:pt idx="262">
                  <c:v>6/28/00</c:v>
                </c:pt>
                <c:pt idx="263">
                  <c:v>6/29/00</c:v>
                </c:pt>
                <c:pt idx="264">
                  <c:v>6/30/00</c:v>
                </c:pt>
                <c:pt idx="265">
                  <c:v>7/3/00</c:v>
                </c:pt>
                <c:pt idx="266">
                  <c:v>7/4/00</c:v>
                </c:pt>
                <c:pt idx="267">
                  <c:v>7/5/00</c:v>
                </c:pt>
                <c:pt idx="268">
                  <c:v>7/6/00</c:v>
                </c:pt>
                <c:pt idx="269">
                  <c:v>7/7/00</c:v>
                </c:pt>
                <c:pt idx="270">
                  <c:v>7/10/00</c:v>
                </c:pt>
                <c:pt idx="271">
                  <c:v>7/11/00</c:v>
                </c:pt>
                <c:pt idx="272">
                  <c:v>7/12/00</c:v>
                </c:pt>
                <c:pt idx="273">
                  <c:v>7/13/00</c:v>
                </c:pt>
                <c:pt idx="274">
                  <c:v>7/14/00</c:v>
                </c:pt>
                <c:pt idx="275">
                  <c:v>7/17/00</c:v>
                </c:pt>
                <c:pt idx="276">
                  <c:v>7/18/00</c:v>
                </c:pt>
                <c:pt idx="277">
                  <c:v>7/19/00</c:v>
                </c:pt>
                <c:pt idx="278">
                  <c:v>7/20/00</c:v>
                </c:pt>
                <c:pt idx="279">
                  <c:v>7/21/00</c:v>
                </c:pt>
                <c:pt idx="280">
                  <c:v>7/24/00</c:v>
                </c:pt>
                <c:pt idx="281">
                  <c:v>7/25/00</c:v>
                </c:pt>
                <c:pt idx="282">
                  <c:v>7/26/00</c:v>
                </c:pt>
                <c:pt idx="283">
                  <c:v>7/27/00</c:v>
                </c:pt>
                <c:pt idx="284">
                  <c:v>7/28/00</c:v>
                </c:pt>
                <c:pt idx="285">
                  <c:v>7/31/00</c:v>
                </c:pt>
                <c:pt idx="286">
                  <c:v>8/1/00</c:v>
                </c:pt>
                <c:pt idx="287">
                  <c:v>8/2/00</c:v>
                </c:pt>
                <c:pt idx="288">
                  <c:v>8/3/00</c:v>
                </c:pt>
                <c:pt idx="289">
                  <c:v>8/4/00</c:v>
                </c:pt>
                <c:pt idx="290">
                  <c:v>8/7/00</c:v>
                </c:pt>
                <c:pt idx="291">
                  <c:v>8/8/00</c:v>
                </c:pt>
                <c:pt idx="292">
                  <c:v>8/9/00</c:v>
                </c:pt>
                <c:pt idx="293">
                  <c:v>8/10/00</c:v>
                </c:pt>
                <c:pt idx="294">
                  <c:v>8/11/00</c:v>
                </c:pt>
                <c:pt idx="295">
                  <c:v>8/14/00</c:v>
                </c:pt>
                <c:pt idx="296">
                  <c:v>8/15/00</c:v>
                </c:pt>
                <c:pt idx="297">
                  <c:v>8/16/00</c:v>
                </c:pt>
                <c:pt idx="298">
                  <c:v>8/17/00</c:v>
                </c:pt>
                <c:pt idx="299">
                  <c:v>8/18/00</c:v>
                </c:pt>
                <c:pt idx="300">
                  <c:v>8/21/00</c:v>
                </c:pt>
                <c:pt idx="301">
                  <c:v>8/22/00</c:v>
                </c:pt>
                <c:pt idx="302">
                  <c:v>8/23/00</c:v>
                </c:pt>
                <c:pt idx="303">
                  <c:v>8/24/00</c:v>
                </c:pt>
                <c:pt idx="304">
                  <c:v>8/25/00</c:v>
                </c:pt>
                <c:pt idx="305">
                  <c:v>8/28/00</c:v>
                </c:pt>
                <c:pt idx="306">
                  <c:v>8/29/00</c:v>
                </c:pt>
                <c:pt idx="307">
                  <c:v>8/30/00</c:v>
                </c:pt>
                <c:pt idx="308">
                  <c:v>8/31/00</c:v>
                </c:pt>
                <c:pt idx="309">
                  <c:v>9/1/00</c:v>
                </c:pt>
                <c:pt idx="310">
                  <c:v>9/4/00</c:v>
                </c:pt>
                <c:pt idx="311">
                  <c:v>9/5/00</c:v>
                </c:pt>
                <c:pt idx="312">
                  <c:v>9/6/00</c:v>
                </c:pt>
                <c:pt idx="313">
                  <c:v>9/7/00</c:v>
                </c:pt>
                <c:pt idx="314">
                  <c:v>9/8/00</c:v>
                </c:pt>
                <c:pt idx="315">
                  <c:v>9/11/00</c:v>
                </c:pt>
                <c:pt idx="316">
                  <c:v>9/12/00</c:v>
                </c:pt>
                <c:pt idx="317">
                  <c:v>9/13/00</c:v>
                </c:pt>
                <c:pt idx="318">
                  <c:v>9/14/00</c:v>
                </c:pt>
                <c:pt idx="319">
                  <c:v>9/15/00</c:v>
                </c:pt>
                <c:pt idx="320">
                  <c:v>9/18/00</c:v>
                </c:pt>
                <c:pt idx="321">
                  <c:v>9/19/00</c:v>
                </c:pt>
                <c:pt idx="322">
                  <c:v>9/20/00</c:v>
                </c:pt>
                <c:pt idx="323">
                  <c:v>9/21/00</c:v>
                </c:pt>
                <c:pt idx="324">
                  <c:v>9/22/00</c:v>
                </c:pt>
                <c:pt idx="325">
                  <c:v>9/25/00</c:v>
                </c:pt>
                <c:pt idx="326">
                  <c:v>9/26/00</c:v>
                </c:pt>
                <c:pt idx="327">
                  <c:v>9/27/00</c:v>
                </c:pt>
                <c:pt idx="328">
                  <c:v>9/28/00</c:v>
                </c:pt>
                <c:pt idx="329">
                  <c:v>9/29/00</c:v>
                </c:pt>
                <c:pt idx="330">
                  <c:v>10/2/00</c:v>
                </c:pt>
                <c:pt idx="331">
                  <c:v>10/3/00</c:v>
                </c:pt>
                <c:pt idx="332">
                  <c:v>10/4/00</c:v>
                </c:pt>
                <c:pt idx="333">
                  <c:v>10/5/00</c:v>
                </c:pt>
                <c:pt idx="334">
                  <c:v>10/6/00</c:v>
                </c:pt>
                <c:pt idx="335">
                  <c:v>10/9/00</c:v>
                </c:pt>
                <c:pt idx="336">
                  <c:v>10/10/00</c:v>
                </c:pt>
                <c:pt idx="337">
                  <c:v>10/11/00</c:v>
                </c:pt>
                <c:pt idx="338">
                  <c:v>10/12/00</c:v>
                </c:pt>
                <c:pt idx="339">
                  <c:v>10/13/00</c:v>
                </c:pt>
                <c:pt idx="340">
                  <c:v>10/16/00</c:v>
                </c:pt>
                <c:pt idx="341">
                  <c:v>10/17/00</c:v>
                </c:pt>
                <c:pt idx="342">
                  <c:v>10/18/00</c:v>
                </c:pt>
                <c:pt idx="343">
                  <c:v>10/19/00</c:v>
                </c:pt>
                <c:pt idx="344">
                  <c:v>10/20/00</c:v>
                </c:pt>
                <c:pt idx="345">
                  <c:v>10/23/00</c:v>
                </c:pt>
                <c:pt idx="346">
                  <c:v>10/24/00</c:v>
                </c:pt>
                <c:pt idx="347">
                  <c:v>10/25/00</c:v>
                </c:pt>
                <c:pt idx="348">
                  <c:v>10/26/00</c:v>
                </c:pt>
                <c:pt idx="349">
                  <c:v>10/27/00</c:v>
                </c:pt>
                <c:pt idx="350">
                  <c:v>10/30/00</c:v>
                </c:pt>
                <c:pt idx="351">
                  <c:v>10/31/00</c:v>
                </c:pt>
                <c:pt idx="352">
                  <c:v>11/1/00</c:v>
                </c:pt>
                <c:pt idx="353">
                  <c:v>11/2/00</c:v>
                </c:pt>
                <c:pt idx="354">
                  <c:v>11/3/00</c:v>
                </c:pt>
                <c:pt idx="355">
                  <c:v>11/6/00</c:v>
                </c:pt>
                <c:pt idx="356">
                  <c:v>11/7/00</c:v>
                </c:pt>
                <c:pt idx="357">
                  <c:v>11/8/00</c:v>
                </c:pt>
                <c:pt idx="358">
                  <c:v>11/9/00</c:v>
                </c:pt>
                <c:pt idx="359">
                  <c:v>11/10/00</c:v>
                </c:pt>
                <c:pt idx="360">
                  <c:v>11/13/00</c:v>
                </c:pt>
                <c:pt idx="361">
                  <c:v>11/14/00</c:v>
                </c:pt>
                <c:pt idx="362">
                  <c:v>11/15/00</c:v>
                </c:pt>
                <c:pt idx="363">
                  <c:v>11/16/00</c:v>
                </c:pt>
                <c:pt idx="364">
                  <c:v>11/17/00</c:v>
                </c:pt>
                <c:pt idx="365">
                  <c:v>11/20/00</c:v>
                </c:pt>
                <c:pt idx="366">
                  <c:v>11/21/00</c:v>
                </c:pt>
                <c:pt idx="367">
                  <c:v>11/22/00</c:v>
                </c:pt>
                <c:pt idx="368">
                  <c:v>11/23/00</c:v>
                </c:pt>
                <c:pt idx="369">
                  <c:v>11/24/00</c:v>
                </c:pt>
                <c:pt idx="370">
                  <c:v>11/27/00</c:v>
                </c:pt>
                <c:pt idx="371">
                  <c:v>11/28/00</c:v>
                </c:pt>
                <c:pt idx="372">
                  <c:v>11/29/00</c:v>
                </c:pt>
                <c:pt idx="373">
                  <c:v>11/30/00</c:v>
                </c:pt>
                <c:pt idx="374">
                  <c:v>12/1/00</c:v>
                </c:pt>
                <c:pt idx="375">
                  <c:v>12/4/00</c:v>
                </c:pt>
                <c:pt idx="376">
                  <c:v>12/5/00</c:v>
                </c:pt>
                <c:pt idx="377">
                  <c:v>12/6/00</c:v>
                </c:pt>
                <c:pt idx="378">
                  <c:v>12/7/00</c:v>
                </c:pt>
                <c:pt idx="379">
                  <c:v>12/8/00</c:v>
                </c:pt>
                <c:pt idx="380">
                  <c:v>12/11/00</c:v>
                </c:pt>
                <c:pt idx="381">
                  <c:v>12/12/00</c:v>
                </c:pt>
                <c:pt idx="382">
                  <c:v>12/13/00</c:v>
                </c:pt>
                <c:pt idx="383">
                  <c:v>12/14/00</c:v>
                </c:pt>
                <c:pt idx="384">
                  <c:v>12/15/00</c:v>
                </c:pt>
                <c:pt idx="385">
                  <c:v>12/18/00</c:v>
                </c:pt>
                <c:pt idx="386">
                  <c:v>12/19/00</c:v>
                </c:pt>
                <c:pt idx="387">
                  <c:v>12/20/00</c:v>
                </c:pt>
                <c:pt idx="388">
                  <c:v>12/21/00</c:v>
                </c:pt>
                <c:pt idx="389">
                  <c:v>12/22/00</c:v>
                </c:pt>
                <c:pt idx="390">
                  <c:v>12/25/00</c:v>
                </c:pt>
                <c:pt idx="391">
                  <c:v>12/26/00</c:v>
                </c:pt>
                <c:pt idx="392">
                  <c:v>12/27/00</c:v>
                </c:pt>
                <c:pt idx="393">
                  <c:v>12/28/00</c:v>
                </c:pt>
                <c:pt idx="394">
                  <c:v>12/29/00</c:v>
                </c:pt>
                <c:pt idx="395">
                  <c:v>1/1/01</c:v>
                </c:pt>
                <c:pt idx="396">
                  <c:v>1/2/01</c:v>
                </c:pt>
                <c:pt idx="397">
                  <c:v>1/3/01</c:v>
                </c:pt>
                <c:pt idx="398">
                  <c:v>1/4/01</c:v>
                </c:pt>
                <c:pt idx="399">
                  <c:v>1/5/01</c:v>
                </c:pt>
                <c:pt idx="400">
                  <c:v>1/8/01</c:v>
                </c:pt>
                <c:pt idx="401">
                  <c:v>1/9/01</c:v>
                </c:pt>
                <c:pt idx="402">
                  <c:v>1/10/01</c:v>
                </c:pt>
                <c:pt idx="403">
                  <c:v>1/11/01</c:v>
                </c:pt>
                <c:pt idx="404">
                  <c:v>1/12/01</c:v>
                </c:pt>
                <c:pt idx="405">
                  <c:v>1/15/01</c:v>
                </c:pt>
                <c:pt idx="406">
                  <c:v>1/16/01</c:v>
                </c:pt>
                <c:pt idx="407">
                  <c:v>1/17/01</c:v>
                </c:pt>
                <c:pt idx="408">
                  <c:v>1/18/01</c:v>
                </c:pt>
                <c:pt idx="409">
                  <c:v>1/19/01</c:v>
                </c:pt>
                <c:pt idx="410">
                  <c:v>1/22/01</c:v>
                </c:pt>
                <c:pt idx="411">
                  <c:v>1/23/01</c:v>
                </c:pt>
                <c:pt idx="412">
                  <c:v>1/24/01</c:v>
                </c:pt>
                <c:pt idx="413">
                  <c:v>1/25/01</c:v>
                </c:pt>
                <c:pt idx="414">
                  <c:v>1/26/01</c:v>
                </c:pt>
                <c:pt idx="415">
                  <c:v>1/29/01</c:v>
                </c:pt>
                <c:pt idx="416">
                  <c:v>1/30/01</c:v>
                </c:pt>
                <c:pt idx="417">
                  <c:v>1/31/01</c:v>
                </c:pt>
                <c:pt idx="418">
                  <c:v>2/1/01</c:v>
                </c:pt>
                <c:pt idx="419">
                  <c:v>2/2/01</c:v>
                </c:pt>
                <c:pt idx="420">
                  <c:v>2/5/01</c:v>
                </c:pt>
                <c:pt idx="421">
                  <c:v>2/6/01</c:v>
                </c:pt>
                <c:pt idx="422">
                  <c:v>2/7/01</c:v>
                </c:pt>
                <c:pt idx="423">
                  <c:v>2/8/01</c:v>
                </c:pt>
                <c:pt idx="424">
                  <c:v>2/9/01</c:v>
                </c:pt>
                <c:pt idx="425">
                  <c:v>2/12/01</c:v>
                </c:pt>
                <c:pt idx="426">
                  <c:v>2/13/01</c:v>
                </c:pt>
                <c:pt idx="427">
                  <c:v>2/14/01</c:v>
                </c:pt>
                <c:pt idx="428">
                  <c:v>2/15/01</c:v>
                </c:pt>
                <c:pt idx="429">
                  <c:v>2/16/01</c:v>
                </c:pt>
                <c:pt idx="430">
                  <c:v>2/19/01</c:v>
                </c:pt>
                <c:pt idx="431">
                  <c:v>2/20/01</c:v>
                </c:pt>
                <c:pt idx="432">
                  <c:v>2/21/01</c:v>
                </c:pt>
                <c:pt idx="433">
                  <c:v>2/22/01</c:v>
                </c:pt>
                <c:pt idx="434">
                  <c:v>2/23/01</c:v>
                </c:pt>
                <c:pt idx="435">
                  <c:v>2/26/01</c:v>
                </c:pt>
                <c:pt idx="436">
                  <c:v>2/27/01</c:v>
                </c:pt>
                <c:pt idx="437">
                  <c:v>2/28/01</c:v>
                </c:pt>
                <c:pt idx="438">
                  <c:v>3/1/01</c:v>
                </c:pt>
                <c:pt idx="439">
                  <c:v>3/2/01</c:v>
                </c:pt>
                <c:pt idx="440">
                  <c:v>3/5/01</c:v>
                </c:pt>
                <c:pt idx="441">
                  <c:v>3/6/01</c:v>
                </c:pt>
                <c:pt idx="442">
                  <c:v>3/7/01</c:v>
                </c:pt>
                <c:pt idx="443">
                  <c:v>3/8/01</c:v>
                </c:pt>
                <c:pt idx="444">
                  <c:v>3/9/01</c:v>
                </c:pt>
                <c:pt idx="445">
                  <c:v>3/12/01</c:v>
                </c:pt>
                <c:pt idx="446">
                  <c:v>3/13/01</c:v>
                </c:pt>
                <c:pt idx="447">
                  <c:v>3/14/01</c:v>
                </c:pt>
                <c:pt idx="448">
                  <c:v>3/15/01</c:v>
                </c:pt>
                <c:pt idx="449">
                  <c:v>3/16/01</c:v>
                </c:pt>
                <c:pt idx="450">
                  <c:v>3/19/01</c:v>
                </c:pt>
                <c:pt idx="451">
                  <c:v>3/20/01</c:v>
                </c:pt>
                <c:pt idx="452">
                  <c:v>3/21/01</c:v>
                </c:pt>
                <c:pt idx="453">
                  <c:v>3/22/01</c:v>
                </c:pt>
                <c:pt idx="454">
                  <c:v>3/23/01</c:v>
                </c:pt>
                <c:pt idx="455">
                  <c:v>3/26/01</c:v>
                </c:pt>
                <c:pt idx="456">
                  <c:v>3/27/01</c:v>
                </c:pt>
                <c:pt idx="457">
                  <c:v>3/28/01</c:v>
                </c:pt>
                <c:pt idx="458">
                  <c:v>3/29/01</c:v>
                </c:pt>
                <c:pt idx="459">
                  <c:v>3/30/01</c:v>
                </c:pt>
                <c:pt idx="460">
                  <c:v>4/2/01</c:v>
                </c:pt>
                <c:pt idx="461">
                  <c:v>4/3/01</c:v>
                </c:pt>
                <c:pt idx="462">
                  <c:v>4/4/01</c:v>
                </c:pt>
                <c:pt idx="463">
                  <c:v>4/5/01</c:v>
                </c:pt>
                <c:pt idx="464">
                  <c:v>4/6/01</c:v>
                </c:pt>
                <c:pt idx="465">
                  <c:v>4/9/01</c:v>
                </c:pt>
                <c:pt idx="466">
                  <c:v>4/10/01</c:v>
                </c:pt>
                <c:pt idx="467">
                  <c:v>4/11/01</c:v>
                </c:pt>
                <c:pt idx="468">
                  <c:v>4/12/01</c:v>
                </c:pt>
                <c:pt idx="469">
                  <c:v>4/13/01</c:v>
                </c:pt>
                <c:pt idx="470">
                  <c:v>4/16/01</c:v>
                </c:pt>
                <c:pt idx="471">
                  <c:v>4/17/01</c:v>
                </c:pt>
                <c:pt idx="472">
                  <c:v>4/18/01</c:v>
                </c:pt>
                <c:pt idx="473">
                  <c:v>4/19/01</c:v>
                </c:pt>
                <c:pt idx="474">
                  <c:v>4/20/01</c:v>
                </c:pt>
                <c:pt idx="475">
                  <c:v>4/23/01</c:v>
                </c:pt>
                <c:pt idx="476">
                  <c:v>4/24/01</c:v>
                </c:pt>
                <c:pt idx="477">
                  <c:v>4/25/01</c:v>
                </c:pt>
                <c:pt idx="478">
                  <c:v>4/26/01</c:v>
                </c:pt>
                <c:pt idx="479">
                  <c:v>4/27/01</c:v>
                </c:pt>
                <c:pt idx="480">
                  <c:v>4/30/01</c:v>
                </c:pt>
                <c:pt idx="481">
                  <c:v>5/1/01</c:v>
                </c:pt>
                <c:pt idx="482">
                  <c:v>5/2/01</c:v>
                </c:pt>
                <c:pt idx="483">
                  <c:v>5/3/01</c:v>
                </c:pt>
                <c:pt idx="484">
                  <c:v>5/4/01</c:v>
                </c:pt>
                <c:pt idx="485">
                  <c:v>5/7/01</c:v>
                </c:pt>
                <c:pt idx="486">
                  <c:v>5/8/01</c:v>
                </c:pt>
                <c:pt idx="487">
                  <c:v>5/9/01</c:v>
                </c:pt>
                <c:pt idx="488">
                  <c:v>5/10/01</c:v>
                </c:pt>
                <c:pt idx="489">
                  <c:v>5/11/01</c:v>
                </c:pt>
                <c:pt idx="490">
                  <c:v>5/14/01</c:v>
                </c:pt>
                <c:pt idx="491">
                  <c:v>5/15/01</c:v>
                </c:pt>
                <c:pt idx="492">
                  <c:v>5/16/01</c:v>
                </c:pt>
                <c:pt idx="493">
                  <c:v>5/17/01</c:v>
                </c:pt>
                <c:pt idx="494">
                  <c:v>5/18/01</c:v>
                </c:pt>
                <c:pt idx="495">
                  <c:v>5/21/01</c:v>
                </c:pt>
                <c:pt idx="496">
                  <c:v>5/22/01</c:v>
                </c:pt>
                <c:pt idx="497">
                  <c:v>5/23/01</c:v>
                </c:pt>
                <c:pt idx="498">
                  <c:v>5/24/01</c:v>
                </c:pt>
                <c:pt idx="499">
                  <c:v>5/25/01</c:v>
                </c:pt>
                <c:pt idx="500">
                  <c:v>5/28/01</c:v>
                </c:pt>
                <c:pt idx="501">
                  <c:v>5/29/01</c:v>
                </c:pt>
                <c:pt idx="502">
                  <c:v>5/30/01</c:v>
                </c:pt>
                <c:pt idx="503">
                  <c:v>5/31/01</c:v>
                </c:pt>
                <c:pt idx="504">
                  <c:v>6/1/01</c:v>
                </c:pt>
                <c:pt idx="505">
                  <c:v>6/4/01</c:v>
                </c:pt>
                <c:pt idx="506">
                  <c:v>6/5/01</c:v>
                </c:pt>
                <c:pt idx="507">
                  <c:v>6/6/01</c:v>
                </c:pt>
                <c:pt idx="508">
                  <c:v>6/7/01</c:v>
                </c:pt>
                <c:pt idx="509">
                  <c:v>6/8/01</c:v>
                </c:pt>
                <c:pt idx="510">
                  <c:v>6/11/01</c:v>
                </c:pt>
                <c:pt idx="511">
                  <c:v>6/12/01</c:v>
                </c:pt>
                <c:pt idx="512">
                  <c:v>6/13/01</c:v>
                </c:pt>
                <c:pt idx="513">
                  <c:v>6/14/01</c:v>
                </c:pt>
                <c:pt idx="514">
                  <c:v>6/15/01</c:v>
                </c:pt>
                <c:pt idx="515">
                  <c:v>6/18/01</c:v>
                </c:pt>
                <c:pt idx="516">
                  <c:v>6/19/01</c:v>
                </c:pt>
                <c:pt idx="517">
                  <c:v>6/20/01</c:v>
                </c:pt>
                <c:pt idx="518">
                  <c:v>6/21/01</c:v>
                </c:pt>
                <c:pt idx="519">
                  <c:v>6/22/01</c:v>
                </c:pt>
                <c:pt idx="520">
                  <c:v>6/25/01</c:v>
                </c:pt>
                <c:pt idx="521">
                  <c:v>6/26/01</c:v>
                </c:pt>
              </c:strCache>
            </c:strRef>
          </c:cat>
          <c:val>
            <c:numRef>
              <c:f>Sheet1!$D$2423:$D$2944</c:f>
              <c:numCache>
                <c:formatCode>0.000%</c:formatCode>
                <c:ptCount val="522"/>
                <c:pt idx="0">
                  <c:v>0.342567828848459</c:v>
                </c:pt>
                <c:pt idx="1">
                  <c:v>0.427009848359859</c:v>
                </c:pt>
                <c:pt idx="2">
                  <c:v>0.426895511205587</c:v>
                </c:pt>
                <c:pt idx="3">
                  <c:v>0.437886537128012</c:v>
                </c:pt>
                <c:pt idx="4">
                  <c:v>0.438959352359582</c:v>
                </c:pt>
                <c:pt idx="5">
                  <c:v>0.437692526687223</c:v>
                </c:pt>
                <c:pt idx="6">
                  <c:v>0.442819930374345</c:v>
                </c:pt>
                <c:pt idx="7">
                  <c:v>0.444725395634838</c:v>
                </c:pt>
                <c:pt idx="8">
                  <c:v>0.426453851646906</c:v>
                </c:pt>
                <c:pt idx="9">
                  <c:v>0.394117085443055</c:v>
                </c:pt>
                <c:pt idx="10">
                  <c:v>0.389850172558352</c:v>
                </c:pt>
                <c:pt idx="11">
                  <c:v>0.398419122201613</c:v>
                </c:pt>
                <c:pt idx="12">
                  <c:v>0.400361994324621</c:v>
                </c:pt>
                <c:pt idx="13">
                  <c:v>0.404768460479178</c:v>
                </c:pt>
                <c:pt idx="14">
                  <c:v>0.400135753846211</c:v>
                </c:pt>
                <c:pt idx="15">
                  <c:v>0.399649798965571</c:v>
                </c:pt>
                <c:pt idx="16">
                  <c:v>0.379035177165668</c:v>
                </c:pt>
                <c:pt idx="17">
                  <c:v>0.393763062317828</c:v>
                </c:pt>
                <c:pt idx="18">
                  <c:v>0.467037159565023</c:v>
                </c:pt>
                <c:pt idx="19">
                  <c:v>0.512551628664111</c:v>
                </c:pt>
                <c:pt idx="20">
                  <c:v>0.504348117375603</c:v>
                </c:pt>
                <c:pt idx="21">
                  <c:v>0.504831168698733</c:v>
                </c:pt>
                <c:pt idx="22">
                  <c:v>0.449100930258554</c:v>
                </c:pt>
                <c:pt idx="23">
                  <c:v>0.453511398974404</c:v>
                </c:pt>
                <c:pt idx="24">
                  <c:v>0.424170098255184</c:v>
                </c:pt>
                <c:pt idx="25">
                  <c:v>0.420679783708937</c:v>
                </c:pt>
                <c:pt idx="26">
                  <c:v>0.403980600634958</c:v>
                </c:pt>
                <c:pt idx="27">
                  <c:v>0.385406757128121</c:v>
                </c:pt>
                <c:pt idx="28">
                  <c:v>0.360829208807063</c:v>
                </c:pt>
                <c:pt idx="29">
                  <c:v>0.362757639061666</c:v>
                </c:pt>
                <c:pt idx="30">
                  <c:v>0.360218434466032</c:v>
                </c:pt>
                <c:pt idx="31">
                  <c:v>0.349784138660902</c:v>
                </c:pt>
                <c:pt idx="32">
                  <c:v>0.368278210504139</c:v>
                </c:pt>
                <c:pt idx="33">
                  <c:v>0.35317689896649</c:v>
                </c:pt>
                <c:pt idx="34">
                  <c:v>0.352995596370288</c:v>
                </c:pt>
                <c:pt idx="35">
                  <c:v>0.370278387626035</c:v>
                </c:pt>
                <c:pt idx="36">
                  <c:v>0.371445494968538</c:v>
                </c:pt>
                <c:pt idx="37">
                  <c:v>0.375955171769695</c:v>
                </c:pt>
                <c:pt idx="38">
                  <c:v>0.38753996603434</c:v>
                </c:pt>
                <c:pt idx="39">
                  <c:v>0.322802362584713</c:v>
                </c:pt>
                <c:pt idx="40">
                  <c:v>0.295328964655058</c:v>
                </c:pt>
                <c:pt idx="41">
                  <c:v>0.298428664721392</c:v>
                </c:pt>
                <c:pt idx="42">
                  <c:v>0.307460416571655</c:v>
                </c:pt>
                <c:pt idx="43">
                  <c:v>0.340272992220225</c:v>
                </c:pt>
                <c:pt idx="44">
                  <c:v>0.340182211041654</c:v>
                </c:pt>
                <c:pt idx="45">
                  <c:v>0.336889425289349</c:v>
                </c:pt>
                <c:pt idx="46">
                  <c:v>0.411307436291794</c:v>
                </c:pt>
                <c:pt idx="47">
                  <c:v>0.437176162951283</c:v>
                </c:pt>
                <c:pt idx="48">
                  <c:v>0.612647672732435</c:v>
                </c:pt>
                <c:pt idx="49">
                  <c:v>0.633711303366111</c:v>
                </c:pt>
                <c:pt idx="50">
                  <c:v>0.635829159208756</c:v>
                </c:pt>
                <c:pt idx="51">
                  <c:v>0.642076247459653</c:v>
                </c:pt>
                <c:pt idx="52">
                  <c:v>0.647693112527619</c:v>
                </c:pt>
                <c:pt idx="53">
                  <c:v>0.744677958420007</c:v>
                </c:pt>
                <c:pt idx="54">
                  <c:v>0.749073055826278</c:v>
                </c:pt>
                <c:pt idx="55">
                  <c:v>0.749274122005632</c:v>
                </c:pt>
                <c:pt idx="56">
                  <c:v>0.780022334966101</c:v>
                </c:pt>
                <c:pt idx="57">
                  <c:v>0.779847521411958</c:v>
                </c:pt>
                <c:pt idx="58">
                  <c:v>0.776437529981791</c:v>
                </c:pt>
                <c:pt idx="59">
                  <c:v>0.765375774009009</c:v>
                </c:pt>
                <c:pt idx="60">
                  <c:v>0.770366381990628</c:v>
                </c:pt>
                <c:pt idx="61">
                  <c:v>0.748259506118602</c:v>
                </c:pt>
                <c:pt idx="62">
                  <c:v>0.748558858016379</c:v>
                </c:pt>
                <c:pt idx="63">
                  <c:v>0.893552873268725</c:v>
                </c:pt>
                <c:pt idx="64">
                  <c:v>0.892583034976626</c:v>
                </c:pt>
                <c:pt idx="65">
                  <c:v>0.892412548771916</c:v>
                </c:pt>
                <c:pt idx="66">
                  <c:v>0.890713549206712</c:v>
                </c:pt>
                <c:pt idx="67">
                  <c:v>0.971212943690403</c:v>
                </c:pt>
                <c:pt idx="68">
                  <c:v>0.969557553208279</c:v>
                </c:pt>
                <c:pt idx="69">
                  <c:v>0.86129185905635</c:v>
                </c:pt>
                <c:pt idx="70">
                  <c:v>0.895126023314103</c:v>
                </c:pt>
                <c:pt idx="71">
                  <c:v>0.89250959886188</c:v>
                </c:pt>
                <c:pt idx="72">
                  <c:v>0.887603810781107</c:v>
                </c:pt>
                <c:pt idx="73">
                  <c:v>0.88424063753296</c:v>
                </c:pt>
                <c:pt idx="74">
                  <c:v>0.803465419000886</c:v>
                </c:pt>
                <c:pt idx="75">
                  <c:v>0.827713957827991</c:v>
                </c:pt>
                <c:pt idx="76">
                  <c:v>0.83960411257184</c:v>
                </c:pt>
                <c:pt idx="77">
                  <c:v>0.803961141703806</c:v>
                </c:pt>
                <c:pt idx="78">
                  <c:v>0.832906318449216</c:v>
                </c:pt>
                <c:pt idx="79">
                  <c:v>0.838034436513379</c:v>
                </c:pt>
                <c:pt idx="80">
                  <c:v>0.841470347263093</c:v>
                </c:pt>
                <c:pt idx="81">
                  <c:v>0.828028625271273</c:v>
                </c:pt>
                <c:pt idx="82">
                  <c:v>0.808042705637496</c:v>
                </c:pt>
                <c:pt idx="83">
                  <c:v>0.810388067510557</c:v>
                </c:pt>
                <c:pt idx="84">
                  <c:v>0.696220611959206</c:v>
                </c:pt>
                <c:pt idx="85">
                  <c:v>0.691214163026854</c:v>
                </c:pt>
                <c:pt idx="86">
                  <c:v>0.691655928313011</c:v>
                </c:pt>
                <c:pt idx="87">
                  <c:v>0.679664370526683</c:v>
                </c:pt>
                <c:pt idx="88">
                  <c:v>0.589140470338655</c:v>
                </c:pt>
                <c:pt idx="89">
                  <c:v>0.57364142230358</c:v>
                </c:pt>
                <c:pt idx="90">
                  <c:v>0.575753567872383</c:v>
                </c:pt>
                <c:pt idx="91">
                  <c:v>0.520217505987933</c:v>
                </c:pt>
                <c:pt idx="92">
                  <c:v>0.514831393998423</c:v>
                </c:pt>
                <c:pt idx="93">
                  <c:v>0.522547146694604</c:v>
                </c:pt>
                <c:pt idx="94">
                  <c:v>0.524816251442811</c:v>
                </c:pt>
                <c:pt idx="95">
                  <c:v>0.624104239245247</c:v>
                </c:pt>
                <c:pt idx="96">
                  <c:v>0.586960297701317</c:v>
                </c:pt>
                <c:pt idx="97">
                  <c:v>0.563708531462014</c:v>
                </c:pt>
                <c:pt idx="98">
                  <c:v>0.59028519411634</c:v>
                </c:pt>
                <c:pt idx="99">
                  <c:v>0.609656566664654</c:v>
                </c:pt>
                <c:pt idx="100">
                  <c:v>0.593089591170471</c:v>
                </c:pt>
                <c:pt idx="101">
                  <c:v>0.598306755772279</c:v>
                </c:pt>
                <c:pt idx="102">
                  <c:v>0.577352471880383</c:v>
                </c:pt>
                <c:pt idx="103">
                  <c:v>0.587286498611816</c:v>
                </c:pt>
                <c:pt idx="104">
                  <c:v>0.568058557659126</c:v>
                </c:pt>
                <c:pt idx="105">
                  <c:v>0.680124374093323</c:v>
                </c:pt>
                <c:pt idx="106">
                  <c:v>0.681939714452482</c:v>
                </c:pt>
                <c:pt idx="107">
                  <c:v>0.682638482208745</c:v>
                </c:pt>
                <c:pt idx="108">
                  <c:v>0.69437652778127</c:v>
                </c:pt>
                <c:pt idx="109">
                  <c:v>0.715720603275191</c:v>
                </c:pt>
                <c:pt idx="110">
                  <c:v>0.740011779661739</c:v>
                </c:pt>
                <c:pt idx="111">
                  <c:v>0.740836037222025</c:v>
                </c:pt>
                <c:pt idx="112">
                  <c:v>0.764696292147095</c:v>
                </c:pt>
                <c:pt idx="113">
                  <c:v>0.774951730856196</c:v>
                </c:pt>
                <c:pt idx="114">
                  <c:v>0.798723074996182</c:v>
                </c:pt>
                <c:pt idx="115">
                  <c:v>0.802660317798301</c:v>
                </c:pt>
                <c:pt idx="116">
                  <c:v>0.758168890810711</c:v>
                </c:pt>
                <c:pt idx="117">
                  <c:v>0.760754260541343</c:v>
                </c:pt>
                <c:pt idx="118">
                  <c:v>0.759326310367175</c:v>
                </c:pt>
                <c:pt idx="119">
                  <c:v>0.794073621964383</c:v>
                </c:pt>
                <c:pt idx="120">
                  <c:v>0.772355029346872</c:v>
                </c:pt>
                <c:pt idx="121">
                  <c:v>0.756434311460491</c:v>
                </c:pt>
                <c:pt idx="122">
                  <c:v>0.764612814489014</c:v>
                </c:pt>
                <c:pt idx="123">
                  <c:v>0.801914915863151</c:v>
                </c:pt>
                <c:pt idx="124">
                  <c:v>0.800173056275188</c:v>
                </c:pt>
                <c:pt idx="125">
                  <c:v>0.792869710193308</c:v>
                </c:pt>
                <c:pt idx="126">
                  <c:v>0.676112712917109</c:v>
                </c:pt>
                <c:pt idx="127">
                  <c:v>0.693471335507635</c:v>
                </c:pt>
                <c:pt idx="128">
                  <c:v>0.682452522526521</c:v>
                </c:pt>
                <c:pt idx="129">
                  <c:v>0.682446454337924</c:v>
                </c:pt>
                <c:pt idx="130">
                  <c:v>0.67911592664584</c:v>
                </c:pt>
                <c:pt idx="131">
                  <c:v>0.677538787457152</c:v>
                </c:pt>
                <c:pt idx="132">
                  <c:v>0.676877701371456</c:v>
                </c:pt>
                <c:pt idx="133">
                  <c:v>0.668135547124034</c:v>
                </c:pt>
                <c:pt idx="134">
                  <c:v>0.66065608972695</c:v>
                </c:pt>
                <c:pt idx="135">
                  <c:v>0.628825794876301</c:v>
                </c:pt>
                <c:pt idx="136">
                  <c:v>0.605224375434809</c:v>
                </c:pt>
                <c:pt idx="137">
                  <c:v>0.597576519080188</c:v>
                </c:pt>
                <c:pt idx="138">
                  <c:v>0.599581552205834</c:v>
                </c:pt>
                <c:pt idx="139">
                  <c:v>0.600632440807494</c:v>
                </c:pt>
                <c:pt idx="140">
                  <c:v>0.526139811331229</c:v>
                </c:pt>
                <c:pt idx="141">
                  <c:v>0.52062699181858</c:v>
                </c:pt>
                <c:pt idx="142">
                  <c:v>0.497803285521816</c:v>
                </c:pt>
                <c:pt idx="143">
                  <c:v>0.478638915341359</c:v>
                </c:pt>
                <c:pt idx="144">
                  <c:v>0.421935450480269</c:v>
                </c:pt>
                <c:pt idx="145">
                  <c:v>0.425983558756822</c:v>
                </c:pt>
                <c:pt idx="146">
                  <c:v>0.432499060989715</c:v>
                </c:pt>
                <c:pt idx="147">
                  <c:v>0.407444794695052</c:v>
                </c:pt>
                <c:pt idx="148">
                  <c:v>0.455238266904078</c:v>
                </c:pt>
                <c:pt idx="149">
                  <c:v>0.466282763863826</c:v>
                </c:pt>
                <c:pt idx="150">
                  <c:v>0.452808677221024</c:v>
                </c:pt>
                <c:pt idx="151">
                  <c:v>0.44766503781286</c:v>
                </c:pt>
                <c:pt idx="152">
                  <c:v>0.467692929080737</c:v>
                </c:pt>
                <c:pt idx="153">
                  <c:v>0.479385213575549</c:v>
                </c:pt>
                <c:pt idx="154">
                  <c:v>0.482907916376574</c:v>
                </c:pt>
                <c:pt idx="155">
                  <c:v>0.504973095824004</c:v>
                </c:pt>
                <c:pt idx="156">
                  <c:v>0.487939173252374</c:v>
                </c:pt>
                <c:pt idx="157">
                  <c:v>0.469299252463308</c:v>
                </c:pt>
                <c:pt idx="158">
                  <c:v>0.507588550612314</c:v>
                </c:pt>
                <c:pt idx="159">
                  <c:v>0.515030884072464</c:v>
                </c:pt>
                <c:pt idx="160">
                  <c:v>0.605576618833008</c:v>
                </c:pt>
                <c:pt idx="161">
                  <c:v>0.619588622519629</c:v>
                </c:pt>
                <c:pt idx="162">
                  <c:v>0.618895375231138</c:v>
                </c:pt>
                <c:pt idx="163">
                  <c:v>0.619191622509701</c:v>
                </c:pt>
                <c:pt idx="164">
                  <c:v>0.622411964258566</c:v>
                </c:pt>
                <c:pt idx="165">
                  <c:v>0.617045600999504</c:v>
                </c:pt>
                <c:pt idx="166">
                  <c:v>0.625324855406192</c:v>
                </c:pt>
                <c:pt idx="167">
                  <c:v>0.633416913247928</c:v>
                </c:pt>
                <c:pt idx="168">
                  <c:v>0.649705234019076</c:v>
                </c:pt>
                <c:pt idx="169">
                  <c:v>0.610999401518951</c:v>
                </c:pt>
                <c:pt idx="170">
                  <c:v>0.605478850651276</c:v>
                </c:pt>
                <c:pt idx="171">
                  <c:v>0.610002444596695</c:v>
                </c:pt>
                <c:pt idx="172">
                  <c:v>0.591960448475338</c:v>
                </c:pt>
                <c:pt idx="173">
                  <c:v>0.573053937760505</c:v>
                </c:pt>
                <c:pt idx="174">
                  <c:v>0.561704883306758</c:v>
                </c:pt>
                <c:pt idx="175">
                  <c:v>0.560060810259178</c:v>
                </c:pt>
                <c:pt idx="176">
                  <c:v>0.532550849951472</c:v>
                </c:pt>
                <c:pt idx="177">
                  <c:v>0.535352046821394</c:v>
                </c:pt>
                <c:pt idx="178">
                  <c:v>0.53069297269377</c:v>
                </c:pt>
                <c:pt idx="179">
                  <c:v>0.507658951549738</c:v>
                </c:pt>
                <c:pt idx="180">
                  <c:v>0.493733140471566</c:v>
                </c:pt>
                <c:pt idx="181">
                  <c:v>0.400026710604429</c:v>
                </c:pt>
                <c:pt idx="182">
                  <c:v>0.408817106120067</c:v>
                </c:pt>
                <c:pt idx="183">
                  <c:v>0.416865387061283</c:v>
                </c:pt>
                <c:pt idx="184">
                  <c:v>0.412363404635306</c:v>
                </c:pt>
                <c:pt idx="185">
                  <c:v>0.424033201914618</c:v>
                </c:pt>
                <c:pt idx="186">
                  <c:v>0.429606851294422</c:v>
                </c:pt>
                <c:pt idx="187">
                  <c:v>0.421042129622905</c:v>
                </c:pt>
                <c:pt idx="188">
                  <c:v>0.408876372005601</c:v>
                </c:pt>
                <c:pt idx="189">
                  <c:v>0.39626889038973</c:v>
                </c:pt>
                <c:pt idx="190">
                  <c:v>0.408697290642116</c:v>
                </c:pt>
                <c:pt idx="191">
                  <c:v>0.397435035368777</c:v>
                </c:pt>
                <c:pt idx="192">
                  <c:v>0.383079024874536</c:v>
                </c:pt>
                <c:pt idx="193">
                  <c:v>0.387374292170155</c:v>
                </c:pt>
                <c:pt idx="194">
                  <c:v>0.389267401626112</c:v>
                </c:pt>
                <c:pt idx="195">
                  <c:v>0.394676414523774</c:v>
                </c:pt>
                <c:pt idx="196">
                  <c:v>0.381516465228528</c:v>
                </c:pt>
                <c:pt idx="197">
                  <c:v>0.382646546920531</c:v>
                </c:pt>
                <c:pt idx="198">
                  <c:v>0.378022585052135</c:v>
                </c:pt>
                <c:pt idx="199">
                  <c:v>0.386368442404872</c:v>
                </c:pt>
                <c:pt idx="200">
                  <c:v>0.392761661171687</c:v>
                </c:pt>
                <c:pt idx="201">
                  <c:v>0.404043057255181</c:v>
                </c:pt>
                <c:pt idx="202">
                  <c:v>0.407786204725486</c:v>
                </c:pt>
                <c:pt idx="203">
                  <c:v>0.389099612869185</c:v>
                </c:pt>
                <c:pt idx="204">
                  <c:v>0.375322281903656</c:v>
                </c:pt>
                <c:pt idx="205">
                  <c:v>0.374202684190334</c:v>
                </c:pt>
                <c:pt idx="206">
                  <c:v>0.356776877263704</c:v>
                </c:pt>
                <c:pt idx="207">
                  <c:v>0.358073042713864</c:v>
                </c:pt>
                <c:pt idx="208">
                  <c:v>0.35941820150035</c:v>
                </c:pt>
                <c:pt idx="209">
                  <c:v>0.358509107235743</c:v>
                </c:pt>
                <c:pt idx="210">
                  <c:v>0.349140455695581</c:v>
                </c:pt>
                <c:pt idx="211">
                  <c:v>0.339041673992869</c:v>
                </c:pt>
                <c:pt idx="212">
                  <c:v>0.347625737439924</c:v>
                </c:pt>
                <c:pt idx="213">
                  <c:v>0.344610796886395</c:v>
                </c:pt>
                <c:pt idx="214">
                  <c:v>0.340002445085726</c:v>
                </c:pt>
                <c:pt idx="215">
                  <c:v>0.339032902282988</c:v>
                </c:pt>
                <c:pt idx="216">
                  <c:v>0.328675641474559</c:v>
                </c:pt>
                <c:pt idx="217">
                  <c:v>0.325521964309119</c:v>
                </c:pt>
                <c:pt idx="218">
                  <c:v>0.314510642615939</c:v>
                </c:pt>
                <c:pt idx="219">
                  <c:v>0.326855959677414</c:v>
                </c:pt>
                <c:pt idx="220">
                  <c:v>0.325565736735339</c:v>
                </c:pt>
                <c:pt idx="221">
                  <c:v>0.309750892697618</c:v>
                </c:pt>
                <c:pt idx="222">
                  <c:v>0.319190334948873</c:v>
                </c:pt>
                <c:pt idx="223">
                  <c:v>0.311860651149582</c:v>
                </c:pt>
                <c:pt idx="224">
                  <c:v>0.323440025986453</c:v>
                </c:pt>
                <c:pt idx="225">
                  <c:v>0.375483018235475</c:v>
                </c:pt>
                <c:pt idx="226">
                  <c:v>0.375256340450164</c:v>
                </c:pt>
                <c:pt idx="227">
                  <c:v>0.403693788746499</c:v>
                </c:pt>
                <c:pt idx="228">
                  <c:v>0.396206864921468</c:v>
                </c:pt>
                <c:pt idx="229">
                  <c:v>0.389708431389085</c:v>
                </c:pt>
                <c:pt idx="230">
                  <c:v>0.39002973936746</c:v>
                </c:pt>
                <c:pt idx="231">
                  <c:v>0.382113511876212</c:v>
                </c:pt>
                <c:pt idx="232">
                  <c:v>0.450390594097477</c:v>
                </c:pt>
                <c:pt idx="233">
                  <c:v>0.439963759504901</c:v>
                </c:pt>
                <c:pt idx="234">
                  <c:v>0.44844037267742</c:v>
                </c:pt>
                <c:pt idx="235">
                  <c:v>0.466739530916987</c:v>
                </c:pt>
                <c:pt idx="236">
                  <c:v>0.468158023318405</c:v>
                </c:pt>
                <c:pt idx="237">
                  <c:v>0.516299669241956</c:v>
                </c:pt>
                <c:pt idx="238">
                  <c:v>0.520015169133615</c:v>
                </c:pt>
                <c:pt idx="239">
                  <c:v>0.516288722957931</c:v>
                </c:pt>
                <c:pt idx="240">
                  <c:v>0.523051891048494</c:v>
                </c:pt>
                <c:pt idx="241">
                  <c:v>0.52952076791323</c:v>
                </c:pt>
                <c:pt idx="242">
                  <c:v>0.529448905583602</c:v>
                </c:pt>
                <c:pt idx="243">
                  <c:v>0.610913499940706</c:v>
                </c:pt>
                <c:pt idx="244">
                  <c:v>0.610416192108555</c:v>
                </c:pt>
                <c:pt idx="245">
                  <c:v>0.653765524149339</c:v>
                </c:pt>
                <c:pt idx="246">
                  <c:v>0.662973320696469</c:v>
                </c:pt>
                <c:pt idx="247">
                  <c:v>0.781344556599681</c:v>
                </c:pt>
                <c:pt idx="248">
                  <c:v>0.785503524000061</c:v>
                </c:pt>
                <c:pt idx="249">
                  <c:v>0.78567718004556</c:v>
                </c:pt>
                <c:pt idx="250">
                  <c:v>0.784561503317354</c:v>
                </c:pt>
                <c:pt idx="251">
                  <c:v>0.790716626422591</c:v>
                </c:pt>
                <c:pt idx="252">
                  <c:v>0.792475560935081</c:v>
                </c:pt>
                <c:pt idx="253">
                  <c:v>0.769965661898131</c:v>
                </c:pt>
                <c:pt idx="254">
                  <c:v>0.769973036255736</c:v>
                </c:pt>
                <c:pt idx="255">
                  <c:v>0.885968669691218</c:v>
                </c:pt>
                <c:pt idx="256">
                  <c:v>0.880430141007226</c:v>
                </c:pt>
                <c:pt idx="257">
                  <c:v>0.913655590498007</c:v>
                </c:pt>
                <c:pt idx="258">
                  <c:v>0.888366482403672</c:v>
                </c:pt>
                <c:pt idx="259">
                  <c:v>0.882768739518031</c:v>
                </c:pt>
                <c:pt idx="260">
                  <c:v>0.873697416243377</c:v>
                </c:pt>
                <c:pt idx="261">
                  <c:v>0.879395087439302</c:v>
                </c:pt>
                <c:pt idx="262">
                  <c:v>0.930723272686395</c:v>
                </c:pt>
                <c:pt idx="263">
                  <c:v>0.932097312143925</c:v>
                </c:pt>
                <c:pt idx="264">
                  <c:v>0.880662200435187</c:v>
                </c:pt>
                <c:pt idx="265">
                  <c:v>0.890192368709018</c:v>
                </c:pt>
                <c:pt idx="266">
                  <c:v>0.82546063696296</c:v>
                </c:pt>
                <c:pt idx="267">
                  <c:v>0.828405637828386</c:v>
                </c:pt>
                <c:pt idx="268">
                  <c:v>0.746951962502938</c:v>
                </c:pt>
                <c:pt idx="269">
                  <c:v>0.74753319948966</c:v>
                </c:pt>
                <c:pt idx="270">
                  <c:v>0.748195158588566</c:v>
                </c:pt>
                <c:pt idx="271">
                  <c:v>0.7469681938989</c:v>
                </c:pt>
                <c:pt idx="272">
                  <c:v>0.7800810278427</c:v>
                </c:pt>
                <c:pt idx="273">
                  <c:v>0.786684828583066</c:v>
                </c:pt>
                <c:pt idx="274">
                  <c:v>0.757464760458999</c:v>
                </c:pt>
                <c:pt idx="275">
                  <c:v>0.768401085011884</c:v>
                </c:pt>
                <c:pt idx="276">
                  <c:v>0.650449512603483</c:v>
                </c:pt>
                <c:pt idx="277">
                  <c:v>0.669354689583758</c:v>
                </c:pt>
                <c:pt idx="278">
                  <c:v>0.602569576604443</c:v>
                </c:pt>
                <c:pt idx="279">
                  <c:v>0.569846603197524</c:v>
                </c:pt>
                <c:pt idx="280">
                  <c:v>0.575038675494736</c:v>
                </c:pt>
                <c:pt idx="281">
                  <c:v>0.55641864806283</c:v>
                </c:pt>
                <c:pt idx="282">
                  <c:v>0.557037124110708</c:v>
                </c:pt>
                <c:pt idx="283">
                  <c:v>0.500980985029766</c:v>
                </c:pt>
                <c:pt idx="284">
                  <c:v>0.497623273167601</c:v>
                </c:pt>
                <c:pt idx="285">
                  <c:v>0.493081040047331</c:v>
                </c:pt>
                <c:pt idx="286">
                  <c:v>0.550211543309853</c:v>
                </c:pt>
                <c:pt idx="287">
                  <c:v>0.592124005065457</c:v>
                </c:pt>
                <c:pt idx="288">
                  <c:v>0.578998089045803</c:v>
                </c:pt>
                <c:pt idx="289">
                  <c:v>0.577660022385066</c:v>
                </c:pt>
                <c:pt idx="290">
                  <c:v>0.54602513531898</c:v>
                </c:pt>
                <c:pt idx="291">
                  <c:v>0.547115670893473</c:v>
                </c:pt>
                <c:pt idx="292">
                  <c:v>0.546709246923039</c:v>
                </c:pt>
                <c:pt idx="293">
                  <c:v>0.488638789160475</c:v>
                </c:pt>
                <c:pt idx="294">
                  <c:v>0.473028100882538</c:v>
                </c:pt>
                <c:pt idx="295">
                  <c:v>0.49986132929375</c:v>
                </c:pt>
                <c:pt idx="296">
                  <c:v>0.481076162326423</c:v>
                </c:pt>
                <c:pt idx="297">
                  <c:v>0.506840368155034</c:v>
                </c:pt>
                <c:pt idx="298">
                  <c:v>0.469013977002818</c:v>
                </c:pt>
                <c:pt idx="299">
                  <c:v>0.465960316042345</c:v>
                </c:pt>
                <c:pt idx="300">
                  <c:v>0.526573053040576</c:v>
                </c:pt>
                <c:pt idx="301">
                  <c:v>0.556056483687489</c:v>
                </c:pt>
                <c:pt idx="302">
                  <c:v>0.546856946069105</c:v>
                </c:pt>
                <c:pt idx="303">
                  <c:v>0.551280640896626</c:v>
                </c:pt>
                <c:pt idx="304">
                  <c:v>0.552393802786904</c:v>
                </c:pt>
                <c:pt idx="305">
                  <c:v>0.552414431534348</c:v>
                </c:pt>
                <c:pt idx="306">
                  <c:v>0.548758704448184</c:v>
                </c:pt>
                <c:pt idx="307">
                  <c:v>0.528274981535389</c:v>
                </c:pt>
                <c:pt idx="308">
                  <c:v>0.489364302775998</c:v>
                </c:pt>
                <c:pt idx="309">
                  <c:v>0.489709965410042</c:v>
                </c:pt>
                <c:pt idx="310">
                  <c:v>0.489912028930216</c:v>
                </c:pt>
                <c:pt idx="311">
                  <c:v>0.489838522942955</c:v>
                </c:pt>
                <c:pt idx="312">
                  <c:v>0.49462420448613</c:v>
                </c:pt>
                <c:pt idx="313">
                  <c:v>0.502229002864429</c:v>
                </c:pt>
                <c:pt idx="314">
                  <c:v>0.516581133719997</c:v>
                </c:pt>
                <c:pt idx="315">
                  <c:v>0.524654841153843</c:v>
                </c:pt>
                <c:pt idx="316">
                  <c:v>0.493957350581915</c:v>
                </c:pt>
                <c:pt idx="317">
                  <c:v>0.479932104131065</c:v>
                </c:pt>
                <c:pt idx="318">
                  <c:v>0.465641601550027</c:v>
                </c:pt>
                <c:pt idx="319">
                  <c:v>0.464537651130204</c:v>
                </c:pt>
                <c:pt idx="320">
                  <c:v>0.466006573060134</c:v>
                </c:pt>
                <c:pt idx="321">
                  <c:v>0.388056311561749</c:v>
                </c:pt>
                <c:pt idx="322">
                  <c:v>0.313037530378177</c:v>
                </c:pt>
                <c:pt idx="323">
                  <c:v>0.314131153394967</c:v>
                </c:pt>
                <c:pt idx="324">
                  <c:v>0.339019305753991</c:v>
                </c:pt>
                <c:pt idx="325">
                  <c:v>0.347095722114233</c:v>
                </c:pt>
                <c:pt idx="326">
                  <c:v>0.346343522414352</c:v>
                </c:pt>
                <c:pt idx="327">
                  <c:v>0.336790616893433</c:v>
                </c:pt>
                <c:pt idx="328">
                  <c:v>0.350596082302184</c:v>
                </c:pt>
                <c:pt idx="329">
                  <c:v>0.351053683005393</c:v>
                </c:pt>
                <c:pt idx="330">
                  <c:v>0.368639466634724</c:v>
                </c:pt>
                <c:pt idx="331">
                  <c:v>0.368016833399239</c:v>
                </c:pt>
                <c:pt idx="332">
                  <c:v>0.371710079713105</c:v>
                </c:pt>
                <c:pt idx="333">
                  <c:v>0.379337014613965</c:v>
                </c:pt>
                <c:pt idx="334">
                  <c:v>0.393634304968309</c:v>
                </c:pt>
                <c:pt idx="335">
                  <c:v>0.395324195531163</c:v>
                </c:pt>
                <c:pt idx="336">
                  <c:v>0.381645351467148</c:v>
                </c:pt>
                <c:pt idx="337">
                  <c:v>0.478099877976791</c:v>
                </c:pt>
                <c:pt idx="338">
                  <c:v>0.483253299429726</c:v>
                </c:pt>
                <c:pt idx="339">
                  <c:v>0.481174757493429</c:v>
                </c:pt>
                <c:pt idx="340">
                  <c:v>0.502599757101109</c:v>
                </c:pt>
                <c:pt idx="341">
                  <c:v>0.501030140055697</c:v>
                </c:pt>
                <c:pt idx="342">
                  <c:v>0.526030737727691</c:v>
                </c:pt>
                <c:pt idx="343">
                  <c:v>0.570660497224416</c:v>
                </c:pt>
                <c:pt idx="344">
                  <c:v>0.570563468271389</c:v>
                </c:pt>
                <c:pt idx="345">
                  <c:v>0.571327579559476</c:v>
                </c:pt>
                <c:pt idx="346">
                  <c:v>0.593861482464638</c:v>
                </c:pt>
                <c:pt idx="347">
                  <c:v>0.60322148703023</c:v>
                </c:pt>
                <c:pt idx="348">
                  <c:v>0.603793928429064</c:v>
                </c:pt>
                <c:pt idx="349">
                  <c:v>0.596599300624676</c:v>
                </c:pt>
                <c:pt idx="350">
                  <c:v>0.591986503997746</c:v>
                </c:pt>
                <c:pt idx="351">
                  <c:v>0.569087544756717</c:v>
                </c:pt>
                <c:pt idx="352">
                  <c:v>0.607309946110218</c:v>
                </c:pt>
                <c:pt idx="353">
                  <c:v>0.613702295288836</c:v>
                </c:pt>
                <c:pt idx="354">
                  <c:v>0.628203786639855</c:v>
                </c:pt>
                <c:pt idx="355">
                  <c:v>0.62118087884585</c:v>
                </c:pt>
                <c:pt idx="356">
                  <c:v>0.642047484196483</c:v>
                </c:pt>
                <c:pt idx="357">
                  <c:v>0.674796389655544</c:v>
                </c:pt>
                <c:pt idx="358">
                  <c:v>0.611106914398604</c:v>
                </c:pt>
                <c:pt idx="359">
                  <c:v>0.603339775121758</c:v>
                </c:pt>
                <c:pt idx="360">
                  <c:v>0.627289534125214</c:v>
                </c:pt>
                <c:pt idx="361">
                  <c:v>0.646701541379963</c:v>
                </c:pt>
                <c:pt idx="362">
                  <c:v>0.662419757801032</c:v>
                </c:pt>
                <c:pt idx="363">
                  <c:v>0.726548101424146</c:v>
                </c:pt>
                <c:pt idx="364">
                  <c:v>0.701618275166993</c:v>
                </c:pt>
                <c:pt idx="365">
                  <c:v>0.701667694839354</c:v>
                </c:pt>
                <c:pt idx="366">
                  <c:v>0.700950540119762</c:v>
                </c:pt>
                <c:pt idx="367">
                  <c:v>0.647929686032571</c:v>
                </c:pt>
                <c:pt idx="368">
                  <c:v>0.62267502553544</c:v>
                </c:pt>
                <c:pt idx="369">
                  <c:v>0.629742568614527</c:v>
                </c:pt>
                <c:pt idx="370">
                  <c:v>0.61367124689442</c:v>
                </c:pt>
                <c:pt idx="371">
                  <c:v>0.676206940016643</c:v>
                </c:pt>
                <c:pt idx="372">
                  <c:v>0.675844737408134</c:v>
                </c:pt>
                <c:pt idx="373">
                  <c:v>0.697046041674409</c:v>
                </c:pt>
                <c:pt idx="374">
                  <c:v>0.697202461922386</c:v>
                </c:pt>
                <c:pt idx="375">
                  <c:v>0.792834943508383</c:v>
                </c:pt>
                <c:pt idx="376">
                  <c:v>0.785437608334251</c:v>
                </c:pt>
                <c:pt idx="377">
                  <c:v>0.924617850575718</c:v>
                </c:pt>
                <c:pt idx="378">
                  <c:v>0.930659374664625</c:v>
                </c:pt>
                <c:pt idx="379">
                  <c:v>0.930739592786988</c:v>
                </c:pt>
                <c:pt idx="380">
                  <c:v>0.971059403311482</c:v>
                </c:pt>
                <c:pt idx="381">
                  <c:v>1.19938399183314</c:v>
                </c:pt>
                <c:pt idx="382">
                  <c:v>1.24956312064097</c:v>
                </c:pt>
                <c:pt idx="383">
                  <c:v>1.24738082561986</c:v>
                </c:pt>
                <c:pt idx="384">
                  <c:v>1.27864853852713</c:v>
                </c:pt>
                <c:pt idx="385">
                  <c:v>1.27038573601328</c:v>
                </c:pt>
                <c:pt idx="386">
                  <c:v>1.28669543812441</c:v>
                </c:pt>
                <c:pt idx="387">
                  <c:v>1.28661655182178</c:v>
                </c:pt>
                <c:pt idx="388">
                  <c:v>1.29445744980567</c:v>
                </c:pt>
                <c:pt idx="389">
                  <c:v>1.30238311217194</c:v>
                </c:pt>
                <c:pt idx="390">
                  <c:v>1.29654651594847</c:v>
                </c:pt>
                <c:pt idx="391">
                  <c:v>1.29030774891898</c:v>
                </c:pt>
                <c:pt idx="392">
                  <c:v>1.24529503358542</c:v>
                </c:pt>
                <c:pt idx="393">
                  <c:v>1.31125030649408</c:v>
                </c:pt>
                <c:pt idx="394">
                  <c:v>1.30562247532256</c:v>
                </c:pt>
                <c:pt idx="395">
                  <c:v>1.36294272241692</c:v>
                </c:pt>
                <c:pt idx="396">
                  <c:v>1.35450518204163</c:v>
                </c:pt>
                <c:pt idx="397">
                  <c:v>1.35825239535859</c:v>
                </c:pt>
                <c:pt idx="398">
                  <c:v>1.28405999989899</c:v>
                </c:pt>
                <c:pt idx="399">
                  <c:v>1.28784011717814</c:v>
                </c:pt>
                <c:pt idx="400">
                  <c:v>1.29637242867812</c:v>
                </c:pt>
                <c:pt idx="401">
                  <c:v>1.24088993676302</c:v>
                </c:pt>
                <c:pt idx="402">
                  <c:v>1.11579588559483</c:v>
                </c:pt>
                <c:pt idx="403">
                  <c:v>1.08109149310297</c:v>
                </c:pt>
                <c:pt idx="404">
                  <c:v>1.08634753697766</c:v>
                </c:pt>
                <c:pt idx="405">
                  <c:v>0.959790982583188</c:v>
                </c:pt>
                <c:pt idx="406">
                  <c:v>0.96122995751106</c:v>
                </c:pt>
                <c:pt idx="407">
                  <c:v>1.1164424945787</c:v>
                </c:pt>
                <c:pt idx="408">
                  <c:v>1.12183873382078</c:v>
                </c:pt>
                <c:pt idx="409">
                  <c:v>1.11344809300188</c:v>
                </c:pt>
                <c:pt idx="410">
                  <c:v>1.11322441003482</c:v>
                </c:pt>
                <c:pt idx="411">
                  <c:v>1.1343758211037</c:v>
                </c:pt>
                <c:pt idx="412">
                  <c:v>1.14104597080709</c:v>
                </c:pt>
                <c:pt idx="413">
                  <c:v>1.14319409911691</c:v>
                </c:pt>
                <c:pt idx="414">
                  <c:v>1.11394952221894</c:v>
                </c:pt>
                <c:pt idx="415">
                  <c:v>1.20062333627302</c:v>
                </c:pt>
                <c:pt idx="416">
                  <c:v>1.17847876017399</c:v>
                </c:pt>
                <c:pt idx="417">
                  <c:v>1.16573324268907</c:v>
                </c:pt>
                <c:pt idx="418">
                  <c:v>1.28475035605005</c:v>
                </c:pt>
                <c:pt idx="419">
                  <c:v>1.2409784364654</c:v>
                </c:pt>
                <c:pt idx="420">
                  <c:v>1.37723216681445</c:v>
                </c:pt>
                <c:pt idx="421">
                  <c:v>1.35305343319081</c:v>
                </c:pt>
                <c:pt idx="422">
                  <c:v>1.41258493776053</c:v>
                </c:pt>
                <c:pt idx="423">
                  <c:v>1.39484927959366</c:v>
                </c:pt>
                <c:pt idx="424">
                  <c:v>1.39344801312209</c:v>
                </c:pt>
                <c:pt idx="425">
                  <c:v>1.40756758922375</c:v>
                </c:pt>
                <c:pt idx="426">
                  <c:v>1.42350132692048</c:v>
                </c:pt>
                <c:pt idx="427">
                  <c:v>1.45451138484265</c:v>
                </c:pt>
                <c:pt idx="428">
                  <c:v>1.32081811041756</c:v>
                </c:pt>
                <c:pt idx="429">
                  <c:v>1.30809011727255</c:v>
                </c:pt>
                <c:pt idx="430">
                  <c:v>1.28576546836278</c:v>
                </c:pt>
                <c:pt idx="431">
                  <c:v>1.28495206569053</c:v>
                </c:pt>
                <c:pt idx="432">
                  <c:v>1.26349598231289</c:v>
                </c:pt>
                <c:pt idx="433">
                  <c:v>1.25395259629473</c:v>
                </c:pt>
                <c:pt idx="434">
                  <c:v>1.24504129131687</c:v>
                </c:pt>
                <c:pt idx="435">
                  <c:v>1.24394232751844</c:v>
                </c:pt>
                <c:pt idx="436">
                  <c:v>1.15142030539391</c:v>
                </c:pt>
                <c:pt idx="437">
                  <c:v>1.14690799540274</c:v>
                </c:pt>
                <c:pt idx="438">
                  <c:v>1.11779436658127</c:v>
                </c:pt>
                <c:pt idx="439">
                  <c:v>1.00171705117248</c:v>
                </c:pt>
                <c:pt idx="440">
                  <c:v>0.966687411673445</c:v>
                </c:pt>
                <c:pt idx="441">
                  <c:v>0.684671229920496</c:v>
                </c:pt>
                <c:pt idx="442">
                  <c:v>0.683552698618074</c:v>
                </c:pt>
                <c:pt idx="443">
                  <c:v>0.581694016518105</c:v>
                </c:pt>
                <c:pt idx="444">
                  <c:v>0.597897636503486</c:v>
                </c:pt>
                <c:pt idx="445">
                  <c:v>0.603581106594455</c:v>
                </c:pt>
                <c:pt idx="446">
                  <c:v>0.560850293631954</c:v>
                </c:pt>
                <c:pt idx="447">
                  <c:v>0.533493883243229</c:v>
                </c:pt>
                <c:pt idx="448">
                  <c:v>0.414382679388741</c:v>
                </c:pt>
                <c:pt idx="449">
                  <c:v>0.422378372505384</c:v>
                </c:pt>
                <c:pt idx="450">
                  <c:v>0.424672565919291</c:v>
                </c:pt>
                <c:pt idx="451">
                  <c:v>0.457338760904959</c:v>
                </c:pt>
                <c:pt idx="452">
                  <c:v>0.485725632579352</c:v>
                </c:pt>
                <c:pt idx="453">
                  <c:v>0.4962174936147</c:v>
                </c:pt>
                <c:pt idx="454">
                  <c:v>0.498281244902465</c:v>
                </c:pt>
                <c:pt idx="455">
                  <c:v>0.49915093204609</c:v>
                </c:pt>
                <c:pt idx="456">
                  <c:v>0.529415096122463</c:v>
                </c:pt>
                <c:pt idx="457">
                  <c:v>0.520761908797135</c:v>
                </c:pt>
                <c:pt idx="458">
                  <c:v>0.527299786137599</c:v>
                </c:pt>
                <c:pt idx="459">
                  <c:v>0.564146219394305</c:v>
                </c:pt>
                <c:pt idx="460">
                  <c:v>0.56377495004279</c:v>
                </c:pt>
                <c:pt idx="461">
                  <c:v>0.560767217163675</c:v>
                </c:pt>
                <c:pt idx="462">
                  <c:v>0.564150890284376</c:v>
                </c:pt>
                <c:pt idx="463">
                  <c:v>0.596083298175503</c:v>
                </c:pt>
                <c:pt idx="464">
                  <c:v>0.594256262669924</c:v>
                </c:pt>
                <c:pt idx="465">
                  <c:v>0.567739936601501</c:v>
                </c:pt>
                <c:pt idx="466">
                  <c:v>0.566888033025007</c:v>
                </c:pt>
                <c:pt idx="467">
                  <c:v>0.568767485819682</c:v>
                </c:pt>
                <c:pt idx="468">
                  <c:v>0.560508627299886</c:v>
                </c:pt>
                <c:pt idx="469">
                  <c:v>0.561494734484769</c:v>
                </c:pt>
                <c:pt idx="470">
                  <c:v>0.557693455545184</c:v>
                </c:pt>
                <c:pt idx="471">
                  <c:v>0.601566478496005</c:v>
                </c:pt>
                <c:pt idx="472">
                  <c:v>0.578720386231152</c:v>
                </c:pt>
                <c:pt idx="473">
                  <c:v>0.543589686639549</c:v>
                </c:pt>
                <c:pt idx="474">
                  <c:v>0.524945446982629</c:v>
                </c:pt>
                <c:pt idx="475">
                  <c:v>0.522136127594282</c:v>
                </c:pt>
                <c:pt idx="476">
                  <c:v>0.520963663634756</c:v>
                </c:pt>
                <c:pt idx="477">
                  <c:v>0.461346892661418</c:v>
                </c:pt>
                <c:pt idx="478">
                  <c:v>0.435556356476157</c:v>
                </c:pt>
                <c:pt idx="479">
                  <c:v>0.429861222196791</c:v>
                </c:pt>
                <c:pt idx="480">
                  <c:v>0.409025453900866</c:v>
                </c:pt>
                <c:pt idx="481">
                  <c:v>0.401987214797564</c:v>
                </c:pt>
                <c:pt idx="482">
                  <c:v>0.419653358670852</c:v>
                </c:pt>
                <c:pt idx="483">
                  <c:v>0.417138238110094</c:v>
                </c:pt>
                <c:pt idx="484">
                  <c:v>0.350349273610604</c:v>
                </c:pt>
                <c:pt idx="485">
                  <c:v>0.404184494416399</c:v>
                </c:pt>
                <c:pt idx="486">
                  <c:v>0.396377534353101</c:v>
                </c:pt>
                <c:pt idx="487">
                  <c:v>0.379446651325858</c:v>
                </c:pt>
                <c:pt idx="488">
                  <c:v>0.418493707111439</c:v>
                </c:pt>
                <c:pt idx="489">
                  <c:v>0.417093853441313</c:v>
                </c:pt>
                <c:pt idx="490">
                  <c:v>0.43557378079649</c:v>
                </c:pt>
                <c:pt idx="491">
                  <c:v>0.51178245837156</c:v>
                </c:pt>
                <c:pt idx="492">
                  <c:v>0.567571081379614</c:v>
                </c:pt>
                <c:pt idx="493">
                  <c:v>0.566079982778972</c:v>
                </c:pt>
                <c:pt idx="494">
                  <c:v>0.571727411294815</c:v>
                </c:pt>
                <c:pt idx="495">
                  <c:v>0.585525439899299</c:v>
                </c:pt>
                <c:pt idx="496">
                  <c:v>0.586591553039755</c:v>
                </c:pt>
                <c:pt idx="497">
                  <c:v>0.58751542897257</c:v>
                </c:pt>
                <c:pt idx="498">
                  <c:v>0.586469807173299</c:v>
                </c:pt>
                <c:pt idx="499">
                  <c:v>0.587037254959151</c:v>
                </c:pt>
                <c:pt idx="500">
                  <c:v>0.592457814115037</c:v>
                </c:pt>
                <c:pt idx="501">
                  <c:v>0.588960620366129</c:v>
                </c:pt>
                <c:pt idx="502">
                  <c:v>0.66452789131868</c:v>
                </c:pt>
                <c:pt idx="503">
                  <c:v>0.655278260496983</c:v>
                </c:pt>
                <c:pt idx="504">
                  <c:v>0.653131371280482</c:v>
                </c:pt>
                <c:pt idx="505">
                  <c:v>0.675556312543648</c:v>
                </c:pt>
                <c:pt idx="506">
                  <c:v>0.658901965105184</c:v>
                </c:pt>
                <c:pt idx="507">
                  <c:v>0.660987021799443</c:v>
                </c:pt>
                <c:pt idx="508">
                  <c:v>0.658769256522867</c:v>
                </c:pt>
                <c:pt idx="509">
                  <c:v>0.658856353230792</c:v>
                </c:pt>
                <c:pt idx="510">
                  <c:v>0.715276645901864</c:v>
                </c:pt>
                <c:pt idx="511">
                  <c:v>0.716762983303436</c:v>
                </c:pt>
                <c:pt idx="512">
                  <c:v>0.691258231667299</c:v>
                </c:pt>
                <c:pt idx="513">
                  <c:v>0.615415494725736</c:v>
                </c:pt>
                <c:pt idx="514">
                  <c:v>0.616325210690148</c:v>
                </c:pt>
                <c:pt idx="515">
                  <c:v>0.614181643010293</c:v>
                </c:pt>
                <c:pt idx="516">
                  <c:v>0.593244098684009</c:v>
                </c:pt>
                <c:pt idx="517">
                  <c:v>0.647412213188021</c:v>
                </c:pt>
                <c:pt idx="518">
                  <c:v>0.648261348063285</c:v>
                </c:pt>
                <c:pt idx="519">
                  <c:v>0.646868520903767</c:v>
                </c:pt>
                <c:pt idx="520">
                  <c:v>0.723175043588247</c:v>
                </c:pt>
                <c:pt idx="521">
                  <c:v>0.716896282264636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"Exponential"</c:f>
              <c:strCache>
                <c:ptCount val="1"/>
                <c:pt idx="0">
                  <c:v>Exponential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Sheet1!$A$2423:$A$2944</c:f>
              <c:strCache>
                <c:ptCount val="522"/>
                <c:pt idx="0">
                  <c:v>6/28/99</c:v>
                </c:pt>
                <c:pt idx="1">
                  <c:v>6/29/99</c:v>
                </c:pt>
                <c:pt idx="2">
                  <c:v>6/30/99</c:v>
                </c:pt>
                <c:pt idx="3">
                  <c:v>7/1/99</c:v>
                </c:pt>
                <c:pt idx="4">
                  <c:v>7/2/99</c:v>
                </c:pt>
                <c:pt idx="5">
                  <c:v>7/5/99</c:v>
                </c:pt>
                <c:pt idx="6">
                  <c:v>7/6/99</c:v>
                </c:pt>
                <c:pt idx="7">
                  <c:v>7/7/99</c:v>
                </c:pt>
                <c:pt idx="8">
                  <c:v>7/8/99</c:v>
                </c:pt>
                <c:pt idx="9">
                  <c:v>7/9/99</c:v>
                </c:pt>
                <c:pt idx="10">
                  <c:v>7/12/99</c:v>
                </c:pt>
                <c:pt idx="11">
                  <c:v>7/13/99</c:v>
                </c:pt>
                <c:pt idx="12">
                  <c:v>7/14/99</c:v>
                </c:pt>
                <c:pt idx="13">
                  <c:v>7/15/99</c:v>
                </c:pt>
                <c:pt idx="14">
                  <c:v>7/16/99</c:v>
                </c:pt>
                <c:pt idx="15">
                  <c:v>7/19/99</c:v>
                </c:pt>
                <c:pt idx="16">
                  <c:v>7/20/99</c:v>
                </c:pt>
                <c:pt idx="17">
                  <c:v>7/21/99</c:v>
                </c:pt>
                <c:pt idx="18">
                  <c:v>7/22/99</c:v>
                </c:pt>
                <c:pt idx="19">
                  <c:v>7/23/99</c:v>
                </c:pt>
                <c:pt idx="20">
                  <c:v>7/26/99</c:v>
                </c:pt>
                <c:pt idx="21">
                  <c:v>7/27/99</c:v>
                </c:pt>
                <c:pt idx="22">
                  <c:v>7/28/99</c:v>
                </c:pt>
                <c:pt idx="23">
                  <c:v>7/29/99</c:v>
                </c:pt>
                <c:pt idx="24">
                  <c:v>7/30/99</c:v>
                </c:pt>
                <c:pt idx="25">
                  <c:v>8/2/99</c:v>
                </c:pt>
                <c:pt idx="26">
                  <c:v>8/3/99</c:v>
                </c:pt>
                <c:pt idx="27">
                  <c:v>8/4/99</c:v>
                </c:pt>
                <c:pt idx="28">
                  <c:v>8/5/99</c:v>
                </c:pt>
                <c:pt idx="29">
                  <c:v>8/6/99</c:v>
                </c:pt>
                <c:pt idx="30">
                  <c:v>8/9/99</c:v>
                </c:pt>
                <c:pt idx="31">
                  <c:v>8/10/99</c:v>
                </c:pt>
                <c:pt idx="32">
                  <c:v>8/11/99</c:v>
                </c:pt>
                <c:pt idx="33">
                  <c:v>8/12/99</c:v>
                </c:pt>
                <c:pt idx="34">
                  <c:v>8/13/99</c:v>
                </c:pt>
                <c:pt idx="35">
                  <c:v>8/16/99</c:v>
                </c:pt>
                <c:pt idx="36">
                  <c:v>8/17/99</c:v>
                </c:pt>
                <c:pt idx="37">
                  <c:v>8/18/99</c:v>
                </c:pt>
                <c:pt idx="38">
                  <c:v>8/19/99</c:v>
                </c:pt>
                <c:pt idx="39">
                  <c:v>8/20/99</c:v>
                </c:pt>
                <c:pt idx="40">
                  <c:v>8/23/99</c:v>
                </c:pt>
                <c:pt idx="41">
                  <c:v>8/24/99</c:v>
                </c:pt>
                <c:pt idx="42">
                  <c:v>8/25/99</c:v>
                </c:pt>
                <c:pt idx="43">
                  <c:v>8/26/99</c:v>
                </c:pt>
                <c:pt idx="44">
                  <c:v>8/27/99</c:v>
                </c:pt>
                <c:pt idx="45">
                  <c:v>8/30/99</c:v>
                </c:pt>
                <c:pt idx="46">
                  <c:v>8/31/99</c:v>
                </c:pt>
                <c:pt idx="47">
                  <c:v>9/1/99</c:v>
                </c:pt>
                <c:pt idx="48">
                  <c:v>9/2/99</c:v>
                </c:pt>
                <c:pt idx="49">
                  <c:v>9/3/99</c:v>
                </c:pt>
                <c:pt idx="50">
                  <c:v>9/6/99</c:v>
                </c:pt>
                <c:pt idx="51">
                  <c:v>9/7/99</c:v>
                </c:pt>
                <c:pt idx="52">
                  <c:v>9/8/99</c:v>
                </c:pt>
                <c:pt idx="53">
                  <c:v>9/9/99</c:v>
                </c:pt>
                <c:pt idx="54">
                  <c:v>9/10/99</c:v>
                </c:pt>
                <c:pt idx="55">
                  <c:v>9/13/99</c:v>
                </c:pt>
                <c:pt idx="56">
                  <c:v>9/14/99</c:v>
                </c:pt>
                <c:pt idx="57">
                  <c:v>9/15/99</c:v>
                </c:pt>
                <c:pt idx="58">
                  <c:v>9/16/99</c:v>
                </c:pt>
                <c:pt idx="59">
                  <c:v>9/17/99</c:v>
                </c:pt>
                <c:pt idx="60">
                  <c:v>9/20/99</c:v>
                </c:pt>
                <c:pt idx="61">
                  <c:v>9/21/99</c:v>
                </c:pt>
                <c:pt idx="62">
                  <c:v>9/22/99</c:v>
                </c:pt>
                <c:pt idx="63">
                  <c:v>9/23/99</c:v>
                </c:pt>
                <c:pt idx="64">
                  <c:v>9/24/99</c:v>
                </c:pt>
                <c:pt idx="65">
                  <c:v>9/27/99</c:v>
                </c:pt>
                <c:pt idx="66">
                  <c:v>9/28/99</c:v>
                </c:pt>
                <c:pt idx="67">
                  <c:v>9/29/99</c:v>
                </c:pt>
                <c:pt idx="68">
                  <c:v>9/30/99</c:v>
                </c:pt>
                <c:pt idx="69">
                  <c:v>10/1/99</c:v>
                </c:pt>
                <c:pt idx="70">
                  <c:v>10/4/99</c:v>
                </c:pt>
                <c:pt idx="71">
                  <c:v>10/5/99</c:v>
                </c:pt>
                <c:pt idx="72">
                  <c:v>10/6/99</c:v>
                </c:pt>
                <c:pt idx="73">
                  <c:v>10/7/99</c:v>
                </c:pt>
                <c:pt idx="74">
                  <c:v>10/8/99</c:v>
                </c:pt>
                <c:pt idx="75">
                  <c:v>10/11/99</c:v>
                </c:pt>
                <c:pt idx="76">
                  <c:v>10/12/99</c:v>
                </c:pt>
                <c:pt idx="77">
                  <c:v>10/13/99</c:v>
                </c:pt>
                <c:pt idx="78">
                  <c:v>10/14/99</c:v>
                </c:pt>
                <c:pt idx="79">
                  <c:v>10/15/99</c:v>
                </c:pt>
                <c:pt idx="80">
                  <c:v>10/18/99</c:v>
                </c:pt>
                <c:pt idx="81">
                  <c:v>10/19/99</c:v>
                </c:pt>
                <c:pt idx="82">
                  <c:v>10/20/99</c:v>
                </c:pt>
                <c:pt idx="83">
                  <c:v>10/21/99</c:v>
                </c:pt>
                <c:pt idx="84">
                  <c:v>10/22/99</c:v>
                </c:pt>
                <c:pt idx="85">
                  <c:v>10/25/99</c:v>
                </c:pt>
                <c:pt idx="86">
                  <c:v>10/26/99</c:v>
                </c:pt>
                <c:pt idx="87">
                  <c:v>10/27/99</c:v>
                </c:pt>
                <c:pt idx="88">
                  <c:v>10/28/99</c:v>
                </c:pt>
                <c:pt idx="89">
                  <c:v>10/29/99</c:v>
                </c:pt>
                <c:pt idx="90">
                  <c:v>11/1/99</c:v>
                </c:pt>
                <c:pt idx="91">
                  <c:v>11/2/99</c:v>
                </c:pt>
                <c:pt idx="92">
                  <c:v>11/3/99</c:v>
                </c:pt>
                <c:pt idx="93">
                  <c:v>11/4/99</c:v>
                </c:pt>
                <c:pt idx="94">
                  <c:v>11/5/99</c:v>
                </c:pt>
                <c:pt idx="95">
                  <c:v>11/8/99</c:v>
                </c:pt>
                <c:pt idx="96">
                  <c:v>11/9/99</c:v>
                </c:pt>
                <c:pt idx="97">
                  <c:v>11/10/99</c:v>
                </c:pt>
                <c:pt idx="98">
                  <c:v>11/11/99</c:v>
                </c:pt>
                <c:pt idx="99">
                  <c:v>11/12/99</c:v>
                </c:pt>
                <c:pt idx="100">
                  <c:v>11/15/99</c:v>
                </c:pt>
                <c:pt idx="101">
                  <c:v>11/16/99</c:v>
                </c:pt>
                <c:pt idx="102">
                  <c:v>11/17/99</c:v>
                </c:pt>
                <c:pt idx="103">
                  <c:v>11/18/99</c:v>
                </c:pt>
                <c:pt idx="104">
                  <c:v>11/19/99</c:v>
                </c:pt>
                <c:pt idx="105">
                  <c:v>11/22/99</c:v>
                </c:pt>
                <c:pt idx="106">
                  <c:v>11/23/99</c:v>
                </c:pt>
                <c:pt idx="107">
                  <c:v>11/24/99</c:v>
                </c:pt>
                <c:pt idx="108">
                  <c:v>11/25/99</c:v>
                </c:pt>
                <c:pt idx="109">
                  <c:v>11/26/99</c:v>
                </c:pt>
                <c:pt idx="110">
                  <c:v>11/29/99</c:v>
                </c:pt>
                <c:pt idx="111">
                  <c:v>11/30/99</c:v>
                </c:pt>
                <c:pt idx="112">
                  <c:v>12/1/99</c:v>
                </c:pt>
                <c:pt idx="113">
                  <c:v>12/2/99</c:v>
                </c:pt>
                <c:pt idx="114">
                  <c:v>12/3/99</c:v>
                </c:pt>
                <c:pt idx="115">
                  <c:v>12/6/99</c:v>
                </c:pt>
                <c:pt idx="116">
                  <c:v>12/7/99</c:v>
                </c:pt>
                <c:pt idx="117">
                  <c:v>12/8/99</c:v>
                </c:pt>
                <c:pt idx="118">
                  <c:v>12/9/99</c:v>
                </c:pt>
                <c:pt idx="119">
                  <c:v>12/10/99</c:v>
                </c:pt>
                <c:pt idx="120">
                  <c:v>12/13/99</c:v>
                </c:pt>
                <c:pt idx="121">
                  <c:v>12/14/99</c:v>
                </c:pt>
                <c:pt idx="122">
                  <c:v>12/15/99</c:v>
                </c:pt>
                <c:pt idx="123">
                  <c:v>12/16/99</c:v>
                </c:pt>
                <c:pt idx="124">
                  <c:v>12/17/99</c:v>
                </c:pt>
                <c:pt idx="125">
                  <c:v>12/20/99</c:v>
                </c:pt>
                <c:pt idx="126">
                  <c:v>12/21/99</c:v>
                </c:pt>
                <c:pt idx="127">
                  <c:v>12/22/99</c:v>
                </c:pt>
                <c:pt idx="128">
                  <c:v>12/23/99</c:v>
                </c:pt>
                <c:pt idx="129">
                  <c:v>12/24/99</c:v>
                </c:pt>
                <c:pt idx="130">
                  <c:v>12/27/99</c:v>
                </c:pt>
                <c:pt idx="131">
                  <c:v>12/28/99</c:v>
                </c:pt>
                <c:pt idx="132">
                  <c:v>12/29/99</c:v>
                </c:pt>
                <c:pt idx="133">
                  <c:v>12/30/99</c:v>
                </c:pt>
                <c:pt idx="134">
                  <c:v>12/31/99</c:v>
                </c:pt>
                <c:pt idx="135">
                  <c:v>1/3/00</c:v>
                </c:pt>
                <c:pt idx="136">
                  <c:v>1/4/00</c:v>
                </c:pt>
                <c:pt idx="137">
                  <c:v>1/5/00</c:v>
                </c:pt>
                <c:pt idx="138">
                  <c:v>1/6/00</c:v>
                </c:pt>
                <c:pt idx="139">
                  <c:v>1/7/00</c:v>
                </c:pt>
                <c:pt idx="140">
                  <c:v>1/10/00</c:v>
                </c:pt>
                <c:pt idx="141">
                  <c:v>1/11/00</c:v>
                </c:pt>
                <c:pt idx="142">
                  <c:v>1/12/00</c:v>
                </c:pt>
                <c:pt idx="143">
                  <c:v>1/13/00</c:v>
                </c:pt>
                <c:pt idx="144">
                  <c:v>1/14/00</c:v>
                </c:pt>
                <c:pt idx="145">
                  <c:v>1/17/00</c:v>
                </c:pt>
                <c:pt idx="146">
                  <c:v>1/18/00</c:v>
                </c:pt>
                <c:pt idx="147">
                  <c:v>1/19/00</c:v>
                </c:pt>
                <c:pt idx="148">
                  <c:v>1/20/00</c:v>
                </c:pt>
                <c:pt idx="149">
                  <c:v>1/21/00</c:v>
                </c:pt>
                <c:pt idx="150">
                  <c:v>1/24/00</c:v>
                </c:pt>
                <c:pt idx="151">
                  <c:v>1/25/00</c:v>
                </c:pt>
                <c:pt idx="152">
                  <c:v>1/26/00</c:v>
                </c:pt>
                <c:pt idx="153">
                  <c:v>1/27/00</c:v>
                </c:pt>
                <c:pt idx="154">
                  <c:v>1/28/00</c:v>
                </c:pt>
                <c:pt idx="155">
                  <c:v>1/31/00</c:v>
                </c:pt>
                <c:pt idx="156">
                  <c:v>2/1/00</c:v>
                </c:pt>
                <c:pt idx="157">
                  <c:v>2/2/00</c:v>
                </c:pt>
                <c:pt idx="158">
                  <c:v>2/3/00</c:v>
                </c:pt>
                <c:pt idx="159">
                  <c:v>2/4/00</c:v>
                </c:pt>
                <c:pt idx="160">
                  <c:v>2/7/00</c:v>
                </c:pt>
                <c:pt idx="161">
                  <c:v>2/8/00</c:v>
                </c:pt>
                <c:pt idx="162">
                  <c:v>2/9/00</c:v>
                </c:pt>
                <c:pt idx="163">
                  <c:v>2/10/00</c:v>
                </c:pt>
                <c:pt idx="164">
                  <c:v>2/11/00</c:v>
                </c:pt>
                <c:pt idx="165">
                  <c:v>2/14/00</c:v>
                </c:pt>
                <c:pt idx="166">
                  <c:v>2/15/00</c:v>
                </c:pt>
                <c:pt idx="167">
                  <c:v>2/16/00</c:v>
                </c:pt>
                <c:pt idx="168">
                  <c:v>2/17/00</c:v>
                </c:pt>
                <c:pt idx="169">
                  <c:v>2/18/00</c:v>
                </c:pt>
                <c:pt idx="170">
                  <c:v>2/21/00</c:v>
                </c:pt>
                <c:pt idx="171">
                  <c:v>2/22/00</c:v>
                </c:pt>
                <c:pt idx="172">
                  <c:v>2/23/00</c:v>
                </c:pt>
                <c:pt idx="173">
                  <c:v>2/24/00</c:v>
                </c:pt>
                <c:pt idx="174">
                  <c:v>2/25/00</c:v>
                </c:pt>
                <c:pt idx="175">
                  <c:v>2/28/00</c:v>
                </c:pt>
                <c:pt idx="176">
                  <c:v>2/29/00</c:v>
                </c:pt>
                <c:pt idx="177">
                  <c:v>3/1/00</c:v>
                </c:pt>
                <c:pt idx="178">
                  <c:v>3/2/00</c:v>
                </c:pt>
                <c:pt idx="179">
                  <c:v>3/3/00</c:v>
                </c:pt>
                <c:pt idx="180">
                  <c:v>3/6/00</c:v>
                </c:pt>
                <c:pt idx="181">
                  <c:v>3/7/00</c:v>
                </c:pt>
                <c:pt idx="182">
                  <c:v>3/8/00</c:v>
                </c:pt>
                <c:pt idx="183">
                  <c:v>3/9/00</c:v>
                </c:pt>
                <c:pt idx="184">
                  <c:v>3/10/00</c:v>
                </c:pt>
                <c:pt idx="185">
                  <c:v>3/13/00</c:v>
                </c:pt>
                <c:pt idx="186">
                  <c:v>3/14/00</c:v>
                </c:pt>
                <c:pt idx="187">
                  <c:v>3/15/00</c:v>
                </c:pt>
                <c:pt idx="188">
                  <c:v>3/16/00</c:v>
                </c:pt>
                <c:pt idx="189">
                  <c:v>3/17/00</c:v>
                </c:pt>
                <c:pt idx="190">
                  <c:v>3/20/00</c:v>
                </c:pt>
                <c:pt idx="191">
                  <c:v>3/21/00</c:v>
                </c:pt>
                <c:pt idx="192">
                  <c:v>3/22/00</c:v>
                </c:pt>
                <c:pt idx="193">
                  <c:v>3/23/00</c:v>
                </c:pt>
                <c:pt idx="194">
                  <c:v>3/24/00</c:v>
                </c:pt>
                <c:pt idx="195">
                  <c:v>3/27/00</c:v>
                </c:pt>
                <c:pt idx="196">
                  <c:v>3/28/00</c:v>
                </c:pt>
                <c:pt idx="197">
                  <c:v>3/29/00</c:v>
                </c:pt>
                <c:pt idx="198">
                  <c:v>3/30/00</c:v>
                </c:pt>
                <c:pt idx="199">
                  <c:v>3/31/00</c:v>
                </c:pt>
                <c:pt idx="200">
                  <c:v>4/3/00</c:v>
                </c:pt>
                <c:pt idx="201">
                  <c:v>4/4/00</c:v>
                </c:pt>
                <c:pt idx="202">
                  <c:v>4/5/00</c:v>
                </c:pt>
                <c:pt idx="203">
                  <c:v>4/6/00</c:v>
                </c:pt>
                <c:pt idx="204">
                  <c:v>4/7/00</c:v>
                </c:pt>
                <c:pt idx="205">
                  <c:v>4/10/00</c:v>
                </c:pt>
                <c:pt idx="206">
                  <c:v>4/11/00</c:v>
                </c:pt>
                <c:pt idx="207">
                  <c:v>4/12/00</c:v>
                </c:pt>
                <c:pt idx="208">
                  <c:v>4/13/00</c:v>
                </c:pt>
                <c:pt idx="209">
                  <c:v>4/14/00</c:v>
                </c:pt>
                <c:pt idx="210">
                  <c:v>4/17/00</c:v>
                </c:pt>
                <c:pt idx="211">
                  <c:v>4/18/00</c:v>
                </c:pt>
                <c:pt idx="212">
                  <c:v>4/19/00</c:v>
                </c:pt>
                <c:pt idx="213">
                  <c:v>4/20/00</c:v>
                </c:pt>
                <c:pt idx="214">
                  <c:v>4/21/00</c:v>
                </c:pt>
                <c:pt idx="215">
                  <c:v>4/24/00</c:v>
                </c:pt>
                <c:pt idx="216">
                  <c:v>4/25/00</c:v>
                </c:pt>
                <c:pt idx="217">
                  <c:v>4/26/00</c:v>
                </c:pt>
                <c:pt idx="218">
                  <c:v>4/27/00</c:v>
                </c:pt>
                <c:pt idx="219">
                  <c:v>4/28/00</c:v>
                </c:pt>
                <c:pt idx="220">
                  <c:v>5/1/00</c:v>
                </c:pt>
                <c:pt idx="221">
                  <c:v>5/2/00</c:v>
                </c:pt>
                <c:pt idx="222">
                  <c:v>5/3/00</c:v>
                </c:pt>
                <c:pt idx="223">
                  <c:v>5/4/00</c:v>
                </c:pt>
                <c:pt idx="224">
                  <c:v>5/5/00</c:v>
                </c:pt>
                <c:pt idx="225">
                  <c:v>5/8/00</c:v>
                </c:pt>
                <c:pt idx="226">
                  <c:v>5/9/00</c:v>
                </c:pt>
                <c:pt idx="227">
                  <c:v>5/10/00</c:v>
                </c:pt>
                <c:pt idx="228">
                  <c:v>5/11/00</c:v>
                </c:pt>
                <c:pt idx="229">
                  <c:v>5/12/00</c:v>
                </c:pt>
                <c:pt idx="230">
                  <c:v>5/15/00</c:v>
                </c:pt>
                <c:pt idx="231">
                  <c:v>5/16/00</c:v>
                </c:pt>
                <c:pt idx="232">
                  <c:v>5/17/00</c:v>
                </c:pt>
                <c:pt idx="233">
                  <c:v>5/18/00</c:v>
                </c:pt>
                <c:pt idx="234">
                  <c:v>5/19/00</c:v>
                </c:pt>
                <c:pt idx="235">
                  <c:v>5/22/00</c:v>
                </c:pt>
                <c:pt idx="236">
                  <c:v>5/23/00</c:v>
                </c:pt>
                <c:pt idx="237">
                  <c:v>5/24/00</c:v>
                </c:pt>
                <c:pt idx="238">
                  <c:v>5/25/00</c:v>
                </c:pt>
                <c:pt idx="239">
                  <c:v>5/26/00</c:v>
                </c:pt>
                <c:pt idx="240">
                  <c:v>5/29/00</c:v>
                </c:pt>
                <c:pt idx="241">
                  <c:v>5/30/00</c:v>
                </c:pt>
                <c:pt idx="242">
                  <c:v>5/31/00</c:v>
                </c:pt>
                <c:pt idx="243">
                  <c:v>6/1/00</c:v>
                </c:pt>
                <c:pt idx="244">
                  <c:v>6/2/00</c:v>
                </c:pt>
                <c:pt idx="245">
                  <c:v>6/5/00</c:v>
                </c:pt>
                <c:pt idx="246">
                  <c:v>6/6/00</c:v>
                </c:pt>
                <c:pt idx="247">
                  <c:v>6/7/00</c:v>
                </c:pt>
                <c:pt idx="248">
                  <c:v>6/8/00</c:v>
                </c:pt>
                <c:pt idx="249">
                  <c:v>6/9/00</c:v>
                </c:pt>
                <c:pt idx="250">
                  <c:v>6/12/00</c:v>
                </c:pt>
                <c:pt idx="251">
                  <c:v>6/13/00</c:v>
                </c:pt>
                <c:pt idx="252">
                  <c:v>6/14/00</c:v>
                </c:pt>
                <c:pt idx="253">
                  <c:v>6/15/00</c:v>
                </c:pt>
                <c:pt idx="254">
                  <c:v>6/16/00</c:v>
                </c:pt>
                <c:pt idx="255">
                  <c:v>6/19/00</c:v>
                </c:pt>
                <c:pt idx="256">
                  <c:v>6/20/00</c:v>
                </c:pt>
                <c:pt idx="257">
                  <c:v>6/21/00</c:v>
                </c:pt>
                <c:pt idx="258">
                  <c:v>6/22/00</c:v>
                </c:pt>
                <c:pt idx="259">
                  <c:v>6/23/00</c:v>
                </c:pt>
                <c:pt idx="260">
                  <c:v>6/26/00</c:v>
                </c:pt>
                <c:pt idx="261">
                  <c:v>6/27/00</c:v>
                </c:pt>
                <c:pt idx="262">
                  <c:v>6/28/00</c:v>
                </c:pt>
                <c:pt idx="263">
                  <c:v>6/29/00</c:v>
                </c:pt>
                <c:pt idx="264">
                  <c:v>6/30/00</c:v>
                </c:pt>
                <c:pt idx="265">
                  <c:v>7/3/00</c:v>
                </c:pt>
                <c:pt idx="266">
                  <c:v>7/4/00</c:v>
                </c:pt>
                <c:pt idx="267">
                  <c:v>7/5/00</c:v>
                </c:pt>
                <c:pt idx="268">
                  <c:v>7/6/00</c:v>
                </c:pt>
                <c:pt idx="269">
                  <c:v>7/7/00</c:v>
                </c:pt>
                <c:pt idx="270">
                  <c:v>7/10/00</c:v>
                </c:pt>
                <c:pt idx="271">
                  <c:v>7/11/00</c:v>
                </c:pt>
                <c:pt idx="272">
                  <c:v>7/12/00</c:v>
                </c:pt>
                <c:pt idx="273">
                  <c:v>7/13/00</c:v>
                </c:pt>
                <c:pt idx="274">
                  <c:v>7/14/00</c:v>
                </c:pt>
                <c:pt idx="275">
                  <c:v>7/17/00</c:v>
                </c:pt>
                <c:pt idx="276">
                  <c:v>7/18/00</c:v>
                </c:pt>
                <c:pt idx="277">
                  <c:v>7/19/00</c:v>
                </c:pt>
                <c:pt idx="278">
                  <c:v>7/20/00</c:v>
                </c:pt>
                <c:pt idx="279">
                  <c:v>7/21/00</c:v>
                </c:pt>
                <c:pt idx="280">
                  <c:v>7/24/00</c:v>
                </c:pt>
                <c:pt idx="281">
                  <c:v>7/25/00</c:v>
                </c:pt>
                <c:pt idx="282">
                  <c:v>7/26/00</c:v>
                </c:pt>
                <c:pt idx="283">
                  <c:v>7/27/00</c:v>
                </c:pt>
                <c:pt idx="284">
                  <c:v>7/28/00</c:v>
                </c:pt>
                <c:pt idx="285">
                  <c:v>7/31/00</c:v>
                </c:pt>
                <c:pt idx="286">
                  <c:v>8/1/00</c:v>
                </c:pt>
                <c:pt idx="287">
                  <c:v>8/2/00</c:v>
                </c:pt>
                <c:pt idx="288">
                  <c:v>8/3/00</c:v>
                </c:pt>
                <c:pt idx="289">
                  <c:v>8/4/00</c:v>
                </c:pt>
                <c:pt idx="290">
                  <c:v>8/7/00</c:v>
                </c:pt>
                <c:pt idx="291">
                  <c:v>8/8/00</c:v>
                </c:pt>
                <c:pt idx="292">
                  <c:v>8/9/00</c:v>
                </c:pt>
                <c:pt idx="293">
                  <c:v>8/10/00</c:v>
                </c:pt>
                <c:pt idx="294">
                  <c:v>8/11/00</c:v>
                </c:pt>
                <c:pt idx="295">
                  <c:v>8/14/00</c:v>
                </c:pt>
                <c:pt idx="296">
                  <c:v>8/15/00</c:v>
                </c:pt>
                <c:pt idx="297">
                  <c:v>8/16/00</c:v>
                </c:pt>
                <c:pt idx="298">
                  <c:v>8/17/00</c:v>
                </c:pt>
                <c:pt idx="299">
                  <c:v>8/18/00</c:v>
                </c:pt>
                <c:pt idx="300">
                  <c:v>8/21/00</c:v>
                </c:pt>
                <c:pt idx="301">
                  <c:v>8/22/00</c:v>
                </c:pt>
                <c:pt idx="302">
                  <c:v>8/23/00</c:v>
                </c:pt>
                <c:pt idx="303">
                  <c:v>8/24/00</c:v>
                </c:pt>
                <c:pt idx="304">
                  <c:v>8/25/00</c:v>
                </c:pt>
                <c:pt idx="305">
                  <c:v>8/28/00</c:v>
                </c:pt>
                <c:pt idx="306">
                  <c:v>8/29/00</c:v>
                </c:pt>
                <c:pt idx="307">
                  <c:v>8/30/00</c:v>
                </c:pt>
                <c:pt idx="308">
                  <c:v>8/31/00</c:v>
                </c:pt>
                <c:pt idx="309">
                  <c:v>9/1/00</c:v>
                </c:pt>
                <c:pt idx="310">
                  <c:v>9/4/00</c:v>
                </c:pt>
                <c:pt idx="311">
                  <c:v>9/5/00</c:v>
                </c:pt>
                <c:pt idx="312">
                  <c:v>9/6/00</c:v>
                </c:pt>
                <c:pt idx="313">
                  <c:v>9/7/00</c:v>
                </c:pt>
                <c:pt idx="314">
                  <c:v>9/8/00</c:v>
                </c:pt>
                <c:pt idx="315">
                  <c:v>9/11/00</c:v>
                </c:pt>
                <c:pt idx="316">
                  <c:v>9/12/00</c:v>
                </c:pt>
                <c:pt idx="317">
                  <c:v>9/13/00</c:v>
                </c:pt>
                <c:pt idx="318">
                  <c:v>9/14/00</c:v>
                </c:pt>
                <c:pt idx="319">
                  <c:v>9/15/00</c:v>
                </c:pt>
                <c:pt idx="320">
                  <c:v>9/18/00</c:v>
                </c:pt>
                <c:pt idx="321">
                  <c:v>9/19/00</c:v>
                </c:pt>
                <c:pt idx="322">
                  <c:v>9/20/00</c:v>
                </c:pt>
                <c:pt idx="323">
                  <c:v>9/21/00</c:v>
                </c:pt>
                <c:pt idx="324">
                  <c:v>9/22/00</c:v>
                </c:pt>
                <c:pt idx="325">
                  <c:v>9/25/00</c:v>
                </c:pt>
                <c:pt idx="326">
                  <c:v>9/26/00</c:v>
                </c:pt>
                <c:pt idx="327">
                  <c:v>9/27/00</c:v>
                </c:pt>
                <c:pt idx="328">
                  <c:v>9/28/00</c:v>
                </c:pt>
                <c:pt idx="329">
                  <c:v>9/29/00</c:v>
                </c:pt>
                <c:pt idx="330">
                  <c:v>10/2/00</c:v>
                </c:pt>
                <c:pt idx="331">
                  <c:v>10/3/00</c:v>
                </c:pt>
                <c:pt idx="332">
                  <c:v>10/4/00</c:v>
                </c:pt>
                <c:pt idx="333">
                  <c:v>10/5/00</c:v>
                </c:pt>
                <c:pt idx="334">
                  <c:v>10/6/00</c:v>
                </c:pt>
                <c:pt idx="335">
                  <c:v>10/9/00</c:v>
                </c:pt>
                <c:pt idx="336">
                  <c:v>10/10/00</c:v>
                </c:pt>
                <c:pt idx="337">
                  <c:v>10/11/00</c:v>
                </c:pt>
                <c:pt idx="338">
                  <c:v>10/12/00</c:v>
                </c:pt>
                <c:pt idx="339">
                  <c:v>10/13/00</c:v>
                </c:pt>
                <c:pt idx="340">
                  <c:v>10/16/00</c:v>
                </c:pt>
                <c:pt idx="341">
                  <c:v>10/17/00</c:v>
                </c:pt>
                <c:pt idx="342">
                  <c:v>10/18/00</c:v>
                </c:pt>
                <c:pt idx="343">
                  <c:v>10/19/00</c:v>
                </c:pt>
                <c:pt idx="344">
                  <c:v>10/20/00</c:v>
                </c:pt>
                <c:pt idx="345">
                  <c:v>10/23/00</c:v>
                </c:pt>
                <c:pt idx="346">
                  <c:v>10/24/00</c:v>
                </c:pt>
                <c:pt idx="347">
                  <c:v>10/25/00</c:v>
                </c:pt>
                <c:pt idx="348">
                  <c:v>10/26/00</c:v>
                </c:pt>
                <c:pt idx="349">
                  <c:v>10/27/00</c:v>
                </c:pt>
                <c:pt idx="350">
                  <c:v>10/30/00</c:v>
                </c:pt>
                <c:pt idx="351">
                  <c:v>10/31/00</c:v>
                </c:pt>
                <c:pt idx="352">
                  <c:v>11/1/00</c:v>
                </c:pt>
                <c:pt idx="353">
                  <c:v>11/2/00</c:v>
                </c:pt>
                <c:pt idx="354">
                  <c:v>11/3/00</c:v>
                </c:pt>
                <c:pt idx="355">
                  <c:v>11/6/00</c:v>
                </c:pt>
                <c:pt idx="356">
                  <c:v>11/7/00</c:v>
                </c:pt>
                <c:pt idx="357">
                  <c:v>11/8/00</c:v>
                </c:pt>
                <c:pt idx="358">
                  <c:v>11/9/00</c:v>
                </c:pt>
                <c:pt idx="359">
                  <c:v>11/10/00</c:v>
                </c:pt>
                <c:pt idx="360">
                  <c:v>11/13/00</c:v>
                </c:pt>
                <c:pt idx="361">
                  <c:v>11/14/00</c:v>
                </c:pt>
                <c:pt idx="362">
                  <c:v>11/15/00</c:v>
                </c:pt>
                <c:pt idx="363">
                  <c:v>11/16/00</c:v>
                </c:pt>
                <c:pt idx="364">
                  <c:v>11/17/00</c:v>
                </c:pt>
                <c:pt idx="365">
                  <c:v>11/20/00</c:v>
                </c:pt>
                <c:pt idx="366">
                  <c:v>11/21/00</c:v>
                </c:pt>
                <c:pt idx="367">
                  <c:v>11/22/00</c:v>
                </c:pt>
                <c:pt idx="368">
                  <c:v>11/23/00</c:v>
                </c:pt>
                <c:pt idx="369">
                  <c:v>11/24/00</c:v>
                </c:pt>
                <c:pt idx="370">
                  <c:v>11/27/00</c:v>
                </c:pt>
                <c:pt idx="371">
                  <c:v>11/28/00</c:v>
                </c:pt>
                <c:pt idx="372">
                  <c:v>11/29/00</c:v>
                </c:pt>
                <c:pt idx="373">
                  <c:v>11/30/00</c:v>
                </c:pt>
                <c:pt idx="374">
                  <c:v>12/1/00</c:v>
                </c:pt>
                <c:pt idx="375">
                  <c:v>12/4/00</c:v>
                </c:pt>
                <c:pt idx="376">
                  <c:v>12/5/00</c:v>
                </c:pt>
                <c:pt idx="377">
                  <c:v>12/6/00</c:v>
                </c:pt>
                <c:pt idx="378">
                  <c:v>12/7/00</c:v>
                </c:pt>
                <c:pt idx="379">
                  <c:v>12/8/00</c:v>
                </c:pt>
                <c:pt idx="380">
                  <c:v>12/11/00</c:v>
                </c:pt>
                <c:pt idx="381">
                  <c:v>12/12/00</c:v>
                </c:pt>
                <c:pt idx="382">
                  <c:v>12/13/00</c:v>
                </c:pt>
                <c:pt idx="383">
                  <c:v>12/14/00</c:v>
                </c:pt>
                <c:pt idx="384">
                  <c:v>12/15/00</c:v>
                </c:pt>
                <c:pt idx="385">
                  <c:v>12/18/00</c:v>
                </c:pt>
                <c:pt idx="386">
                  <c:v>12/19/00</c:v>
                </c:pt>
                <c:pt idx="387">
                  <c:v>12/20/00</c:v>
                </c:pt>
                <c:pt idx="388">
                  <c:v>12/21/00</c:v>
                </c:pt>
                <c:pt idx="389">
                  <c:v>12/22/00</c:v>
                </c:pt>
                <c:pt idx="390">
                  <c:v>12/25/00</c:v>
                </c:pt>
                <c:pt idx="391">
                  <c:v>12/26/00</c:v>
                </c:pt>
                <c:pt idx="392">
                  <c:v>12/27/00</c:v>
                </c:pt>
                <c:pt idx="393">
                  <c:v>12/28/00</c:v>
                </c:pt>
                <c:pt idx="394">
                  <c:v>12/29/00</c:v>
                </c:pt>
                <c:pt idx="395">
                  <c:v>1/1/01</c:v>
                </c:pt>
                <c:pt idx="396">
                  <c:v>1/2/01</c:v>
                </c:pt>
                <c:pt idx="397">
                  <c:v>1/3/01</c:v>
                </c:pt>
                <c:pt idx="398">
                  <c:v>1/4/01</c:v>
                </c:pt>
                <c:pt idx="399">
                  <c:v>1/5/01</c:v>
                </c:pt>
                <c:pt idx="400">
                  <c:v>1/8/01</c:v>
                </c:pt>
                <c:pt idx="401">
                  <c:v>1/9/01</c:v>
                </c:pt>
                <c:pt idx="402">
                  <c:v>1/10/01</c:v>
                </c:pt>
                <c:pt idx="403">
                  <c:v>1/11/01</c:v>
                </c:pt>
                <c:pt idx="404">
                  <c:v>1/12/01</c:v>
                </c:pt>
                <c:pt idx="405">
                  <c:v>1/15/01</c:v>
                </c:pt>
                <c:pt idx="406">
                  <c:v>1/16/01</c:v>
                </c:pt>
                <c:pt idx="407">
                  <c:v>1/17/01</c:v>
                </c:pt>
                <c:pt idx="408">
                  <c:v>1/18/01</c:v>
                </c:pt>
                <c:pt idx="409">
                  <c:v>1/19/01</c:v>
                </c:pt>
                <c:pt idx="410">
                  <c:v>1/22/01</c:v>
                </c:pt>
                <c:pt idx="411">
                  <c:v>1/23/01</c:v>
                </c:pt>
                <c:pt idx="412">
                  <c:v>1/24/01</c:v>
                </c:pt>
                <c:pt idx="413">
                  <c:v>1/25/01</c:v>
                </c:pt>
                <c:pt idx="414">
                  <c:v>1/26/01</c:v>
                </c:pt>
                <c:pt idx="415">
                  <c:v>1/29/01</c:v>
                </c:pt>
                <c:pt idx="416">
                  <c:v>1/30/01</c:v>
                </c:pt>
                <c:pt idx="417">
                  <c:v>1/31/01</c:v>
                </c:pt>
                <c:pt idx="418">
                  <c:v>2/1/01</c:v>
                </c:pt>
                <c:pt idx="419">
                  <c:v>2/2/01</c:v>
                </c:pt>
                <c:pt idx="420">
                  <c:v>2/5/01</c:v>
                </c:pt>
                <c:pt idx="421">
                  <c:v>2/6/01</c:v>
                </c:pt>
                <c:pt idx="422">
                  <c:v>2/7/01</c:v>
                </c:pt>
                <c:pt idx="423">
                  <c:v>2/8/01</c:v>
                </c:pt>
                <c:pt idx="424">
                  <c:v>2/9/01</c:v>
                </c:pt>
                <c:pt idx="425">
                  <c:v>2/12/01</c:v>
                </c:pt>
                <c:pt idx="426">
                  <c:v>2/13/01</c:v>
                </c:pt>
                <c:pt idx="427">
                  <c:v>2/14/01</c:v>
                </c:pt>
                <c:pt idx="428">
                  <c:v>2/15/01</c:v>
                </c:pt>
                <c:pt idx="429">
                  <c:v>2/16/01</c:v>
                </c:pt>
                <c:pt idx="430">
                  <c:v>2/19/01</c:v>
                </c:pt>
                <c:pt idx="431">
                  <c:v>2/20/01</c:v>
                </c:pt>
                <c:pt idx="432">
                  <c:v>2/21/01</c:v>
                </c:pt>
                <c:pt idx="433">
                  <c:v>2/22/01</c:v>
                </c:pt>
                <c:pt idx="434">
                  <c:v>2/23/01</c:v>
                </c:pt>
                <c:pt idx="435">
                  <c:v>2/26/01</c:v>
                </c:pt>
                <c:pt idx="436">
                  <c:v>2/27/01</c:v>
                </c:pt>
                <c:pt idx="437">
                  <c:v>2/28/01</c:v>
                </c:pt>
                <c:pt idx="438">
                  <c:v>3/1/01</c:v>
                </c:pt>
                <c:pt idx="439">
                  <c:v>3/2/01</c:v>
                </c:pt>
                <c:pt idx="440">
                  <c:v>3/5/01</c:v>
                </c:pt>
                <c:pt idx="441">
                  <c:v>3/6/01</c:v>
                </c:pt>
                <c:pt idx="442">
                  <c:v>3/7/01</c:v>
                </c:pt>
                <c:pt idx="443">
                  <c:v>3/8/01</c:v>
                </c:pt>
                <c:pt idx="444">
                  <c:v>3/9/01</c:v>
                </c:pt>
                <c:pt idx="445">
                  <c:v>3/12/01</c:v>
                </c:pt>
                <c:pt idx="446">
                  <c:v>3/13/01</c:v>
                </c:pt>
                <c:pt idx="447">
                  <c:v>3/14/01</c:v>
                </c:pt>
                <c:pt idx="448">
                  <c:v>3/15/01</c:v>
                </c:pt>
                <c:pt idx="449">
                  <c:v>3/16/01</c:v>
                </c:pt>
                <c:pt idx="450">
                  <c:v>3/19/01</c:v>
                </c:pt>
                <c:pt idx="451">
                  <c:v>3/20/01</c:v>
                </c:pt>
                <c:pt idx="452">
                  <c:v>3/21/01</c:v>
                </c:pt>
                <c:pt idx="453">
                  <c:v>3/22/01</c:v>
                </c:pt>
                <c:pt idx="454">
                  <c:v>3/23/01</c:v>
                </c:pt>
                <c:pt idx="455">
                  <c:v>3/26/01</c:v>
                </c:pt>
                <c:pt idx="456">
                  <c:v>3/27/01</c:v>
                </c:pt>
                <c:pt idx="457">
                  <c:v>3/28/01</c:v>
                </c:pt>
                <c:pt idx="458">
                  <c:v>3/29/01</c:v>
                </c:pt>
                <c:pt idx="459">
                  <c:v>3/30/01</c:v>
                </c:pt>
                <c:pt idx="460">
                  <c:v>4/2/01</c:v>
                </c:pt>
                <c:pt idx="461">
                  <c:v>4/3/01</c:v>
                </c:pt>
                <c:pt idx="462">
                  <c:v>4/4/01</c:v>
                </c:pt>
                <c:pt idx="463">
                  <c:v>4/5/01</c:v>
                </c:pt>
                <c:pt idx="464">
                  <c:v>4/6/01</c:v>
                </c:pt>
                <c:pt idx="465">
                  <c:v>4/9/01</c:v>
                </c:pt>
                <c:pt idx="466">
                  <c:v>4/10/01</c:v>
                </c:pt>
                <c:pt idx="467">
                  <c:v>4/11/01</c:v>
                </c:pt>
                <c:pt idx="468">
                  <c:v>4/12/01</c:v>
                </c:pt>
                <c:pt idx="469">
                  <c:v>4/13/01</c:v>
                </c:pt>
                <c:pt idx="470">
                  <c:v>4/16/01</c:v>
                </c:pt>
                <c:pt idx="471">
                  <c:v>4/17/01</c:v>
                </c:pt>
                <c:pt idx="472">
                  <c:v>4/18/01</c:v>
                </c:pt>
                <c:pt idx="473">
                  <c:v>4/19/01</c:v>
                </c:pt>
                <c:pt idx="474">
                  <c:v>4/20/01</c:v>
                </c:pt>
                <c:pt idx="475">
                  <c:v>4/23/01</c:v>
                </c:pt>
                <c:pt idx="476">
                  <c:v>4/24/01</c:v>
                </c:pt>
                <c:pt idx="477">
                  <c:v>4/25/01</c:v>
                </c:pt>
                <c:pt idx="478">
                  <c:v>4/26/01</c:v>
                </c:pt>
                <c:pt idx="479">
                  <c:v>4/27/01</c:v>
                </c:pt>
                <c:pt idx="480">
                  <c:v>4/30/01</c:v>
                </c:pt>
                <c:pt idx="481">
                  <c:v>5/1/01</c:v>
                </c:pt>
                <c:pt idx="482">
                  <c:v>5/2/01</c:v>
                </c:pt>
                <c:pt idx="483">
                  <c:v>5/3/01</c:v>
                </c:pt>
                <c:pt idx="484">
                  <c:v>5/4/01</c:v>
                </c:pt>
                <c:pt idx="485">
                  <c:v>5/7/01</c:v>
                </c:pt>
                <c:pt idx="486">
                  <c:v>5/8/01</c:v>
                </c:pt>
                <c:pt idx="487">
                  <c:v>5/9/01</c:v>
                </c:pt>
                <c:pt idx="488">
                  <c:v>5/10/01</c:v>
                </c:pt>
                <c:pt idx="489">
                  <c:v>5/11/01</c:v>
                </c:pt>
                <c:pt idx="490">
                  <c:v>5/14/01</c:v>
                </c:pt>
                <c:pt idx="491">
                  <c:v>5/15/01</c:v>
                </c:pt>
                <c:pt idx="492">
                  <c:v>5/16/01</c:v>
                </c:pt>
                <c:pt idx="493">
                  <c:v>5/17/01</c:v>
                </c:pt>
                <c:pt idx="494">
                  <c:v>5/18/01</c:v>
                </c:pt>
                <c:pt idx="495">
                  <c:v>5/21/01</c:v>
                </c:pt>
                <c:pt idx="496">
                  <c:v>5/22/01</c:v>
                </c:pt>
                <c:pt idx="497">
                  <c:v>5/23/01</c:v>
                </c:pt>
                <c:pt idx="498">
                  <c:v>5/24/01</c:v>
                </c:pt>
                <c:pt idx="499">
                  <c:v>5/25/01</c:v>
                </c:pt>
                <c:pt idx="500">
                  <c:v>5/28/01</c:v>
                </c:pt>
                <c:pt idx="501">
                  <c:v>5/29/01</c:v>
                </c:pt>
                <c:pt idx="502">
                  <c:v>5/30/01</c:v>
                </c:pt>
                <c:pt idx="503">
                  <c:v>5/31/01</c:v>
                </c:pt>
                <c:pt idx="504">
                  <c:v>6/1/01</c:v>
                </c:pt>
                <c:pt idx="505">
                  <c:v>6/4/01</c:v>
                </c:pt>
                <c:pt idx="506">
                  <c:v>6/5/01</c:v>
                </c:pt>
                <c:pt idx="507">
                  <c:v>6/6/01</c:v>
                </c:pt>
                <c:pt idx="508">
                  <c:v>6/7/01</c:v>
                </c:pt>
                <c:pt idx="509">
                  <c:v>6/8/01</c:v>
                </c:pt>
                <c:pt idx="510">
                  <c:v>6/11/01</c:v>
                </c:pt>
                <c:pt idx="511">
                  <c:v>6/12/01</c:v>
                </c:pt>
                <c:pt idx="512">
                  <c:v>6/13/01</c:v>
                </c:pt>
                <c:pt idx="513">
                  <c:v>6/14/01</c:v>
                </c:pt>
                <c:pt idx="514">
                  <c:v>6/15/01</c:v>
                </c:pt>
                <c:pt idx="515">
                  <c:v>6/18/01</c:v>
                </c:pt>
                <c:pt idx="516">
                  <c:v>6/19/01</c:v>
                </c:pt>
                <c:pt idx="517">
                  <c:v>6/20/01</c:v>
                </c:pt>
                <c:pt idx="518">
                  <c:v>6/21/01</c:v>
                </c:pt>
                <c:pt idx="519">
                  <c:v>6/22/01</c:v>
                </c:pt>
                <c:pt idx="520">
                  <c:v>6/25/01</c:v>
                </c:pt>
                <c:pt idx="521">
                  <c:v>6/26/01</c:v>
                </c:pt>
              </c:strCache>
            </c:strRef>
          </c:cat>
          <c:val>
            <c:numRef>
              <c:f>Sheet1!$E$2423:$E$2944</c:f>
              <c:numCache>
                <c:formatCode>0.000%</c:formatCode>
                <c:ptCount val="522"/>
                <c:pt idx="0">
                  <c:v>0.339810798359265</c:v>
                </c:pt>
                <c:pt idx="1">
                  <c:v>0.456296531794811</c:v>
                </c:pt>
                <c:pt idx="2">
                  <c:v>0.437974175701825</c:v>
                </c:pt>
                <c:pt idx="3">
                  <c:v>0.463185567835973</c:v>
                </c:pt>
                <c:pt idx="4">
                  <c:v>0.447362682875079</c:v>
                </c:pt>
                <c:pt idx="5">
                  <c:v>0.444167798576177</c:v>
                </c:pt>
                <c:pt idx="6">
                  <c:v>0.441855491609749</c:v>
                </c:pt>
                <c:pt idx="7">
                  <c:v>0.441802597794311</c:v>
                </c:pt>
                <c:pt idx="8">
                  <c:v>0.427114711484722</c:v>
                </c:pt>
                <c:pt idx="9">
                  <c:v>0.409777078589938</c:v>
                </c:pt>
                <c:pt idx="10">
                  <c:v>0.396002869554315</c:v>
                </c:pt>
                <c:pt idx="11">
                  <c:v>0.388225553419626</c:v>
                </c:pt>
                <c:pt idx="12">
                  <c:v>0.379904639261446</c:v>
                </c:pt>
                <c:pt idx="13">
                  <c:v>0.373646227644099</c:v>
                </c:pt>
                <c:pt idx="14">
                  <c:v>0.359016384703745</c:v>
                </c:pt>
                <c:pt idx="15">
                  <c:v>0.34791542083329</c:v>
                </c:pt>
                <c:pt idx="16">
                  <c:v>0.334512659739459</c:v>
                </c:pt>
                <c:pt idx="17">
                  <c:v>0.347487190629571</c:v>
                </c:pt>
                <c:pt idx="18">
                  <c:v>0.468734608714215</c:v>
                </c:pt>
                <c:pt idx="19">
                  <c:v>0.535836066810963</c:v>
                </c:pt>
                <c:pt idx="20">
                  <c:v>0.514937099572221</c:v>
                </c:pt>
                <c:pt idx="21">
                  <c:v>0.498607532042395</c:v>
                </c:pt>
                <c:pt idx="22">
                  <c:v>0.4816554027408</c:v>
                </c:pt>
                <c:pt idx="23">
                  <c:v>0.466889603828911</c:v>
                </c:pt>
                <c:pt idx="24">
                  <c:v>0.451273543688296</c:v>
                </c:pt>
                <c:pt idx="25">
                  <c:v>0.438164499699822</c:v>
                </c:pt>
                <c:pt idx="26">
                  <c:v>0.423095227504276</c:v>
                </c:pt>
                <c:pt idx="27">
                  <c:v>0.415888007623111</c:v>
                </c:pt>
                <c:pt idx="28">
                  <c:v>0.399128884982079</c:v>
                </c:pt>
                <c:pt idx="29">
                  <c:v>0.396500364062561</c:v>
                </c:pt>
                <c:pt idx="30">
                  <c:v>0.383141222413112</c:v>
                </c:pt>
                <c:pt idx="31">
                  <c:v>0.371416040976451</c:v>
                </c:pt>
                <c:pt idx="32">
                  <c:v>0.366804004204255</c:v>
                </c:pt>
                <c:pt idx="33">
                  <c:v>0.353926822678226</c:v>
                </c:pt>
                <c:pt idx="34">
                  <c:v>0.342313719428437</c:v>
                </c:pt>
                <c:pt idx="35">
                  <c:v>0.340287036735263</c:v>
                </c:pt>
                <c:pt idx="36">
                  <c:v>0.326857299574145</c:v>
                </c:pt>
                <c:pt idx="37">
                  <c:v>0.354197300267277</c:v>
                </c:pt>
                <c:pt idx="38">
                  <c:v>0.394750230872184</c:v>
                </c:pt>
                <c:pt idx="39">
                  <c:v>0.385862419799254</c:v>
                </c:pt>
                <c:pt idx="40">
                  <c:v>0.433925313248637</c:v>
                </c:pt>
                <c:pt idx="41">
                  <c:v>0.416396612708629</c:v>
                </c:pt>
                <c:pt idx="42">
                  <c:v>0.402773674565933</c:v>
                </c:pt>
                <c:pt idx="43">
                  <c:v>0.413756570257282</c:v>
                </c:pt>
                <c:pt idx="44">
                  <c:v>0.402442471652581</c:v>
                </c:pt>
                <c:pt idx="45">
                  <c:v>0.399992568452467</c:v>
                </c:pt>
                <c:pt idx="46">
                  <c:v>0.468082204948965</c:v>
                </c:pt>
                <c:pt idx="47">
                  <c:v>0.480388168030651</c:v>
                </c:pt>
                <c:pt idx="48">
                  <c:v>0.718475526253593</c:v>
                </c:pt>
                <c:pt idx="49">
                  <c:v>0.71577119302878</c:v>
                </c:pt>
                <c:pt idx="50">
                  <c:v>0.697235846493546</c:v>
                </c:pt>
                <c:pt idx="51">
                  <c:v>0.679264074099645</c:v>
                </c:pt>
                <c:pt idx="52">
                  <c:v>0.665015601060265</c:v>
                </c:pt>
                <c:pt idx="53">
                  <c:v>0.793627732010144</c:v>
                </c:pt>
                <c:pt idx="54">
                  <c:v>0.76734987687024</c:v>
                </c:pt>
                <c:pt idx="55">
                  <c:v>0.737200555865813</c:v>
                </c:pt>
                <c:pt idx="56">
                  <c:v>0.763908636590053</c:v>
                </c:pt>
                <c:pt idx="57">
                  <c:v>0.733069311393869</c:v>
                </c:pt>
                <c:pt idx="58">
                  <c:v>0.723764160456578</c:v>
                </c:pt>
                <c:pt idx="59">
                  <c:v>0.706382986943592</c:v>
                </c:pt>
                <c:pt idx="60">
                  <c:v>0.703072778208329</c:v>
                </c:pt>
                <c:pt idx="61">
                  <c:v>0.703712002497116</c:v>
                </c:pt>
                <c:pt idx="62">
                  <c:v>0.675137769066994</c:v>
                </c:pt>
                <c:pt idx="63">
                  <c:v>0.863399542163909</c:v>
                </c:pt>
                <c:pt idx="64">
                  <c:v>0.839365244232321</c:v>
                </c:pt>
                <c:pt idx="65">
                  <c:v>0.805288876753588</c:v>
                </c:pt>
                <c:pt idx="66">
                  <c:v>0.786923303577538</c:v>
                </c:pt>
                <c:pt idx="67">
                  <c:v>0.921920322707961</c:v>
                </c:pt>
                <c:pt idx="68">
                  <c:v>0.897946855315643</c:v>
                </c:pt>
                <c:pt idx="69">
                  <c:v>0.866749347683068</c:v>
                </c:pt>
                <c:pt idx="70">
                  <c:v>0.896283128132027</c:v>
                </c:pt>
                <c:pt idx="71">
                  <c:v>0.863663096571776</c:v>
                </c:pt>
                <c:pt idx="72">
                  <c:v>0.829176016868095</c:v>
                </c:pt>
                <c:pt idx="73">
                  <c:v>0.799959011419773</c:v>
                </c:pt>
                <c:pt idx="74">
                  <c:v>0.774099281831757</c:v>
                </c:pt>
                <c:pt idx="75">
                  <c:v>0.786852344400982</c:v>
                </c:pt>
                <c:pt idx="76">
                  <c:v>0.778739800028488</c:v>
                </c:pt>
                <c:pt idx="77">
                  <c:v>0.751240562410907</c:v>
                </c:pt>
                <c:pt idx="78">
                  <c:v>0.763746948120985</c:v>
                </c:pt>
                <c:pt idx="79">
                  <c:v>0.778083522428083</c:v>
                </c:pt>
                <c:pt idx="80">
                  <c:v>0.753233457232022</c:v>
                </c:pt>
                <c:pt idx="81">
                  <c:v>0.739774807705087</c:v>
                </c:pt>
                <c:pt idx="82">
                  <c:v>0.711652700201847</c:v>
                </c:pt>
                <c:pt idx="83">
                  <c:v>0.699790462147283</c:v>
                </c:pt>
                <c:pt idx="84">
                  <c:v>0.671518982724715</c:v>
                </c:pt>
                <c:pt idx="85">
                  <c:v>0.651838139233449</c:v>
                </c:pt>
                <c:pt idx="86">
                  <c:v>0.625430825555231</c:v>
                </c:pt>
                <c:pt idx="87">
                  <c:v>0.616862093242814</c:v>
                </c:pt>
                <c:pt idx="88">
                  <c:v>0.63353343511946</c:v>
                </c:pt>
                <c:pt idx="89">
                  <c:v>0.607849082620726</c:v>
                </c:pt>
                <c:pt idx="90">
                  <c:v>0.589509148947032</c:v>
                </c:pt>
                <c:pt idx="91">
                  <c:v>0.583704556880519</c:v>
                </c:pt>
                <c:pt idx="92">
                  <c:v>0.564111135555734</c:v>
                </c:pt>
                <c:pt idx="93">
                  <c:v>0.548459058676358</c:v>
                </c:pt>
                <c:pt idx="94">
                  <c:v>0.537463741841077</c:v>
                </c:pt>
                <c:pt idx="95">
                  <c:v>0.668691058871627</c:v>
                </c:pt>
                <c:pt idx="96">
                  <c:v>0.643089976080523</c:v>
                </c:pt>
                <c:pt idx="97">
                  <c:v>0.617630989024837</c:v>
                </c:pt>
                <c:pt idx="98">
                  <c:v>0.655851928577241</c:v>
                </c:pt>
                <c:pt idx="99">
                  <c:v>0.682690797522564</c:v>
                </c:pt>
                <c:pt idx="100">
                  <c:v>0.70490253221383</c:v>
                </c:pt>
                <c:pt idx="101">
                  <c:v>0.694538340396744</c:v>
                </c:pt>
                <c:pt idx="102">
                  <c:v>0.666423561292984</c:v>
                </c:pt>
                <c:pt idx="103">
                  <c:v>0.645264795659831</c:v>
                </c:pt>
                <c:pt idx="104">
                  <c:v>0.63373823674351</c:v>
                </c:pt>
                <c:pt idx="105">
                  <c:v>0.821386233615611</c:v>
                </c:pt>
                <c:pt idx="106">
                  <c:v>0.788274933238958</c:v>
                </c:pt>
                <c:pt idx="107">
                  <c:v>0.775724169361859</c:v>
                </c:pt>
                <c:pt idx="108">
                  <c:v>0.768878481795434</c:v>
                </c:pt>
                <c:pt idx="109">
                  <c:v>0.760858143799219</c:v>
                </c:pt>
                <c:pt idx="110">
                  <c:v>0.751881656525818</c:v>
                </c:pt>
                <c:pt idx="111">
                  <c:v>0.729862170434722</c:v>
                </c:pt>
                <c:pt idx="112">
                  <c:v>0.729424831850926</c:v>
                </c:pt>
                <c:pt idx="113">
                  <c:v>0.715920437374583</c:v>
                </c:pt>
                <c:pt idx="114">
                  <c:v>0.746564277484029</c:v>
                </c:pt>
                <c:pt idx="115">
                  <c:v>0.759725088732536</c:v>
                </c:pt>
                <c:pt idx="116">
                  <c:v>0.737540477301975</c:v>
                </c:pt>
                <c:pt idx="117">
                  <c:v>0.708730128065254</c:v>
                </c:pt>
                <c:pt idx="118">
                  <c:v>0.679985241787066</c:v>
                </c:pt>
                <c:pt idx="119">
                  <c:v>0.7485486024847</c:v>
                </c:pt>
                <c:pt idx="120">
                  <c:v>0.731118635549423</c:v>
                </c:pt>
                <c:pt idx="121">
                  <c:v>0.719640074151399</c:v>
                </c:pt>
                <c:pt idx="122">
                  <c:v>0.721798689908278</c:v>
                </c:pt>
                <c:pt idx="123">
                  <c:v>0.761116044857669</c:v>
                </c:pt>
                <c:pt idx="124">
                  <c:v>0.731232761222829</c:v>
                </c:pt>
                <c:pt idx="125">
                  <c:v>0.703540493069443</c:v>
                </c:pt>
                <c:pt idx="126">
                  <c:v>0.711169590213837</c:v>
                </c:pt>
                <c:pt idx="127">
                  <c:v>0.702995717160838</c:v>
                </c:pt>
                <c:pt idx="128">
                  <c:v>0.681847625423396</c:v>
                </c:pt>
                <c:pt idx="129">
                  <c:v>0.670203263912872</c:v>
                </c:pt>
                <c:pt idx="130">
                  <c:v>0.660211360019281</c:v>
                </c:pt>
                <c:pt idx="131">
                  <c:v>0.655963497005333</c:v>
                </c:pt>
                <c:pt idx="132">
                  <c:v>0.639528836038803</c:v>
                </c:pt>
                <c:pt idx="133">
                  <c:v>0.631248354110152</c:v>
                </c:pt>
                <c:pt idx="134">
                  <c:v>0.617264215789232</c:v>
                </c:pt>
                <c:pt idx="135">
                  <c:v>0.604646626639804</c:v>
                </c:pt>
                <c:pt idx="136">
                  <c:v>0.593384519356078</c:v>
                </c:pt>
                <c:pt idx="137">
                  <c:v>0.569633241822121</c:v>
                </c:pt>
                <c:pt idx="138">
                  <c:v>0.5508616076695</c:v>
                </c:pt>
                <c:pt idx="139">
                  <c:v>0.531530427966166</c:v>
                </c:pt>
                <c:pt idx="140">
                  <c:v>0.520771678603475</c:v>
                </c:pt>
                <c:pt idx="141">
                  <c:v>0.510742422900429</c:v>
                </c:pt>
                <c:pt idx="142">
                  <c:v>0.491495803038977</c:v>
                </c:pt>
                <c:pt idx="143">
                  <c:v>0.471926188034753</c:v>
                </c:pt>
                <c:pt idx="144">
                  <c:v>0.481896843857857</c:v>
                </c:pt>
                <c:pt idx="145">
                  <c:v>0.467648930923028</c:v>
                </c:pt>
                <c:pt idx="146">
                  <c:v>0.454000339414836</c:v>
                </c:pt>
                <c:pt idx="147">
                  <c:v>0.44220859039084</c:v>
                </c:pt>
                <c:pt idx="148">
                  <c:v>0.524129734600143</c:v>
                </c:pt>
                <c:pt idx="149">
                  <c:v>0.527141592213649</c:v>
                </c:pt>
                <c:pt idx="150">
                  <c:v>0.514121718788525</c:v>
                </c:pt>
                <c:pt idx="151">
                  <c:v>0.5266100977058</c:v>
                </c:pt>
                <c:pt idx="152">
                  <c:v>0.541602039990398</c:v>
                </c:pt>
                <c:pt idx="153">
                  <c:v>0.550812960587587</c:v>
                </c:pt>
                <c:pt idx="154">
                  <c:v>0.553179880889475</c:v>
                </c:pt>
                <c:pt idx="155">
                  <c:v>0.595411972595217</c:v>
                </c:pt>
                <c:pt idx="156">
                  <c:v>0.57605895811676</c:v>
                </c:pt>
                <c:pt idx="157">
                  <c:v>0.565233321692824</c:v>
                </c:pt>
                <c:pt idx="158">
                  <c:v>0.57764921176129</c:v>
                </c:pt>
                <c:pt idx="159">
                  <c:v>0.578434312620168</c:v>
                </c:pt>
                <c:pt idx="160">
                  <c:v>0.664796585177708</c:v>
                </c:pt>
                <c:pt idx="161">
                  <c:v>0.653602780748427</c:v>
                </c:pt>
                <c:pt idx="162">
                  <c:v>0.63442147836175</c:v>
                </c:pt>
                <c:pt idx="163">
                  <c:v>0.618385181159608</c:v>
                </c:pt>
                <c:pt idx="164">
                  <c:v>0.595049429180658</c:v>
                </c:pt>
                <c:pt idx="165">
                  <c:v>0.57415308756175</c:v>
                </c:pt>
                <c:pt idx="166">
                  <c:v>0.573866054835917</c:v>
                </c:pt>
                <c:pt idx="167">
                  <c:v>0.561909820181712</c:v>
                </c:pt>
                <c:pt idx="168">
                  <c:v>0.579398593737813</c:v>
                </c:pt>
                <c:pt idx="169">
                  <c:v>0.560156066008637</c:v>
                </c:pt>
                <c:pt idx="170">
                  <c:v>0.551121006715159</c:v>
                </c:pt>
                <c:pt idx="171">
                  <c:v>0.543316815060713</c:v>
                </c:pt>
                <c:pt idx="172">
                  <c:v>0.522237481471707</c:v>
                </c:pt>
                <c:pt idx="173">
                  <c:v>0.502650246471853</c:v>
                </c:pt>
                <c:pt idx="174">
                  <c:v>0.49530340426772</c:v>
                </c:pt>
                <c:pt idx="175">
                  <c:v>0.504419386712715</c:v>
                </c:pt>
                <c:pt idx="176">
                  <c:v>0.506197403667444</c:v>
                </c:pt>
                <c:pt idx="177">
                  <c:v>0.49673992422358</c:v>
                </c:pt>
                <c:pt idx="178">
                  <c:v>0.480536303931672</c:v>
                </c:pt>
                <c:pt idx="179">
                  <c:v>0.468040385228218</c:v>
                </c:pt>
                <c:pt idx="180">
                  <c:v>0.451538366266437</c:v>
                </c:pt>
                <c:pt idx="181">
                  <c:v>0.444003840308046</c:v>
                </c:pt>
                <c:pt idx="182">
                  <c:v>0.460217147646022</c:v>
                </c:pt>
                <c:pt idx="183">
                  <c:v>0.466025227923701</c:v>
                </c:pt>
                <c:pt idx="184">
                  <c:v>0.447705038195596</c:v>
                </c:pt>
                <c:pt idx="185">
                  <c:v>0.459980763981199</c:v>
                </c:pt>
                <c:pt idx="186">
                  <c:v>0.451835961873072</c:v>
                </c:pt>
                <c:pt idx="187">
                  <c:v>0.446810486683341</c:v>
                </c:pt>
                <c:pt idx="188">
                  <c:v>0.429597888731653</c:v>
                </c:pt>
                <c:pt idx="189">
                  <c:v>0.431060241395367</c:v>
                </c:pt>
                <c:pt idx="190">
                  <c:v>0.436359715099992</c:v>
                </c:pt>
                <c:pt idx="191">
                  <c:v>0.424956024159946</c:v>
                </c:pt>
                <c:pt idx="192">
                  <c:v>0.416184258506232</c:v>
                </c:pt>
                <c:pt idx="193">
                  <c:v>0.41193420328582</c:v>
                </c:pt>
                <c:pt idx="194">
                  <c:v>0.395756128657561</c:v>
                </c:pt>
                <c:pt idx="195">
                  <c:v>0.406884840943598</c:v>
                </c:pt>
                <c:pt idx="196">
                  <c:v>0.400579106621981</c:v>
                </c:pt>
                <c:pt idx="197">
                  <c:v>0.401396692409249</c:v>
                </c:pt>
                <c:pt idx="198">
                  <c:v>0.388383560167012</c:v>
                </c:pt>
                <c:pt idx="199">
                  <c:v>0.395784281131464</c:v>
                </c:pt>
                <c:pt idx="200">
                  <c:v>0.393564333513905</c:v>
                </c:pt>
                <c:pt idx="201">
                  <c:v>0.398208189504285</c:v>
                </c:pt>
                <c:pt idx="202">
                  <c:v>0.401852410560816</c:v>
                </c:pt>
                <c:pt idx="203">
                  <c:v>0.405434525454932</c:v>
                </c:pt>
                <c:pt idx="204">
                  <c:v>0.389925710155663</c:v>
                </c:pt>
                <c:pt idx="205">
                  <c:v>0.374090746911813</c:v>
                </c:pt>
                <c:pt idx="206">
                  <c:v>0.361128630467045</c:v>
                </c:pt>
                <c:pt idx="207">
                  <c:v>0.370064205546179</c:v>
                </c:pt>
                <c:pt idx="208">
                  <c:v>0.373664452790726</c:v>
                </c:pt>
                <c:pt idx="209">
                  <c:v>0.358835252490317</c:v>
                </c:pt>
                <c:pt idx="210">
                  <c:v>0.37101432590765</c:v>
                </c:pt>
                <c:pt idx="211">
                  <c:v>0.370665029248035</c:v>
                </c:pt>
                <c:pt idx="212">
                  <c:v>0.363507790564484</c:v>
                </c:pt>
                <c:pt idx="213">
                  <c:v>0.350180773082604</c:v>
                </c:pt>
                <c:pt idx="214">
                  <c:v>0.340570179968705</c:v>
                </c:pt>
                <c:pt idx="215">
                  <c:v>0.331382142195956</c:v>
                </c:pt>
                <c:pt idx="216">
                  <c:v>0.321321897434376</c:v>
                </c:pt>
                <c:pt idx="217">
                  <c:v>0.310429318610596</c:v>
                </c:pt>
                <c:pt idx="218">
                  <c:v>0.303740910933322</c:v>
                </c:pt>
                <c:pt idx="219">
                  <c:v>0.327592432838068</c:v>
                </c:pt>
                <c:pt idx="220">
                  <c:v>0.339058523398395</c:v>
                </c:pt>
                <c:pt idx="221">
                  <c:v>0.325293605004267</c:v>
                </c:pt>
                <c:pt idx="222">
                  <c:v>0.348320163223382</c:v>
                </c:pt>
                <c:pt idx="223">
                  <c:v>0.335787205760955</c:v>
                </c:pt>
                <c:pt idx="224">
                  <c:v>0.352948211151513</c:v>
                </c:pt>
                <c:pt idx="225">
                  <c:v>0.422340650124043</c:v>
                </c:pt>
                <c:pt idx="226">
                  <c:v>0.405789552246655</c:v>
                </c:pt>
                <c:pt idx="227">
                  <c:v>0.448311977280105</c:v>
                </c:pt>
                <c:pt idx="228">
                  <c:v>0.433812369102273</c:v>
                </c:pt>
                <c:pt idx="229">
                  <c:v>0.41620758202149</c:v>
                </c:pt>
                <c:pt idx="230">
                  <c:v>0.404902114625691</c:v>
                </c:pt>
                <c:pt idx="231">
                  <c:v>0.397003409492143</c:v>
                </c:pt>
                <c:pt idx="232">
                  <c:v>0.527001063089074</c:v>
                </c:pt>
                <c:pt idx="233">
                  <c:v>0.506524709120885</c:v>
                </c:pt>
                <c:pt idx="234">
                  <c:v>0.513064604719361</c:v>
                </c:pt>
                <c:pt idx="235">
                  <c:v>0.504604998252355</c:v>
                </c:pt>
                <c:pt idx="236">
                  <c:v>0.493451335845884</c:v>
                </c:pt>
                <c:pt idx="237">
                  <c:v>0.59124949266867</c:v>
                </c:pt>
                <c:pt idx="238">
                  <c:v>0.605400707604533</c:v>
                </c:pt>
                <c:pt idx="239">
                  <c:v>0.618339540574879</c:v>
                </c:pt>
                <c:pt idx="240">
                  <c:v>0.594086091597324</c:v>
                </c:pt>
                <c:pt idx="241">
                  <c:v>0.570863181105618</c:v>
                </c:pt>
                <c:pt idx="242">
                  <c:v>0.547685905880822</c:v>
                </c:pt>
                <c:pt idx="243">
                  <c:v>0.644993758748017</c:v>
                </c:pt>
                <c:pt idx="244">
                  <c:v>0.619430406795645</c:v>
                </c:pt>
                <c:pt idx="245">
                  <c:v>0.747683395888954</c:v>
                </c:pt>
                <c:pt idx="246">
                  <c:v>0.728829461473531</c:v>
                </c:pt>
                <c:pt idx="247">
                  <c:v>0.83532726824936</c:v>
                </c:pt>
                <c:pt idx="248">
                  <c:v>0.839785108867616</c:v>
                </c:pt>
                <c:pt idx="249">
                  <c:v>0.806445651711726</c:v>
                </c:pt>
                <c:pt idx="250">
                  <c:v>0.776588766830524</c:v>
                </c:pt>
                <c:pt idx="251">
                  <c:v>0.748291712688719</c:v>
                </c:pt>
                <c:pt idx="252">
                  <c:v>0.728805565477376</c:v>
                </c:pt>
                <c:pt idx="253">
                  <c:v>0.744609507094088</c:v>
                </c:pt>
                <c:pt idx="254">
                  <c:v>0.715005214177116</c:v>
                </c:pt>
                <c:pt idx="255">
                  <c:v>0.870749287244936</c:v>
                </c:pt>
                <c:pt idx="256">
                  <c:v>0.837403717397783</c:v>
                </c:pt>
                <c:pt idx="257">
                  <c:v>0.874136648918882</c:v>
                </c:pt>
                <c:pt idx="258">
                  <c:v>0.86427140470781</c:v>
                </c:pt>
                <c:pt idx="259">
                  <c:v>0.838307340923719</c:v>
                </c:pt>
                <c:pt idx="260">
                  <c:v>0.815360774037636</c:v>
                </c:pt>
                <c:pt idx="261">
                  <c:v>0.795930409232894</c:v>
                </c:pt>
                <c:pt idx="262">
                  <c:v>0.851874973263013</c:v>
                </c:pt>
                <c:pt idx="263">
                  <c:v>0.819958813406221</c:v>
                </c:pt>
                <c:pt idx="264">
                  <c:v>0.789276775770853</c:v>
                </c:pt>
                <c:pt idx="265">
                  <c:v>0.771820381404163</c:v>
                </c:pt>
                <c:pt idx="266">
                  <c:v>0.756250222348857</c:v>
                </c:pt>
                <c:pt idx="267">
                  <c:v>0.742577230468301</c:v>
                </c:pt>
                <c:pt idx="268">
                  <c:v>0.71467485344551</c:v>
                </c:pt>
                <c:pt idx="269">
                  <c:v>0.731118918201233</c:v>
                </c:pt>
                <c:pt idx="270">
                  <c:v>0.702755818568643</c:v>
                </c:pt>
                <c:pt idx="271">
                  <c:v>0.675223108790803</c:v>
                </c:pt>
                <c:pt idx="272">
                  <c:v>0.711429743434333</c:v>
                </c:pt>
                <c:pt idx="273">
                  <c:v>0.705264006460981</c:v>
                </c:pt>
                <c:pt idx="274">
                  <c:v>0.676941026023151</c:v>
                </c:pt>
                <c:pt idx="275">
                  <c:v>0.67831555875565</c:v>
                </c:pt>
                <c:pt idx="276">
                  <c:v>0.653198351232798</c:v>
                </c:pt>
                <c:pt idx="277">
                  <c:v>0.66338550698025</c:v>
                </c:pt>
                <c:pt idx="278">
                  <c:v>0.637321903940001</c:v>
                </c:pt>
                <c:pt idx="279">
                  <c:v>0.612524763681915</c:v>
                </c:pt>
                <c:pt idx="280">
                  <c:v>0.611739791934639</c:v>
                </c:pt>
                <c:pt idx="281">
                  <c:v>0.592379783392291</c:v>
                </c:pt>
                <c:pt idx="282">
                  <c:v>0.587688029445991</c:v>
                </c:pt>
                <c:pt idx="283">
                  <c:v>0.569617411424292</c:v>
                </c:pt>
                <c:pt idx="284">
                  <c:v>0.54761546779773</c:v>
                </c:pt>
                <c:pt idx="285">
                  <c:v>0.534898805912512</c:v>
                </c:pt>
                <c:pt idx="286">
                  <c:v>0.592417906880184</c:v>
                </c:pt>
                <c:pt idx="287">
                  <c:v>0.641986606253338</c:v>
                </c:pt>
                <c:pt idx="288">
                  <c:v>0.617620355217388</c:v>
                </c:pt>
                <c:pt idx="289">
                  <c:v>0.595374102422402</c:v>
                </c:pt>
                <c:pt idx="290">
                  <c:v>0.574866847349232</c:v>
                </c:pt>
                <c:pt idx="291">
                  <c:v>0.556612082856926</c:v>
                </c:pt>
                <c:pt idx="292">
                  <c:v>0.534147603851012</c:v>
                </c:pt>
                <c:pt idx="293">
                  <c:v>0.515892578350457</c:v>
                </c:pt>
                <c:pt idx="294">
                  <c:v>0.495014022923726</c:v>
                </c:pt>
                <c:pt idx="295">
                  <c:v>0.512455789577314</c:v>
                </c:pt>
                <c:pt idx="296">
                  <c:v>0.502922621527898</c:v>
                </c:pt>
                <c:pt idx="297">
                  <c:v>0.531635962036381</c:v>
                </c:pt>
                <c:pt idx="298">
                  <c:v>0.51011791126994</c:v>
                </c:pt>
                <c:pt idx="299">
                  <c:v>0.490767286952699</c:v>
                </c:pt>
                <c:pt idx="300">
                  <c:v>0.595926882872522</c:v>
                </c:pt>
                <c:pt idx="301">
                  <c:v>0.629805064112237</c:v>
                </c:pt>
                <c:pt idx="302">
                  <c:v>0.612519472902909</c:v>
                </c:pt>
                <c:pt idx="303">
                  <c:v>0.59262115880817</c:v>
                </c:pt>
                <c:pt idx="304">
                  <c:v>0.577897834412626</c:v>
                </c:pt>
                <c:pt idx="305">
                  <c:v>0.558342928620523</c:v>
                </c:pt>
                <c:pt idx="306">
                  <c:v>0.541267821213031</c:v>
                </c:pt>
                <c:pt idx="307">
                  <c:v>0.559958129316629</c:v>
                </c:pt>
                <c:pt idx="308">
                  <c:v>0.537643281181975</c:v>
                </c:pt>
                <c:pt idx="309">
                  <c:v>0.519220891221358</c:v>
                </c:pt>
                <c:pt idx="310">
                  <c:v>0.502195969493143</c:v>
                </c:pt>
                <c:pt idx="311">
                  <c:v>0.485901827604845</c:v>
                </c:pt>
                <c:pt idx="312">
                  <c:v>0.484009134491617</c:v>
                </c:pt>
                <c:pt idx="313">
                  <c:v>0.470887303107862</c:v>
                </c:pt>
                <c:pt idx="314">
                  <c:v>0.469768215319668</c:v>
                </c:pt>
                <c:pt idx="315">
                  <c:v>0.472775861252298</c:v>
                </c:pt>
                <c:pt idx="316">
                  <c:v>0.453587826185733</c:v>
                </c:pt>
                <c:pt idx="317">
                  <c:v>0.438071688377924</c:v>
                </c:pt>
                <c:pt idx="318">
                  <c:v>0.445339193486388</c:v>
                </c:pt>
                <c:pt idx="319">
                  <c:v>0.427406019048279</c:v>
                </c:pt>
                <c:pt idx="320">
                  <c:v>0.420108675927067</c:v>
                </c:pt>
                <c:pt idx="321">
                  <c:v>0.408876636182384</c:v>
                </c:pt>
                <c:pt idx="322">
                  <c:v>0.394893551416676</c:v>
                </c:pt>
                <c:pt idx="323">
                  <c:v>0.380165591472893</c:v>
                </c:pt>
                <c:pt idx="324">
                  <c:v>0.398868918799986</c:v>
                </c:pt>
                <c:pt idx="325">
                  <c:v>0.411105508269779</c:v>
                </c:pt>
                <c:pt idx="326">
                  <c:v>0.397421009166785</c:v>
                </c:pt>
                <c:pt idx="327">
                  <c:v>0.38147567115707</c:v>
                </c:pt>
                <c:pt idx="328">
                  <c:v>0.414342234469482</c:v>
                </c:pt>
                <c:pt idx="329">
                  <c:v>0.40276908368419</c:v>
                </c:pt>
                <c:pt idx="330">
                  <c:v>0.422098078511089</c:v>
                </c:pt>
                <c:pt idx="331">
                  <c:v>0.404976647784736</c:v>
                </c:pt>
                <c:pt idx="332">
                  <c:v>0.392952590800448</c:v>
                </c:pt>
                <c:pt idx="333">
                  <c:v>0.403028651682412</c:v>
                </c:pt>
                <c:pt idx="334">
                  <c:v>0.41576840035735</c:v>
                </c:pt>
                <c:pt idx="335">
                  <c:v>0.426414336723566</c:v>
                </c:pt>
                <c:pt idx="336">
                  <c:v>0.409441345102687</c:v>
                </c:pt>
                <c:pt idx="337">
                  <c:v>0.545897452493387</c:v>
                </c:pt>
                <c:pt idx="338">
                  <c:v>0.536880419483468</c:v>
                </c:pt>
                <c:pt idx="339">
                  <c:v>0.522846389966627</c:v>
                </c:pt>
                <c:pt idx="340">
                  <c:v>0.530000616814994</c:v>
                </c:pt>
                <c:pt idx="341">
                  <c:v>0.513957659500727</c:v>
                </c:pt>
                <c:pt idx="342">
                  <c:v>0.537245132887398</c:v>
                </c:pt>
                <c:pt idx="343">
                  <c:v>0.593126121674328</c:v>
                </c:pt>
                <c:pt idx="344">
                  <c:v>0.569243884657833</c:v>
                </c:pt>
                <c:pt idx="345">
                  <c:v>0.565160280866626</c:v>
                </c:pt>
                <c:pt idx="346">
                  <c:v>0.607840247809535</c:v>
                </c:pt>
                <c:pt idx="347">
                  <c:v>0.611240322936289</c:v>
                </c:pt>
                <c:pt idx="348">
                  <c:v>0.586446237123906</c:v>
                </c:pt>
                <c:pt idx="349">
                  <c:v>0.580786359452517</c:v>
                </c:pt>
                <c:pt idx="350">
                  <c:v>0.561201839202966</c:v>
                </c:pt>
                <c:pt idx="351">
                  <c:v>0.538444822931047</c:v>
                </c:pt>
                <c:pt idx="352">
                  <c:v>0.565606256469737</c:v>
                </c:pt>
                <c:pt idx="353">
                  <c:v>0.54917186135002</c:v>
                </c:pt>
                <c:pt idx="354">
                  <c:v>0.560174475388652</c:v>
                </c:pt>
                <c:pt idx="355">
                  <c:v>0.544976388147137</c:v>
                </c:pt>
                <c:pt idx="356">
                  <c:v>0.580385546280754</c:v>
                </c:pt>
                <c:pt idx="357">
                  <c:v>0.617094367095337</c:v>
                </c:pt>
                <c:pt idx="358">
                  <c:v>0.601624575856835</c:v>
                </c:pt>
                <c:pt idx="359">
                  <c:v>0.577295012655026</c:v>
                </c:pt>
                <c:pt idx="360">
                  <c:v>0.601241863023669</c:v>
                </c:pt>
                <c:pt idx="361">
                  <c:v>0.646872281824323</c:v>
                </c:pt>
                <c:pt idx="362">
                  <c:v>0.657989983835626</c:v>
                </c:pt>
                <c:pt idx="363">
                  <c:v>0.756906369034936</c:v>
                </c:pt>
                <c:pt idx="364">
                  <c:v>0.77604822561775</c:v>
                </c:pt>
                <c:pt idx="365">
                  <c:v>0.755814216541727</c:v>
                </c:pt>
                <c:pt idx="366">
                  <c:v>0.737663532779464</c:v>
                </c:pt>
                <c:pt idx="367">
                  <c:v>0.721487005683362</c:v>
                </c:pt>
                <c:pt idx="368">
                  <c:v>0.694563906634216</c:v>
                </c:pt>
                <c:pt idx="369">
                  <c:v>0.668879275130945</c:v>
                </c:pt>
                <c:pt idx="370">
                  <c:v>0.644391316862222</c:v>
                </c:pt>
                <c:pt idx="371">
                  <c:v>0.690052265517887</c:v>
                </c:pt>
                <c:pt idx="372">
                  <c:v>0.677908588332786</c:v>
                </c:pt>
                <c:pt idx="373">
                  <c:v>0.736032722910106</c:v>
                </c:pt>
                <c:pt idx="374">
                  <c:v>0.709437045683759</c:v>
                </c:pt>
                <c:pt idx="375">
                  <c:v>0.895192598218466</c:v>
                </c:pt>
                <c:pt idx="376">
                  <c:v>0.859578507664369</c:v>
                </c:pt>
                <c:pt idx="377">
                  <c:v>1.11422157677762</c:v>
                </c:pt>
                <c:pt idx="378">
                  <c:v>1.07137031476761</c:v>
                </c:pt>
                <c:pt idx="379">
                  <c:v>1.03658171531954</c:v>
                </c:pt>
                <c:pt idx="380">
                  <c:v>1.11176482257071</c:v>
                </c:pt>
                <c:pt idx="381">
                  <c:v>1.3213991791496</c:v>
                </c:pt>
                <c:pt idx="382">
                  <c:v>1.33494548344327</c:v>
                </c:pt>
                <c:pt idx="383">
                  <c:v>1.28385174767997</c:v>
                </c:pt>
                <c:pt idx="384">
                  <c:v>1.40276723626929</c:v>
                </c:pt>
                <c:pt idx="385">
                  <c:v>1.34838630394404</c:v>
                </c:pt>
                <c:pt idx="386">
                  <c:v>1.34061093126155</c:v>
                </c:pt>
                <c:pt idx="387">
                  <c:v>1.2928294187794</c:v>
                </c:pt>
                <c:pt idx="388">
                  <c:v>1.27236923796988</c:v>
                </c:pt>
                <c:pt idx="389">
                  <c:v>1.22863672969277</c:v>
                </c:pt>
                <c:pt idx="390">
                  <c:v>1.18043589286362</c:v>
                </c:pt>
                <c:pt idx="391">
                  <c:v>1.13422096726238</c:v>
                </c:pt>
                <c:pt idx="392">
                  <c:v>1.09233138863454</c:v>
                </c:pt>
                <c:pt idx="393">
                  <c:v>1.12240469666864</c:v>
                </c:pt>
                <c:pt idx="394">
                  <c:v>1.1152003179895</c:v>
                </c:pt>
                <c:pt idx="395">
                  <c:v>1.14359299334944</c:v>
                </c:pt>
                <c:pt idx="396">
                  <c:v>1.18081908263534</c:v>
                </c:pt>
                <c:pt idx="397">
                  <c:v>1.13858658849715</c:v>
                </c:pt>
                <c:pt idx="398">
                  <c:v>1.19667864144417</c:v>
                </c:pt>
                <c:pt idx="399">
                  <c:v>1.1612700892594</c:v>
                </c:pt>
                <c:pt idx="400">
                  <c:v>1.14042342428358</c:v>
                </c:pt>
                <c:pt idx="401">
                  <c:v>1.09646738844047</c:v>
                </c:pt>
                <c:pt idx="402">
                  <c:v>1.12309386490447</c:v>
                </c:pt>
                <c:pt idx="403">
                  <c:v>1.10700507057345</c:v>
                </c:pt>
                <c:pt idx="404">
                  <c:v>1.07232875397141</c:v>
                </c:pt>
                <c:pt idx="405">
                  <c:v>1.0356065460281</c:v>
                </c:pt>
                <c:pt idx="406">
                  <c:v>1.00093653467915</c:v>
                </c:pt>
                <c:pt idx="407">
                  <c:v>1.28867926919203</c:v>
                </c:pt>
                <c:pt idx="408">
                  <c:v>1.24856876309143</c:v>
                </c:pt>
                <c:pt idx="409">
                  <c:v>1.22140705152183</c:v>
                </c:pt>
                <c:pt idx="410">
                  <c:v>1.17180635190016</c:v>
                </c:pt>
                <c:pt idx="411">
                  <c:v>1.18757077596972</c:v>
                </c:pt>
                <c:pt idx="412">
                  <c:v>1.14669022231891</c:v>
                </c:pt>
                <c:pt idx="413">
                  <c:v>1.1062408535673</c:v>
                </c:pt>
                <c:pt idx="414">
                  <c:v>1.06136705786308</c:v>
                </c:pt>
                <c:pt idx="415">
                  <c:v>1.27519700174491</c:v>
                </c:pt>
                <c:pt idx="416">
                  <c:v>1.23524550210467</c:v>
                </c:pt>
                <c:pt idx="417">
                  <c:v>1.2375039873932</c:v>
                </c:pt>
                <c:pt idx="418">
                  <c:v>1.33068336549073</c:v>
                </c:pt>
                <c:pt idx="419">
                  <c:v>1.31103657428084</c:v>
                </c:pt>
                <c:pt idx="420">
                  <c:v>1.54676050770976</c:v>
                </c:pt>
                <c:pt idx="421">
                  <c:v>1.4849475084796</c:v>
                </c:pt>
                <c:pt idx="422">
                  <c:v>1.48624325014874</c:v>
                </c:pt>
                <c:pt idx="423">
                  <c:v>1.42745947151583</c:v>
                </c:pt>
                <c:pt idx="424">
                  <c:v>1.37024013536479</c:v>
                </c:pt>
                <c:pt idx="425">
                  <c:v>1.36006558288862</c:v>
                </c:pt>
                <c:pt idx="426">
                  <c:v>1.31723442919816</c:v>
                </c:pt>
                <c:pt idx="427">
                  <c:v>1.34779299088117</c:v>
                </c:pt>
                <c:pt idx="428">
                  <c:v>1.29516001201668</c:v>
                </c:pt>
                <c:pt idx="429">
                  <c:v>1.24281708950479</c:v>
                </c:pt>
                <c:pt idx="430">
                  <c:v>1.20080171549534</c:v>
                </c:pt>
                <c:pt idx="431">
                  <c:v>1.1612650548974</c:v>
                </c:pt>
                <c:pt idx="432">
                  <c:v>1.1224417632279</c:v>
                </c:pt>
                <c:pt idx="433">
                  <c:v>1.07686733218314</c:v>
                </c:pt>
                <c:pt idx="434">
                  <c:v>1.03320003392539</c:v>
                </c:pt>
                <c:pt idx="435">
                  <c:v>1.00130204282912</c:v>
                </c:pt>
                <c:pt idx="436">
                  <c:v>1.0048800144311</c:v>
                </c:pt>
                <c:pt idx="437">
                  <c:v>0.965079404628298</c:v>
                </c:pt>
                <c:pt idx="438">
                  <c:v>0.927331188508608</c:v>
                </c:pt>
                <c:pt idx="439">
                  <c:v>0.893879022967936</c:v>
                </c:pt>
                <c:pt idx="440">
                  <c:v>0.860199219698267</c:v>
                </c:pt>
                <c:pt idx="441">
                  <c:v>0.82554011195448</c:v>
                </c:pt>
                <c:pt idx="442">
                  <c:v>0.792804788908408</c:v>
                </c:pt>
                <c:pt idx="443">
                  <c:v>0.763458297414932</c:v>
                </c:pt>
                <c:pt idx="444">
                  <c:v>0.765292473048883</c:v>
                </c:pt>
                <c:pt idx="445">
                  <c:v>0.739916660104515</c:v>
                </c:pt>
                <c:pt idx="446">
                  <c:v>0.728185925804656</c:v>
                </c:pt>
                <c:pt idx="447">
                  <c:v>0.706208622519183</c:v>
                </c:pt>
                <c:pt idx="448">
                  <c:v>0.677756228485095</c:v>
                </c:pt>
                <c:pt idx="449">
                  <c:v>0.660656276583333</c:v>
                </c:pt>
                <c:pt idx="450">
                  <c:v>0.63453160156964</c:v>
                </c:pt>
                <c:pt idx="451">
                  <c:v>0.651968208741923</c:v>
                </c:pt>
                <c:pt idx="452">
                  <c:v>0.676179850111838</c:v>
                </c:pt>
                <c:pt idx="453">
                  <c:v>0.673186795199292</c:v>
                </c:pt>
                <c:pt idx="454">
                  <c:v>0.648887728824369</c:v>
                </c:pt>
                <c:pt idx="455">
                  <c:v>0.624530209298955</c:v>
                </c:pt>
                <c:pt idx="456">
                  <c:v>0.667709990343997</c:v>
                </c:pt>
                <c:pt idx="457">
                  <c:v>0.68139135955482</c:v>
                </c:pt>
                <c:pt idx="458">
                  <c:v>0.663124435219141</c:v>
                </c:pt>
                <c:pt idx="459">
                  <c:v>0.687549492353645</c:v>
                </c:pt>
                <c:pt idx="460">
                  <c:v>0.664834223984681</c:v>
                </c:pt>
                <c:pt idx="461">
                  <c:v>0.637960846567999</c:v>
                </c:pt>
                <c:pt idx="462">
                  <c:v>0.616060943315466</c:v>
                </c:pt>
                <c:pt idx="463">
                  <c:v>0.639455010145475</c:v>
                </c:pt>
                <c:pt idx="464">
                  <c:v>0.614423199807822</c:v>
                </c:pt>
                <c:pt idx="465">
                  <c:v>0.596051504960476</c:v>
                </c:pt>
                <c:pt idx="466">
                  <c:v>0.57743046030512</c:v>
                </c:pt>
                <c:pt idx="467">
                  <c:v>0.579902232370443</c:v>
                </c:pt>
                <c:pt idx="468">
                  <c:v>0.556366705723968</c:v>
                </c:pt>
                <c:pt idx="469">
                  <c:v>0.537986699163033</c:v>
                </c:pt>
                <c:pt idx="470">
                  <c:v>0.520389700936164</c:v>
                </c:pt>
                <c:pt idx="471">
                  <c:v>0.566879697877453</c:v>
                </c:pt>
                <c:pt idx="472">
                  <c:v>0.553660007871526</c:v>
                </c:pt>
                <c:pt idx="473">
                  <c:v>0.53347211636959</c:v>
                </c:pt>
                <c:pt idx="474">
                  <c:v>0.512598377747691</c:v>
                </c:pt>
                <c:pt idx="475">
                  <c:v>0.491791771313793</c:v>
                </c:pt>
                <c:pt idx="476">
                  <c:v>0.474427046969145</c:v>
                </c:pt>
                <c:pt idx="477">
                  <c:v>0.466885510080583</c:v>
                </c:pt>
                <c:pt idx="478">
                  <c:v>0.458584588177012</c:v>
                </c:pt>
                <c:pt idx="479">
                  <c:v>0.440759865440282</c:v>
                </c:pt>
                <c:pt idx="480">
                  <c:v>0.465225247063758</c:v>
                </c:pt>
                <c:pt idx="481">
                  <c:v>0.450668351225833</c:v>
                </c:pt>
                <c:pt idx="482">
                  <c:v>0.470966736846945</c:v>
                </c:pt>
                <c:pt idx="483">
                  <c:v>0.454898322769967</c:v>
                </c:pt>
                <c:pt idx="484">
                  <c:v>0.438661671728311</c:v>
                </c:pt>
                <c:pt idx="485">
                  <c:v>0.52276962808851</c:v>
                </c:pt>
                <c:pt idx="486">
                  <c:v>0.504089137890371</c:v>
                </c:pt>
                <c:pt idx="487">
                  <c:v>0.493426485967568</c:v>
                </c:pt>
                <c:pt idx="488">
                  <c:v>0.507938527728808</c:v>
                </c:pt>
                <c:pt idx="489">
                  <c:v>0.495104089350252</c:v>
                </c:pt>
                <c:pt idx="490">
                  <c:v>0.49641351337369</c:v>
                </c:pt>
                <c:pt idx="491">
                  <c:v>0.567581614345402</c:v>
                </c:pt>
                <c:pt idx="492">
                  <c:v>0.692508169613245</c:v>
                </c:pt>
                <c:pt idx="493">
                  <c:v>0.667373437337169</c:v>
                </c:pt>
                <c:pt idx="494">
                  <c:v>0.64256933761733</c:v>
                </c:pt>
                <c:pt idx="495">
                  <c:v>0.657425852851185</c:v>
                </c:pt>
                <c:pt idx="496">
                  <c:v>0.630863502484722</c:v>
                </c:pt>
                <c:pt idx="497">
                  <c:v>0.605385573190277</c:v>
                </c:pt>
                <c:pt idx="498">
                  <c:v>0.586000740054619</c:v>
                </c:pt>
                <c:pt idx="499">
                  <c:v>0.572635074637127</c:v>
                </c:pt>
                <c:pt idx="500">
                  <c:v>0.572723273580612</c:v>
                </c:pt>
                <c:pt idx="501">
                  <c:v>0.574239944329183</c:v>
                </c:pt>
                <c:pt idx="502">
                  <c:v>0.647148123258013</c:v>
                </c:pt>
                <c:pt idx="503">
                  <c:v>0.627573934646981</c:v>
                </c:pt>
                <c:pt idx="504">
                  <c:v>0.602489576149069</c:v>
                </c:pt>
                <c:pt idx="505">
                  <c:v>0.6076360264335</c:v>
                </c:pt>
                <c:pt idx="506">
                  <c:v>0.630339547323549</c:v>
                </c:pt>
                <c:pt idx="507">
                  <c:v>0.618045484867131</c:v>
                </c:pt>
                <c:pt idx="508">
                  <c:v>0.593152343936946</c:v>
                </c:pt>
                <c:pt idx="509">
                  <c:v>0.598246529007528</c:v>
                </c:pt>
                <c:pt idx="510">
                  <c:v>0.668207710119488</c:v>
                </c:pt>
                <c:pt idx="511">
                  <c:v>0.659574353972194</c:v>
                </c:pt>
                <c:pt idx="512">
                  <c:v>0.677578899101671</c:v>
                </c:pt>
                <c:pt idx="513">
                  <c:v>0.657393082338292</c:v>
                </c:pt>
                <c:pt idx="514">
                  <c:v>0.635668355080969</c:v>
                </c:pt>
                <c:pt idx="515">
                  <c:v>0.612281367593256</c:v>
                </c:pt>
                <c:pt idx="516">
                  <c:v>0.590192763433794</c:v>
                </c:pt>
                <c:pt idx="517">
                  <c:v>0.663213041153317</c:v>
                </c:pt>
                <c:pt idx="518">
                  <c:v>0.636555628293973</c:v>
                </c:pt>
                <c:pt idx="519">
                  <c:v>0.610747398409072</c:v>
                </c:pt>
                <c:pt idx="520">
                  <c:v>0.735318936163406</c:v>
                </c:pt>
                <c:pt idx="521">
                  <c:v>0.709669835022277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387794"/>
        <c:axId val="83882500"/>
      </c:lineChart>
      <c:catAx>
        <c:axId val="7938779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82500"/>
        <c:crossesAt val="0"/>
        <c:auto val="1"/>
        <c:lblAlgn val="ctr"/>
        <c:lblOffset val="100"/>
        <c:noMultiLvlLbl val="0"/>
      </c:catAx>
      <c:valAx>
        <c:axId val="838825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Annualized Vol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877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0</xdr:row>
      <xdr:rowOff>95400</xdr:rowOff>
    </xdr:from>
    <xdr:to>
      <xdr:col>22</xdr:col>
      <xdr:colOff>720</xdr:colOff>
      <xdr:row>29</xdr:row>
      <xdr:rowOff>152280</xdr:rowOff>
    </xdr:to>
    <xdr:graphicFrame>
      <xdr:nvGraphicFramePr>
        <xdr:cNvPr id="0" name="Chart 4"/>
        <xdr:cNvGraphicFramePr/>
      </xdr:nvGraphicFramePr>
      <xdr:xfrm>
        <a:off x="5129640" y="95400"/>
        <a:ext cx="9584640" cy="49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15</v>
      </c>
    </row>
    <row r="2" customFormat="false" ht="12.75" hidden="false" customHeight="false" outlineLevel="0" collapsed="false">
      <c r="A2" s="1" t="s">
        <v>21</v>
      </c>
      <c r="B2" s="1" t="s">
        <v>1</v>
      </c>
      <c r="C2" s="1" t="s">
        <v>22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23</v>
      </c>
      <c r="K2" s="1" t="s">
        <v>24</v>
      </c>
      <c r="L2" s="1" t="s">
        <v>11</v>
      </c>
      <c r="M2" s="1" t="s">
        <v>12</v>
      </c>
      <c r="N2" s="1" t="s">
        <v>13</v>
      </c>
      <c r="O2" s="1" t="s">
        <v>1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25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26</v>
      </c>
      <c r="AB2" s="1" t="s">
        <v>27</v>
      </c>
      <c r="AC2" s="1" t="s">
        <v>28</v>
      </c>
      <c r="AD2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9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9.85"/>
    <col collapsed="false" customWidth="true" hidden="false" outlineLevel="0" max="4" min="4" style="1" width="15.85"/>
    <col collapsed="false" customWidth="true" hidden="false" outlineLevel="0" max="5" min="5" style="1" width="11.7"/>
    <col collapsed="false" customWidth="true" hidden="false" outlineLevel="0" max="7" min="7" style="1" width="9.14"/>
    <col collapsed="false" customWidth="true" hidden="false" outlineLevel="0" max="10" min="10" style="1" width="9.14"/>
    <col collapsed="false" customWidth="true" hidden="false" outlineLevel="0" max="12" min="12" style="1" width="9.14"/>
  </cols>
  <sheetData>
    <row r="1" customFormat="false" ht="12.75" hidden="false" customHeight="false" outlineLevel="0" collapsed="false">
      <c r="A1" s="1" t="s">
        <v>29</v>
      </c>
    </row>
    <row r="2" customFormat="false" ht="12.75" hidden="false" customHeight="false" outlineLevel="0" collapsed="false">
      <c r="A2" s="1" t="s">
        <v>30</v>
      </c>
    </row>
    <row r="3" customFormat="false" ht="12.75" hidden="false" customHeight="false" outlineLevel="0" collapsed="false">
      <c r="A3" s="1" t="s">
        <v>31</v>
      </c>
    </row>
    <row r="4" customFormat="false" ht="12.75" hidden="false" customHeight="false" outlineLevel="0" collapsed="false">
      <c r="A4" s="1" t="s">
        <v>32</v>
      </c>
    </row>
    <row r="5" customFormat="false" ht="12.75" hidden="false" customHeight="false" outlineLevel="0" collapsed="false">
      <c r="A5" s="1" t="s">
        <v>33</v>
      </c>
    </row>
    <row r="6" customFormat="false" ht="12.75" hidden="false" customHeight="false" outlineLevel="0" collapsed="false">
      <c r="A6" s="1" t="s">
        <v>34</v>
      </c>
    </row>
    <row r="7" customFormat="false" ht="12.75" hidden="false" customHeight="false" outlineLevel="0" collapsed="false">
      <c r="A7" s="1" t="s">
        <v>35</v>
      </c>
    </row>
    <row r="8" customFormat="false" ht="12.75" hidden="false" customHeight="false" outlineLevel="0" collapsed="false">
      <c r="A8" s="1" t="s">
        <v>36</v>
      </c>
    </row>
    <row r="9" customFormat="false" ht="12.75" hidden="false" customHeight="false" outlineLevel="0" collapsed="false">
      <c r="A9" s="1" t="s">
        <v>37</v>
      </c>
    </row>
    <row r="11" customFormat="false" ht="12.75" hidden="false" customHeight="false" outlineLevel="0" collapsed="false">
      <c r="D11" s="2" t="s">
        <v>38</v>
      </c>
      <c r="E11" s="3" t="n">
        <v>0.920428777669229</v>
      </c>
    </row>
    <row r="13" customFormat="false" ht="28.5" hidden="false" customHeight="true" outlineLevel="0" collapsed="false">
      <c r="A13" s="4" t="s">
        <v>39</v>
      </c>
      <c r="B13" s="5" t="s">
        <v>40</v>
      </c>
      <c r="C13" s="5" t="s">
        <v>41</v>
      </c>
      <c r="D13" s="5" t="s">
        <v>42</v>
      </c>
      <c r="E13" s="5" t="s">
        <v>43</v>
      </c>
      <c r="F13" s="6"/>
      <c r="G13" s="6"/>
      <c r="H13" s="6"/>
      <c r="I13" s="6"/>
      <c r="J13" s="6"/>
      <c r="K13" s="6"/>
      <c r="L13" s="6"/>
    </row>
    <row r="14" customFormat="false" ht="12.75" hidden="false" customHeight="false" outlineLevel="0" collapsed="false">
      <c r="A14" s="7" t="n">
        <v>32966</v>
      </c>
      <c r="B14" s="8" t="n">
        <v>1.635</v>
      </c>
      <c r="C14" s="9"/>
      <c r="IU14" s="1" t="n">
        <v>21</v>
      </c>
      <c r="IV14" s="9" t="n">
        <f aca="false">alpha^IU14</f>
        <v>0.175304862127688</v>
      </c>
    </row>
    <row r="15" customFormat="false" ht="12.75" hidden="false" customHeight="false" outlineLevel="0" collapsed="false">
      <c r="A15" s="7" t="n">
        <v>32967</v>
      </c>
      <c r="B15" s="8" t="n">
        <v>1.62</v>
      </c>
      <c r="C15" s="9" t="n">
        <f aca="false">LN(B15/B14)</f>
        <v>-0.00921665510492395</v>
      </c>
      <c r="G15" s="10"/>
      <c r="IU15" s="1" t="n">
        <v>20</v>
      </c>
      <c r="IV15" s="9" t="n">
        <f aca="false">alpha^IU15</f>
        <v>0.190459996884937</v>
      </c>
    </row>
    <row r="16" customFormat="false" ht="12.75" hidden="false" customHeight="false" outlineLevel="0" collapsed="false">
      <c r="A16" s="7" t="n">
        <v>32968</v>
      </c>
      <c r="B16" s="8" t="n">
        <v>1.615</v>
      </c>
      <c r="C16" s="9" t="n">
        <f aca="false">LN(B16/B15)</f>
        <v>-0.00309119256967297</v>
      </c>
      <c r="G16" s="10"/>
      <c r="IU16" s="1" t="n">
        <v>19</v>
      </c>
      <c r="IV16" s="9" t="n">
        <f aca="false">alpha^IU16</f>
        <v>0.20692529558586</v>
      </c>
    </row>
    <row r="17" customFormat="false" ht="12.75" hidden="false" customHeight="false" outlineLevel="0" collapsed="false">
      <c r="A17" s="7" t="n">
        <v>32969</v>
      </c>
      <c r="B17" s="8" t="n">
        <v>1.625</v>
      </c>
      <c r="C17" s="9" t="n">
        <f aca="false">LN(B17/B16)</f>
        <v>0.00617285910708102</v>
      </c>
      <c r="G17" s="10"/>
      <c r="IU17" s="1" t="n">
        <v>18</v>
      </c>
      <c r="IV17" s="9" t="n">
        <f aca="false">alpha^IU17</f>
        <v>0.224814022123309</v>
      </c>
    </row>
    <row r="18" customFormat="false" ht="12.75" hidden="false" customHeight="false" outlineLevel="0" collapsed="false">
      <c r="A18" s="7" t="n">
        <v>32972</v>
      </c>
      <c r="B18" s="8" t="n">
        <v>1.637</v>
      </c>
      <c r="C18" s="9" t="n">
        <f aca="false">LN(B18/B17)</f>
        <v>0.00735748260729698</v>
      </c>
      <c r="G18" s="10"/>
      <c r="IU18" s="1" t="n">
        <v>17</v>
      </c>
      <c r="IV18" s="9" t="n">
        <f aca="false">alpha^IU18</f>
        <v>0.244249232072684</v>
      </c>
    </row>
    <row r="19" customFormat="false" ht="12.75" hidden="false" customHeight="false" outlineLevel="0" collapsed="false">
      <c r="A19" s="7" t="n">
        <v>32973</v>
      </c>
      <c r="B19" s="8" t="n">
        <v>1.62</v>
      </c>
      <c r="C19" s="9" t="n">
        <f aca="false">LN(B19/B18)</f>
        <v>-0.010439149144705</v>
      </c>
      <c r="G19" s="10"/>
      <c r="IU19" s="1" t="n">
        <v>16</v>
      </c>
      <c r="IV19" s="9" t="n">
        <f aca="false">alpha^IU19</f>
        <v>0.265364619184537</v>
      </c>
    </row>
    <row r="20" customFormat="false" ht="12.75" hidden="false" customHeight="false" outlineLevel="0" collapsed="false">
      <c r="A20" s="7" t="n">
        <v>32974</v>
      </c>
      <c r="B20" s="8" t="n">
        <v>1.605</v>
      </c>
      <c r="C20" s="9" t="n">
        <f aca="false">LN(B20/B19)</f>
        <v>-0.00930239266231356</v>
      </c>
      <c r="G20" s="10"/>
      <c r="IU20" s="1" t="n">
        <v>15</v>
      </c>
      <c r="IV20" s="9" t="n">
        <f aca="false">alpha^IU20</f>
        <v>0.288305435056595</v>
      </c>
    </row>
    <row r="21" customFormat="false" ht="12.75" hidden="false" customHeight="false" outlineLevel="0" collapsed="false">
      <c r="A21" s="7" t="n">
        <v>32975</v>
      </c>
      <c r="B21" s="8" t="n">
        <v>1.598</v>
      </c>
      <c r="C21" s="9" t="n">
        <f aca="false">LN(B21/B20)</f>
        <v>-0.00437090923789624</v>
      </c>
      <c r="G21" s="10"/>
      <c r="IU21" s="1" t="n">
        <v>14</v>
      </c>
      <c r="IV21" s="9" t="n">
        <f aca="false">alpha^IU21</f>
        <v>0.31322948831159</v>
      </c>
    </row>
    <row r="22" customFormat="false" ht="12.75" hidden="false" customHeight="false" outlineLevel="0" collapsed="false">
      <c r="A22" s="7" t="n">
        <v>32976</v>
      </c>
      <c r="B22" s="8" t="n">
        <v>1.598</v>
      </c>
      <c r="C22" s="9" t="n">
        <f aca="false">LN(B22/B21)</f>
        <v>0</v>
      </c>
      <c r="G22" s="10"/>
      <c r="IU22" s="1" t="n">
        <v>13</v>
      </c>
      <c r="IV22" s="9" t="n">
        <f aca="false">alpha^IU22</f>
        <v>0.340308230154179</v>
      </c>
    </row>
    <row r="23" customFormat="false" ht="12.75" hidden="false" customHeight="false" outlineLevel="0" collapsed="false">
      <c r="A23" s="7" t="n">
        <v>32979</v>
      </c>
      <c r="B23" s="8" t="n">
        <v>1.598</v>
      </c>
      <c r="C23" s="9" t="n">
        <f aca="false">LN(B23/B22)</f>
        <v>0</v>
      </c>
      <c r="G23" s="10"/>
      <c r="IU23" s="1" t="n">
        <v>12</v>
      </c>
      <c r="IV23" s="9" t="n">
        <f aca="false">alpha^IU23</f>
        <v>0.369727933774442</v>
      </c>
    </row>
    <row r="24" customFormat="false" ht="12.75" hidden="false" customHeight="false" outlineLevel="0" collapsed="false">
      <c r="A24" s="7" t="n">
        <v>32980</v>
      </c>
      <c r="B24" s="8" t="n">
        <v>1.585</v>
      </c>
      <c r="C24" s="9" t="n">
        <f aca="false">LN(B24/B23)</f>
        <v>-0.00816844001483908</v>
      </c>
      <c r="G24" s="10"/>
      <c r="IU24" s="1" t="n">
        <v>11</v>
      </c>
      <c r="IV24" s="9" t="n">
        <f aca="false">alpha^IU24</f>
        <v>0.401690975711007</v>
      </c>
    </row>
    <row r="25" customFormat="false" ht="12.75" hidden="false" customHeight="false" outlineLevel="0" collapsed="false">
      <c r="A25" s="7" t="n">
        <v>32981</v>
      </c>
      <c r="B25" s="8" t="n">
        <v>1.583</v>
      </c>
      <c r="C25" s="9" t="n">
        <f aca="false">LN(B25/B24)</f>
        <v>-0.00126262643036881</v>
      </c>
      <c r="G25" s="10"/>
      <c r="H25" s="11"/>
      <c r="IU25" s="1" t="n">
        <v>10</v>
      </c>
      <c r="IV25" s="9" t="n">
        <f aca="false">alpha^IU25</f>
        <v>0.436417227988237</v>
      </c>
    </row>
    <row r="26" customFormat="false" ht="12.75" hidden="false" customHeight="false" outlineLevel="0" collapsed="false">
      <c r="A26" s="7" t="n">
        <v>32982</v>
      </c>
      <c r="B26" s="8" t="n">
        <v>1.57</v>
      </c>
      <c r="C26" s="9" t="n">
        <f aca="false">LN(B26/B25)</f>
        <v>-0.00824616153865829</v>
      </c>
      <c r="G26" s="10"/>
      <c r="H26" s="11"/>
      <c r="IU26" s="1" t="n">
        <v>9</v>
      </c>
      <c r="IV26" s="9" t="n">
        <f aca="false">alpha^IU26</f>
        <v>0.474145570603911</v>
      </c>
    </row>
    <row r="27" customFormat="false" ht="12.75" hidden="false" customHeight="false" outlineLevel="0" collapsed="false">
      <c r="A27" s="7" t="n">
        <v>32983</v>
      </c>
      <c r="B27" s="8" t="n">
        <v>1.543</v>
      </c>
      <c r="C27" s="9" t="n">
        <f aca="false">LN(B27/B26)</f>
        <v>-0.017347045979193</v>
      </c>
      <c r="G27" s="10"/>
      <c r="H27" s="11"/>
      <c r="IU27" s="1" t="n">
        <v>8</v>
      </c>
      <c r="IV27" s="9" t="n">
        <f aca="false">alpha^IU27</f>
        <v>0.515135534771712</v>
      </c>
    </row>
    <row r="28" customFormat="false" ht="12.75" hidden="false" customHeight="false" outlineLevel="0" collapsed="false">
      <c r="A28" s="7" t="n">
        <v>32986</v>
      </c>
      <c r="B28" s="8" t="n">
        <v>1.555</v>
      </c>
      <c r="C28" s="9" t="n">
        <f aca="false">LN(B28/B27)</f>
        <v>0.00774697225017359</v>
      </c>
      <c r="G28" s="10"/>
      <c r="H28" s="11"/>
      <c r="IU28" s="1" t="n">
        <v>7</v>
      </c>
      <c r="IV28" s="9" t="n">
        <f aca="false">alpha^IU28</f>
        <v>0.559669088222309</v>
      </c>
    </row>
    <row r="29" customFormat="false" ht="12.75" hidden="false" customHeight="false" outlineLevel="0" collapsed="false">
      <c r="A29" s="7" t="n">
        <v>32987</v>
      </c>
      <c r="B29" s="8" t="n">
        <v>1.555</v>
      </c>
      <c r="C29" s="9" t="n">
        <f aca="false">LN(B29/B28)</f>
        <v>0</v>
      </c>
      <c r="G29" s="10"/>
      <c r="H29" s="11"/>
      <c r="IU29" s="1" t="n">
        <v>6</v>
      </c>
      <c r="IV29" s="9" t="n">
        <f aca="false">alpha^IU29</f>
        <v>0.60805257484402</v>
      </c>
    </row>
    <row r="30" customFormat="false" ht="12.75" hidden="false" customHeight="false" outlineLevel="0" collapsed="false">
      <c r="A30" s="7" t="n">
        <v>32988</v>
      </c>
      <c r="B30" s="8" t="n">
        <v>1.552</v>
      </c>
      <c r="C30" s="9" t="n">
        <f aca="false">LN(B30/B29)</f>
        <v>-0.00193112387017041</v>
      </c>
      <c r="G30" s="10"/>
      <c r="H30" s="11"/>
      <c r="IU30" s="1" t="n">
        <v>5</v>
      </c>
      <c r="IV30" s="9" t="n">
        <f aca="false">alpha^IU30</f>
        <v>0.660618822005729</v>
      </c>
    </row>
    <row r="31" customFormat="false" ht="12.75" hidden="false" customHeight="false" outlineLevel="0" collapsed="false">
      <c r="A31" s="7" t="n">
        <v>32989</v>
      </c>
      <c r="B31" s="8" t="n">
        <v>1.558</v>
      </c>
      <c r="C31" s="9" t="n">
        <f aca="false">LN(B31/B30)</f>
        <v>0.0038585256875295</v>
      </c>
      <c r="G31" s="10"/>
      <c r="H31" s="11"/>
      <c r="IU31" s="1" t="n">
        <v>4</v>
      </c>
      <c r="IV31" s="9" t="n">
        <f aca="false">alpha^IU31</f>
        <v>0.71772943005823</v>
      </c>
    </row>
    <row r="32" customFormat="false" ht="12.75" hidden="false" customHeight="false" outlineLevel="0" collapsed="false">
      <c r="A32" s="7" t="n">
        <v>32990</v>
      </c>
      <c r="B32" s="8" t="n">
        <v>1.555</v>
      </c>
      <c r="C32" s="9" t="n">
        <f aca="false">LN(B32/B31)</f>
        <v>-0.00192740181735912</v>
      </c>
      <c r="G32" s="10"/>
      <c r="H32" s="11"/>
      <c r="IU32" s="1" t="n">
        <v>3</v>
      </c>
      <c r="IV32" s="9" t="n">
        <f aca="false">alpha^IU32</f>
        <v>0.779777259763337</v>
      </c>
    </row>
    <row r="33" customFormat="false" ht="12.75" hidden="false" customHeight="false" outlineLevel="0" collapsed="false">
      <c r="A33" s="7" t="n">
        <v>32993</v>
      </c>
      <c r="B33" s="8" t="n">
        <v>1.565</v>
      </c>
      <c r="C33" s="9" t="n">
        <f aca="false">LN(B33/B32)</f>
        <v>0.00641027836091902</v>
      </c>
      <c r="E33" s="11"/>
      <c r="G33" s="10"/>
      <c r="H33" s="11"/>
      <c r="IU33" s="1" t="n">
        <v>2</v>
      </c>
      <c r="IV33" s="9" t="n">
        <f aca="false">alpha^IU33</f>
        <v>0.847189134761672</v>
      </c>
    </row>
    <row r="34" customFormat="false" ht="13.5" hidden="false" customHeight="false" outlineLevel="0" collapsed="false">
      <c r="A34" s="7" t="n">
        <v>32994</v>
      </c>
      <c r="B34" s="8" t="n">
        <v>1.565</v>
      </c>
      <c r="C34" s="9" t="n">
        <f aca="false">LN(B34/B33)</f>
        <v>0</v>
      </c>
      <c r="E34" s="12"/>
      <c r="G34" s="10"/>
      <c r="H34" s="11"/>
      <c r="IU34" s="1" t="n">
        <v>1</v>
      </c>
      <c r="IV34" s="9" t="n">
        <f aca="false">alpha^IU34</f>
        <v>0.920428777669229</v>
      </c>
    </row>
    <row r="35" customFormat="false" ht="13.5" hidden="false" customHeight="false" outlineLevel="0" collapsed="false">
      <c r="A35" s="7" t="n">
        <v>32995</v>
      </c>
      <c r="B35" s="8" t="n">
        <v>1.575</v>
      </c>
      <c r="C35" s="9" t="n">
        <f aca="false">LN(B35/B34)</f>
        <v>0.00636944828547993</v>
      </c>
      <c r="D35" s="11" t="n">
        <f aca="false">STDEV(C15:C35)*SQRT(365.25)</f>
        <v>0.130745475254961</v>
      </c>
      <c r="E35" s="11" t="n">
        <f aca="false">D35</f>
        <v>0.130745475254961</v>
      </c>
      <c r="G35" s="10"/>
      <c r="I35" s="13" t="s">
        <v>44</v>
      </c>
      <c r="J35" s="14" t="n">
        <f aca="false">SQRT(AVERAGE(J2414:J2944))</f>
        <v>0.00275817317978766</v>
      </c>
    </row>
    <row r="36" customFormat="false" ht="12.75" hidden="false" customHeight="false" outlineLevel="0" collapsed="false">
      <c r="A36" s="7" t="n">
        <v>32996</v>
      </c>
      <c r="B36" s="8" t="n">
        <v>1.575</v>
      </c>
      <c r="C36" s="9" t="n">
        <f aca="false">LN(B36/B35)</f>
        <v>0</v>
      </c>
      <c r="D36" s="11" t="n">
        <f aca="false">STDEV(C16:C36)*SQRT(365.25)</f>
        <v>0.126761600124558</v>
      </c>
      <c r="E36" s="11" t="n">
        <f aca="false">SQRT(alpha*(E35/SQRT(365.25))^2+(1-alpha)*C36^2)*SQRT(365.25)</f>
        <v>0.125435874628382</v>
      </c>
      <c r="G36" s="10"/>
      <c r="H36" s="10" t="n">
        <f aca="false">(E36^2)/365.25</f>
        <v>4.30777786277538E-005</v>
      </c>
      <c r="I36" s="10" t="n">
        <f aca="false">C37^2</f>
        <v>0</v>
      </c>
      <c r="J36" s="10" t="n">
        <f aca="false">(H36-I36)^2</f>
        <v>1.85569501150176E-009</v>
      </c>
    </row>
    <row r="37" customFormat="false" ht="12.75" hidden="false" customHeight="false" outlineLevel="0" collapsed="false">
      <c r="A37" s="7" t="n">
        <v>32997</v>
      </c>
      <c r="B37" s="8" t="n">
        <v>1.575</v>
      </c>
      <c r="C37" s="9" t="n">
        <f aca="false">LN(B37/B36)</f>
        <v>0</v>
      </c>
      <c r="D37" s="11" t="n">
        <f aca="false">STDEV(C17:C37)*SQRT(365.25)</f>
        <v>0.126637855370376</v>
      </c>
      <c r="E37" s="11" t="n">
        <f aca="false">SQRT(alpha*(E36/SQRT(365.25))^2+(1-alpha)*C37^2)*SQRT(365.25)</f>
        <v>0.120341897974706</v>
      </c>
      <c r="G37" s="10"/>
      <c r="H37" s="10" t="n">
        <f aca="false">(E37^2)/365.25</f>
        <v>3.96500271270491E-005</v>
      </c>
      <c r="I37" s="10" t="n">
        <f aca="false">C38^2</f>
        <v>1.00462041673371E-005</v>
      </c>
      <c r="J37" s="10" t="n">
        <f aca="false">(H37-I37)^2</f>
        <v>8.7638633382997E-010</v>
      </c>
    </row>
    <row r="38" customFormat="false" ht="12.75" hidden="false" customHeight="false" outlineLevel="0" collapsed="false">
      <c r="A38" s="7" t="n">
        <v>33000</v>
      </c>
      <c r="B38" s="8" t="n">
        <v>1.58</v>
      </c>
      <c r="C38" s="9" t="n">
        <f aca="false">LN(B38/B37)</f>
        <v>0.00316957476127904</v>
      </c>
      <c r="D38" s="11" t="n">
        <f aca="false">STDEV(C18:C38)*SQRT(365.25)</f>
        <v>0.12403986474659</v>
      </c>
      <c r="E38" s="11" t="n">
        <f aca="false">SQRT(alpha*(E37/SQRT(365.25))^2+(1-alpha)*C38^2)*SQRT(365.25)</f>
        <v>0.116712402883681</v>
      </c>
      <c r="G38" s="10"/>
      <c r="H38" s="10" t="n">
        <f aca="false">(E38^2)/365.25</f>
        <v>3.7294414748481E-005</v>
      </c>
      <c r="I38" s="10" t="n">
        <f aca="false">C39^2</f>
        <v>3.59835806921325E-006</v>
      </c>
      <c r="J38" s="10" t="n">
        <f aca="false">(H38-I38)^2</f>
        <v>1.13542423573243E-009</v>
      </c>
    </row>
    <row r="39" customFormat="false" ht="12.75" hidden="false" customHeight="false" outlineLevel="0" collapsed="false">
      <c r="A39" s="7" t="n">
        <v>33001</v>
      </c>
      <c r="B39" s="8" t="n">
        <v>1.583</v>
      </c>
      <c r="C39" s="9" t="n">
        <f aca="false">LN(B39/B38)</f>
        <v>0.00189693385999967</v>
      </c>
      <c r="D39" s="11" t="n">
        <f aca="false">STDEV(C19:C39)*SQRT(365.25)</f>
        <v>0.11903932118483</v>
      </c>
      <c r="E39" s="11" t="n">
        <f aca="false">SQRT(alpha*(E38/SQRT(365.25))^2+(1-alpha)*C39^2)*SQRT(365.25)</f>
        <v>0.112438709461284</v>
      </c>
      <c r="G39" s="10"/>
      <c r="H39" s="10" t="n">
        <f aca="false">(E39^2)/365.25</f>
        <v>3.46131783307848E-005</v>
      </c>
      <c r="I39" s="10" t="n">
        <f aca="false">C40^2</f>
        <v>1.9640757846021E-005</v>
      </c>
      <c r="J39" s="10" t="n">
        <f aca="false">(H39-I39)^2</f>
        <v>2.24173375172573E-010</v>
      </c>
    </row>
    <row r="40" customFormat="false" ht="12.75" hidden="false" customHeight="false" outlineLevel="0" collapsed="false">
      <c r="A40" s="7" t="n">
        <v>33002</v>
      </c>
      <c r="B40" s="8" t="n">
        <v>1.576</v>
      </c>
      <c r="C40" s="9" t="n">
        <f aca="false">LN(B40/B39)</f>
        <v>-0.00443178946318764</v>
      </c>
      <c r="D40" s="11" t="n">
        <f aca="false">STDEV(C20:C40)*SQRT(365.25)</f>
        <v>0.113393007244835</v>
      </c>
      <c r="E40" s="11" t="n">
        <f aca="false">SQRT(alpha*(E39/SQRT(365.25))^2+(1-alpha)*C40^2)*SQRT(365.25)</f>
        <v>0.110486714609282</v>
      </c>
      <c r="G40" s="10"/>
      <c r="H40" s="10" t="n">
        <f aca="false">(E40^2)/365.25</f>
        <v>3.34218045315618E-005</v>
      </c>
      <c r="I40" s="10" t="n">
        <f aca="false">C41^2</f>
        <v>1.61249728394999E-006</v>
      </c>
      <c r="J40" s="10" t="n">
        <f aca="false">(H40-I40)^2</f>
        <v>1.01183202757297E-009</v>
      </c>
    </row>
    <row r="41" customFormat="false" ht="12.75" hidden="false" customHeight="false" outlineLevel="0" collapsed="false">
      <c r="A41" s="7" t="n">
        <v>33003</v>
      </c>
      <c r="B41" s="8" t="n">
        <v>1.574</v>
      </c>
      <c r="C41" s="9" t="n">
        <f aca="false">LN(B41/B40)</f>
        <v>-0.00126984144047593</v>
      </c>
      <c r="D41" s="11" t="n">
        <f aca="false">STDEV(C21:C41)*SQRT(365.25)</f>
        <v>0.107868808319123</v>
      </c>
      <c r="E41" s="11" t="n">
        <f aca="false">SQRT(alpha*(E40/SQRT(365.25))^2+(1-alpha)*C41^2)*SQRT(365.25)</f>
        <v>0.106220656353577</v>
      </c>
      <c r="G41" s="10"/>
      <c r="H41" s="10" t="n">
        <f aca="false">(E41^2)/365.25</f>
        <v>3.08906990723743E-005</v>
      </c>
      <c r="I41" s="10" t="n">
        <f aca="false">C42^2</f>
        <v>3.28824947097716E-005</v>
      </c>
      <c r="J41" s="10" t="n">
        <f aca="false">(H41-I41)^2</f>
        <v>3.96724986115469E-012</v>
      </c>
    </row>
    <row r="42" customFormat="false" ht="12.75" hidden="false" customHeight="false" outlineLevel="0" collapsed="false">
      <c r="A42" s="7" t="n">
        <v>33004</v>
      </c>
      <c r="B42" s="8" t="n">
        <v>1.565</v>
      </c>
      <c r="C42" s="9" t="n">
        <f aca="false">LN(B42/B41)</f>
        <v>-0.00573432600309501</v>
      </c>
      <c r="D42" s="11" t="n">
        <f aca="false">STDEV(C22:C42)*SQRT(365.25)</f>
        <v>0.108809132027167</v>
      </c>
      <c r="E42" s="11" t="n">
        <f aca="false">SQRT(alpha*(E41/SQRT(365.25))^2+(1-alpha)*C42^2)*SQRT(365.25)</f>
        <v>0.106492798665055</v>
      </c>
      <c r="G42" s="10"/>
      <c r="H42" s="10" t="n">
        <f aca="false">(E42^2)/365.25</f>
        <v>3.10491886858751E-005</v>
      </c>
      <c r="I42" s="10" t="n">
        <f aca="false">C43^2</f>
        <v>3.32628824116539E-005</v>
      </c>
      <c r="J42" s="10" t="n">
        <f aca="false">(H42-I42)^2</f>
        <v>4.90043991155234E-012</v>
      </c>
    </row>
    <row r="43" customFormat="false" ht="12.75" hidden="false" customHeight="false" outlineLevel="0" collapsed="false">
      <c r="A43" s="7" t="n">
        <v>33007</v>
      </c>
      <c r="B43" s="8" t="n">
        <v>1.556</v>
      </c>
      <c r="C43" s="9" t="n">
        <f aca="false">LN(B43/B42)</f>
        <v>-0.0057673982359166</v>
      </c>
      <c r="D43" s="11" t="n">
        <f aca="false">STDEV(C23:C43)*SQRT(365.25)</f>
        <v>0.110492730362834</v>
      </c>
      <c r="E43" s="11" t="n">
        <f aca="false">SQRT(alpha*(E42/SQRT(365.25))^2+(1-alpha)*C43^2)*SQRT(365.25)</f>
        <v>0.10679444559198</v>
      </c>
      <c r="G43" s="10"/>
      <c r="H43" s="10" t="n">
        <f aca="false">(E43^2)/365.25</f>
        <v>3.12253350015013E-005</v>
      </c>
      <c r="I43" s="10" t="n">
        <f aca="false">C44^2</f>
        <v>6.62549656716593E-006</v>
      </c>
      <c r="J43" s="10" t="n">
        <f aca="false">(H43-I43)^2</f>
        <v>6.05152050995403E-010</v>
      </c>
    </row>
    <row r="44" customFormat="false" ht="12.75" hidden="false" customHeight="false" outlineLevel="0" collapsed="false">
      <c r="A44" s="7" t="n">
        <v>33008</v>
      </c>
      <c r="B44" s="8" t="n">
        <v>1.552</v>
      </c>
      <c r="C44" s="9" t="n">
        <f aca="false">LN(B44/B43)</f>
        <v>-0.00257400399517288</v>
      </c>
      <c r="D44" s="11" t="n">
        <f aca="false">STDEV(C24:C44)*SQRT(365.25)</f>
        <v>0.110474609664424</v>
      </c>
      <c r="E44" s="11" t="n">
        <f aca="false">SQRT(alpha*(E43/SQRT(365.25))^2+(1-alpha)*C44^2)*SQRT(365.25)</f>
        <v>0.103392934655221</v>
      </c>
      <c r="G44" s="10"/>
      <c r="H44" s="10" t="n">
        <f aca="false">(E44^2)/365.25</f>
        <v>2.92678957881418E-005</v>
      </c>
      <c r="I44" s="10" t="n">
        <f aca="false">C45^2</f>
        <v>0.000132968518071557</v>
      </c>
      <c r="J44" s="10" t="n">
        <f aca="false">(H44-I44)^2</f>
        <v>1.07538190619675E-008</v>
      </c>
    </row>
    <row r="45" customFormat="false" ht="12.75" hidden="false" customHeight="false" outlineLevel="0" collapsed="false">
      <c r="A45" s="7" t="n">
        <v>33009</v>
      </c>
      <c r="B45" s="8" t="n">
        <v>1.57</v>
      </c>
      <c r="C45" s="9" t="n">
        <f aca="false">LN(B45/B44)</f>
        <v>0.0115311975991896</v>
      </c>
      <c r="D45" s="11" t="n">
        <f aca="false">STDEV(C25:C45)*SQRT(365.25)</f>
        <v>0.118649611644223</v>
      </c>
      <c r="E45" s="11" t="n">
        <f aca="false">SQRT(alpha*(E44/SQRT(365.25))^2+(1-alpha)*C45^2)*SQRT(365.25)</f>
        <v>0.117064044253791</v>
      </c>
      <c r="G45" s="10"/>
      <c r="H45" s="10" t="n">
        <f aca="false">(E45^2)/365.25</f>
        <v>3.75194810596946E-005</v>
      </c>
      <c r="I45" s="10" t="n">
        <f aca="false">C46^2</f>
        <v>0</v>
      </c>
      <c r="J45" s="10" t="n">
        <f aca="false">(H45-I45)^2</f>
        <v>1.40771145898879E-009</v>
      </c>
    </row>
    <row r="46" customFormat="false" ht="12.75" hidden="false" customHeight="false" outlineLevel="0" collapsed="false">
      <c r="A46" s="7" t="n">
        <v>33010</v>
      </c>
      <c r="B46" s="8" t="n">
        <v>1.57</v>
      </c>
      <c r="C46" s="9" t="n">
        <f aca="false">LN(B46/B45)</f>
        <v>0</v>
      </c>
      <c r="D46" s="11" t="n">
        <f aca="false">STDEV(C26:C46)*SQRT(365.25)</f>
        <v>0.118609069380515</v>
      </c>
      <c r="E46" s="11" t="n">
        <f aca="false">SQRT(alpha*(E45/SQRT(365.25))^2+(1-alpha)*C46^2)*SQRT(365.25)</f>
        <v>0.112310049352569</v>
      </c>
      <c r="G46" s="10"/>
      <c r="H46" s="10" t="n">
        <f aca="false">(E46^2)/365.25</f>
        <v>3.45340100905585E-005</v>
      </c>
      <c r="I46" s="10" t="n">
        <f aca="false">C47^2</f>
        <v>0.000104926575993787</v>
      </c>
      <c r="J46" s="10" t="n">
        <f aca="false">(H46-I46)^2</f>
        <v>4.9551133344404E-009</v>
      </c>
    </row>
    <row r="47" customFormat="false" ht="12.75" hidden="false" customHeight="false" outlineLevel="0" collapsed="false">
      <c r="A47" s="7" t="n">
        <v>33011</v>
      </c>
      <c r="B47" s="8" t="n">
        <v>1.554</v>
      </c>
      <c r="C47" s="9" t="n">
        <f aca="false">LN(B47/B46)</f>
        <v>-0.010243367414761</v>
      </c>
      <c r="D47" s="11" t="n">
        <f aca="false">STDEV(C27:C47)*SQRT(365.25)</f>
        <v>0.121286372937662</v>
      </c>
      <c r="E47" s="11" t="n">
        <f aca="false">SQRT(alpha*(E46/SQRT(365.25))^2+(1-alpha)*C47^2)*SQRT(365.25)</f>
        <v>0.12107598320086</v>
      </c>
      <c r="G47" s="10"/>
      <c r="H47" s="10" t="n">
        <f aca="false">(E47^2)/365.25</f>
        <v>4.01352326024778E-005</v>
      </c>
      <c r="I47" s="10" t="n">
        <f aca="false">C48^2</f>
        <v>3.71965574586049E-006</v>
      </c>
      <c r="J47" s="10" t="n">
        <f aca="false">(H47-I47)^2</f>
        <v>1.3260942378002E-009</v>
      </c>
    </row>
    <row r="48" customFormat="false" ht="12.75" hidden="false" customHeight="false" outlineLevel="0" collapsed="false">
      <c r="A48" s="7" t="n">
        <v>33014</v>
      </c>
      <c r="B48" s="8" t="n">
        <v>1.557</v>
      </c>
      <c r="C48" s="9" t="n">
        <f aca="false">LN(B48/B47)</f>
        <v>0.00192864090640546</v>
      </c>
      <c r="D48" s="11" t="n">
        <f aca="false">STDEV(C28:C48)*SQRT(365.25)</f>
        <v>0.0964523905822575</v>
      </c>
      <c r="E48" s="11" t="n">
        <f aca="false">SQRT(alpha*(E47/SQRT(365.25))^2+(1-alpha)*C48^2)*SQRT(365.25)</f>
        <v>0.116623469481072</v>
      </c>
      <c r="G48" s="10"/>
      <c r="H48" s="10" t="n">
        <f aca="false">(E48^2)/365.25</f>
        <v>3.72376006401166E-005</v>
      </c>
      <c r="I48" s="10" t="n">
        <f aca="false">C49^2</f>
        <v>0.00124855560260863</v>
      </c>
      <c r="J48" s="10" t="n">
        <f aca="false">(H48-I48)^2</f>
        <v>1.467291301893E-006</v>
      </c>
    </row>
    <row r="49" customFormat="false" ht="12.75" hidden="false" customHeight="false" outlineLevel="0" collapsed="false">
      <c r="A49" s="7" t="n">
        <v>33015</v>
      </c>
      <c r="B49" s="8" t="n">
        <v>1.613</v>
      </c>
      <c r="C49" s="9" t="n">
        <f aca="false">LN(B49/B48)</f>
        <v>0.0353349062912106</v>
      </c>
      <c r="D49" s="11" t="n">
        <f aca="false">STDEV(C29:C49)*SQRT(365.25)</f>
        <v>0.172955182884787</v>
      </c>
      <c r="E49" s="11" t="n">
        <f aca="false">SQRT(alpha*(E48/SQRT(365.25))^2+(1-alpha)*C49^2)*SQRT(365.25)</f>
        <v>0.220920890535048</v>
      </c>
      <c r="G49" s="10"/>
      <c r="H49" s="10" t="n">
        <f aca="false">(E49^2)/365.25</f>
        <v>0.000133623654688018</v>
      </c>
      <c r="I49" s="10" t="n">
        <f aca="false">C50^2</f>
        <v>4.68259715030817E-005</v>
      </c>
      <c r="J49" s="10" t="n">
        <f aca="false">(H49-I49)^2</f>
        <v>7.53383780627261E-009</v>
      </c>
    </row>
    <row r="50" customFormat="false" ht="12.75" hidden="false" customHeight="false" outlineLevel="0" collapsed="false">
      <c r="A50" s="7" t="n">
        <v>33016</v>
      </c>
      <c r="B50" s="8" t="n">
        <v>1.602</v>
      </c>
      <c r="C50" s="9" t="n">
        <f aca="false">LN(B50/B49)</f>
        <v>-0.00684295049690422</v>
      </c>
      <c r="D50" s="11" t="n">
        <f aca="false">STDEV(C30:C50)*SQRT(365.25)</f>
        <v>0.17653266366026</v>
      </c>
      <c r="E50" s="11" t="n">
        <f aca="false">SQRT(alpha*(E49/SQRT(365.25))^2+(1-alpha)*C50^2)*SQRT(365.25)</f>
        <v>0.215135782816081</v>
      </c>
      <c r="G50" s="10"/>
      <c r="H50" s="10" t="n">
        <f aca="false">(E50^2)/365.25</f>
        <v>0.000126717056941514</v>
      </c>
      <c r="I50" s="10" t="n">
        <f aca="false">C51^2</f>
        <v>1.56054911041551E-006</v>
      </c>
      <c r="J50" s="10" t="n">
        <f aca="false">(H50-I50)^2</f>
        <v>1.56641514524758E-008</v>
      </c>
    </row>
    <row r="51" customFormat="false" ht="12.75" hidden="false" customHeight="false" outlineLevel="0" collapsed="false">
      <c r="A51" s="7" t="n">
        <v>33017</v>
      </c>
      <c r="B51" s="8" t="n">
        <v>1.6</v>
      </c>
      <c r="C51" s="9" t="n">
        <f aca="false">LN(B51/B50)</f>
        <v>-0.00124921940043193</v>
      </c>
      <c r="D51" s="11" t="n">
        <f aca="false">STDEV(C31:C51)*SQRT(365.25)</f>
        <v>0.176319183804746</v>
      </c>
      <c r="E51" s="11" t="n">
        <f aca="false">SQRT(alpha*(E50/SQRT(365.25))^2+(1-alpha)*C51^2)*SQRT(365.25)</f>
        <v>0.206508916951251</v>
      </c>
      <c r="G51" s="10"/>
      <c r="H51" s="10" t="n">
        <f aca="false">(E51^2)/365.25</f>
        <v>0.000116758200630743</v>
      </c>
      <c r="I51" s="10" t="n">
        <f aca="false">C52^2</f>
        <v>2.51255755327807E-005</v>
      </c>
      <c r="J51" s="10" t="n">
        <f aca="false">(H51-I51)^2</f>
        <v>8.39653798234365E-009</v>
      </c>
    </row>
    <row r="52" customFormat="false" ht="12.75" hidden="false" customHeight="false" outlineLevel="0" collapsed="false">
      <c r="A52" s="7" t="n">
        <v>33018</v>
      </c>
      <c r="B52" s="8" t="n">
        <v>1.592</v>
      </c>
      <c r="C52" s="9" t="n">
        <f aca="false">LN(B52/B51)</f>
        <v>-0.00501254182354429</v>
      </c>
      <c r="D52" s="11" t="n">
        <f aca="false">STDEV(C32:C52)*SQRT(365.25)</f>
        <v>0.177980172742836</v>
      </c>
      <c r="E52" s="11" t="n">
        <f aca="false">SQRT(alpha*(E51/SQRT(365.25))^2+(1-alpha)*C52^2)*SQRT(365.25)</f>
        <v>0.199956940754925</v>
      </c>
      <c r="G52" s="10"/>
      <c r="H52" s="10" t="n">
        <f aca="false">(E52^2)/365.25</f>
        <v>0.000109466880646321</v>
      </c>
      <c r="I52" s="10" t="n">
        <f aca="false">C53^2</f>
        <v>4.84401668994496E-006</v>
      </c>
      <c r="J52" s="10" t="n">
        <f aca="false">(H52-I52)^2</f>
        <v>1.09459436624343E-008</v>
      </c>
    </row>
    <row r="53" customFormat="false" ht="12.75" hidden="false" customHeight="false" outlineLevel="0" collapsed="false">
      <c r="A53" s="7" t="n">
        <v>33021</v>
      </c>
      <c r="B53" s="8" t="n">
        <v>1.5885</v>
      </c>
      <c r="C53" s="9" t="n">
        <f aca="false">LN(B53/B52)</f>
        <v>-0.00220091269475756</v>
      </c>
      <c r="D53" s="11" t="n">
        <f aca="false">STDEV(C33:C53)*SQRT(365.25)</f>
        <v>0.178066750135218</v>
      </c>
      <c r="E53" s="11" t="n">
        <f aca="false">SQRT(alpha*(E52/SQRT(365.25))^2+(1-alpha)*C53^2)*SQRT(365.25)</f>
        <v>0.192203234018528</v>
      </c>
      <c r="G53" s="10"/>
      <c r="H53" s="10" t="n">
        <f aca="false">(E53^2)/365.25</f>
        <v>0.000101141911477566</v>
      </c>
      <c r="I53" s="10" t="n">
        <f aca="false">C54^2</f>
        <v>4.86540981491751E-006</v>
      </c>
      <c r="J53" s="10" t="n">
        <f aca="false">(H53-I53)^2</f>
        <v>9.26916477239792E-009</v>
      </c>
    </row>
    <row r="54" customFormat="false" ht="12.75" hidden="false" customHeight="false" outlineLevel="0" collapsed="false">
      <c r="A54" s="7" t="n">
        <v>33022</v>
      </c>
      <c r="B54" s="8" t="n">
        <v>1.585</v>
      </c>
      <c r="C54" s="9" t="n">
        <f aca="false">LN(B54/B53)</f>
        <v>-0.00220576739818992</v>
      </c>
      <c r="D54" s="11" t="n">
        <f aca="false">STDEV(C34:C54)*SQRT(365.25)</f>
        <v>0.176921006273514</v>
      </c>
      <c r="E54" s="11" t="n">
        <f aca="false">SQRT(alpha*(E53/SQRT(365.25))^2+(1-alpha)*C54^2)*SQRT(365.25)</f>
        <v>0.184780847903689</v>
      </c>
      <c r="G54" s="10"/>
      <c r="H54" s="10" t="n">
        <f aca="false">(E54^2)/365.25</f>
        <v>9.34810725585384E-005</v>
      </c>
      <c r="I54" s="10" t="n">
        <f aca="false">C55^2</f>
        <v>0</v>
      </c>
      <c r="J54" s="10" t="n">
        <f aca="false">(H54-I54)^2</f>
        <v>8.73871092669473E-009</v>
      </c>
    </row>
    <row r="55" customFormat="false" ht="12.75" hidden="false" customHeight="false" outlineLevel="0" collapsed="false">
      <c r="A55" s="7" t="n">
        <v>33023</v>
      </c>
      <c r="B55" s="8" t="n">
        <v>1.585</v>
      </c>
      <c r="C55" s="9" t="n">
        <f aca="false">LN(B55/B54)</f>
        <v>0</v>
      </c>
      <c r="D55" s="11" t="n">
        <f aca="false">STDEV(C35:C55)*SQRT(365.25)</f>
        <v>0.176921006273514</v>
      </c>
      <c r="E55" s="11" t="n">
        <f aca="false">SQRT(alpha*(E54/SQRT(365.25))^2+(1-alpha)*C55^2)*SQRT(365.25)</f>
        <v>0.177276859686153</v>
      </c>
      <c r="G55" s="10"/>
      <c r="H55" s="10" t="n">
        <f aca="false">(E55^2)/365.25</f>
        <v>8.60426693502641E-005</v>
      </c>
      <c r="I55" s="10" t="n">
        <f aca="false">C56^2</f>
        <v>9.92003624120301E-006</v>
      </c>
      <c r="J55" s="10" t="n">
        <f aca="false">(H55-I55)^2</f>
        <v>5.79465527145672E-009</v>
      </c>
    </row>
    <row r="56" customFormat="false" ht="12.75" hidden="false" customHeight="false" outlineLevel="0" collapsed="false">
      <c r="A56" s="7" t="n">
        <v>33024</v>
      </c>
      <c r="B56" s="8" t="n">
        <v>1.59</v>
      </c>
      <c r="C56" s="9" t="n">
        <f aca="false">LN(B56/B55)</f>
        <v>0.0031496089028962</v>
      </c>
      <c r="D56" s="11" t="n">
        <f aca="false">STDEV(C36:C56)*SQRT(365.25)</f>
        <v>0.175508970734113</v>
      </c>
      <c r="E56" s="11" t="n">
        <f aca="false">SQRT(alpha*(E55/SQRT(365.25))^2+(1-alpha)*C56^2)*SQRT(365.25)</f>
        <v>0.170923091727702</v>
      </c>
      <c r="G56" s="10"/>
      <c r="H56" s="10" t="n">
        <f aca="false">(E56^2)/365.25</f>
        <v>7.99854983867393E-005</v>
      </c>
      <c r="I56" s="10" t="n">
        <f aca="false">C57^2</f>
        <v>9.92003624120383E-006</v>
      </c>
      <c r="J56" s="10" t="n">
        <f aca="false">(H56-I56)^2</f>
        <v>4.90916898566746E-009</v>
      </c>
    </row>
    <row r="57" customFormat="false" ht="12.75" hidden="false" customHeight="false" outlineLevel="0" collapsed="false">
      <c r="A57" s="7" t="n">
        <v>33025</v>
      </c>
      <c r="B57" s="8" t="n">
        <v>1.585</v>
      </c>
      <c r="C57" s="9" t="n">
        <f aca="false">LN(B57/B56)</f>
        <v>-0.00314960890289633</v>
      </c>
      <c r="D57" s="11" t="n">
        <f aca="false">STDEV(C37:C57)*SQRT(365.25)</f>
        <v>0.176147273047475</v>
      </c>
      <c r="E57" s="11" t="n">
        <f aca="false">SQRT(alpha*(E56/SQRT(365.25))^2+(1-alpha)*C57^2)*SQRT(365.25)</f>
        <v>0.164858616720561</v>
      </c>
      <c r="G57" s="10"/>
      <c r="H57" s="10" t="n">
        <f aca="false">(E57^2)/365.25</f>
        <v>7.44103039206487E-005</v>
      </c>
      <c r="I57" s="10" t="n">
        <f aca="false">C58^2</f>
        <v>3.58927417199165E-006</v>
      </c>
      <c r="J57" s="10" t="n">
        <f aca="false">(H57-I57)^2</f>
        <v>5.01561825466016E-009</v>
      </c>
    </row>
    <row r="58" customFormat="false" ht="12.75" hidden="false" customHeight="false" outlineLevel="0" collapsed="false">
      <c r="A58" s="7" t="n">
        <v>33028</v>
      </c>
      <c r="B58" s="8" t="n">
        <v>1.582</v>
      </c>
      <c r="C58" s="9" t="n">
        <f aca="false">LN(B58/B57)</f>
        <v>-0.00189453798378171</v>
      </c>
      <c r="D58" s="11" t="n">
        <f aca="false">STDEV(C38:C58)*SQRT(365.25)</f>
        <v>0.176383516630938</v>
      </c>
      <c r="E58" s="11" t="n">
        <f aca="false">SQRT(alpha*(E57/SQRT(365.25))^2+(1-alpha)*C58^2)*SQRT(365.25)</f>
        <v>0.158493105128094</v>
      </c>
      <c r="G58" s="10"/>
      <c r="H58" s="10" t="n">
        <f aca="false">(E58^2)/365.25</f>
        <v>6.87749880168242E-005</v>
      </c>
      <c r="I58" s="10" t="n">
        <f aca="false">C59^2</f>
        <v>9.07619373912971E-005</v>
      </c>
      <c r="J58" s="10" t="n">
        <f aca="false">(H58-I58)^2</f>
        <v>4.83425942795637E-010</v>
      </c>
    </row>
    <row r="59" customFormat="false" ht="12.75" hidden="false" customHeight="false" outlineLevel="0" collapsed="false">
      <c r="A59" s="7" t="n">
        <v>33029</v>
      </c>
      <c r="B59" s="8" t="n">
        <v>1.567</v>
      </c>
      <c r="C59" s="9" t="n">
        <f aca="false">LN(B59/B58)</f>
        <v>-0.00952690597157845</v>
      </c>
      <c r="D59" s="11" t="n">
        <f aca="false">STDEV(C39:C59)*SQRT(365.25)</f>
        <v>0.18039666682175</v>
      </c>
      <c r="E59" s="11" t="n">
        <f aca="false">SQRT(alpha*(E58/SQRT(365.25))^2+(1-alpha)*C59^2)*SQRT(365.25)</f>
        <v>0.160496353961011</v>
      </c>
      <c r="G59" s="10"/>
      <c r="H59" s="10" t="n">
        <f aca="false">(E59^2)/365.25</f>
        <v>7.05245164538758E-005</v>
      </c>
      <c r="I59" s="10" t="n">
        <f aca="false">C60^2</f>
        <v>2.00448014949662E-005</v>
      </c>
      <c r="J59" s="10" t="n">
        <f aca="false">(H59-I59)^2</f>
        <v>2.54820162233275E-009</v>
      </c>
    </row>
    <row r="60" customFormat="false" ht="12.75" hidden="false" customHeight="false" outlineLevel="0" collapsed="false">
      <c r="A60" s="7" t="n">
        <v>33030</v>
      </c>
      <c r="B60" s="8" t="n">
        <v>1.56</v>
      </c>
      <c r="C60" s="9" t="n">
        <f aca="false">LN(B60/B59)</f>
        <v>-0.00447714211243805</v>
      </c>
      <c r="D60" s="11" t="n">
        <f aca="false">STDEV(C40:C60)*SQRT(365.25)</f>
        <v>0.180876709234875</v>
      </c>
      <c r="E60" s="11" t="n">
        <f aca="false">SQRT(alpha*(E59/SQRT(365.25))^2+(1-alpha)*C60^2)*SQRT(365.25)</f>
        <v>0.155858808042804</v>
      </c>
      <c r="G60" s="10"/>
      <c r="H60" s="10" t="n">
        <f aca="false">(E60^2)/365.25</f>
        <v>6.65077838316865E-005</v>
      </c>
      <c r="I60" s="10" t="n">
        <f aca="false">C61^2</f>
        <v>6.88701281571907E-005</v>
      </c>
      <c r="J60" s="10" t="n">
        <f aca="false">(H60-I60)^2</f>
        <v>5.58067071224222E-012</v>
      </c>
    </row>
    <row r="61" customFormat="false" ht="12.75" hidden="false" customHeight="false" outlineLevel="0" collapsed="false">
      <c r="A61" s="7" t="n">
        <v>33031</v>
      </c>
      <c r="B61" s="8" t="n">
        <v>1.573</v>
      </c>
      <c r="C61" s="9" t="n">
        <f aca="false">LN(B61/B60)</f>
        <v>0.00829880281469506</v>
      </c>
      <c r="D61" s="11" t="n">
        <f aca="false">STDEV(C41:C61)*SQRT(365.25)</f>
        <v>0.183843861702133</v>
      </c>
      <c r="E61" s="11" t="n">
        <f aca="false">SQRT(alpha*(E60/SQRT(365.25))^2+(1-alpha)*C61^2)*SQRT(365.25)</f>
        <v>0.156078908813793</v>
      </c>
      <c r="G61" s="10"/>
      <c r="H61" s="10" t="n">
        <f aca="false">(E61^2)/365.25</f>
        <v>6.6695758457233E-005</v>
      </c>
      <c r="I61" s="10" t="n">
        <f aca="false">C62^2</f>
        <v>1.61454685186263E-006</v>
      </c>
      <c r="J61" s="10" t="n">
        <f aca="false">(H61-I61)^2</f>
        <v>4.23556410402299E-009</v>
      </c>
    </row>
    <row r="62" customFormat="false" ht="12.75" hidden="false" customHeight="false" outlineLevel="0" collapsed="false">
      <c r="A62" s="7" t="n">
        <v>33032</v>
      </c>
      <c r="B62" s="8" t="n">
        <v>1.575</v>
      </c>
      <c r="C62" s="9" t="n">
        <f aca="false">LN(B62/B61)</f>
        <v>0.00127064820145571</v>
      </c>
      <c r="D62" s="11" t="n">
        <f aca="false">STDEV(C42:C62)*SQRT(365.25)</f>
        <v>0.183851595837383</v>
      </c>
      <c r="E62" s="11" t="n">
        <f aca="false">SQRT(alpha*(E61/SQRT(365.25))^2+(1-alpha)*C62^2)*SQRT(365.25)</f>
        <v>0.149897115415439</v>
      </c>
      <c r="G62" s="10"/>
      <c r="H62" s="10" t="n">
        <f aca="false">(E62^2)/365.25</f>
        <v>6.15171668990261E-005</v>
      </c>
      <c r="I62" s="10" t="n">
        <f aca="false">C63^2</f>
        <v>3.63504070185366E-006</v>
      </c>
      <c r="J62" s="10" t="n">
        <f aca="false">(H62-I62)^2</f>
        <v>3.3503405331054E-009</v>
      </c>
    </row>
    <row r="63" customFormat="false" ht="12.75" hidden="false" customHeight="false" outlineLevel="0" collapsed="false">
      <c r="A63" s="7" t="n">
        <v>33035</v>
      </c>
      <c r="B63" s="8" t="n">
        <v>1.572</v>
      </c>
      <c r="C63" s="9" t="n">
        <f aca="false">LN(B63/B62)</f>
        <v>-0.00190657827058153</v>
      </c>
      <c r="D63" s="11" t="n">
        <f aca="false">STDEV(C43:C63)*SQRT(365.25)</f>
        <v>0.18234666874281</v>
      </c>
      <c r="E63" s="11" t="n">
        <f aca="false">SQRT(alpha*(E62/SQRT(365.25))^2+(1-alpha)*C63^2)*SQRT(365.25)</f>
        <v>0.144176608583301</v>
      </c>
      <c r="G63" s="10"/>
      <c r="H63" s="10" t="n">
        <f aca="false">(E63^2)/365.25</f>
        <v>5.69114153664132E-005</v>
      </c>
      <c r="I63" s="10" t="n">
        <f aca="false">C64^2</f>
        <v>8.00263814881681E-005</v>
      </c>
      <c r="J63" s="10" t="n">
        <f aca="false">(H63-I63)^2</f>
        <v>5.34301658809877E-010</v>
      </c>
    </row>
    <row r="64" customFormat="false" ht="12.75" hidden="false" customHeight="false" outlineLevel="0" collapsed="false">
      <c r="A64" s="7" t="n">
        <v>33036</v>
      </c>
      <c r="B64" s="8" t="n">
        <v>1.558</v>
      </c>
      <c r="C64" s="9" t="n">
        <f aca="false">LN(B64/B63)</f>
        <v>-0.00894574655845828</v>
      </c>
      <c r="D64" s="11" t="n">
        <f aca="false">STDEV(C44:C64)*SQRT(365.25)</f>
        <v>0.184716571954466</v>
      </c>
      <c r="E64" s="11" t="n">
        <f aca="false">SQRT(alpha*(E63/SQRT(365.25))^2+(1-alpha)*C64^2)*SQRT(365.25)</f>
        <v>0.146487862001229</v>
      </c>
      <c r="G64" s="10"/>
      <c r="H64" s="10" t="n">
        <f aca="false">(E64^2)/365.25</f>
        <v>5.87507014748556E-005</v>
      </c>
      <c r="I64" s="10" t="n">
        <f aca="false">C65^2</f>
        <v>7.02082627038686E-005</v>
      </c>
      <c r="J64" s="10" t="n">
        <f aca="false">(H64-I64)^2</f>
        <v>1.31275709316583E-010</v>
      </c>
    </row>
    <row r="65" customFormat="false" ht="12.75" hidden="false" customHeight="false" outlineLevel="0" collapsed="false">
      <c r="A65" s="7" t="n">
        <v>33037</v>
      </c>
      <c r="B65" s="8" t="n">
        <v>1.545</v>
      </c>
      <c r="C65" s="9" t="n">
        <f aca="false">LN(B65/B64)</f>
        <v>-0.00837903709884785</v>
      </c>
      <c r="D65" s="11" t="n">
        <f aca="false">STDEV(C45:C65)*SQRT(365.25)</f>
        <v>0.18778992506587</v>
      </c>
      <c r="E65" s="11" t="n">
        <f aca="false">SQRT(alpha*(E64/SQRT(365.25))^2+(1-alpha)*C65^2)*SQRT(365.25)</f>
        <v>0.147620084243915</v>
      </c>
      <c r="G65" s="10"/>
      <c r="H65" s="10" t="n">
        <f aca="false">(E65^2)/365.25</f>
        <v>5.96623936267778E-005</v>
      </c>
      <c r="I65" s="10" t="n">
        <f aca="false">C66^2</f>
        <v>1.67355940703557E-006</v>
      </c>
      <c r="J65" s="10" t="n">
        <f aca="false">(H65-I65)^2</f>
        <v>3.36270489416475E-009</v>
      </c>
    </row>
    <row r="66" customFormat="false" ht="12.75" hidden="false" customHeight="false" outlineLevel="0" collapsed="false">
      <c r="A66" s="7" t="n">
        <v>33038</v>
      </c>
      <c r="B66" s="8" t="n">
        <v>1.547</v>
      </c>
      <c r="C66" s="9" t="n">
        <f aca="false">LN(B66/B65)</f>
        <v>0.00129366124122027</v>
      </c>
      <c r="D66" s="11" t="n">
        <f aca="false">STDEV(C46:C66)*SQRT(365.25)</f>
        <v>0.18081937051695</v>
      </c>
      <c r="E66" s="11" t="n">
        <f aca="false">SQRT(alpha*(E65/SQRT(365.25))^2+(1-alpha)*C66^2)*SQRT(365.25)</f>
        <v>0.141796816706614</v>
      </c>
      <c r="G66" s="10"/>
      <c r="H66" s="10" t="n">
        <f aca="false">(E66^2)/365.25</f>
        <v>5.50481512063765E-005</v>
      </c>
      <c r="I66" s="10" t="n">
        <f aca="false">C67^2</f>
        <v>0</v>
      </c>
      <c r="J66" s="10" t="n">
        <f aca="false">(H66-I66)^2</f>
        <v>3.03029895124009E-009</v>
      </c>
    </row>
    <row r="67" customFormat="false" ht="12.75" hidden="false" customHeight="false" outlineLevel="0" collapsed="false">
      <c r="A67" s="7" t="n">
        <v>33039</v>
      </c>
      <c r="B67" s="8" t="n">
        <v>1.547</v>
      </c>
      <c r="C67" s="9" t="n">
        <f aca="false">LN(B67/B66)</f>
        <v>0</v>
      </c>
      <c r="D67" s="11" t="n">
        <f aca="false">STDEV(C47:C67)*SQRT(365.25)</f>
        <v>0.18081937051695</v>
      </c>
      <c r="E67" s="11" t="n">
        <f aca="false">SQRT(alpha*(E66/SQRT(365.25))^2+(1-alpha)*C67^2)*SQRT(365.25)</f>
        <v>0.136038418831932</v>
      </c>
      <c r="G67" s="10"/>
      <c r="H67" s="10" t="n">
        <f aca="false">(E67^2)/365.25</f>
        <v>5.0667902527836E-005</v>
      </c>
      <c r="I67" s="10" t="n">
        <f aca="false">C68^2</f>
        <v>2.0567632374175E-005</v>
      </c>
      <c r="J67" s="10" t="n">
        <f aca="false">(H67-I67)^2</f>
        <v>9.06026263323374E-010</v>
      </c>
    </row>
    <row r="68" customFormat="false" ht="12.75" hidden="false" customHeight="false" outlineLevel="0" collapsed="false">
      <c r="A68" s="7" t="n">
        <v>33042</v>
      </c>
      <c r="B68" s="8" t="n">
        <v>1.54</v>
      </c>
      <c r="C68" s="9" t="n">
        <f aca="false">LN(B68/B67)</f>
        <v>-0.00453515516539126</v>
      </c>
      <c r="D68" s="11" t="n">
        <f aca="false">STDEV(C48:C68)*SQRT(365.25)</f>
        <v>0.176842371627411</v>
      </c>
      <c r="E68" s="11" t="n">
        <f aca="false">SQRT(alpha*(E67/SQRT(365.25))^2+(1-alpha)*C68^2)*SQRT(365.25)</f>
        <v>0.132784169007929</v>
      </c>
      <c r="G68" s="10"/>
      <c r="H68" s="10" t="n">
        <f aca="false">(E68^2)/365.25</f>
        <v>4.82727872392228E-005</v>
      </c>
      <c r="I68" s="10" t="n">
        <f aca="false">C69^2</f>
        <v>6.76406545135329E-006</v>
      </c>
      <c r="J68" s="10" t="n">
        <f aca="false">(H68-I68)^2</f>
        <v>1.72297398446275E-009</v>
      </c>
    </row>
    <row r="69" customFormat="false" ht="12.75" hidden="false" customHeight="false" outlineLevel="0" collapsed="false">
      <c r="A69" s="7" t="n">
        <v>33043</v>
      </c>
      <c r="B69" s="8" t="n">
        <v>1.536</v>
      </c>
      <c r="C69" s="9" t="n">
        <f aca="false">LN(B69/B68)</f>
        <v>-0.00260078170005737</v>
      </c>
      <c r="D69" s="11" t="n">
        <f aca="false">STDEV(C49:C69)*SQRT(365.25)</f>
        <v>0.176747524416568</v>
      </c>
      <c r="E69" s="11" t="n">
        <f aca="false">SQRT(alpha*(E68/SQRT(365.25))^2+(1-alpha)*C69^2)*SQRT(365.25)</f>
        <v>0.128161037030471</v>
      </c>
      <c r="G69" s="10"/>
      <c r="H69" s="10" t="n">
        <f aca="false">(E69^2)/365.25</f>
        <v>4.49698875091741E-005</v>
      </c>
      <c r="I69" s="10" t="n">
        <f aca="false">C70^2</f>
        <v>0.00029145263423568</v>
      </c>
      <c r="J69" s="10" t="n">
        <f aca="false">(H69-I69)^2</f>
        <v>6.07537444338426E-008</v>
      </c>
    </row>
    <row r="70" customFormat="false" ht="12.75" hidden="false" customHeight="false" outlineLevel="0" collapsed="false">
      <c r="A70" s="7" t="n">
        <v>33044</v>
      </c>
      <c r="B70" s="8" t="n">
        <v>1.51</v>
      </c>
      <c r="C70" s="9" t="n">
        <f aca="false">LN(B70/B69)</f>
        <v>-0.0170719838986475</v>
      </c>
      <c r="D70" s="11" t="n">
        <f aca="false">STDEV(C50:C70)*SQRT(365.25)</f>
        <v>0.100669652487988</v>
      </c>
      <c r="E70" s="11" t="n">
        <f aca="false">SQRT(alpha*(E69/SQRT(365.25))^2+(1-alpha)*C70^2)*SQRT(365.25)</f>
        <v>0.153586703043782</v>
      </c>
      <c r="G70" s="10"/>
      <c r="H70" s="10" t="n">
        <f aca="false">(E70^2)/365.25</f>
        <v>6.45828209496479E-005</v>
      </c>
      <c r="I70" s="10" t="n">
        <f aca="false">C71^2</f>
        <v>0.000140423446046244</v>
      </c>
      <c r="J70" s="10" t="n">
        <f aca="false">(H70-I70)^2</f>
        <v>5.75180041504244E-009</v>
      </c>
    </row>
    <row r="71" customFormat="false" ht="12.75" hidden="false" customHeight="false" outlineLevel="0" collapsed="false">
      <c r="A71" s="7" t="n">
        <v>33045</v>
      </c>
      <c r="B71" s="8" t="n">
        <v>1.528</v>
      </c>
      <c r="C71" s="9" t="n">
        <f aca="false">LN(B71/B70)</f>
        <v>0.0118500399174958</v>
      </c>
      <c r="D71" s="11" t="n">
        <f aca="false">STDEV(C51:C71)*SQRT(365.25)</f>
        <v>0.11698374574163</v>
      </c>
      <c r="E71" s="11" t="n">
        <f aca="false">SQRT(alpha*(E70/SQRT(365.25))^2+(1-alpha)*C71^2)*SQRT(365.25)</f>
        <v>0.160602182232158</v>
      </c>
      <c r="G71" s="10"/>
      <c r="H71" s="10" t="n">
        <f aca="false">(E71^2)/365.25</f>
        <v>7.06175521909138E-005</v>
      </c>
      <c r="I71" s="10" t="n">
        <f aca="false">C72^2</f>
        <v>1.54797496924631E-005</v>
      </c>
      <c r="J71" s="10" t="n">
        <f aca="false">(H71-I71)^2</f>
        <v>3.04017726435816E-009</v>
      </c>
    </row>
    <row r="72" customFormat="false" ht="12.75" hidden="false" customHeight="false" outlineLevel="0" collapsed="false">
      <c r="A72" s="7" t="n">
        <v>33046</v>
      </c>
      <c r="B72" s="8" t="n">
        <v>1.522</v>
      </c>
      <c r="C72" s="9" t="n">
        <f aca="false">LN(B72/B71)</f>
        <v>-0.00393443130483467</v>
      </c>
      <c r="D72" s="11" t="n">
        <f aca="false">STDEV(C52:C72)*SQRT(365.25)</f>
        <v>0.117099317224143</v>
      </c>
      <c r="E72" s="11" t="n">
        <f aca="false">SQRT(alpha*(E71/SQRT(365.25))^2+(1-alpha)*C72^2)*SQRT(365.25)</f>
        <v>0.155533178253138</v>
      </c>
      <c r="G72" s="10"/>
      <c r="H72" s="10" t="n">
        <f aca="false">(E72^2)/365.25</f>
        <v>6.62301698494795E-005</v>
      </c>
      <c r="I72" s="10" t="n">
        <f aca="false">C73^2</f>
        <v>1.56022805333536E-005</v>
      </c>
      <c r="J72" s="10" t="n">
        <f aca="false">(H72-I72)^2</f>
        <v>2.56318317660589E-009</v>
      </c>
    </row>
    <row r="73" customFormat="false" ht="12.75" hidden="false" customHeight="false" outlineLevel="0" collapsed="false">
      <c r="A73" s="7" t="n">
        <v>33049</v>
      </c>
      <c r="B73" s="8" t="n">
        <v>1.516</v>
      </c>
      <c r="C73" s="9" t="n">
        <f aca="false">LN(B73/B72)</f>
        <v>-0.00394997221931416</v>
      </c>
      <c r="D73" s="11" t="n">
        <f aca="false">STDEV(C53:C73)*SQRT(365.25)</f>
        <v>0.116746369010666</v>
      </c>
      <c r="E73" s="11" t="n">
        <f aca="false">SQRT(alpha*(E72/SQRT(365.25))^2+(1-alpha)*C73^2)*SQRT(365.25)</f>
        <v>0.150728734812877</v>
      </c>
      <c r="G73" s="10"/>
      <c r="H73" s="10" t="n">
        <f aca="false">(E73^2)/365.25</f>
        <v>6.22016468125684E-005</v>
      </c>
      <c r="I73" s="10" t="n">
        <f aca="false">C74^2</f>
        <v>3.54544932279952E-005</v>
      </c>
      <c r="J73" s="10" t="n">
        <f aca="false">(H73-I73)^2</f>
        <v>7.15410224876746E-010</v>
      </c>
    </row>
    <row r="74" customFormat="false" ht="12.75" hidden="false" customHeight="false" outlineLevel="0" collapsed="false">
      <c r="A74" s="7" t="n">
        <v>33050</v>
      </c>
      <c r="B74" s="8" t="n">
        <v>1.507</v>
      </c>
      <c r="C74" s="9" t="n">
        <f aca="false">LN(B74/B73)</f>
        <v>-0.00595436757582156</v>
      </c>
      <c r="D74" s="11" t="n">
        <f aca="false">STDEV(C54:C74)*SQRT(365.25)</f>
        <v>0.117716388408385</v>
      </c>
      <c r="E74" s="11" t="n">
        <f aca="false">SQRT(alpha*(E73/SQRT(365.25))^2+(1-alpha)*C74^2)*SQRT(365.25)</f>
        <v>0.148127609074702</v>
      </c>
      <c r="G74" s="10"/>
      <c r="H74" s="10" t="n">
        <f aca="false">(E74^2)/365.25</f>
        <v>6.0073343107975E-005</v>
      </c>
      <c r="I74" s="10" t="n">
        <f aca="false">C75^2</f>
        <v>2.16765810605565E-005</v>
      </c>
      <c r="J74" s="10" t="n">
        <f aca="false">(H74-I74)^2</f>
        <v>1.47431133572608E-009</v>
      </c>
    </row>
    <row r="75" customFormat="false" ht="12.75" hidden="false" customHeight="false" outlineLevel="0" collapsed="false">
      <c r="A75" s="7" t="n">
        <v>33051</v>
      </c>
      <c r="B75" s="8" t="n">
        <v>1.5</v>
      </c>
      <c r="C75" s="9" t="n">
        <f aca="false">LN(B75/B74)</f>
        <v>-0.00465581153619393</v>
      </c>
      <c r="D75" s="11" t="n">
        <f aca="false">STDEV(C55:C75)*SQRT(365.25)</f>
        <v>0.118044487329501</v>
      </c>
      <c r="E75" s="11" t="n">
        <f aca="false">SQRT(alpha*(E74/SQRT(365.25))^2+(1-alpha)*C75^2)*SQRT(365.25)</f>
        <v>0.144311636884004</v>
      </c>
      <c r="G75" s="10"/>
      <c r="H75" s="10" t="n">
        <f aca="false">(E75^2)/365.25</f>
        <v>5.70180658183182E-005</v>
      </c>
      <c r="I75" s="10" t="n">
        <f aca="false">C76^2</f>
        <v>9.90090840875089E-005</v>
      </c>
      <c r="J75" s="10" t="n">
        <f aca="false">(H75-I75)^2</f>
        <v>1.76324561528351E-009</v>
      </c>
    </row>
    <row r="76" customFormat="false" ht="12.75" hidden="false" customHeight="false" outlineLevel="0" collapsed="false">
      <c r="A76" s="7" t="n">
        <v>33052</v>
      </c>
      <c r="B76" s="8" t="n">
        <v>1.515</v>
      </c>
      <c r="C76" s="9" t="n">
        <f aca="false">LN(B76/B75)</f>
        <v>0.00995033085316809</v>
      </c>
      <c r="D76" s="11" t="n">
        <f aca="false">STDEV(C56:C76)*SQRT(365.25)</f>
        <v>0.128881621068505</v>
      </c>
      <c r="E76" s="11" t="n">
        <f aca="false">SQRT(alpha*(E75/SQRT(365.25))^2+(1-alpha)*C76^2)*SQRT(365.25)</f>
        <v>0.148479796055793</v>
      </c>
      <c r="G76" s="10"/>
      <c r="H76" s="10" t="n">
        <f aca="false">(E76^2)/365.25</f>
        <v>6.03593424689114E-005</v>
      </c>
      <c r="I76" s="10" t="n">
        <f aca="false">C77^2</f>
        <v>6.95263330262284E-006</v>
      </c>
      <c r="J76" s="10" t="n">
        <f aca="false">(H76-I76)^2</f>
        <v>2.85227658397253E-009</v>
      </c>
    </row>
    <row r="77" customFormat="false" ht="12.75" hidden="false" customHeight="false" outlineLevel="0" collapsed="false">
      <c r="A77" s="7" t="n">
        <v>33053</v>
      </c>
      <c r="B77" s="8" t="n">
        <v>1.519</v>
      </c>
      <c r="C77" s="9" t="n">
        <f aca="false">LN(B77/B76)</f>
        <v>0.00263678465230342</v>
      </c>
      <c r="D77" s="11" t="n">
        <f aca="false">STDEV(C57:C77)*SQRT(365.25)</f>
        <v>0.128513668458497</v>
      </c>
      <c r="E77" s="11" t="n">
        <f aca="false">SQRT(alpha*(E76/SQRT(365.25))^2+(1-alpha)*C77^2)*SQRT(365.25)</f>
        <v>0.143157500241494</v>
      </c>
      <c r="G77" s="10"/>
      <c r="H77" s="10" t="n">
        <f aca="false">(E77^2)/365.25</f>
        <v>5.61097053398858E-005</v>
      </c>
      <c r="I77" s="10" t="n">
        <f aca="false">C78^2</f>
        <v>0</v>
      </c>
      <c r="J77" s="10" t="n">
        <f aca="false">(H77-I77)^2</f>
        <v>3.14829903332881E-009</v>
      </c>
    </row>
    <row r="78" customFormat="false" ht="12.75" hidden="false" customHeight="false" outlineLevel="0" collapsed="false">
      <c r="A78" s="7" t="n">
        <v>33056</v>
      </c>
      <c r="B78" s="8" t="n">
        <v>1.519</v>
      </c>
      <c r="C78" s="9" t="n">
        <f aca="false">LN(B78/B77)</f>
        <v>0</v>
      </c>
      <c r="D78" s="11" t="n">
        <f aca="false">STDEV(C58:C78)*SQRT(365.25)</f>
        <v>0.128748667866299</v>
      </c>
      <c r="E78" s="11" t="n">
        <f aca="false">SQRT(alpha*(E77/SQRT(365.25))^2+(1-alpha)*C78^2)*SQRT(365.25)</f>
        <v>0.137343844728754</v>
      </c>
      <c r="G78" s="10"/>
      <c r="H78" s="10" t="n">
        <f aca="false">(E78^2)/365.25</f>
        <v>5.16449875013717E-005</v>
      </c>
      <c r="I78" s="10" t="n">
        <f aca="false">C79^2</f>
        <v>1.55408339729693E-005</v>
      </c>
      <c r="J78" s="10" t="n">
        <f aca="false">(H78-I78)^2</f>
        <v>1.30350990200246E-009</v>
      </c>
    </row>
    <row r="79" customFormat="false" ht="12.75" hidden="false" customHeight="false" outlineLevel="0" collapsed="false">
      <c r="A79" s="7" t="n">
        <v>33057</v>
      </c>
      <c r="B79" s="8" t="n">
        <v>1.525</v>
      </c>
      <c r="C79" s="9" t="n">
        <f aca="false">LN(B79/B78)</f>
        <v>0.00394218644573913</v>
      </c>
      <c r="D79" s="11" t="n">
        <f aca="false">STDEV(C59:C79)*SQRT(365.25)</f>
        <v>0.13113593601507</v>
      </c>
      <c r="E79" s="11" t="n">
        <f aca="false">SQRT(alpha*(E78/SQRT(365.25))^2+(1-alpha)*C79^2)*SQRT(365.25)</f>
        <v>0.1334691823154</v>
      </c>
      <c r="G79" s="10"/>
      <c r="H79" s="10" t="n">
        <f aca="false">(E79^2)/365.25</f>
        <v>4.8772135873899E-005</v>
      </c>
      <c r="I79" s="10" t="n">
        <f aca="false">C80^2</f>
        <v>1.30543231292643E-005</v>
      </c>
      <c r="J79" s="10" t="n">
        <f aca="false">(H79-I79)^2</f>
        <v>1.27576214726079E-009</v>
      </c>
    </row>
    <row r="80" customFormat="false" ht="12.75" hidden="false" customHeight="false" outlineLevel="0" collapsed="false">
      <c r="A80" s="7" t="n">
        <v>33058</v>
      </c>
      <c r="B80" s="8" t="n">
        <v>1.5195</v>
      </c>
      <c r="C80" s="9" t="n">
        <f aca="false">LN(B80/B79)</f>
        <v>-0.00361307668466424</v>
      </c>
      <c r="D80" s="11" t="n">
        <f aca="false">STDEV(C60:C80)*SQRT(365.25)</f>
        <v>0.12698239106457</v>
      </c>
      <c r="E80" s="11" t="n">
        <f aca="false">SQRT(alpha*(E79/SQRT(365.25))^2+(1-alpha)*C80^2)*SQRT(365.25)</f>
        <v>0.129521974751297</v>
      </c>
      <c r="G80" s="10"/>
      <c r="H80" s="10" t="n">
        <f aca="false">(E80^2)/365.25</f>
        <v>4.59300258548268E-005</v>
      </c>
      <c r="I80" s="10" t="n">
        <f aca="false">C81^2</f>
        <v>1.31491694945695E-005</v>
      </c>
      <c r="J80" s="10" t="n">
        <f aca="false">(H80-I80)^2</f>
        <v>1.07458454371183E-009</v>
      </c>
    </row>
    <row r="81" customFormat="false" ht="12.75" hidden="false" customHeight="false" outlineLevel="0" collapsed="false">
      <c r="A81" s="7" t="n">
        <v>33059</v>
      </c>
      <c r="B81" s="8" t="n">
        <v>1.514</v>
      </c>
      <c r="C81" s="9" t="n">
        <f aca="false">LN(B81/B80)</f>
        <v>-0.00362617835945358</v>
      </c>
      <c r="D81" s="11" t="n">
        <f aca="false">STDEV(C61:C81)*SQRT(365.25)</f>
        <v>0.126663038641379</v>
      </c>
      <c r="E81" s="11" t="n">
        <f aca="false">SQRT(alpha*(E80/SQRT(365.25))^2+(1-alpha)*C81^2)*SQRT(365.25)</f>
        <v>0.125790377870314</v>
      </c>
      <c r="G81" s="10"/>
      <c r="H81" s="10" t="n">
        <f aca="false">(E81^2)/365.25</f>
        <v>4.33216130451917E-005</v>
      </c>
      <c r="I81" s="10" t="n">
        <f aca="false">C82^2</f>
        <v>0.00011287511133789</v>
      </c>
      <c r="J81" s="10" t="n">
        <f aca="false">(H81-I81)^2</f>
        <v>4.83768912475236E-009</v>
      </c>
    </row>
    <row r="82" customFormat="false" ht="12.75" hidden="false" customHeight="false" outlineLevel="0" collapsed="false">
      <c r="A82" s="7" t="n">
        <v>33060</v>
      </c>
      <c r="B82" s="8" t="n">
        <v>1.498</v>
      </c>
      <c r="C82" s="9" t="n">
        <f aca="false">LN(B82/B81)</f>
        <v>-0.0106242699202293</v>
      </c>
      <c r="D82" s="11" t="n">
        <f aca="false">STDEV(C62:C82)*SQRT(365.25)</f>
        <v>0.124702306997965</v>
      </c>
      <c r="E82" s="11" t="n">
        <f aca="false">SQRT(alpha*(E81/SQRT(365.25))^2+(1-alpha)*C82^2)*SQRT(365.25)</f>
        <v>0.133583979349731</v>
      </c>
      <c r="G82" s="10"/>
      <c r="H82" s="10" t="n">
        <f aca="false">(E82^2)/365.25</f>
        <v>4.88560699217229E-005</v>
      </c>
      <c r="I82" s="10" t="n">
        <f aca="false">C83^2</f>
        <v>1.11780998072465E-005</v>
      </c>
      <c r="J82" s="10" t="n">
        <f aca="false">(H82-I82)^2</f>
        <v>1.41962943194738E-009</v>
      </c>
    </row>
    <row r="83" customFormat="false" ht="12.75" hidden="false" customHeight="false" outlineLevel="0" collapsed="false">
      <c r="A83" s="7" t="n">
        <v>33063</v>
      </c>
      <c r="B83" s="8" t="n">
        <v>1.493</v>
      </c>
      <c r="C83" s="9" t="n">
        <f aca="false">LN(B83/B82)</f>
        <v>-0.00334336653797433</v>
      </c>
      <c r="D83" s="11" t="n">
        <f aca="false">STDEV(C63:C83)*SQRT(365.25)</f>
        <v>0.123752778419439</v>
      </c>
      <c r="E83" s="11" t="n">
        <f aca="false">SQRT(alpha*(E82/SQRT(365.25))^2+(1-alpha)*C83^2)*SQRT(365.25)</f>
        <v>0.129420361761154</v>
      </c>
      <c r="G83" s="10"/>
      <c r="H83" s="10" t="n">
        <f aca="false">(E83^2)/365.25</f>
        <v>4.58579877847718E-005</v>
      </c>
      <c r="I83" s="10" t="n">
        <f aca="false">C84^2</f>
        <v>2.18798440086628E-005</v>
      </c>
      <c r="J83" s="10" t="n">
        <f aca="false">(H83-I83)^2</f>
        <v>5.74951378947753E-010</v>
      </c>
    </row>
    <row r="84" customFormat="false" ht="12.75" hidden="false" customHeight="false" outlineLevel="0" collapsed="false">
      <c r="A84" s="7" t="n">
        <v>33064</v>
      </c>
      <c r="B84" s="8" t="n">
        <v>1.5</v>
      </c>
      <c r="C84" s="9" t="n">
        <f aca="false">LN(B84/B83)</f>
        <v>0.004677589551111</v>
      </c>
      <c r="D84" s="11" t="n">
        <f aca="false">STDEV(C64:C84)*SQRT(365.25)</f>
        <v>0.127367755201743</v>
      </c>
      <c r="E84" s="11" t="n">
        <f aca="false">SQRT(alpha*(E83/SQRT(365.25))^2+(1-alpha)*C84^2)*SQRT(365.25)</f>
        <v>0.126699423516338</v>
      </c>
      <c r="G84" s="10"/>
      <c r="H84" s="10" t="n">
        <f aca="false">(E84^2)/365.25</f>
        <v>4.39500175752838E-005</v>
      </c>
      <c r="I84" s="10" t="n">
        <f aca="false">C85^2</f>
        <v>0</v>
      </c>
      <c r="J84" s="10" t="n">
        <f aca="false">(H84-I84)^2</f>
        <v>1.93160404486776E-009</v>
      </c>
    </row>
    <row r="85" customFormat="false" ht="12.75" hidden="false" customHeight="false" outlineLevel="0" collapsed="false">
      <c r="A85" s="7" t="n">
        <v>33065</v>
      </c>
      <c r="B85" s="8" t="n">
        <v>1.5</v>
      </c>
      <c r="C85" s="9" t="n">
        <f aca="false">LN(B85/B84)</f>
        <v>0</v>
      </c>
      <c r="D85" s="11" t="n">
        <f aca="false">STDEV(C65:C85)*SQRT(365.25)</f>
        <v>0.124181079166134</v>
      </c>
      <c r="E85" s="11" t="n">
        <f aca="false">SQRT(alpha*(E84/SQRT(365.25))^2+(1-alpha)*C85^2)*SQRT(365.25)</f>
        <v>0.121554133882584</v>
      </c>
      <c r="G85" s="10"/>
      <c r="H85" s="10" t="n">
        <f aca="false">(E85^2)/365.25</f>
        <v>4.04528609553596E-005</v>
      </c>
      <c r="I85" s="10" t="n">
        <f aca="false">C86^2</f>
        <v>1.77541030101956E-006</v>
      </c>
      <c r="J85" s="10" t="n">
        <f aca="false">(H85-I85)^2</f>
        <v>1.49594518911891E-009</v>
      </c>
    </row>
    <row r="86" customFormat="false" ht="12.75" hidden="false" customHeight="false" outlineLevel="0" collapsed="false">
      <c r="A86" s="7" t="n">
        <v>33066</v>
      </c>
      <c r="B86" s="8" t="n">
        <v>1.502</v>
      </c>
      <c r="C86" s="9" t="n">
        <f aca="false">LN(B86/B85)</f>
        <v>0.00133244523377869</v>
      </c>
      <c r="D86" s="11" t="n">
        <f aca="false">STDEV(C66:C86)*SQRT(365.25)</f>
        <v>0.121367114910227</v>
      </c>
      <c r="E86" s="11" t="n">
        <f aca="false">SQRT(alpha*(E85/SQRT(365.25))^2+(1-alpha)*C86^2)*SQRT(365.25)</f>
        <v>0.116838819198669</v>
      </c>
      <c r="G86" s="10"/>
      <c r="H86" s="10" t="n">
        <f aca="false">(E86^2)/365.25</f>
        <v>3.73752489301557E-005</v>
      </c>
      <c r="I86" s="10" t="n">
        <f aca="false">C87^2</f>
        <v>1.77541030101931E-006</v>
      </c>
      <c r="J86" s="10" t="n">
        <f aca="false">(H86-I86)^2</f>
        <v>1.26734851042055E-009</v>
      </c>
    </row>
    <row r="87" customFormat="false" ht="12.75" hidden="false" customHeight="false" outlineLevel="0" collapsed="false">
      <c r="A87" s="7" t="n">
        <v>33067</v>
      </c>
      <c r="B87" s="8" t="n">
        <v>1.5</v>
      </c>
      <c r="C87" s="9" t="n">
        <f aca="false">LN(B87/B86)</f>
        <v>-0.0013324452337786</v>
      </c>
      <c r="D87" s="11" t="n">
        <f aca="false">STDEV(C67:C87)*SQRT(365.25)</f>
        <v>0.120817688753725</v>
      </c>
      <c r="E87" s="11" t="n">
        <f aca="false">SQRT(alpha*(E86/SQRT(365.25))^2+(1-alpha)*C87^2)*SQRT(365.25)</f>
        <v>0.112323896455201</v>
      </c>
      <c r="G87" s="10"/>
      <c r="H87" s="10" t="n">
        <f aca="false">(E87^2)/365.25</f>
        <v>3.45425262556571E-005</v>
      </c>
      <c r="I87" s="10" t="n">
        <f aca="false">C88^2</f>
        <v>1.1148261660855E-005</v>
      </c>
      <c r="J87" s="10" t="n">
        <f aca="false">(H87-I87)^2</f>
        <v>5.47291615931614E-010</v>
      </c>
    </row>
    <row r="88" customFormat="false" ht="12.75" hidden="false" customHeight="false" outlineLevel="0" collapsed="false">
      <c r="A88" s="7" t="n">
        <v>33070</v>
      </c>
      <c r="B88" s="8" t="n">
        <v>1.495</v>
      </c>
      <c r="C88" s="9" t="n">
        <f aca="false">LN(B88/B87)</f>
        <v>-0.0033389012655146</v>
      </c>
      <c r="D88" s="11" t="n">
        <f aca="false">STDEV(C68:C88)*SQRT(365.25)</f>
        <v>0.120878635110186</v>
      </c>
      <c r="E88" s="11" t="n">
        <f aca="false">SQRT(alpha*(E87/SQRT(365.25))^2+(1-alpha)*C88^2)*SQRT(365.25)</f>
        <v>0.109255393933724</v>
      </c>
      <c r="G88" s="10"/>
      <c r="H88" s="10" t="n">
        <f aca="false">(E88^2)/365.25</f>
        <v>3.26810160263193E-005</v>
      </c>
      <c r="I88" s="10" t="n">
        <f aca="false">C89^2</f>
        <v>0.00049822014450731</v>
      </c>
      <c r="J88" s="10" t="n">
        <f aca="false">(H88-I88)^2</f>
        <v>2.1672668014684E-007</v>
      </c>
    </row>
    <row r="89" customFormat="false" ht="12.75" hidden="false" customHeight="false" outlineLevel="0" collapsed="false">
      <c r="A89" s="7" t="n">
        <v>33071</v>
      </c>
      <c r="B89" s="8" t="n">
        <v>1.462</v>
      </c>
      <c r="C89" s="9" t="n">
        <f aca="false">LN(B89/B88)</f>
        <v>-0.022320845515063</v>
      </c>
      <c r="D89" s="11" t="n">
        <f aca="false">STDEV(C69:C89)*SQRT(365.25)</f>
        <v>0.148330675750299</v>
      </c>
      <c r="E89" s="11" t="n">
        <f aca="false">SQRT(alpha*(E88/SQRT(365.25))^2+(1-alpha)*C89^2)*SQRT(365.25)</f>
        <v>0.159583476177954</v>
      </c>
      <c r="G89" s="10"/>
      <c r="H89" s="10" t="n">
        <f aca="false">(E89^2)/365.25</f>
        <v>6.97245335223533E-005</v>
      </c>
      <c r="I89" s="10" t="n">
        <f aca="false">C90^2</f>
        <v>6.79273479289562E-005</v>
      </c>
      <c r="J89" s="10" t="n">
        <f aca="false">(H89-I89)^2</f>
        <v>3.22987605711411E-012</v>
      </c>
    </row>
    <row r="90" customFormat="false" ht="12.75" hidden="false" customHeight="false" outlineLevel="0" collapsed="false">
      <c r="A90" s="7" t="n">
        <v>33072</v>
      </c>
      <c r="B90" s="8" t="n">
        <v>1.45</v>
      </c>
      <c r="C90" s="9" t="n">
        <f aca="false">LN(B90/B89)</f>
        <v>-0.00824180489510376</v>
      </c>
      <c r="D90" s="11" t="n">
        <f aca="false">STDEV(C70:C90)*SQRT(365.25)</f>
        <v>0.15027090753324</v>
      </c>
      <c r="E90" s="11" t="n">
        <f aca="false">SQRT(alpha*(E89/SQRT(365.25))^2+(1-alpha)*C90^2)*SQRT(365.25)</f>
        <v>0.159419740198985</v>
      </c>
      <c r="G90" s="10"/>
      <c r="H90" s="10" t="n">
        <f aca="false">(E90^2)/365.25</f>
        <v>6.95815292679315E-005</v>
      </c>
      <c r="I90" s="10" t="n">
        <f aca="false">C91^2</f>
        <v>1.19317385239111E-005</v>
      </c>
      <c r="J90" s="10" t="n">
        <f aca="false">(H90-I90)^2</f>
        <v>3.32349837282934E-009</v>
      </c>
    </row>
    <row r="91" customFormat="false" ht="12.75" hidden="false" customHeight="false" outlineLevel="0" collapsed="false">
      <c r="A91" s="7" t="n">
        <v>33073</v>
      </c>
      <c r="B91" s="8" t="n">
        <v>1.445</v>
      </c>
      <c r="C91" s="9" t="n">
        <f aca="false">LN(B91/B90)</f>
        <v>-0.00345423486808745</v>
      </c>
      <c r="D91" s="11" t="n">
        <f aca="false">STDEV(C71:C91)*SQRT(365.25)</f>
        <v>0.136674866849763</v>
      </c>
      <c r="E91" s="11" t="n">
        <f aca="false">SQRT(alpha*(E90/SQRT(365.25))^2+(1-alpha)*C91^2)*SQRT(365.25)</f>
        <v>0.154075161117775</v>
      </c>
      <c r="G91" s="10"/>
      <c r="H91" s="10" t="n">
        <f aca="false">(E91^2)/365.25</f>
        <v>6.49942649513166E-005</v>
      </c>
      <c r="I91" s="10" t="n">
        <f aca="false">C92^2</f>
        <v>0.000175191684677698</v>
      </c>
      <c r="J91" s="10" t="n">
        <f aca="false">(H91-I91)^2</f>
        <v>1.21434713143522E-008</v>
      </c>
    </row>
    <row r="92" customFormat="false" ht="12.75" hidden="false" customHeight="false" outlineLevel="0" collapsed="false">
      <c r="A92" s="7" t="n">
        <v>33074</v>
      </c>
      <c r="B92" s="8" t="n">
        <v>1.426</v>
      </c>
      <c r="C92" s="9" t="n">
        <f aca="false">LN(B92/B91)</f>
        <v>-0.0132359995722914</v>
      </c>
      <c r="D92" s="11" t="n">
        <f aca="false">STDEV(C72:C92)*SQRT(365.25)</f>
        <v>0.129799409283156</v>
      </c>
      <c r="E92" s="11" t="n">
        <f aca="false">SQRT(alpha*(E91/SQRT(365.25))^2+(1-alpha)*C92^2)*SQRT(365.25)</f>
        <v>0.164139775024089</v>
      </c>
      <c r="G92" s="10"/>
      <c r="H92" s="10" t="n">
        <f aca="false">(E92^2)/365.25</f>
        <v>7.37628083366417E-005</v>
      </c>
      <c r="I92" s="10" t="n">
        <f aca="false">C93^2</f>
        <v>0.000555220328565302</v>
      </c>
      <c r="J92" s="10" t="n">
        <f aca="false">(H92-I92)^2</f>
        <v>2.31801343784731E-007</v>
      </c>
    </row>
    <row r="93" customFormat="false" ht="12.75" hidden="false" customHeight="false" outlineLevel="0" collapsed="false">
      <c r="A93" s="7" t="n">
        <v>33077</v>
      </c>
      <c r="B93" s="8" t="n">
        <v>1.46</v>
      </c>
      <c r="C93" s="9" t="n">
        <f aca="false">LN(B93/B92)</f>
        <v>0.0235631137281409</v>
      </c>
      <c r="D93" s="11" t="n">
        <f aca="false">STDEV(C73:C93)*SQRT(365.25)</f>
        <v>0.171322735437847</v>
      </c>
      <c r="E93" s="11" t="n">
        <f aca="false">SQRT(alpha*(E92/SQRT(365.25))^2+(1-alpha)*C93^2)*SQRT(365.25)</f>
        <v>0.202323139856286</v>
      </c>
      <c r="G93" s="10"/>
      <c r="H93" s="10" t="n">
        <f aca="false">(E93^2)/365.25</f>
        <v>0.000112072971721578</v>
      </c>
      <c r="I93" s="10" t="n">
        <f aca="false">C94^2</f>
        <v>0.000190255735446387</v>
      </c>
      <c r="J93" s="10" t="n">
        <f aca="false">(H93-I93)^2</f>
        <v>6.11254454364925E-009</v>
      </c>
    </row>
    <row r="94" customFormat="false" ht="12.75" hidden="false" customHeight="false" outlineLevel="0" collapsed="false">
      <c r="A94" s="7" t="n">
        <v>33078</v>
      </c>
      <c r="B94" s="8" t="n">
        <v>1.44</v>
      </c>
      <c r="C94" s="9" t="n">
        <f aca="false">LN(B94/B93)</f>
        <v>-0.0137933221323359</v>
      </c>
      <c r="D94" s="11" t="n">
        <f aca="false">STDEV(C74:C94)*SQRT(365.25)</f>
        <v>0.178170733160986</v>
      </c>
      <c r="E94" s="11" t="n">
        <f aca="false">SQRT(alpha*(E93/SQRT(365.25))^2+(1-alpha)*C94^2)*SQRT(365.25)</f>
        <v>0.207862716698113</v>
      </c>
      <c r="G94" s="10"/>
      <c r="H94" s="10" t="n">
        <f aca="false">(E94^2)/365.25</f>
        <v>0.000118294069796359</v>
      </c>
      <c r="I94" s="10" t="n">
        <f aca="false">C95^2</f>
        <v>0</v>
      </c>
      <c r="J94" s="10" t="n">
        <f aca="false">(H94-I94)^2</f>
        <v>1.39934869489858E-008</v>
      </c>
    </row>
    <row r="95" customFormat="false" ht="12.75" hidden="false" customHeight="false" outlineLevel="0" collapsed="false">
      <c r="A95" s="7" t="n">
        <v>33079</v>
      </c>
      <c r="B95" s="8" t="n">
        <v>1.44</v>
      </c>
      <c r="C95" s="9" t="n">
        <f aca="false">LN(B95/B94)</f>
        <v>0</v>
      </c>
      <c r="D95" s="11" t="n">
        <f aca="false">STDEV(C75:C95)*SQRT(365.25)</f>
        <v>0.177761466958391</v>
      </c>
      <c r="E95" s="11" t="n">
        <f aca="false">SQRT(alpha*(E94/SQRT(365.25))^2+(1-alpha)*C95^2)*SQRT(365.25)</f>
        <v>0.19942136904405</v>
      </c>
      <c r="G95" s="10"/>
      <c r="H95" s="10" t="n">
        <f aca="false">(E95^2)/365.25</f>
        <v>0.000108881266068181</v>
      </c>
      <c r="I95" s="10" t="n">
        <f aca="false">C96^2</f>
        <v>1.20983230716094E-005</v>
      </c>
      <c r="J95" s="10" t="n">
        <f aca="false">(H95-I95)^2</f>
        <v>9.36693805507764E-009</v>
      </c>
    </row>
    <row r="96" customFormat="false" ht="12.75" hidden="false" customHeight="false" outlineLevel="0" collapsed="false">
      <c r="A96" s="7" t="n">
        <v>33080</v>
      </c>
      <c r="B96" s="8" t="n">
        <v>1.435</v>
      </c>
      <c r="C96" s="9" t="n">
        <f aca="false">LN(B96/B95)</f>
        <v>-0.0034782643763247</v>
      </c>
      <c r="D96" s="11" t="n">
        <f aca="false">STDEV(C76:C96)*SQRT(365.25)</f>
        <v>0.177527893639233</v>
      </c>
      <c r="E96" s="11" t="n">
        <f aca="false">SQRT(alpha*(E95/SQRT(365.25))^2+(1-alpha)*C96^2)*SQRT(365.25)</f>
        <v>0.192239543577166</v>
      </c>
      <c r="G96" s="10"/>
      <c r="H96" s="10" t="n">
        <f aca="false">(E96^2)/365.25</f>
        <v>0.000101180128993175</v>
      </c>
      <c r="I96" s="10" t="n">
        <f aca="false">C97^2</f>
        <v>7.74831034372219E-006</v>
      </c>
      <c r="J96" s="10" t="n">
        <f aca="false">(H96-I96)^2</f>
        <v>8.72950473614416E-009</v>
      </c>
    </row>
    <row r="97" customFormat="false" ht="12.75" hidden="false" customHeight="false" outlineLevel="0" collapsed="false">
      <c r="A97" s="7" t="n">
        <v>33081</v>
      </c>
      <c r="B97" s="8" t="n">
        <v>1.439</v>
      </c>
      <c r="C97" s="9" t="n">
        <f aca="false">LN(B97/B96)</f>
        <v>0.0027835786936464</v>
      </c>
      <c r="D97" s="11" t="n">
        <f aca="false">STDEV(C77:C97)*SQRT(365.25)</f>
        <v>0.171034008927495</v>
      </c>
      <c r="E97" s="11" t="n">
        <f aca="false">SQRT(alpha*(E96/SQRT(365.25))^2+(1-alpha)*C97^2)*SQRT(365.25)</f>
        <v>0.185042148789005</v>
      </c>
      <c r="G97" s="10"/>
      <c r="H97" s="10" t="n">
        <f aca="false">(E97^2)/365.25</f>
        <v>9.37456449786508E-005</v>
      </c>
      <c r="I97" s="10" t="n">
        <f aca="false">C98^2</f>
        <v>3.93628706323588E-005</v>
      </c>
      <c r="J97" s="10" t="n">
        <f aca="false">(H97-I97)^2</f>
        <v>2.95748614559971E-009</v>
      </c>
    </row>
    <row r="98" customFormat="false" ht="12.75" hidden="false" customHeight="false" outlineLevel="0" collapsed="false">
      <c r="A98" s="7" t="n">
        <v>33084</v>
      </c>
      <c r="B98" s="8" t="n">
        <v>1.43</v>
      </c>
      <c r="C98" s="9" t="n">
        <f aca="false">LN(B98/B97)</f>
        <v>-0.00627398363341496</v>
      </c>
      <c r="D98" s="11" t="n">
        <f aca="false">STDEV(C78:C98)*SQRT(365.25)</f>
        <v>0.170228722858658</v>
      </c>
      <c r="E98" s="11" t="n">
        <f aca="false">SQRT(alpha*(E97/SQRT(365.25))^2+(1-alpha)*C98^2)*SQRT(365.25)</f>
        <v>0.180720914963107</v>
      </c>
      <c r="G98" s="10"/>
      <c r="H98" s="10" t="n">
        <f aca="false">(E98^2)/365.25</f>
        <v>8.94183411501778E-005</v>
      </c>
      <c r="I98" s="10" t="n">
        <f aca="false">C99^2</f>
        <v>0.000178911260575526</v>
      </c>
      <c r="J98" s="10" t="n">
        <f aca="false">(H98-I98)^2</f>
        <v>8.00898262727194E-009</v>
      </c>
    </row>
    <row r="99" customFormat="false" ht="12.75" hidden="false" customHeight="false" outlineLevel="0" collapsed="false">
      <c r="A99" s="7" t="n">
        <v>33085</v>
      </c>
      <c r="B99" s="8" t="n">
        <v>1.411</v>
      </c>
      <c r="C99" s="9" t="n">
        <f aca="false">LN(B99/B98)</f>
        <v>-0.0133757714011389</v>
      </c>
      <c r="D99" s="11" t="n">
        <f aca="false">STDEV(C79:C99)*SQRT(365.25)</f>
        <v>0.175171202051431</v>
      </c>
      <c r="E99" s="11" t="n">
        <f aca="false">SQRT(alpha*(E98/SQRT(365.25))^2+(1-alpha)*C99^2)*SQRT(365.25)</f>
        <v>0.187779169854373</v>
      </c>
      <c r="G99" s="10"/>
      <c r="H99" s="10" t="n">
        <f aca="false">(E99^2)/365.25</f>
        <v>9.6539402138802E-005</v>
      </c>
      <c r="I99" s="10" t="n">
        <f aca="false">C100^2</f>
        <v>4.09457197508469E-005</v>
      </c>
      <c r="J99" s="10" t="n">
        <f aca="false">(H99-I99)^2</f>
        <v>3.09065752145283E-009</v>
      </c>
    </row>
    <row r="100" customFormat="false" ht="12.75" hidden="false" customHeight="false" outlineLevel="0" collapsed="false">
      <c r="A100" s="7" t="n">
        <v>33086</v>
      </c>
      <c r="B100" s="8" t="n">
        <v>1.402</v>
      </c>
      <c r="C100" s="9" t="n">
        <f aca="false">LN(B100/B99)</f>
        <v>-0.0063988842582787</v>
      </c>
      <c r="D100" s="11" t="n">
        <f aca="false">STDEV(C80:C100)*SQRT(365.25)</f>
        <v>0.172422075445231</v>
      </c>
      <c r="E100" s="11" t="n">
        <f aca="false">SQRT(alpha*(E99/SQRT(365.25))^2+(1-alpha)*C100^2)*SQRT(365.25)</f>
        <v>0.183426486136661</v>
      </c>
      <c r="G100" s="10"/>
      <c r="H100" s="10" t="n">
        <f aca="false">(E100^2)/365.25</f>
        <v>9.21157448773238E-005</v>
      </c>
      <c r="I100" s="10" t="n">
        <f aca="false">C101^2</f>
        <v>0.000448265437267258</v>
      </c>
      <c r="J100" s="10" t="n">
        <f aca="false">(H100-I100)^2</f>
        <v>1.26842603389445E-007</v>
      </c>
    </row>
    <row r="101" customFormat="false" ht="12.75" hidden="false" customHeight="false" outlineLevel="0" collapsed="false">
      <c r="A101" s="7" t="n">
        <v>33087</v>
      </c>
      <c r="B101" s="8" t="n">
        <v>1.432</v>
      </c>
      <c r="C101" s="9" t="n">
        <f aca="false">LN(B101/B100)</f>
        <v>0.0211722799260556</v>
      </c>
      <c r="D101" s="11" t="n">
        <f aca="false">STDEV(C81:C101)*SQRT(365.25)</f>
        <v>0.201911864423632</v>
      </c>
      <c r="E101" s="11" t="n">
        <f aca="false">SQRT(alpha*(E100/SQRT(365.25))^2+(1-alpha)*C101^2)*SQRT(365.25)</f>
        <v>0.209752694507229</v>
      </c>
      <c r="G101" s="10"/>
      <c r="H101" s="10" t="n">
        <f aca="false">(E101^2)/365.25</f>
        <v>0.000120455011233519</v>
      </c>
      <c r="I101" s="10" t="n">
        <f aca="false">C102^2</f>
        <v>0.00281298513499659</v>
      </c>
      <c r="J101" s="10" t="n">
        <f aca="false">(H101-I101)^2</f>
        <v>7.24971846737157E-006</v>
      </c>
    </row>
    <row r="102" customFormat="false" ht="12.75" hidden="false" customHeight="false" outlineLevel="0" collapsed="false">
      <c r="A102" s="7" t="n">
        <v>33088</v>
      </c>
      <c r="B102" s="8" t="n">
        <v>1.51</v>
      </c>
      <c r="C102" s="9" t="n">
        <f aca="false">LN(B102/B101)</f>
        <v>0.0530375822883791</v>
      </c>
      <c r="D102" s="11" t="n">
        <f aca="false">STDEV(C82:C102)*SQRT(365.25)</f>
        <v>0.308145038917403</v>
      </c>
      <c r="E102" s="11" t="n">
        <f aca="false">SQRT(alpha*(E101/SQRT(365.25))^2+(1-alpha)*C102^2)*SQRT(365.25)</f>
        <v>0.349643022405082</v>
      </c>
      <c r="G102" s="10"/>
      <c r="H102" s="10" t="n">
        <f aca="false">(E102^2)/365.25</f>
        <v>0.000334702924343767</v>
      </c>
      <c r="I102" s="10" t="n">
        <f aca="false">C103^2</f>
        <v>0.00253670494507666</v>
      </c>
      <c r="J102" s="10" t="n">
        <f aca="false">(H102-I102)^2</f>
        <v>4.84881289931176E-006</v>
      </c>
    </row>
    <row r="103" customFormat="false" ht="12.75" hidden="false" customHeight="false" outlineLevel="0" collapsed="false">
      <c r="A103" s="7" t="n">
        <v>33091</v>
      </c>
      <c r="B103" s="8" t="n">
        <v>1.588</v>
      </c>
      <c r="C103" s="9" t="n">
        <f aca="false">LN(B103/B102)</f>
        <v>0.050365711998111</v>
      </c>
      <c r="D103" s="11" t="n">
        <f aca="false">STDEV(C83:C103)*SQRT(365.25)</f>
        <v>0.369139961968529</v>
      </c>
      <c r="E103" s="11" t="n">
        <f aca="false">SQRT(alpha*(E102/SQRT(365.25))^2+(1-alpha)*C103^2)*SQRT(365.25)</f>
        <v>0.431564461381739</v>
      </c>
      <c r="G103" s="10"/>
      <c r="H103" s="10" t="n">
        <f aca="false">(E103^2)/365.25</f>
        <v>0.000509918916708311</v>
      </c>
      <c r="I103" s="10" t="n">
        <f aca="false">C104^2</f>
        <v>0.00525079351180081</v>
      </c>
      <c r="J103" s="10" t="n">
        <f aca="false">(H103-I103)^2</f>
        <v>2.24758919263935E-005</v>
      </c>
    </row>
    <row r="104" customFormat="false" ht="12.75" hidden="false" customHeight="false" outlineLevel="0" collapsed="false">
      <c r="A104" s="7" t="n">
        <v>33092</v>
      </c>
      <c r="B104" s="8" t="n">
        <v>1.477</v>
      </c>
      <c r="C104" s="9" t="n">
        <f aca="false">LN(B104/B103)</f>
        <v>-0.0724623592757013</v>
      </c>
      <c r="D104" s="11" t="n">
        <f aca="false">STDEV(C84:C104)*SQRT(365.25)</f>
        <v>0.484574208127256</v>
      </c>
      <c r="E104" s="11" t="n">
        <f aca="false">SQRT(alpha*(E103/SQRT(365.25))^2+(1-alpha)*C104^2)*SQRT(365.25)</f>
        <v>0.569239639060731</v>
      </c>
      <c r="G104" s="10"/>
      <c r="H104" s="10" t="n">
        <f aca="false">(E104^2)/365.25</f>
        <v>0.000887156103156718</v>
      </c>
      <c r="I104" s="10" t="n">
        <f aca="false">C105^2</f>
        <v>1.83606228290491E-006</v>
      </c>
      <c r="J104" s="10" t="n">
        <f aca="false">(H104-I104)^2</f>
        <v>7.8379157477281E-007</v>
      </c>
    </row>
    <row r="105" customFormat="false" ht="12.75" hidden="false" customHeight="false" outlineLevel="0" collapsed="false">
      <c r="A105" s="7" t="n">
        <v>33093</v>
      </c>
      <c r="B105" s="8" t="n">
        <v>1.475</v>
      </c>
      <c r="C105" s="9" t="n">
        <f aca="false">LN(B105/B104)</f>
        <v>-0.00135501375745965</v>
      </c>
      <c r="D105" s="11" t="n">
        <f aca="false">STDEV(C85:C105)*SQRT(365.25)</f>
        <v>0.484046913601794</v>
      </c>
      <c r="E105" s="11" t="n">
        <f aca="false">SQRT(alpha*(E104/SQRT(365.25))^2+(1-alpha)*C105^2)*SQRT(365.25)</f>
        <v>0.546171553615946</v>
      </c>
      <c r="G105" s="10"/>
      <c r="H105" s="10" t="n">
        <f aca="false">(E105^2)/365.25</f>
        <v>0.000816710105350461</v>
      </c>
      <c r="I105" s="10" t="n">
        <f aca="false">C106^2</f>
        <v>1.15300246646512E-005</v>
      </c>
      <c r="J105" s="10" t="n">
        <f aca="false">(H105-I105)^2</f>
        <v>6.48314962333207E-007</v>
      </c>
    </row>
    <row r="106" customFormat="false" ht="12.75" hidden="false" customHeight="false" outlineLevel="0" collapsed="false">
      <c r="A106" s="7" t="n">
        <v>33094</v>
      </c>
      <c r="B106" s="8" t="n">
        <v>1.47</v>
      </c>
      <c r="C106" s="9" t="n">
        <f aca="false">LN(B106/B105)</f>
        <v>-0.00339558900113827</v>
      </c>
      <c r="D106" s="11" t="n">
        <f aca="false">STDEV(C86:C106)*SQRT(365.25)</f>
        <v>0.484151519143124</v>
      </c>
      <c r="E106" s="11" t="n">
        <f aca="false">SQRT(alpha*(E105/SQRT(365.25))^2+(1-alpha)*C106^2)*SQRT(365.25)</f>
        <v>0.524311075712127</v>
      </c>
      <c r="G106" s="10"/>
      <c r="H106" s="10" t="n">
        <f aca="false">(E106^2)/365.25</f>
        <v>0.000752640942133903</v>
      </c>
      <c r="I106" s="10" t="n">
        <f aca="false">C107^2</f>
        <v>0.000182620605717053</v>
      </c>
      <c r="J106" s="10" t="n">
        <f aca="false">(H106-I106)^2</f>
        <v>3.24923183928779E-007</v>
      </c>
    </row>
    <row r="107" customFormat="false" ht="12.75" hidden="false" customHeight="false" outlineLevel="0" collapsed="false">
      <c r="A107" s="7" t="n">
        <v>33095</v>
      </c>
      <c r="B107" s="8" t="n">
        <v>1.49</v>
      </c>
      <c r="C107" s="9" t="n">
        <f aca="false">LN(B107/B106)</f>
        <v>0.0135137191667229</v>
      </c>
      <c r="D107" s="11" t="n">
        <f aca="false">STDEV(C87:C107)*SQRT(365.25)</f>
        <v>0.48785691272423</v>
      </c>
      <c r="E107" s="11" t="n">
        <f aca="false">SQRT(alpha*(E106/SQRT(365.25))^2+(1-alpha)*C107^2)*SQRT(365.25)</f>
        <v>0.50826703745582</v>
      </c>
      <c r="G107" s="10"/>
      <c r="H107" s="10" t="n">
        <f aca="false">(E107^2)/365.25</f>
        <v>0.000707283727211817</v>
      </c>
      <c r="I107" s="10" t="n">
        <f aca="false">C108^2</f>
        <v>0.000201475959920261</v>
      </c>
      <c r="J107" s="10" t="n">
        <f aca="false">(H107-I107)^2</f>
        <v>2.55841497452469E-007</v>
      </c>
    </row>
    <row r="108" customFormat="false" ht="12.75" hidden="false" customHeight="false" outlineLevel="0" collapsed="false">
      <c r="A108" s="7" t="n">
        <v>33098</v>
      </c>
      <c r="B108" s="8" t="n">
        <v>1.469</v>
      </c>
      <c r="C108" s="9" t="n">
        <f aca="false">LN(B108/B107)</f>
        <v>-0.0141942227656276</v>
      </c>
      <c r="D108" s="11" t="n">
        <f aca="false">STDEV(C88:C108)*SQRT(365.25)</f>
        <v>0.491251560519105</v>
      </c>
      <c r="E108" s="11" t="n">
        <f aca="false">SQRT(alpha*(E107/SQRT(365.25))^2+(1-alpha)*C108^2)*SQRT(365.25)</f>
        <v>0.493593854789742</v>
      </c>
      <c r="G108" s="10"/>
      <c r="H108" s="10" t="n">
        <f aca="false">(E108^2)/365.25</f>
        <v>0.00066703598490403</v>
      </c>
      <c r="I108" s="10" t="n">
        <f aca="false">C109^2</f>
        <v>0.000207319774923579</v>
      </c>
      <c r="J108" s="10" t="n">
        <f aca="false">(H108-I108)^2</f>
        <v>2.1133899371879E-007</v>
      </c>
    </row>
    <row r="109" customFormat="false" ht="12.75" hidden="false" customHeight="false" outlineLevel="0" collapsed="false">
      <c r="A109" s="7" t="n">
        <v>33099</v>
      </c>
      <c r="B109" s="8" t="n">
        <v>1.448</v>
      </c>
      <c r="C109" s="9" t="n">
        <f aca="false">LN(B109/B108)</f>
        <v>-0.0143986032282155</v>
      </c>
      <c r="D109" s="11" t="n">
        <f aca="false">STDEV(C89:C109)*SQRT(365.25)</f>
        <v>0.494370910147444</v>
      </c>
      <c r="E109" s="11" t="n">
        <f aca="false">SQRT(alpha*(E108/SQRT(365.25))^2+(1-alpha)*C109^2)*SQRT(365.25)</f>
        <v>0.479868713781189</v>
      </c>
      <c r="G109" s="10"/>
      <c r="H109" s="10" t="n">
        <f aca="false">(E109^2)/365.25</f>
        <v>0.000630455804150616</v>
      </c>
      <c r="I109" s="10" t="n">
        <f aca="false">C110^2</f>
        <v>0.000193444426348147</v>
      </c>
      <c r="J109" s="10" t="n">
        <f aca="false">(H109-I109)^2</f>
        <v>1.90978944328812E-007</v>
      </c>
    </row>
    <row r="110" customFormat="false" ht="12.75" hidden="false" customHeight="false" outlineLevel="0" collapsed="false">
      <c r="A110" s="7" t="n">
        <v>33100</v>
      </c>
      <c r="B110" s="8" t="n">
        <v>1.428</v>
      </c>
      <c r="C110" s="9" t="n">
        <f aca="false">LN(B110/B109)</f>
        <v>-0.013908430046132</v>
      </c>
      <c r="D110" s="11" t="n">
        <f aca="false">STDEV(C90:C110)*SQRT(365.25)</f>
        <v>0.48912417897404</v>
      </c>
      <c r="E110" s="11" t="n">
        <f aca="false">SQRT(alpha*(E109/SQRT(365.25))^2+(1-alpha)*C110^2)*SQRT(365.25)</f>
        <v>0.466447157580154</v>
      </c>
      <c r="G110" s="10"/>
      <c r="H110" s="10" t="n">
        <f aca="false">(E110^2)/365.25</f>
        <v>0.00059568227464642</v>
      </c>
      <c r="I110" s="10" t="n">
        <f aca="false">C111^2</f>
        <v>1.95882516848755E-006</v>
      </c>
      <c r="J110" s="10" t="n">
        <f aca="false">(H110-I110)^2</f>
        <v>3.52507534459974E-007</v>
      </c>
    </row>
    <row r="111" customFormat="false" ht="12.75" hidden="false" customHeight="false" outlineLevel="0" collapsed="false">
      <c r="A111" s="7" t="n">
        <v>33101</v>
      </c>
      <c r="B111" s="8" t="n">
        <v>1.43</v>
      </c>
      <c r="C111" s="9" t="n">
        <f aca="false">LN(B111/B110)</f>
        <v>0.00139958035442326</v>
      </c>
      <c r="D111" s="11" t="n">
        <f aca="false">STDEV(C91:C111)*SQRT(365.25)</f>
        <v>0.488212514525861</v>
      </c>
      <c r="E111" s="11" t="n">
        <f aca="false">SQRT(alpha*(E110/SQRT(365.25))^2+(1-alpha)*C111^2)*SQRT(365.25)</f>
        <v>0.447568246494256</v>
      </c>
      <c r="G111" s="10"/>
      <c r="H111" s="10" t="n">
        <f aca="false">(E111^2)/365.25</f>
        <v>0.000548438974045019</v>
      </c>
      <c r="I111" s="10" t="n">
        <f aca="false">C112^2</f>
        <v>4.85623520370622E-005</v>
      </c>
      <c r="J111" s="10" t="n">
        <f aca="false">(H111-I111)^2</f>
        <v>2.49876637230086E-007</v>
      </c>
    </row>
    <row r="112" customFormat="false" ht="12.75" hidden="false" customHeight="false" outlineLevel="0" collapsed="false">
      <c r="A112" s="7" t="n">
        <v>33102</v>
      </c>
      <c r="B112" s="8" t="n">
        <v>1.44</v>
      </c>
      <c r="C112" s="9" t="n">
        <f aca="false">LN(B112/B111)</f>
        <v>0.00696866931609344</v>
      </c>
      <c r="D112" s="11" t="n">
        <f aca="false">STDEV(C92:C112)*SQRT(365.25)</f>
        <v>0.489058010960034</v>
      </c>
      <c r="E112" s="11" t="n">
        <f aca="false">SQRT(alpha*(E111/SQRT(365.25))^2+(1-alpha)*C112^2)*SQRT(365.25)</f>
        <v>0.431032744202059</v>
      </c>
      <c r="G112" s="10"/>
      <c r="H112" s="10" t="n">
        <f aca="false">(E112^2)/365.25</f>
        <v>0.000508663180217269</v>
      </c>
      <c r="I112" s="10" t="n">
        <f aca="false">C113^2</f>
        <v>0.00025924712404471</v>
      </c>
      <c r="J112" s="10" t="n">
        <f aca="false">(H112-I112)^2</f>
        <v>6.22083690766732E-008</v>
      </c>
    </row>
    <row r="113" customFormat="false" ht="12.75" hidden="false" customHeight="false" outlineLevel="0" collapsed="false">
      <c r="A113" s="7" t="n">
        <v>33105</v>
      </c>
      <c r="B113" s="8" t="n">
        <v>1.417</v>
      </c>
      <c r="C113" s="9" t="n">
        <f aca="false">LN(B113/B112)</f>
        <v>-0.0161011528793658</v>
      </c>
      <c r="D113" s="11" t="n">
        <f aca="false">STDEV(C93:C113)*SQRT(365.25)</f>
        <v>0.490600028876011</v>
      </c>
      <c r="E113" s="11" t="n">
        <f aca="false">SQRT(alpha*(E112/SQRT(365.25))^2+(1-alpha)*C113^2)*SQRT(365.25)</f>
        <v>0.422540353956713</v>
      </c>
      <c r="G113" s="10"/>
      <c r="H113" s="10" t="n">
        <f aca="false">(E113^2)/365.25</f>
        <v>0.000488816839758699</v>
      </c>
      <c r="I113" s="10" t="n">
        <f aca="false">C114^2</f>
        <v>4.47284813450517E-006</v>
      </c>
      <c r="J113" s="10" t="n">
        <f aca="false">(H113-I113)^2</f>
        <v>2.34589102222457E-007</v>
      </c>
    </row>
    <row r="114" customFormat="false" ht="12.75" hidden="false" customHeight="false" outlineLevel="0" collapsed="false">
      <c r="A114" s="7" t="n">
        <v>33106</v>
      </c>
      <c r="B114" s="8" t="n">
        <v>1.42</v>
      </c>
      <c r="C114" s="9" t="n">
        <f aca="false">LN(B114/B113)</f>
        <v>0.00211491090462581</v>
      </c>
      <c r="D114" s="11" t="n">
        <f aca="false">STDEV(C94:C114)*SQRT(365.25)</f>
        <v>0.479577017864362</v>
      </c>
      <c r="E114" s="11" t="n">
        <f aca="false">SQRT(alpha*(E113/SQRT(365.25))^2+(1-alpha)*C114^2)*SQRT(365.25)</f>
        <v>0.405541209872236</v>
      </c>
      <c r="G114" s="10"/>
      <c r="H114" s="10" t="n">
        <f aca="false">(E114^2)/365.25</f>
        <v>0.000450276996316597</v>
      </c>
      <c r="I114" s="10" t="n">
        <f aca="false">C115^2</f>
        <v>3.15618375303119E-005</v>
      </c>
      <c r="J114" s="10" t="n">
        <f aca="false">(H114-I114)^2</f>
        <v>1.75322384197424E-007</v>
      </c>
    </row>
    <row r="115" customFormat="false" ht="12.75" hidden="false" customHeight="false" outlineLevel="0" collapsed="false">
      <c r="A115" s="7" t="n">
        <v>33107</v>
      </c>
      <c r="B115" s="8" t="n">
        <v>1.428</v>
      </c>
      <c r="C115" s="9" t="n">
        <f aca="false">LN(B115/B114)</f>
        <v>0.00561799230422327</v>
      </c>
      <c r="D115" s="11" t="n">
        <f aca="false">STDEV(C95:C115)*SQRT(365.25)</f>
        <v>0.477185683752466</v>
      </c>
      <c r="E115" s="11" t="n">
        <f aca="false">SQRT(alpha*(E114/SQRT(365.25))^2+(1-alpha)*C115^2)*SQRT(365.25)</f>
        <v>0.390249140143738</v>
      </c>
      <c r="G115" s="10"/>
      <c r="H115" s="10" t="n">
        <f aca="false">(E115^2)/365.25</f>
        <v>0.00041695931932355</v>
      </c>
      <c r="I115" s="10" t="n">
        <f aca="false">C116^2</f>
        <v>0.00620141231399907</v>
      </c>
      <c r="J115" s="10" t="n">
        <f aca="false">(H115-I115)^2</f>
        <v>3.34598964476106E-005</v>
      </c>
    </row>
    <row r="116" customFormat="false" ht="12.75" hidden="false" customHeight="false" outlineLevel="0" collapsed="false">
      <c r="A116" s="7" t="n">
        <v>33108</v>
      </c>
      <c r="B116" s="8" t="n">
        <v>1.545</v>
      </c>
      <c r="C116" s="9" t="n">
        <f aca="false">LN(B116/B115)</f>
        <v>0.0787490464323161</v>
      </c>
      <c r="D116" s="11" t="n">
        <f aca="false">STDEV(C96:C116)*SQRT(365.25)</f>
        <v>0.580269446083234</v>
      </c>
      <c r="E116" s="11" t="n">
        <f aca="false">SQRT(alpha*(E115/SQRT(365.25))^2+(1-alpha)*C116^2)*SQRT(365.25)</f>
        <v>0.566047876655938</v>
      </c>
      <c r="G116" s="10"/>
      <c r="H116" s="10" t="n">
        <f aca="false">(E116^2)/365.25</f>
        <v>0.000877235314624768</v>
      </c>
      <c r="I116" s="10" t="n">
        <f aca="false">C117^2</f>
        <v>0.000169767877815809</v>
      </c>
      <c r="J116" s="10" t="n">
        <f aca="false">(H116-I116)^2</f>
        <v>5.00510174145039E-007</v>
      </c>
    </row>
    <row r="117" customFormat="false" ht="12.75" hidden="false" customHeight="false" outlineLevel="0" collapsed="false">
      <c r="A117" s="7" t="n">
        <v>33109</v>
      </c>
      <c r="B117" s="8" t="n">
        <v>1.525</v>
      </c>
      <c r="C117" s="9" t="n">
        <f aca="false">LN(B117/B116)</f>
        <v>-0.0130295002903338</v>
      </c>
      <c r="D117" s="11" t="n">
        <f aca="false">STDEV(C97:C117)*SQRT(365.25)</f>
        <v>0.5836796424939</v>
      </c>
      <c r="E117" s="11" t="n">
        <f aca="false">SQRT(alpha*(E116/SQRT(365.25))^2+(1-alpha)*C117^2)*SQRT(365.25)</f>
        <v>0.547584511629749</v>
      </c>
      <c r="G117" s="10"/>
      <c r="H117" s="10" t="n">
        <f aca="false">(E117^2)/365.25</f>
        <v>0.000820941265918662</v>
      </c>
      <c r="I117" s="10" t="n">
        <f aca="false">C118^2</f>
        <v>0.000230944454090155</v>
      </c>
      <c r="J117" s="10" t="n">
        <f aca="false">(H117-I117)^2</f>
        <v>3.48096237967802E-007</v>
      </c>
    </row>
    <row r="118" customFormat="false" ht="12.75" hidden="false" customHeight="false" outlineLevel="0" collapsed="false">
      <c r="A118" s="7" t="n">
        <v>33112</v>
      </c>
      <c r="B118" s="8" t="n">
        <v>1.502</v>
      </c>
      <c r="C118" s="9" t="n">
        <f aca="false">LN(B118/B117)</f>
        <v>-0.0151968567174319</v>
      </c>
      <c r="D118" s="11" t="n">
        <f aca="false">STDEV(C98:C118)*SQRT(365.25)</f>
        <v>0.58853990718381</v>
      </c>
      <c r="E118" s="11" t="n">
        <f aca="false">SQRT(alpha*(E117/SQRT(365.25))^2+(1-alpha)*C118^2)*SQRT(365.25)</f>
        <v>0.53169680321743</v>
      </c>
      <c r="G118" s="10"/>
      <c r="H118" s="10" t="n">
        <f aca="false">(E118^2)/365.25</f>
        <v>0.00077399449843021</v>
      </c>
      <c r="I118" s="10" t="n">
        <f aca="false">C119^2</f>
        <v>1.77541030101931E-006</v>
      </c>
      <c r="J118" s="10" t="n">
        <f aca="false">(H118-I118)^2</f>
        <v>5.96322320071079E-007</v>
      </c>
    </row>
    <row r="119" customFormat="false" ht="12.75" hidden="false" customHeight="false" outlineLevel="0" collapsed="false">
      <c r="A119" s="7" t="n">
        <v>33113</v>
      </c>
      <c r="B119" s="8" t="n">
        <v>1.5</v>
      </c>
      <c r="C119" s="9" t="n">
        <f aca="false">LN(B119/B118)</f>
        <v>-0.0013324452337786</v>
      </c>
      <c r="D119" s="11" t="n">
        <f aca="false">STDEV(C99:C119)*SQRT(365.25)</f>
        <v>0.587625108652263</v>
      </c>
      <c r="E119" s="11" t="n">
        <f aca="false">SQRT(alpha*(E118/SQRT(365.25))^2+(1-alpha)*C119^2)*SQRT(365.25)</f>
        <v>0.510155061558587</v>
      </c>
      <c r="G119" s="10"/>
      <c r="H119" s="10" t="n">
        <f aca="false">(E119^2)/365.25</f>
        <v>0.000712548081680617</v>
      </c>
      <c r="I119" s="10" t="n">
        <f aca="false">C120^2</f>
        <v>1.10741869009027E-005</v>
      </c>
      <c r="J119" s="10" t="n">
        <f aca="false">(H119-I119)^2</f>
        <v>4.92065625057422E-007</v>
      </c>
    </row>
    <row r="120" customFormat="false" ht="12.75" hidden="false" customHeight="false" outlineLevel="0" collapsed="false">
      <c r="A120" s="7" t="n">
        <v>33114</v>
      </c>
      <c r="B120" s="8" t="n">
        <v>1.505</v>
      </c>
      <c r="C120" s="9" t="n">
        <f aca="false">LN(B120/B119)</f>
        <v>0.00332779009267452</v>
      </c>
      <c r="D120" s="11" t="n">
        <f aca="false">STDEV(C100:C120)*SQRT(365.25)</f>
        <v>0.583615522868606</v>
      </c>
      <c r="E120" s="11" t="n">
        <f aca="false">SQRT(alpha*(E119/SQRT(365.25))^2+(1-alpha)*C120^2)*SQRT(365.25)</f>
        <v>0.489766248517762</v>
      </c>
      <c r="G120" s="10"/>
      <c r="H120" s="10" t="n">
        <f aca="false">(E120^2)/365.25</f>
        <v>0.000656730946439869</v>
      </c>
      <c r="I120" s="10" t="n">
        <f aca="false">C121^2</f>
        <v>0.000442663352432531</v>
      </c>
      <c r="J120" s="10" t="n">
        <f aca="false">(H120-I120)^2</f>
        <v>4.58249348040905E-008</v>
      </c>
    </row>
    <row r="121" customFormat="false" ht="12.75" hidden="false" customHeight="false" outlineLevel="0" collapsed="false">
      <c r="A121" s="7" t="n">
        <v>33115</v>
      </c>
      <c r="B121" s="8" t="n">
        <v>1.537</v>
      </c>
      <c r="C121" s="9" t="n">
        <f aca="false">LN(B121/B120)</f>
        <v>0.0210395663556199</v>
      </c>
      <c r="D121" s="11" t="n">
        <f aca="false">STDEV(C101:C121)*SQRT(365.25)</f>
        <v>0.586694846088246</v>
      </c>
      <c r="E121" s="11" t="n">
        <f aca="false">SQRT(alpha*(E120/SQRT(365.25))^2+(1-alpha)*C121^2)*SQRT(365.25)</f>
        <v>0.483372991011687</v>
      </c>
      <c r="G121" s="10"/>
      <c r="H121" s="10" t="n">
        <f aca="false">(E121^2)/365.25</f>
        <v>0.000639697326323298</v>
      </c>
      <c r="I121" s="10" t="n">
        <f aca="false">C122^2</f>
        <v>0.000593768060278235</v>
      </c>
      <c r="J121" s="10" t="n">
        <f aca="false">(H121-I121)^2</f>
        <v>2.10949747943815E-009</v>
      </c>
    </row>
    <row r="122" customFormat="false" ht="12.75" hidden="false" customHeight="false" outlineLevel="0" collapsed="false">
      <c r="A122" s="7" t="n">
        <v>33116</v>
      </c>
      <c r="B122" s="8" t="n">
        <v>1.5</v>
      </c>
      <c r="C122" s="9" t="n">
        <f aca="false">LN(B122/B121)</f>
        <v>-0.0243673564482944</v>
      </c>
      <c r="D122" s="11" t="n">
        <f aca="false">STDEV(C102:C122)*SQRT(365.25)</f>
        <v>0.593587590631601</v>
      </c>
      <c r="E122" s="11" t="n">
        <f aca="false">SQRT(alpha*(E121/SQRT(365.25))^2+(1-alpha)*C122^2)*SQRT(365.25)</f>
        <v>0.481990236743483</v>
      </c>
      <c r="G122" s="10"/>
      <c r="H122" s="10" t="n">
        <f aca="false">(E122^2)/365.25</f>
        <v>0.000636042678483337</v>
      </c>
      <c r="I122" s="10" t="n">
        <f aca="false">C123^2</f>
        <v>1.10741869009027E-005</v>
      </c>
      <c r="J122" s="10" t="n">
        <f aca="false">(H122-I122)^2</f>
        <v>3.90585615470823E-007</v>
      </c>
    </row>
    <row r="123" customFormat="false" ht="12.75" hidden="false" customHeight="false" outlineLevel="0" collapsed="false">
      <c r="A123" s="7" t="n">
        <v>33119</v>
      </c>
      <c r="B123" s="8" t="n">
        <v>1.505</v>
      </c>
      <c r="C123" s="9" t="n">
        <f aca="false">LN(B123/B122)</f>
        <v>0.00332779009267452</v>
      </c>
      <c r="D123" s="11" t="n">
        <f aca="false">STDEV(C103:C123)*SQRT(365.25)</f>
        <v>0.550489334006206</v>
      </c>
      <c r="E123" s="11" t="n">
        <f aca="false">SQRT(alpha*(E122/SQRT(365.25))^2+(1-alpha)*C123^2)*SQRT(365.25)</f>
        <v>0.462764395734739</v>
      </c>
      <c r="G123" s="10"/>
      <c r="H123" s="10" t="n">
        <f aca="false">(E123^2)/365.25</f>
        <v>0.000586313171689905</v>
      </c>
      <c r="I123" s="10" t="n">
        <f aca="false">C124^2</f>
        <v>1.10008479820384E-005</v>
      </c>
      <c r="J123" s="10" t="n">
        <f aca="false">(H123-I123)^2</f>
        <v>3.30984269810145E-007</v>
      </c>
    </row>
    <row r="124" customFormat="false" ht="12.75" hidden="false" customHeight="false" outlineLevel="0" collapsed="false">
      <c r="A124" s="7" t="n">
        <v>33120</v>
      </c>
      <c r="B124" s="8" t="n">
        <v>1.51</v>
      </c>
      <c r="C124" s="9" t="n">
        <f aca="false">LN(B124/B123)</f>
        <v>0.00331675262599404</v>
      </c>
      <c r="D124" s="11" t="n">
        <f aca="false">STDEV(C104:C124)*SQRT(365.25)</f>
        <v>0.504694338440715</v>
      </c>
      <c r="E124" s="11" t="n">
        <f aca="false">SQRT(alpha*(E123/SQRT(365.25))^2+(1-alpha)*C124^2)*SQRT(365.25)</f>
        <v>0.444331362976389</v>
      </c>
      <c r="G124" s="10"/>
      <c r="H124" s="10" t="n">
        <f aca="false">(E124^2)/365.25</f>
        <v>0.000540534866870514</v>
      </c>
      <c r="I124" s="10" t="n">
        <f aca="false">C125^2</f>
        <v>6.99869241096985E-006</v>
      </c>
      <c r="J124" s="10" t="n">
        <f aca="false">(H124-I124)^2</f>
        <v>2.84660849456925E-007</v>
      </c>
    </row>
    <row r="125" customFormat="false" ht="12.75" hidden="false" customHeight="false" outlineLevel="0" collapsed="false">
      <c r="A125" s="7" t="n">
        <v>33121</v>
      </c>
      <c r="B125" s="8" t="n">
        <v>1.514</v>
      </c>
      <c r="C125" s="9" t="n">
        <f aca="false">LN(B125/B124)</f>
        <v>0.00264550418842418</v>
      </c>
      <c r="D125" s="11" t="n">
        <f aca="false">STDEV(C105:C125)*SQRT(365.25)</f>
        <v>0.400780771623697</v>
      </c>
      <c r="E125" s="11" t="n">
        <f aca="false">SQRT(alpha*(E124/SQRT(365.25))^2+(1-alpha)*C125^2)*SQRT(365.25)</f>
        <v>0.426525486652174</v>
      </c>
      <c r="G125" s="10"/>
      <c r="H125" s="10" t="n">
        <f aca="false">(E125^2)/365.25</f>
        <v>0.000498080741311085</v>
      </c>
      <c r="I125" s="10" t="n">
        <f aca="false">C126^2</f>
        <v>0.000110514346437016</v>
      </c>
      <c r="J125" s="10" t="n">
        <f aca="false">(H125-I125)^2</f>
        <v>1.50207710435682E-007</v>
      </c>
    </row>
    <row r="126" customFormat="false" ht="12.75" hidden="false" customHeight="false" outlineLevel="0" collapsed="false">
      <c r="A126" s="7" t="n">
        <v>33122</v>
      </c>
      <c r="B126" s="8" t="n">
        <v>1.53</v>
      </c>
      <c r="C126" s="9" t="n">
        <f aca="false">LN(B126/B125)</f>
        <v>0.010512580389087</v>
      </c>
      <c r="D126" s="11" t="n">
        <f aca="false">STDEV(C106:C126)*SQRT(365.25)</f>
        <v>0.402463386673137</v>
      </c>
      <c r="E126" s="11" t="n">
        <f aca="false">SQRT(alpha*(E125/SQRT(365.25))^2+(1-alpha)*C126^2)*SQRT(365.25)</f>
        <v>0.41311015223939</v>
      </c>
      <c r="G126" s="10"/>
      <c r="H126" s="10" t="n">
        <f aca="false">(E126^2)/365.25</f>
        <v>0.000467241609536625</v>
      </c>
      <c r="I126" s="10" t="n">
        <f aca="false">C127^2</f>
        <v>0.000173135189748938</v>
      </c>
      <c r="J126" s="10" t="n">
        <f aca="false">(H126-I126)^2</f>
        <v>8.64985861603311E-008</v>
      </c>
    </row>
    <row r="127" customFormat="false" ht="12.75" hidden="false" customHeight="false" outlineLevel="0" collapsed="false">
      <c r="A127" s="7" t="n">
        <v>33123</v>
      </c>
      <c r="B127" s="8" t="n">
        <v>1.51</v>
      </c>
      <c r="C127" s="9" t="n">
        <f aca="false">LN(B127/B126)</f>
        <v>-0.0131580845775112</v>
      </c>
      <c r="D127" s="11" t="n">
        <f aca="false">STDEV(C107:C127)*SQRT(365.25)</f>
        <v>0.406776147907481</v>
      </c>
      <c r="E127" s="11" t="n">
        <f aca="false">SQRT(alpha*(E126/SQRT(365.25))^2+(1-alpha)*C127^2)*SQRT(365.25)</f>
        <v>0.402631678597715</v>
      </c>
      <c r="G127" s="10"/>
      <c r="H127" s="10" t="n">
        <f aca="false">(E127^2)/365.25</f>
        <v>0.000443839202218792</v>
      </c>
      <c r="I127" s="10" t="n">
        <f aca="false">C128^2</f>
        <v>9.77084650853228E-005</v>
      </c>
      <c r="J127" s="10" t="n">
        <f aca="false">(H127-I127)^2</f>
        <v>1.19806487188559E-007</v>
      </c>
    </row>
    <row r="128" customFormat="false" ht="12.75" hidden="false" customHeight="false" outlineLevel="0" collapsed="false">
      <c r="A128" s="7" t="n">
        <v>33126</v>
      </c>
      <c r="B128" s="8" t="n">
        <v>1.525</v>
      </c>
      <c r="C128" s="9" t="n">
        <f aca="false">LN(B128/B127)</f>
        <v>0.00988475923254193</v>
      </c>
      <c r="D128" s="11" t="n">
        <f aca="false">STDEV(C108:C128)*SQRT(365.25)</f>
        <v>0.405060647718962</v>
      </c>
      <c r="E128" s="11" t="n">
        <f aca="false">SQRT(alpha*(E127/SQRT(365.25))^2+(1-alpha)*C128^2)*SQRT(365.25)</f>
        <v>0.389939144440986</v>
      </c>
      <c r="G128" s="10"/>
      <c r="H128" s="10" t="n">
        <f aca="false">(E128^2)/365.25</f>
        <v>0.000416297156378831</v>
      </c>
      <c r="I128" s="10" t="n">
        <f aca="false">C129^2</f>
        <v>0</v>
      </c>
      <c r="J128" s="10" t="n">
        <f aca="false">(H128-I128)^2</f>
        <v>1.73303322409101E-007</v>
      </c>
    </row>
    <row r="129" customFormat="false" ht="12.75" hidden="false" customHeight="false" outlineLevel="0" collapsed="false">
      <c r="A129" s="7" t="n">
        <v>33127</v>
      </c>
      <c r="B129" s="8" t="n">
        <v>1.525</v>
      </c>
      <c r="C129" s="9" t="n">
        <f aca="false">LN(B129/B128)</f>
        <v>0</v>
      </c>
      <c r="D129" s="11" t="n">
        <f aca="false">STDEV(C109:C129)*SQRT(365.25)</f>
        <v>0.399557571289087</v>
      </c>
      <c r="E129" s="11" t="n">
        <f aca="false">SQRT(alpha*(E128/SQRT(365.25))^2+(1-alpha)*C129^2)*SQRT(365.25)</f>
        <v>0.374103635628047</v>
      </c>
      <c r="G129" s="10"/>
      <c r="H129" s="10" t="n">
        <f aca="false">(E129^2)/365.25</f>
        <v>0.000383171882792944</v>
      </c>
      <c r="I129" s="10" t="n">
        <f aca="false">C130^2</f>
        <v>0.000137690588859132</v>
      </c>
      <c r="J129" s="10" t="n">
        <f aca="false">(H129-I129)^2</f>
        <v>6.02610656714185E-008</v>
      </c>
    </row>
    <row r="130" customFormat="false" ht="12.75" hidden="false" customHeight="false" outlineLevel="0" collapsed="false">
      <c r="A130" s="7" t="n">
        <v>33128</v>
      </c>
      <c r="B130" s="8" t="n">
        <v>1.543</v>
      </c>
      <c r="C130" s="9" t="n">
        <f aca="false">LN(B130/B129)</f>
        <v>0.011734163321649</v>
      </c>
      <c r="D130" s="11" t="n">
        <f aca="false">STDEV(C110:C130)*SQRT(365.25)</f>
        <v>0.395069950050975</v>
      </c>
      <c r="E130" s="11" t="n">
        <f aca="false">SQRT(alpha*(E129/SQRT(365.25))^2+(1-alpha)*C130^2)*SQRT(365.25)</f>
        <v>0.364443427520685</v>
      </c>
      <c r="G130" s="10"/>
      <c r="H130" s="10" t="n">
        <f aca="false">(E130^2)/365.25</f>
        <v>0.000363638636175291</v>
      </c>
      <c r="I130" s="10" t="n">
        <f aca="false">C131^2</f>
        <v>3.78752689538645E-006</v>
      </c>
      <c r="J130" s="10" t="n">
        <f aca="false">(H130-I130)^2</f>
        <v>1.29492820849978E-007</v>
      </c>
    </row>
    <row r="131" customFormat="false" ht="12.75" hidden="false" customHeight="false" outlineLevel="0" collapsed="false">
      <c r="A131" s="7" t="n">
        <v>33129</v>
      </c>
      <c r="B131" s="8" t="n">
        <v>1.54</v>
      </c>
      <c r="C131" s="9" t="n">
        <f aca="false">LN(B131/B130)</f>
        <v>-0.00194615695548598</v>
      </c>
      <c r="D131" s="11" t="n">
        <f aca="false">STDEV(C111:C131)*SQRT(365.25)</f>
        <v>0.388805996427607</v>
      </c>
      <c r="E131" s="11" t="n">
        <f aca="false">SQRT(alpha*(E130/SQRT(365.25))^2+(1-alpha)*C131^2)*SQRT(365.25)</f>
        <v>0.349800684830179</v>
      </c>
      <c r="G131" s="10"/>
      <c r="H131" s="10" t="n">
        <f aca="false">(E131^2)/365.25</f>
        <v>0.000335004843552805</v>
      </c>
      <c r="I131" s="10" t="n">
        <f aca="false">C132^2</f>
        <v>0.000170879316503524</v>
      </c>
      <c r="J131" s="10" t="n">
        <f aca="false">(H131-I131)^2</f>
        <v>2.69371886292043E-008</v>
      </c>
    </row>
    <row r="132" customFormat="false" ht="12.75" hidden="false" customHeight="false" outlineLevel="0" collapsed="false">
      <c r="A132" s="7" t="n">
        <v>33130</v>
      </c>
      <c r="B132" s="8" t="n">
        <v>1.52</v>
      </c>
      <c r="C132" s="9" t="n">
        <f aca="false">LN(B132/B131)</f>
        <v>-0.0130720815673528</v>
      </c>
      <c r="D132" s="11" t="n">
        <f aca="false">STDEV(C112:C132)*SQRT(365.25)</f>
        <v>0.394934724718053</v>
      </c>
      <c r="E132" s="11" t="n">
        <f aca="false">SQRT(alpha*(E131/SQRT(365.25))^2+(1-alpha)*C132^2)*SQRT(365.25)</f>
        <v>0.342914676089211</v>
      </c>
      <c r="G132" s="10"/>
      <c r="H132" s="10" t="n">
        <f aca="false">(E132^2)/365.25</f>
        <v>0.000321945174749812</v>
      </c>
      <c r="I132" s="10" t="n">
        <f aca="false">C133^2</f>
        <v>0.000123701769025224</v>
      </c>
      <c r="J132" s="10" t="n">
        <f aca="false">(H132-I132)^2</f>
        <v>3.93004479132836E-008</v>
      </c>
    </row>
    <row r="133" customFormat="false" ht="12.75" hidden="false" customHeight="false" outlineLevel="0" collapsed="false">
      <c r="A133" s="7" t="n">
        <v>33133</v>
      </c>
      <c r="B133" s="8" t="n">
        <v>1.537</v>
      </c>
      <c r="C133" s="9" t="n">
        <f aca="false">LN(B133/B132)</f>
        <v>0.0111221296982738</v>
      </c>
      <c r="D133" s="11" t="n">
        <f aca="false">STDEV(C113:C133)*SQRT(365.25)</f>
        <v>0.396093096873551</v>
      </c>
      <c r="E133" s="11" t="n">
        <f aca="false">SQRT(alpha*(E132/SQRT(365.25))^2+(1-alpha)*C133^2)*SQRT(365.25)</f>
        <v>0.334408208435096</v>
      </c>
      <c r="G133" s="10"/>
      <c r="H133" s="10" t="n">
        <f aca="false">(E133^2)/365.25</f>
        <v>0.000306170704637291</v>
      </c>
      <c r="I133" s="10" t="n">
        <f aca="false">C134^2</f>
        <v>0.000220622205405581</v>
      </c>
      <c r="J133" s="10" t="n">
        <f aca="false">(H133-I133)^2</f>
        <v>7.31854572079797E-009</v>
      </c>
    </row>
    <row r="134" customFormat="false" ht="12.75" hidden="false" customHeight="false" outlineLevel="0" collapsed="false">
      <c r="A134" s="7" t="n">
        <v>33134</v>
      </c>
      <c r="B134" s="8" t="n">
        <v>1.56</v>
      </c>
      <c r="C134" s="9" t="n">
        <f aca="false">LN(B134/B133)</f>
        <v>0.014853356704987</v>
      </c>
      <c r="D134" s="11" t="n">
        <f aca="false">STDEV(C114:C134)*SQRT(365.25)</f>
        <v>0.38966827648326</v>
      </c>
      <c r="E134" s="11" t="n">
        <f aca="false">SQRT(alpha*(E133/SQRT(365.25))^2+(1-alpha)*C134^2)*SQRT(365.25)</f>
        <v>0.330669805940867</v>
      </c>
      <c r="G134" s="10"/>
      <c r="H134" s="10" t="n">
        <f aca="false">(E134^2)/365.25</f>
        <v>0.000299363505984861</v>
      </c>
      <c r="I134" s="10" t="n">
        <f aca="false">C135^2</f>
        <v>1.03058696221663E-005</v>
      </c>
      <c r="J134" s="10" t="n">
        <f aca="false">(H134-I134)^2</f>
        <v>8.3554317139588E-008</v>
      </c>
    </row>
    <row r="135" customFormat="false" ht="12.75" hidden="false" customHeight="false" outlineLevel="0" collapsed="false">
      <c r="A135" s="7" t="n">
        <v>33135</v>
      </c>
      <c r="B135" s="8" t="n">
        <v>1.555</v>
      </c>
      <c r="C135" s="9" t="n">
        <f aca="false">LN(B135/B134)</f>
        <v>-0.00321027563024832</v>
      </c>
      <c r="D135" s="11" t="n">
        <f aca="false">STDEV(C115:C135)*SQRT(365.25)</f>
        <v>0.390913950506415</v>
      </c>
      <c r="E135" s="11" t="n">
        <f aca="false">SQRT(alpha*(E134/SQRT(365.25))^2+(1-alpha)*C135^2)*SQRT(365.25)</f>
        <v>0.317712961719488</v>
      </c>
      <c r="G135" s="10"/>
      <c r="H135" s="10" t="n">
        <f aca="false">(E135^2)/365.25</f>
        <v>0.000276362836535438</v>
      </c>
      <c r="I135" s="10" t="n">
        <f aca="false">C136^2</f>
        <v>0.0294278896026549</v>
      </c>
      <c r="J135" s="10" t="n">
        <f aca="false">(H135-I135)^2</f>
        <v>0.000849811512795779</v>
      </c>
    </row>
    <row r="136" customFormat="false" ht="12.75" hidden="false" customHeight="false" outlineLevel="0" collapsed="false">
      <c r="A136" s="7" t="n">
        <v>33136</v>
      </c>
      <c r="B136" s="8" t="n">
        <v>1.846</v>
      </c>
      <c r="C136" s="9" t="n">
        <f aca="false">LN(B136/B135)</f>
        <v>0.171545590449463</v>
      </c>
      <c r="D136" s="11" t="n">
        <f aca="false">STDEV(C116:C136)*SQRT(365.25)</f>
        <v>0.799694512057023</v>
      </c>
      <c r="E136" s="11" t="n">
        <f aca="false">SQRT(alpha*(E135/SQRT(365.25))^2+(1-alpha)*C136^2)*SQRT(365.25)</f>
        <v>0.973747239851645</v>
      </c>
      <c r="G136" s="10"/>
      <c r="H136" s="10" t="n">
        <f aca="false">(E136^2)/365.25</f>
        <v>0.00259598545412374</v>
      </c>
      <c r="I136" s="10" t="n">
        <f aca="false">C137^2</f>
        <v>0.000195614964575975</v>
      </c>
      <c r="J136" s="10" t="n">
        <f aca="false">(H136-I136)^2</f>
        <v>5.76177848709178E-006</v>
      </c>
    </row>
    <row r="137" customFormat="false" ht="12.75" hidden="false" customHeight="false" outlineLevel="0" collapsed="false">
      <c r="A137" s="7" t="n">
        <v>33137</v>
      </c>
      <c r="B137" s="8" t="n">
        <v>1.872</v>
      </c>
      <c r="C137" s="9" t="n">
        <f aca="false">LN(B137/B136)</f>
        <v>0.0139862419747399</v>
      </c>
      <c r="D137" s="11" t="n">
        <f aca="false">STDEV(C117:C137)*SQRT(365.25)</f>
        <v>0.745052432019897</v>
      </c>
      <c r="E137" s="11" t="n">
        <f aca="false">SQRT(alpha*(E136/SQRT(365.25))^2+(1-alpha)*C137^2)*SQRT(365.25)</f>
        <v>0.937241050072878</v>
      </c>
      <c r="G137" s="10"/>
      <c r="H137" s="10" t="n">
        <f aca="false">(E137^2)/365.25</f>
        <v>0.00240498504022371</v>
      </c>
      <c r="I137" s="10" t="n">
        <f aca="false">C138^2</f>
        <v>0.00113007652161042</v>
      </c>
      <c r="J137" s="10" t="n">
        <f aca="false">(H137-I137)^2</f>
        <v>1.62539173083273E-006</v>
      </c>
    </row>
    <row r="138" customFormat="false" ht="12.75" hidden="false" customHeight="false" outlineLevel="0" collapsed="false">
      <c r="A138" s="7" t="n">
        <v>33140</v>
      </c>
      <c r="B138" s="8" t="n">
        <v>1.936</v>
      </c>
      <c r="C138" s="9" t="n">
        <f aca="false">LN(B138/B137)</f>
        <v>0.0336166107989849</v>
      </c>
      <c r="D138" s="11" t="n">
        <f aca="false">STDEV(C118:C138)*SQRT(365.25)</f>
        <v>0.745099153070116</v>
      </c>
      <c r="E138" s="11" t="n">
        <f aca="false">SQRT(alpha*(E137/SQRT(365.25))^2+(1-alpha)*C138^2)*SQRT(365.25)</f>
        <v>0.917260935493023</v>
      </c>
      <c r="G138" s="10"/>
      <c r="H138" s="10" t="n">
        <f aca="false">(E138^2)/365.25</f>
        <v>0.00230353901103774</v>
      </c>
      <c r="I138" s="10" t="n">
        <f aca="false">C139^2</f>
        <v>9.63472870076335E-006</v>
      </c>
      <c r="J138" s="10" t="n">
        <f aca="false">(H138-I138)^2</f>
        <v>5.26199685652394E-006</v>
      </c>
    </row>
    <row r="139" customFormat="false" ht="12.75" hidden="false" customHeight="false" outlineLevel="0" collapsed="false">
      <c r="A139" s="7" t="n">
        <v>33141</v>
      </c>
      <c r="B139" s="8" t="n">
        <v>1.93</v>
      </c>
      <c r="C139" s="9" t="n">
        <f aca="false">LN(B139/B138)</f>
        <v>-0.00310398593759111</v>
      </c>
      <c r="D139" s="11" t="n">
        <f aca="false">STDEV(C119:C139)*SQRT(365.25)</f>
        <v>0.738907855462821</v>
      </c>
      <c r="E139" s="11" t="n">
        <f aca="false">SQRT(alpha*(E138/SQRT(365.25))^2+(1-alpha)*C139^2)*SQRT(365.25)</f>
        <v>0.880169865080271</v>
      </c>
      <c r="G139" s="10"/>
      <c r="H139" s="10" t="n">
        <f aca="false">(E139^2)/365.25</f>
        <v>0.0021210102433824</v>
      </c>
      <c r="I139" s="10" t="n">
        <f aca="false">C140^2</f>
        <v>5.99381637952498E-005</v>
      </c>
      <c r="J139" s="10" t="n">
        <f aca="false">(H139-I139)^2</f>
        <v>4.2480181172537E-006</v>
      </c>
    </row>
    <row r="140" customFormat="false" ht="12.75" hidden="false" customHeight="false" outlineLevel="0" collapsed="false">
      <c r="A140" s="7" t="n">
        <v>33142</v>
      </c>
      <c r="B140" s="8" t="n">
        <v>1.945</v>
      </c>
      <c r="C140" s="9" t="n">
        <f aca="false">LN(B140/B139)</f>
        <v>0.00774197415361546</v>
      </c>
      <c r="D140" s="11" t="n">
        <f aca="false">STDEV(C120:C140)*SQRT(365.25)</f>
        <v>0.736897720789342</v>
      </c>
      <c r="E140" s="11" t="n">
        <f aca="false">SQRT(alpha*(E139/SQRT(365.25))^2+(1-alpha)*C140^2)*SQRT(365.25)</f>
        <v>0.845456830287261</v>
      </c>
      <c r="G140" s="10"/>
      <c r="H140" s="10" t="n">
        <f aca="false">(E140^2)/365.25</f>
        <v>0.00195700821869783</v>
      </c>
      <c r="I140" s="10" t="n">
        <f aca="false">C141^2</f>
        <v>6.62549656716593E-006</v>
      </c>
      <c r="J140" s="10" t="n">
        <f aca="false">(H140-I140)^2</f>
        <v>3.80399276278581E-006</v>
      </c>
    </row>
    <row r="141" customFormat="false" ht="12.75" hidden="false" customHeight="false" outlineLevel="0" collapsed="false">
      <c r="A141" s="7" t="n">
        <v>33143</v>
      </c>
      <c r="B141" s="8" t="n">
        <v>1.94</v>
      </c>
      <c r="C141" s="9" t="n">
        <f aca="false">LN(B141/B140)</f>
        <v>-0.00257400399517288</v>
      </c>
      <c r="D141" s="11" t="n">
        <f aca="false">STDEV(C121:C141)*SQRT(365.25)</f>
        <v>0.738629478489003</v>
      </c>
      <c r="E141" s="11" t="n">
        <f aca="false">SQRT(alpha*(E140/SQRT(365.25))^2+(1-alpha)*C141^2)*SQRT(365.25)</f>
        <v>0.811241345231136</v>
      </c>
      <c r="G141" s="10"/>
      <c r="H141" s="10" t="n">
        <f aca="false">(E141^2)/365.25</f>
        <v>0.00180181388148508</v>
      </c>
      <c r="I141" s="10" t="n">
        <f aca="false">C142^2</f>
        <v>6.65973684049993E-006</v>
      </c>
      <c r="J141" s="10" t="n">
        <f aca="false">(H141-I141)^2</f>
        <v>3.2225784030346E-006</v>
      </c>
    </row>
    <row r="142" customFormat="false" ht="12.75" hidden="false" customHeight="false" outlineLevel="0" collapsed="false">
      <c r="A142" s="7" t="n">
        <v>33144</v>
      </c>
      <c r="B142" s="8" t="n">
        <v>1.935</v>
      </c>
      <c r="C142" s="9" t="n">
        <f aca="false">LN(B142/B141)</f>
        <v>-0.00258064659349163</v>
      </c>
      <c r="D142" s="11" t="n">
        <f aca="false">STDEV(C122:C142)*SQRT(365.25)</f>
        <v>0.739970538269246</v>
      </c>
      <c r="E142" s="11" t="n">
        <f aca="false">SQRT(alpha*(E141/SQRT(365.25))^2+(1-alpha)*C142^2)*SQRT(365.25)</f>
        <v>0.778421002459517</v>
      </c>
      <c r="G142" s="10"/>
      <c r="H142" s="10" t="n">
        <f aca="false">(E142^2)/365.25</f>
        <v>0.00165897127192356</v>
      </c>
      <c r="I142" s="10" t="n">
        <f aca="false">C143^2</f>
        <v>0.000183000878754607</v>
      </c>
      <c r="J142" s="10" t="n">
        <f aca="false">(H142-I142)^2</f>
        <v>2.17848860151131E-006</v>
      </c>
    </row>
    <row r="143" customFormat="false" ht="12.75" hidden="false" customHeight="false" outlineLevel="0" collapsed="false">
      <c r="A143" s="7" t="n">
        <v>33147</v>
      </c>
      <c r="B143" s="8" t="n">
        <v>1.909</v>
      </c>
      <c r="C143" s="9" t="n">
        <f aca="false">LN(B143/B142)</f>
        <v>-0.0135277817381346</v>
      </c>
      <c r="D143" s="11" t="n">
        <f aca="false">STDEV(C123:C143)*SQRT(365.25)</f>
        <v>0.731854618725943</v>
      </c>
      <c r="E143" s="11" t="n">
        <f aca="false">SQRT(alpha*(E142/SQRT(365.25))^2+(1-alpha)*C143^2)*SQRT(365.25)</f>
        <v>0.750361616452632</v>
      </c>
      <c r="G143" s="10"/>
      <c r="H143" s="10" t="n">
        <f aca="false">(E143^2)/365.25</f>
        <v>0.00154152650361508</v>
      </c>
      <c r="I143" s="10" t="n">
        <f aca="false">C144^2</f>
        <v>0.000234327758133934</v>
      </c>
      <c r="J143" s="10" t="n">
        <f aca="false">(H143-I143)^2</f>
        <v>1.70876856018747E-006</v>
      </c>
    </row>
    <row r="144" customFormat="false" ht="12.75" hidden="false" customHeight="false" outlineLevel="0" collapsed="false">
      <c r="A144" s="7" t="n">
        <v>33148</v>
      </c>
      <c r="B144" s="8" t="n">
        <v>1.88</v>
      </c>
      <c r="C144" s="9" t="n">
        <f aca="false">LN(B144/B143)</f>
        <v>-0.0153077679017528</v>
      </c>
      <c r="D144" s="11" t="n">
        <f aca="false">STDEV(C124:C144)*SQRT(365.25)</f>
        <v>0.739730676882936</v>
      </c>
      <c r="E144" s="11" t="n">
        <f aca="false">SQRT(alpha*(E143/SQRT(365.25))^2+(1-alpha)*C144^2)*SQRT(365.25)</f>
        <v>0.72460398140107</v>
      </c>
      <c r="G144" s="10"/>
      <c r="H144" s="10" t="n">
        <f aca="false">(E144^2)/365.25</f>
        <v>0.00143751110160789</v>
      </c>
      <c r="I144" s="10" t="n">
        <f aca="false">C145^2</f>
        <v>0.00034024922693619</v>
      </c>
      <c r="J144" s="10" t="n">
        <f aca="false">(H144-I144)^2</f>
        <v>1.20398362160806E-006</v>
      </c>
    </row>
    <row r="145" customFormat="false" ht="12.75" hidden="false" customHeight="false" outlineLevel="0" collapsed="false">
      <c r="A145" s="7" t="n">
        <v>33149</v>
      </c>
      <c r="B145" s="8" t="n">
        <v>1.915</v>
      </c>
      <c r="C145" s="9" t="n">
        <f aca="false">LN(B145/B144)</f>
        <v>0.0184458457907517</v>
      </c>
      <c r="D145" s="11" t="n">
        <f aca="false">STDEV(C125:C145)*SQRT(365.25)</f>
        <v>0.739703354439032</v>
      </c>
      <c r="E145" s="11" t="n">
        <f aca="false">SQRT(alpha*(E144/SQRT(365.25))^2+(1-alpha)*C145^2)*SQRT(365.25)</f>
        <v>0.702254071694686</v>
      </c>
      <c r="G145" s="10"/>
      <c r="H145" s="10" t="n">
        <f aca="false">(E145^2)/365.25</f>
        <v>0.00135020063302331</v>
      </c>
      <c r="I145" s="10" t="n">
        <f aca="false">C146^2</f>
        <v>7.95115058878849E-005</v>
      </c>
      <c r="J145" s="10" t="n">
        <f aca="false">(H145-I145)^2</f>
        <v>1.61465085782019E-006</v>
      </c>
    </row>
    <row r="146" customFormat="false" ht="12.75" hidden="false" customHeight="false" outlineLevel="0" collapsed="false">
      <c r="A146" s="7" t="n">
        <v>33150</v>
      </c>
      <c r="B146" s="8" t="n">
        <v>1.898</v>
      </c>
      <c r="C146" s="9" t="n">
        <f aca="false">LN(B146/B145)</f>
        <v>-0.00891692244487328</v>
      </c>
      <c r="D146" s="11" t="n">
        <f aca="false">STDEV(C126:C146)*SQRT(365.25)</f>
        <v>0.743738823915215</v>
      </c>
      <c r="E146" s="11" t="n">
        <f aca="false">SQRT(alpha*(E145/SQRT(365.25))^2+(1-alpha)*C146^2)*SQRT(365.25)</f>
        <v>0.675448183702694</v>
      </c>
      <c r="G146" s="10"/>
      <c r="H146" s="10" t="n">
        <f aca="false">(E146^2)/365.25</f>
        <v>0.00124909034597473</v>
      </c>
      <c r="I146" s="10" t="n">
        <f aca="false">C147^2</f>
        <v>0.000372745818856524</v>
      </c>
      <c r="J146" s="10" t="n">
        <f aca="false">(H146-I146)^2</f>
        <v>7.67979730210026E-007</v>
      </c>
    </row>
    <row r="147" customFormat="false" ht="12.75" hidden="false" customHeight="false" outlineLevel="0" collapsed="false">
      <c r="A147" s="7" t="n">
        <v>33151</v>
      </c>
      <c r="B147" s="8" t="n">
        <v>1.935</v>
      </c>
      <c r="C147" s="9" t="n">
        <f aca="false">LN(B147/B146)</f>
        <v>0.0193066262940091</v>
      </c>
      <c r="D147" s="11" t="n">
        <f aca="false">STDEV(C127:C147)*SQRT(365.25)</f>
        <v>0.744588301540333</v>
      </c>
      <c r="E147" s="11" t="n">
        <f aca="false">SQRT(alpha*(E146/SQRT(365.25))^2+(1-alpha)*C147^2)*SQRT(365.25)</f>
        <v>0.656323629786324</v>
      </c>
      <c r="G147" s="10"/>
      <c r="H147" s="10" t="n">
        <f aca="false">(E147^2)/365.25</f>
        <v>0.00117935854076905</v>
      </c>
      <c r="I147" s="10" t="n">
        <f aca="false">C148^2</f>
        <v>6.69424322975088E-006</v>
      </c>
      <c r="J147" s="10" t="n">
        <f aca="false">(H147-I147)^2</f>
        <v>1.37514155472334E-006</v>
      </c>
    </row>
    <row r="148" customFormat="false" ht="12.75" hidden="false" customHeight="false" outlineLevel="0" collapsed="false">
      <c r="A148" s="7" t="n">
        <v>33154</v>
      </c>
      <c r="B148" s="8" t="n">
        <v>1.93</v>
      </c>
      <c r="C148" s="9" t="n">
        <f aca="false">LN(B148/B147)</f>
        <v>-0.00258732356495102</v>
      </c>
      <c r="D148" s="11" t="n">
        <f aca="false">STDEV(C128:C148)*SQRT(365.25)</f>
        <v>0.73956559929615</v>
      </c>
      <c r="E148" s="11" t="n">
        <f aca="false">SQRT(alpha*(E147/SQRT(365.25))^2+(1-alpha)*C148^2)*SQRT(365.25)</f>
        <v>0.629824664824527</v>
      </c>
      <c r="G148" s="10"/>
      <c r="H148" s="10" t="n">
        <f aca="false">(E148^2)/365.25</f>
        <v>0.00108604820923019</v>
      </c>
      <c r="I148" s="10" t="n">
        <f aca="false">C149^2</f>
        <v>2.67079155585532E-005</v>
      </c>
      <c r="J148" s="10" t="n">
        <f aca="false">(H148-I148)^2</f>
        <v>1.12220185779631E-006</v>
      </c>
    </row>
    <row r="149" customFormat="false" ht="12.75" hidden="false" customHeight="false" outlineLevel="0" collapsed="false">
      <c r="A149" s="7" t="n">
        <v>33155</v>
      </c>
      <c r="B149" s="8" t="n">
        <v>1.94</v>
      </c>
      <c r="C149" s="9" t="n">
        <f aca="false">LN(B149/B148)</f>
        <v>0.0051679701584426</v>
      </c>
      <c r="D149" s="11" t="n">
        <f aca="false">STDEV(C129:C149)*SQRT(365.25)</f>
        <v>0.740036883158322</v>
      </c>
      <c r="E149" s="11" t="n">
        <f aca="false">SQRT(alpha*(E148/SQRT(365.25))^2+(1-alpha)*C149^2)*SQRT(365.25)</f>
        <v>0.604889319982799</v>
      </c>
      <c r="G149" s="10"/>
      <c r="H149" s="10" t="n">
        <f aca="false">(E149^2)/365.25</f>
        <v>0.0010017552071985</v>
      </c>
      <c r="I149" s="10" t="n">
        <f aca="false">C150^2</f>
        <v>0</v>
      </c>
      <c r="J149" s="10" t="n">
        <f aca="false">(H149-I149)^2</f>
        <v>1.00351349514931E-006</v>
      </c>
    </row>
    <row r="150" customFormat="false" ht="12.75" hidden="false" customHeight="false" outlineLevel="0" collapsed="false">
      <c r="A150" s="7" t="n">
        <v>33156</v>
      </c>
      <c r="B150" s="8" t="n">
        <v>1.94</v>
      </c>
      <c r="C150" s="9" t="n">
        <f aca="false">LN(B150/B149)</f>
        <v>0</v>
      </c>
      <c r="D150" s="11" t="n">
        <f aca="false">STDEV(C130:C150)*SQRT(365.25)</f>
        <v>0.740036883158322</v>
      </c>
      <c r="E150" s="11" t="n">
        <f aca="false">SQRT(alpha*(E149/SQRT(365.25))^2+(1-alpha)*C150^2)*SQRT(365.25)</f>
        <v>0.580324640355233</v>
      </c>
      <c r="G150" s="10"/>
      <c r="H150" s="10" t="n">
        <f aca="false">(E150^2)/365.25</f>
        <v>0.000922044320885503</v>
      </c>
      <c r="I150" s="10" t="n">
        <f aca="false">C151^2</f>
        <v>0.000105195795679549</v>
      </c>
      <c r="J150" s="10" t="n">
        <f aca="false">(H150-I150)^2</f>
        <v>6.67241513131142E-007</v>
      </c>
    </row>
    <row r="151" customFormat="false" ht="12.75" hidden="false" customHeight="false" outlineLevel="0" collapsed="false">
      <c r="A151" s="7" t="n">
        <v>33157</v>
      </c>
      <c r="B151" s="8" t="n">
        <v>1.96</v>
      </c>
      <c r="C151" s="9" t="n">
        <f aca="false">LN(B151/B150)</f>
        <v>0.0102565001671891</v>
      </c>
      <c r="D151" s="11" t="n">
        <f aca="false">STDEV(C131:C151)*SQRT(365.25)</f>
        <v>0.740052602691261</v>
      </c>
      <c r="E151" s="11" t="n">
        <f aca="false">SQRT(alpha*(E150/SQRT(365.25))^2+(1-alpha)*C151^2)*SQRT(365.25)</f>
        <v>0.559496471657309</v>
      </c>
      <c r="G151" s="10"/>
      <c r="H151" s="10" t="n">
        <f aca="false">(E151^2)/365.25</f>
        <v>0.000857046685275778</v>
      </c>
      <c r="I151" s="10" t="n">
        <f aca="false">C152^2</f>
        <v>2.61642548311948E-005</v>
      </c>
      <c r="J151" s="10" t="n">
        <f aca="false">(H151-I151)^2</f>
        <v>6.90365613221498E-007</v>
      </c>
    </row>
    <row r="152" customFormat="false" ht="12.75" hidden="false" customHeight="false" outlineLevel="0" collapsed="false">
      <c r="A152" s="7" t="n">
        <v>33158</v>
      </c>
      <c r="B152" s="8" t="n">
        <v>1.95</v>
      </c>
      <c r="C152" s="9" t="n">
        <f aca="false">LN(B152/B151)</f>
        <v>-0.00511510066677038</v>
      </c>
      <c r="D152" s="11" t="n">
        <f aca="false">STDEV(C132:C152)*SQRT(365.25)</f>
        <v>0.741212697230427</v>
      </c>
      <c r="E152" s="11" t="n">
        <f aca="false">SQRT(alpha*(E151/SQRT(365.25))^2+(1-alpha)*C152^2)*SQRT(365.25)</f>
        <v>0.537483062564765</v>
      </c>
      <c r="G152" s="10"/>
      <c r="H152" s="10" t="n">
        <f aca="false">(E152^2)/365.25</f>
        <v>0.000790932354672141</v>
      </c>
      <c r="I152" s="10" t="n">
        <f aca="false">C153^2</f>
        <v>0.00067472589388598</v>
      </c>
      <c r="J152" s="10" t="n">
        <f aca="false">(H152-I152)^2</f>
        <v>1.35039415284455E-008</v>
      </c>
    </row>
    <row r="153" customFormat="false" ht="12.75" hidden="false" customHeight="false" outlineLevel="0" collapsed="false">
      <c r="A153" s="7" t="n">
        <v>33161</v>
      </c>
      <c r="B153" s="8" t="n">
        <v>1.9</v>
      </c>
      <c r="C153" s="9" t="n">
        <f aca="false">LN(B153/B152)</f>
        <v>-0.0259754864032607</v>
      </c>
      <c r="D153" s="11" t="n">
        <f aca="false">STDEV(C133:C153)*SQRT(365.25)</f>
        <v>0.750833203729778</v>
      </c>
      <c r="E153" s="11" t="n">
        <f aca="false">SQRT(alpha*(E152/SQRT(365.25))^2+(1-alpha)*C153^2)*SQRT(365.25)</f>
        <v>0.534332002574181</v>
      </c>
      <c r="G153" s="10"/>
      <c r="H153" s="10" t="n">
        <f aca="false">(E153^2)/365.25</f>
        <v>0.000781685664544654</v>
      </c>
      <c r="I153" s="10" t="n">
        <f aca="false">C154^2</f>
        <v>2.7555737219392E-005</v>
      </c>
      <c r="J153" s="10" t="n">
        <f aca="false">(H153-I153)^2</f>
        <v>5.68711947287604E-007</v>
      </c>
    </row>
    <row r="154" customFormat="false" ht="12.75" hidden="false" customHeight="false" outlineLevel="0" collapsed="false">
      <c r="A154" s="7" t="n">
        <v>33162</v>
      </c>
      <c r="B154" s="8" t="n">
        <v>1.91</v>
      </c>
      <c r="C154" s="9" t="n">
        <f aca="false">LN(B154/B153)</f>
        <v>0.00524935588614375</v>
      </c>
      <c r="D154" s="11" t="n">
        <f aca="false">STDEV(C134:C154)*SQRT(365.25)</f>
        <v>0.751161716233443</v>
      </c>
      <c r="E154" s="11" t="n">
        <f aca="false">SQRT(alpha*(E153/SQRT(365.25))^2+(1-alpha)*C154^2)*SQRT(365.25)</f>
        <v>0.513413203544167</v>
      </c>
      <c r="G154" s="10"/>
      <c r="H154" s="10" t="n">
        <f aca="false">(E154^2)/365.25</f>
        <v>0.000721678624431167</v>
      </c>
      <c r="I154" s="10" t="n">
        <f aca="false">C155^2</f>
        <v>2.75557372193913E-005</v>
      </c>
      <c r="J154" s="10" t="n">
        <f aca="false">(H154-I154)^2</f>
        <v>4.81806582551212E-007</v>
      </c>
    </row>
    <row r="155" customFormat="false" ht="12.75" hidden="false" customHeight="false" outlineLevel="0" collapsed="false">
      <c r="A155" s="7" t="n">
        <v>33163</v>
      </c>
      <c r="B155" s="8" t="n">
        <v>1.9</v>
      </c>
      <c r="C155" s="9" t="n">
        <f aca="false">LN(B155/B154)</f>
        <v>-0.00524935588614368</v>
      </c>
      <c r="D155" s="11" t="n">
        <f aca="false">STDEV(C135:C155)*SQRT(365.25)</f>
        <v>0.753633426921328</v>
      </c>
      <c r="E155" s="11" t="n">
        <f aca="false">SQRT(alpha*(E154/SQRT(365.25))^2+(1-alpha)*C155^2)*SQRT(365.25)</f>
        <v>0.493375672402854</v>
      </c>
      <c r="G155" s="10"/>
      <c r="H155" s="10" t="n">
        <f aca="false">(E155^2)/365.25</f>
        <v>0.000666446417847962</v>
      </c>
      <c r="I155" s="10" t="n">
        <f aca="false">C156^2</f>
        <v>2.78473316455658E-005</v>
      </c>
      <c r="J155" s="10" t="n">
        <f aca="false">(H155-I155)^2</f>
        <v>4.07808792898536E-007</v>
      </c>
    </row>
    <row r="156" customFormat="false" ht="12.75" hidden="false" customHeight="false" outlineLevel="0" collapsed="false">
      <c r="A156" s="7" t="n">
        <v>33164</v>
      </c>
      <c r="B156" s="8" t="n">
        <v>1.89</v>
      </c>
      <c r="C156" s="9" t="n">
        <f aca="false">LN(B156/B155)</f>
        <v>-0.00527705710084378</v>
      </c>
      <c r="D156" s="11" t="n">
        <f aca="false">STDEV(C136:C156)*SQRT(365.25)</f>
        <v>0.754313424938954</v>
      </c>
      <c r="E156" s="11" t="n">
        <f aca="false">SQRT(alpha*(E155/SQRT(365.25))^2+(1-alpha)*C156^2)*SQRT(365.25)</f>
        <v>0.474193737294707</v>
      </c>
      <c r="G156" s="10"/>
      <c r="H156" s="10" t="n">
        <f aca="false">(E156^2)/365.25</f>
        <v>0.000615632307979524</v>
      </c>
      <c r="I156" s="10" t="n">
        <f aca="false">C157^2</f>
        <v>2.78473316455662E-005</v>
      </c>
      <c r="J156" s="10" t="n">
        <f aca="false">(H156-I156)^2</f>
        <v>3.45491178403912E-007</v>
      </c>
    </row>
    <row r="157" customFormat="false" ht="12.75" hidden="false" customHeight="false" outlineLevel="0" collapsed="false">
      <c r="A157" s="7" t="n">
        <v>33165</v>
      </c>
      <c r="B157" s="8" t="n">
        <v>1.9</v>
      </c>
      <c r="C157" s="9" t="n">
        <f aca="false">LN(B157/B156)</f>
        <v>0.00527705710084382</v>
      </c>
      <c r="D157" s="11" t="n">
        <f aca="false">STDEV(C137:C157)*SQRT(365.25)</f>
        <v>0.253870130172274</v>
      </c>
      <c r="E157" s="11" t="n">
        <f aca="false">SQRT(alpha*(E156/SQRT(365.25))^2+(1-alpha)*C157^2)*SQRT(365.25)</f>
        <v>0.455825270360968</v>
      </c>
      <c r="G157" s="10"/>
      <c r="H157" s="10" t="n">
        <f aca="false">(E157^2)/365.25</f>
        <v>0.000568861538944968</v>
      </c>
      <c r="I157" s="10" t="n">
        <f aca="false">C158^2</f>
        <v>0.00130896755006602</v>
      </c>
      <c r="J157" s="10" t="n">
        <f aca="false">(H157-I157)^2</f>
        <v>5.47756907697511E-007</v>
      </c>
    </row>
    <row r="158" customFormat="false" ht="12.75" hidden="false" customHeight="false" outlineLevel="0" collapsed="false">
      <c r="A158" s="7" t="n">
        <v>33168</v>
      </c>
      <c r="B158" s="8" t="n">
        <v>1.97</v>
      </c>
      <c r="C158" s="9" t="n">
        <f aca="false">LN(B158/B157)</f>
        <v>0.0361796565775025</v>
      </c>
      <c r="D158" s="11" t="n">
        <f aca="false">STDEV(C138:C158)*SQRT(365.25)</f>
        <v>0.288515753505133</v>
      </c>
      <c r="E158" s="11" t="n">
        <f aca="false">SQRT(alpha*(E157/SQRT(365.25))^2+(1-alpha)*C158^2)*SQRT(365.25)</f>
        <v>0.478838872659443</v>
      </c>
      <c r="G158" s="10"/>
      <c r="H158" s="10" t="n">
        <f aca="false">(E158^2)/365.25</f>
        <v>0.000627752678904221</v>
      </c>
      <c r="I158" s="10" t="n">
        <f aca="false">C159^2</f>
        <v>0.0606269273031067</v>
      </c>
      <c r="J158" s="10" t="n">
        <f aca="false">(H158-I158)^2</f>
        <v>0.00359990095558554</v>
      </c>
    </row>
    <row r="159" customFormat="false" ht="12.75" hidden="false" customHeight="false" outlineLevel="0" collapsed="false">
      <c r="A159" s="7" t="n">
        <v>33169</v>
      </c>
      <c r="B159" s="8" t="n">
        <v>2.52</v>
      </c>
      <c r="C159" s="9" t="n">
        <f aca="false">LN(B159/B158)</f>
        <v>0.246225358773435</v>
      </c>
      <c r="D159" s="11" t="n">
        <f aca="false">STDEV(C139:C159)*SQRT(365.25)</f>
        <v>1.05433568334409</v>
      </c>
      <c r="E159" s="11" t="n">
        <f aca="false">SQRT(alpha*(E158/SQRT(365.25))^2+(1-alpha)*C159^2)*SQRT(365.25)</f>
        <v>1.40465868278766</v>
      </c>
      <c r="G159" s="10"/>
      <c r="H159" s="10" t="n">
        <f aca="false">(E159^2)/365.25</f>
        <v>0.00540196034258937</v>
      </c>
      <c r="I159" s="10" t="n">
        <f aca="false">C160^2</f>
        <v>0.00104076323106307</v>
      </c>
      <c r="J159" s="10" t="n">
        <f aca="false">(H159-I159)^2</f>
        <v>1.90200402455854E-005</v>
      </c>
    </row>
    <row r="160" customFormat="false" ht="12.75" hidden="false" customHeight="false" outlineLevel="0" collapsed="false">
      <c r="A160" s="7" t="n">
        <v>33170</v>
      </c>
      <c r="B160" s="8" t="n">
        <v>2.44</v>
      </c>
      <c r="C160" s="9" t="n">
        <f aca="false">LN(B160/B159)</f>
        <v>-0.0322608622182214</v>
      </c>
      <c r="D160" s="11" t="n">
        <f aca="false">STDEV(C140:C160)*SQRT(365.25)</f>
        <v>1.0691514877929</v>
      </c>
      <c r="E160" s="11" t="n">
        <f aca="false">SQRT(alpha*(E159/SQRT(365.25))^2+(1-alpha)*C160^2)*SQRT(365.25)</f>
        <v>1.35879168644915</v>
      </c>
      <c r="G160" s="10"/>
      <c r="H160" s="10" t="n">
        <f aca="false">(E160^2)/365.25</f>
        <v>0.0050549345575998</v>
      </c>
      <c r="I160" s="10" t="n">
        <f aca="false">C161^2</f>
        <v>6.0319259788871E-006</v>
      </c>
      <c r="J160" s="10" t="n">
        <f aca="false">(H160-I160)^2</f>
        <v>2.54914177835885E-005</v>
      </c>
    </row>
    <row r="161" customFormat="false" ht="12.75" hidden="false" customHeight="false" outlineLevel="0" collapsed="false">
      <c r="A161" s="7" t="n">
        <v>33171</v>
      </c>
      <c r="B161" s="8" t="n">
        <v>2.446</v>
      </c>
      <c r="C161" s="9" t="n">
        <f aca="false">LN(B161/B160)</f>
        <v>0.0024559979598703</v>
      </c>
      <c r="D161" s="11" t="n">
        <f aca="false">STDEV(C141:C161)*SQRT(365.25)</f>
        <v>1.06968775423157</v>
      </c>
      <c r="E161" s="11" t="n">
        <f aca="false">SQRT(alpha*(E160/SQRT(365.25))^2+(1-alpha)*C161^2)*SQRT(365.25)</f>
        <v>1.30367811448147</v>
      </c>
      <c r="G161" s="10"/>
      <c r="H161" s="10" t="n">
        <f aca="false">(E161^2)/365.25</f>
        <v>0.00465318720377267</v>
      </c>
      <c r="I161" s="10" t="n">
        <f aca="false">C162^2</f>
        <v>6.68024054432788E-007</v>
      </c>
      <c r="J161" s="10" t="n">
        <f aca="false">(H161-I161)^2</f>
        <v>2.16459347176461E-005</v>
      </c>
    </row>
    <row r="162" customFormat="false" ht="12.75" hidden="false" customHeight="false" outlineLevel="0" collapsed="false">
      <c r="A162" s="7" t="n">
        <v>33172</v>
      </c>
      <c r="B162" s="8" t="n">
        <v>2.448</v>
      </c>
      <c r="C162" s="9" t="n">
        <f aca="false">LN(B162/B161)</f>
        <v>0.000817327385099011</v>
      </c>
      <c r="D162" s="11" t="n">
        <f aca="false">STDEV(C142:C162)*SQRT(365.25)</f>
        <v>1.06900009508612</v>
      </c>
      <c r="E162" s="11" t="n">
        <f aca="false">SQRT(alpha*(E161/SQRT(365.25))^2+(1-alpha)*C162^2)*SQRT(365.25)</f>
        <v>1.25074323969035</v>
      </c>
      <c r="G162" s="10"/>
      <c r="H162" s="10" t="n">
        <f aca="false">(E162^2)/365.25</f>
        <v>0.00428298056572514</v>
      </c>
      <c r="I162" s="10" t="n">
        <f aca="false">C163^2</f>
        <v>3.28944700089774E-005</v>
      </c>
      <c r="J162" s="10" t="n">
        <f aca="false">(H162-I162)^2</f>
        <v>1.80632318209999E-005</v>
      </c>
    </row>
    <row r="163" customFormat="false" ht="12.75" hidden="false" customHeight="false" outlineLevel="0" collapsed="false">
      <c r="A163" s="7" t="n">
        <v>33175</v>
      </c>
      <c r="B163" s="8" t="n">
        <v>2.434</v>
      </c>
      <c r="C163" s="9" t="n">
        <f aca="false">LN(B163/B162)</f>
        <v>-0.00573537008474409</v>
      </c>
      <c r="D163" s="11" t="n">
        <f aca="false">STDEV(C143:C163)*SQRT(365.25)</f>
        <v>1.06981673067156</v>
      </c>
      <c r="E163" s="11" t="n">
        <f aca="false">SQRT(alpha*(E162/SQRT(365.25))^2+(1-alpha)*C163^2)*SQRT(365.25)</f>
        <v>1.20034859367331</v>
      </c>
      <c r="G163" s="10"/>
      <c r="H163" s="10" t="n">
        <f aca="false">(E163^2)/365.25</f>
        <v>0.00394479602007799</v>
      </c>
      <c r="I163" s="10" t="n">
        <f aca="false">C164^2</f>
        <v>0.000115336153994948</v>
      </c>
      <c r="J163" s="10" t="n">
        <f aca="false">(H163-I163)^2</f>
        <v>1.46647628659408E-005</v>
      </c>
    </row>
    <row r="164" customFormat="false" ht="12.75" hidden="false" customHeight="false" outlineLevel="0" collapsed="false">
      <c r="A164" s="7" t="n">
        <v>33176</v>
      </c>
      <c r="B164" s="8" t="n">
        <v>2.408</v>
      </c>
      <c r="C164" s="9" t="n">
        <f aca="false">LN(B164/B163)</f>
        <v>-0.010739467118761</v>
      </c>
      <c r="D164" s="11" t="n">
        <f aca="false">STDEV(C144:C164)*SQRT(365.25)</f>
        <v>1.06871544122936</v>
      </c>
      <c r="E164" s="11" t="n">
        <f aca="false">SQRT(alpha*(E163/SQRT(365.25))^2+(1-alpha)*C164^2)*SQRT(365.25)</f>
        <v>1.15305666155351</v>
      </c>
      <c r="G164" s="10"/>
      <c r="H164" s="10" t="n">
        <f aca="false">(E164^2)/365.25</f>
        <v>0.00364008121766714</v>
      </c>
      <c r="I164" s="10" t="n">
        <f aca="false">C165^2</f>
        <v>0.000405414536641071</v>
      </c>
      <c r="J164" s="10" t="n">
        <f aca="false">(H164-I164)^2</f>
        <v>1.04630685373402E-005</v>
      </c>
    </row>
    <row r="165" customFormat="false" ht="12.75" hidden="false" customHeight="false" outlineLevel="0" collapsed="false">
      <c r="A165" s="7" t="n">
        <v>33177</v>
      </c>
      <c r="B165" s="8" t="n">
        <v>2.36</v>
      </c>
      <c r="C165" s="9" t="n">
        <f aca="false">LN(B165/B164)</f>
        <v>-0.0201349084090559</v>
      </c>
      <c r="D165" s="11" t="n">
        <f aca="false">STDEV(C145:C165)*SQRT(365.25)</f>
        <v>1.07107728232383</v>
      </c>
      <c r="E165" s="11" t="n">
        <f aca="false">SQRT(alpha*(E164/SQRT(365.25))^2+(1-alpha)*C165^2)*SQRT(365.25)</f>
        <v>1.11154365135078</v>
      </c>
      <c r="G165" s="10"/>
      <c r="H165" s="10" t="n">
        <f aca="false">(E165^2)/365.25</f>
        <v>0.00338269483602527</v>
      </c>
      <c r="I165" s="10" t="n">
        <f aca="false">C166^2</f>
        <v>1.80309862498938E-005</v>
      </c>
      <c r="J165" s="10" t="n">
        <f aca="false">(H165-I165)^2</f>
        <v>1.13209628219853E-005</v>
      </c>
    </row>
    <row r="166" customFormat="false" ht="12.75" hidden="false" customHeight="false" outlineLevel="0" collapsed="false">
      <c r="A166" s="7" t="n">
        <v>33178</v>
      </c>
      <c r="B166" s="8" t="n">
        <v>2.35</v>
      </c>
      <c r="C166" s="9" t="n">
        <f aca="false">LN(B166/B165)</f>
        <v>-0.00424629088145099</v>
      </c>
      <c r="D166" s="11" t="n">
        <f aca="false">STDEV(C146:C166)*SQRT(365.25)</f>
        <v>1.07231006399059</v>
      </c>
      <c r="E166" s="11" t="n">
        <f aca="false">SQRT(alpha*(E165/SQRT(365.25))^2+(1-alpha)*C166^2)*SQRT(365.25)</f>
        <v>1.06664931195073</v>
      </c>
      <c r="G166" s="10"/>
      <c r="H166" s="10" t="n">
        <f aca="false">(E166^2)/365.25</f>
        <v>0.00311496442076649</v>
      </c>
      <c r="I166" s="10" t="n">
        <f aca="false">C167^2</f>
        <v>1.15496252507593E-005</v>
      </c>
      <c r="J166" s="10" t="n">
        <f aca="false">(H166-I166)^2</f>
        <v>9.63118339302595E-006</v>
      </c>
    </row>
    <row r="167" customFormat="false" ht="12.75" hidden="false" customHeight="false" outlineLevel="0" collapsed="false">
      <c r="A167" s="7" t="n">
        <v>33179</v>
      </c>
      <c r="B167" s="8" t="n">
        <v>2.358</v>
      </c>
      <c r="C167" s="9" t="n">
        <f aca="false">LN(B167/B166)</f>
        <v>0.00339847395911155</v>
      </c>
      <c r="D167" s="11" t="n">
        <f aca="false">STDEV(C147:C167)*SQRT(365.25)</f>
        <v>1.06962198846694</v>
      </c>
      <c r="E167" s="11" t="n">
        <f aca="false">SQRT(alpha*(E166/SQRT(365.25))^2+(1-alpha)*C167^2)*SQRT(365.25)</f>
        <v>1.02349645988157</v>
      </c>
      <c r="G167" s="10"/>
      <c r="H167" s="10" t="n">
        <f aca="false">(E167^2)/365.25</f>
        <v>0.00286802191208791</v>
      </c>
      <c r="I167" s="10" t="n">
        <f aca="false">C168^2</f>
        <v>0.00012962556216993</v>
      </c>
      <c r="J167" s="10" t="n">
        <f aca="false">(H167-I167)^2</f>
        <v>7.49881456924409E-006</v>
      </c>
    </row>
    <row r="168" customFormat="false" ht="12.75" hidden="false" customHeight="false" outlineLevel="0" collapsed="false">
      <c r="A168" s="7" t="n">
        <v>33182</v>
      </c>
      <c r="B168" s="8" t="n">
        <v>2.385</v>
      </c>
      <c r="C168" s="9" t="n">
        <f aca="false">LN(B168/B167)</f>
        <v>0.0113853222251252</v>
      </c>
      <c r="D168" s="11" t="n">
        <f aca="false">STDEV(C148:C168)*SQRT(365.25)</f>
        <v>1.06891839056691</v>
      </c>
      <c r="E168" s="11" t="n">
        <f aca="false">SQRT(alpha*(E167/SQRT(365.25))^2+(1-alpha)*C168^2)*SQRT(365.25)</f>
        <v>0.983848527546741</v>
      </c>
      <c r="G168" s="10"/>
      <c r="H168" s="10" t="n">
        <f aca="false">(E168^2)/365.25</f>
        <v>0.00265012436729881</v>
      </c>
      <c r="I168" s="10" t="n">
        <f aca="false">C169^2</f>
        <v>7.03797208810526E-007</v>
      </c>
      <c r="J168" s="10" t="n">
        <f aca="false">(H168-I168)^2</f>
        <v>7.01942935721602E-006</v>
      </c>
    </row>
    <row r="169" customFormat="false" ht="12.75" hidden="false" customHeight="false" outlineLevel="0" collapsed="false">
      <c r="A169" s="7" t="n">
        <v>33183</v>
      </c>
      <c r="B169" s="8" t="n">
        <v>2.383</v>
      </c>
      <c r="C169" s="9" t="n">
        <f aca="false">LN(B169/B168)</f>
        <v>-0.000838926223699394</v>
      </c>
      <c r="D169" s="11" t="n">
        <f aca="false">STDEV(C149:C169)*SQRT(365.25)</f>
        <v>1.06856849403587</v>
      </c>
      <c r="E169" s="11" t="n">
        <f aca="false">SQRT(alpha*(E168/SQRT(365.25))^2+(1-alpha)*C169^2)*SQRT(365.25)</f>
        <v>0.94390507182582</v>
      </c>
      <c r="G169" s="10"/>
      <c r="H169" s="10" t="n">
        <f aca="false">(E169^2)/365.25</f>
        <v>0.00243930673406846</v>
      </c>
      <c r="I169" s="10" t="n">
        <f aca="false">C170^2</f>
        <v>0.000768832359088466</v>
      </c>
      <c r="J169" s="10" t="n">
        <f aca="false">(H169-I169)^2</f>
        <v>2.79048463746481E-006</v>
      </c>
    </row>
    <row r="170" customFormat="false" ht="12.75" hidden="false" customHeight="false" outlineLevel="0" collapsed="false">
      <c r="A170" s="7" t="n">
        <v>33184</v>
      </c>
      <c r="B170" s="8" t="n">
        <v>2.45</v>
      </c>
      <c r="C170" s="9" t="n">
        <f aca="false">LN(B170/B169)</f>
        <v>0.0277278264400307</v>
      </c>
      <c r="D170" s="11" t="n">
        <f aca="false">STDEV(C150:C170)*SQRT(365.25)</f>
        <v>1.07082963946479</v>
      </c>
      <c r="E170" s="11" t="n">
        <f aca="false">SQRT(alpha*(E169/SQRT(365.25))^2+(1-alpha)*C170^2)*SQRT(365.25)</f>
        <v>0.917827401049297</v>
      </c>
      <c r="G170" s="10"/>
      <c r="H170" s="10" t="n">
        <f aca="false">(E170^2)/365.25</f>
        <v>0.00230638504617907</v>
      </c>
      <c r="I170" s="10" t="n">
        <f aca="false">C171^2</f>
        <v>3.77151729190541E-005</v>
      </c>
      <c r="J170" s="10" t="n">
        <f aca="false">(H170-I170)^2</f>
        <v>5.14686299383764E-006</v>
      </c>
    </row>
    <row r="171" customFormat="false" ht="12.75" hidden="false" customHeight="false" outlineLevel="0" collapsed="false">
      <c r="A171" s="7" t="n">
        <v>33185</v>
      </c>
      <c r="B171" s="8" t="n">
        <v>2.435</v>
      </c>
      <c r="C171" s="9" t="n">
        <f aca="false">LN(B171/B170)</f>
        <v>-0.00614126802208258</v>
      </c>
      <c r="D171" s="11" t="n">
        <f aca="false">STDEV(C151:C171)*SQRT(365.25)</f>
        <v>1.07229899528435</v>
      </c>
      <c r="E171" s="11" t="n">
        <f aca="false">SQRT(alpha*(E170/SQRT(365.25))^2+(1-alpha)*C171^2)*SQRT(365.25)</f>
        <v>0.881176431355764</v>
      </c>
      <c r="G171" s="10"/>
      <c r="H171" s="10" t="n">
        <f aca="false">(E171^2)/365.25</f>
        <v>0.00212586421129878</v>
      </c>
      <c r="I171" s="10" t="n">
        <f aca="false">C172^2</f>
        <v>6.08661455397581E-006</v>
      </c>
      <c r="J171" s="10" t="n">
        <f aca="false">(H171-I171)^2</f>
        <v>4.49345705966118E-006</v>
      </c>
    </row>
    <row r="172" customFormat="false" ht="12.75" hidden="false" customHeight="false" outlineLevel="0" collapsed="false">
      <c r="A172" s="7" t="n">
        <v>33186</v>
      </c>
      <c r="B172" s="8" t="n">
        <v>2.429</v>
      </c>
      <c r="C172" s="9" t="n">
        <f aca="false">LN(B172/B171)</f>
        <v>-0.00246710651451773</v>
      </c>
      <c r="D172" s="11" t="n">
        <f aca="false">STDEV(C152:C172)*SQRT(365.25)</f>
        <v>1.0737334870628</v>
      </c>
      <c r="E172" s="11" t="n">
        <f aca="false">SQRT(alpha*(E171/SQRT(365.25))^2+(1-alpha)*C172^2)*SQRT(365.25)</f>
        <v>0.845496293535226</v>
      </c>
      <c r="G172" s="10"/>
      <c r="H172" s="10" t="n">
        <f aca="false">(E172^2)/365.25</f>
        <v>0.00195719091685641</v>
      </c>
      <c r="I172" s="10" t="n">
        <f aca="false">C173^2</f>
        <v>6.16680779489131E-005</v>
      </c>
      <c r="J172" s="10" t="n">
        <f aca="false">(H172-I172)^2</f>
        <v>3.59300683281994E-006</v>
      </c>
    </row>
    <row r="173" customFormat="false" ht="12.75" hidden="false" customHeight="false" outlineLevel="0" collapsed="false">
      <c r="A173" s="7" t="n">
        <v>33189</v>
      </c>
      <c r="B173" s="8" t="n">
        <v>2.41</v>
      </c>
      <c r="C173" s="9" t="n">
        <f aca="false">LN(B173/B172)</f>
        <v>-0.00785290251747168</v>
      </c>
      <c r="D173" s="11" t="n">
        <f aca="false">STDEV(C153:C173)*SQRT(365.25)</f>
        <v>1.07450781717504</v>
      </c>
      <c r="E173" s="11" t="n">
        <f aca="false">SQRT(alpha*(E172/SQRT(365.25))^2+(1-alpha)*C173^2)*SQRT(365.25)</f>
        <v>0.812264528856862</v>
      </c>
      <c r="G173" s="10"/>
      <c r="H173" s="10" t="n">
        <f aca="false">(E173^2)/365.25</f>
        <v>0.00180636184760865</v>
      </c>
      <c r="I173" s="10" t="n">
        <f aca="false">C174^2</f>
        <v>1.72101930064343E-007</v>
      </c>
      <c r="J173" s="10" t="n">
        <f aca="false">(H173-I173)^2</f>
        <v>3.26232139739448E-006</v>
      </c>
    </row>
    <row r="174" customFormat="false" ht="12.75" hidden="false" customHeight="false" outlineLevel="0" collapsed="false">
      <c r="A174" s="7" t="n">
        <v>33190</v>
      </c>
      <c r="B174" s="8" t="n">
        <v>2.411</v>
      </c>
      <c r="C174" s="9" t="n">
        <f aca="false">LN(B174/B173)</f>
        <v>0.000414851696470369</v>
      </c>
      <c r="D174" s="11" t="n">
        <f aca="false">STDEV(C154:C174)*SQRT(365.25)</f>
        <v>1.06391765504523</v>
      </c>
      <c r="E174" s="11" t="n">
        <f aca="false">SQRT(alpha*(E173/SQRT(365.25))^2+(1-alpha)*C174^2)*SQRT(365.25)</f>
        <v>0.779281508654926</v>
      </c>
      <c r="G174" s="10"/>
      <c r="H174" s="10" t="n">
        <f aca="false">(E174^2)/365.25</f>
        <v>0.0016626411217837</v>
      </c>
      <c r="I174" s="10" t="n">
        <f aca="false">C175^2</f>
        <v>4.9368526298031E-005</v>
      </c>
      <c r="J174" s="10" t="n">
        <f aca="false">(H174-I174)^2</f>
        <v>2.60264846734507E-006</v>
      </c>
    </row>
    <row r="175" customFormat="false" ht="12.75" hidden="false" customHeight="false" outlineLevel="0" collapsed="false">
      <c r="A175" s="7" t="n">
        <v>33191</v>
      </c>
      <c r="B175" s="8" t="n">
        <v>2.428</v>
      </c>
      <c r="C175" s="9" t="n">
        <f aca="false">LN(B175/B174)</f>
        <v>0.00702627399821776</v>
      </c>
      <c r="D175" s="11" t="n">
        <f aca="false">STDEV(C155:C175)*SQRT(365.25)</f>
        <v>1.06375760939308</v>
      </c>
      <c r="E175" s="11" t="n">
        <f aca="false">SQRT(alpha*(E174/SQRT(365.25))^2+(1-alpha)*C175^2)*SQRT(365.25)</f>
        <v>0.748593682044095</v>
      </c>
      <c r="G175" s="10"/>
      <c r="H175" s="10" t="n">
        <f aca="false">(E175^2)/365.25</f>
        <v>0.00153427104940817</v>
      </c>
      <c r="I175" s="10" t="n">
        <f aca="false">C176^2</f>
        <v>0.000134539952312531</v>
      </c>
      <c r="J175" s="10" t="n">
        <f aca="false">(H175-I175)^2</f>
        <v>1.95924714417657E-006</v>
      </c>
    </row>
    <row r="176" customFormat="false" ht="12.75" hidden="false" customHeight="false" outlineLevel="0" collapsed="false">
      <c r="A176" s="7" t="n">
        <v>33192</v>
      </c>
      <c r="B176" s="8" t="n">
        <v>2.4</v>
      </c>
      <c r="C176" s="9" t="n">
        <f aca="false">LN(B176/B175)</f>
        <v>-0.0115991358433519</v>
      </c>
      <c r="D176" s="11" t="n">
        <f aca="false">STDEV(C156:C176)*SQRT(365.25)</f>
        <v>1.06590298619798</v>
      </c>
      <c r="E176" s="11" t="n">
        <f aca="false">SQRT(alpha*(E175/SQRT(365.25))^2+(1-alpha)*C176^2)*SQRT(365.25)</f>
        <v>0.720910238162281</v>
      </c>
      <c r="G176" s="10"/>
      <c r="H176" s="10" t="n">
        <f aca="false">(E176^2)/365.25</f>
        <v>0.00142289273507788</v>
      </c>
      <c r="I176" s="10" t="n">
        <f aca="false">C177^2</f>
        <v>0.000753878405064765</v>
      </c>
      <c r="J176" s="10" t="n">
        <f aca="false">(H176-I176)^2</f>
        <v>4.47580173762899E-007</v>
      </c>
    </row>
    <row r="177" customFormat="false" ht="12.75" hidden="false" customHeight="false" outlineLevel="0" collapsed="false">
      <c r="A177" s="7" t="n">
        <v>33193</v>
      </c>
      <c r="B177" s="8" t="n">
        <v>2.335</v>
      </c>
      <c r="C177" s="9" t="n">
        <f aca="false">LN(B177/B176)</f>
        <v>-0.0274568462330393</v>
      </c>
      <c r="D177" s="11" t="n">
        <f aca="false">STDEV(C157:C177)*SQRT(365.25)</f>
        <v>1.07610067446105</v>
      </c>
      <c r="E177" s="11" t="n">
        <f aca="false">SQRT(alpha*(E176/SQRT(365.25))^2+(1-alpha)*C177^2)*SQRT(365.25)</f>
        <v>0.707296082130162</v>
      </c>
      <c r="G177" s="10"/>
      <c r="H177" s="10" t="n">
        <f aca="false">(E177^2)/365.25</f>
        <v>0.00136965844708194</v>
      </c>
      <c r="I177" s="10" t="n">
        <f aca="false">C178^2</f>
        <v>4.10040058638607E-005</v>
      </c>
      <c r="J177" s="10" t="n">
        <f aca="false">(H177-I177)^2</f>
        <v>1.76532262416852E-006</v>
      </c>
    </row>
    <row r="178" customFormat="false" ht="12.75" hidden="false" customHeight="false" outlineLevel="0" collapsed="false">
      <c r="A178" s="7" t="n">
        <v>33196</v>
      </c>
      <c r="B178" s="8" t="n">
        <v>2.35</v>
      </c>
      <c r="C178" s="9" t="n">
        <f aca="false">LN(B178/B177)</f>
        <v>0.00640343703520701</v>
      </c>
      <c r="D178" s="11" t="n">
        <f aca="false">STDEV(C158:C178)*SQRT(365.25)</f>
        <v>1.07601933546699</v>
      </c>
      <c r="E178" s="11" t="n">
        <f aca="false">SQRT(alpha*(E177/SQRT(365.25))^2+(1-alpha)*C178^2)*SQRT(365.25)</f>
        <v>0.679450179912422</v>
      </c>
      <c r="G178" s="10"/>
      <c r="H178" s="10" t="n">
        <f aca="false">(E178^2)/365.25</f>
        <v>0.00126393578913901</v>
      </c>
      <c r="I178" s="10" t="n">
        <f aca="false">C179^2</f>
        <v>0.000160913272233447</v>
      </c>
      <c r="J178" s="10" t="n">
        <f aca="false">(H178-I178)^2</f>
        <v>1.21665867280068E-006</v>
      </c>
    </row>
    <row r="179" customFormat="false" ht="12.75" hidden="false" customHeight="false" outlineLevel="0" collapsed="false">
      <c r="A179" s="7" t="n">
        <v>33197</v>
      </c>
      <c r="B179" s="8" t="n">
        <v>2.38</v>
      </c>
      <c r="C179" s="9" t="n">
        <f aca="false">LN(B179/B178)</f>
        <v>0.0126851595273156</v>
      </c>
      <c r="D179" s="11" t="n">
        <f aca="false">STDEV(C159:C179)*SQRT(365.25)</f>
        <v>1.07007348746595</v>
      </c>
      <c r="E179" s="11" t="n">
        <f aca="false">SQRT(alpha*(E178/SQRT(365.25))^2+(1-alpha)*C179^2)*SQRT(365.25)</f>
        <v>0.65543495065996</v>
      </c>
      <c r="G179" s="10"/>
      <c r="H179" s="10" t="n">
        <f aca="false">(E179^2)/365.25</f>
        <v>0.00117616693921047</v>
      </c>
      <c r="I179" s="10" t="n">
        <f aca="false">C180^2</f>
        <v>0.00851001335872081</v>
      </c>
      <c r="J179" s="10" t="n">
        <f aca="false">(H179-I179)^2</f>
        <v>5.37853033049647E-005</v>
      </c>
    </row>
    <row r="180" customFormat="false" ht="12.75" hidden="false" customHeight="false" outlineLevel="0" collapsed="false">
      <c r="A180" s="7" t="n">
        <v>33198</v>
      </c>
      <c r="B180" s="8" t="n">
        <v>2.61</v>
      </c>
      <c r="C180" s="9" t="n">
        <f aca="false">LN(B180/B179)</f>
        <v>0.0922497336512188</v>
      </c>
      <c r="D180" s="11" t="n">
        <f aca="false">STDEV(C160:C180)*SQRT(365.25)</f>
        <v>0.472533355111718</v>
      </c>
      <c r="E180" s="11" t="n">
        <f aca="false">SQRT(alpha*(E179/SQRT(365.25))^2+(1-alpha)*C180^2)*SQRT(365.25)</f>
        <v>0.801711547617174</v>
      </c>
      <c r="G180" s="10"/>
      <c r="H180" s="10" t="n">
        <f aca="false">(E180^2)/365.25</f>
        <v>0.00175973006319705</v>
      </c>
      <c r="I180" s="10" t="n">
        <f aca="false">C181^2</f>
        <v>9.18364652756777E-007</v>
      </c>
      <c r="J180" s="10" t="n">
        <f aca="false">(H180-I180)^2</f>
        <v>3.09341859093627E-006</v>
      </c>
    </row>
    <row r="181" customFormat="false" ht="12.75" hidden="false" customHeight="false" outlineLevel="0" collapsed="false">
      <c r="A181" s="7" t="n">
        <v>33199</v>
      </c>
      <c r="B181" s="8" t="n">
        <v>2.6075</v>
      </c>
      <c r="C181" s="9" t="n">
        <f aca="false">LN(B181/B180)</f>
        <v>-0.000958313441811591</v>
      </c>
      <c r="D181" s="11" t="n">
        <f aca="false">STDEV(C161:C181)*SQRT(365.25)</f>
        <v>0.44892646521449</v>
      </c>
      <c r="E181" s="11" t="n">
        <f aca="false">SQRT(alpha*(E180/SQRT(365.25))^2+(1-alpha)*C181^2)*SQRT(365.25)</f>
        <v>0.769171227417547</v>
      </c>
      <c r="G181" s="10"/>
      <c r="H181" s="10" t="n">
        <f aca="false">(E181^2)/365.25</f>
        <v>0.00161977926649422</v>
      </c>
      <c r="I181" s="10" t="n">
        <f aca="false">C182^2</f>
        <v>9.20127348692181E-007</v>
      </c>
      <c r="J181" s="10" t="n">
        <f aca="false">(H181-I181)^2</f>
        <v>2.62070491239501E-006</v>
      </c>
    </row>
    <row r="182" customFormat="false" ht="12.75" hidden="false" customHeight="false" outlineLevel="0" collapsed="false">
      <c r="A182" s="7" t="n">
        <v>33200</v>
      </c>
      <c r="B182" s="8" t="n">
        <v>2.605</v>
      </c>
      <c r="C182" s="9" t="n">
        <f aca="false">LN(B182/B181)</f>
        <v>-0.000959232687460233</v>
      </c>
      <c r="D182" s="11" t="n">
        <f aca="false">STDEV(C162:C182)*SQRT(365.25)</f>
        <v>0.449250328096041</v>
      </c>
      <c r="E182" s="11" t="n">
        <f aca="false">SQRT(alpha*(E181/SQRT(365.25))^2+(1-alpha)*C182^2)*SQRT(365.25)</f>
        <v>0.737953145030594</v>
      </c>
      <c r="G182" s="10"/>
      <c r="H182" s="10" t="n">
        <f aca="false">(E182^2)/365.25</f>
        <v>0.00149096466601108</v>
      </c>
      <c r="I182" s="10" t="n">
        <f aca="false">C183^2</f>
        <v>2.47804071634144E-005</v>
      </c>
      <c r="J182" s="10" t="n">
        <f aca="false">(H182-I182)^2</f>
        <v>2.14969628089266E-006</v>
      </c>
    </row>
    <row r="183" customFormat="false" ht="12.75" hidden="false" customHeight="false" outlineLevel="0" collapsed="false">
      <c r="A183" s="7" t="n">
        <v>33203</v>
      </c>
      <c r="B183" s="8" t="n">
        <v>2.618</v>
      </c>
      <c r="C183" s="9" t="n">
        <f aca="false">LN(B183/B182)</f>
        <v>0.00497799228237795</v>
      </c>
      <c r="D183" s="11" t="n">
        <f aca="false">STDEV(C163:C183)*SQRT(365.25)</f>
        <v>0.449216434383851</v>
      </c>
      <c r="E183" s="11" t="n">
        <f aca="false">SQRT(alpha*(E182/SQRT(365.25))^2+(1-alpha)*C183^2)*SQRT(365.25)</f>
        <v>0.708493162185797</v>
      </c>
      <c r="G183" s="10"/>
      <c r="H183" s="10" t="n">
        <f aca="false">(E183^2)/365.25</f>
        <v>0.00137429859237243</v>
      </c>
      <c r="I183" s="10" t="n">
        <f aca="false">C184^2</f>
        <v>0.00091485599231668</v>
      </c>
      <c r="J183" s="10" t="n">
        <f aca="false">(H183-I183)^2</f>
        <v>2.11087502745989E-007</v>
      </c>
    </row>
    <row r="184" customFormat="false" ht="12.75" hidden="false" customHeight="false" outlineLevel="0" collapsed="false">
      <c r="A184" s="7" t="n">
        <v>33204</v>
      </c>
      <c r="B184" s="8" t="n">
        <v>2.54</v>
      </c>
      <c r="C184" s="9" t="n">
        <f aca="false">LN(B184/B183)</f>
        <v>-0.0302465864572629</v>
      </c>
      <c r="D184" s="11" t="n">
        <f aca="false">STDEV(C164:C184)*SQRT(365.25)</f>
        <v>0.469299509223356</v>
      </c>
      <c r="E184" s="11" t="n">
        <f aca="false">SQRT(alpha*(E183/SQRT(365.25))^2+(1-alpha)*C184^2)*SQRT(365.25)</f>
        <v>0.699006152959693</v>
      </c>
      <c r="G184" s="10"/>
      <c r="H184" s="10" t="n">
        <f aca="false">(E184^2)/365.25</f>
        <v>0.00133774018309517</v>
      </c>
      <c r="I184" s="10" t="n">
        <f aca="false">C185^2</f>
        <v>0.000192525240317935</v>
      </c>
      <c r="J184" s="10" t="n">
        <f aca="false">(H184-I184)^2</f>
        <v>1.31151726516026E-006</v>
      </c>
    </row>
    <row r="185" customFormat="false" ht="12.75" hidden="false" customHeight="false" outlineLevel="0" collapsed="false">
      <c r="A185" s="7" t="n">
        <v>33205</v>
      </c>
      <c r="B185" s="8" t="n">
        <v>2.505</v>
      </c>
      <c r="C185" s="9" t="n">
        <f aca="false">LN(B185/B184)</f>
        <v>-0.0138753464936172</v>
      </c>
      <c r="D185" s="11" t="n">
        <f aca="false">STDEV(C165:C185)*SQRT(365.25)</f>
        <v>0.471036776585817</v>
      </c>
      <c r="E185" s="11" t="n">
        <f aca="false">SQRT(alpha*(E184/SQRT(365.25))^2+(1-alpha)*C185^2)*SQRT(365.25)</f>
        <v>0.674778315119116</v>
      </c>
      <c r="G185" s="10"/>
      <c r="H185" s="10" t="n">
        <f aca="false">(E185^2)/365.25</f>
        <v>0.00124661403026692</v>
      </c>
      <c r="I185" s="10" t="n">
        <f aca="false">C186^2</f>
        <v>3.60723250118418E-005</v>
      </c>
      <c r="J185" s="10" t="n">
        <f aca="false">(H185-I185)^2</f>
        <v>1.46541122016187E-006</v>
      </c>
    </row>
    <row r="186" customFormat="false" ht="12.75" hidden="false" customHeight="false" outlineLevel="0" collapsed="false">
      <c r="A186" s="7" t="n">
        <v>33206</v>
      </c>
      <c r="B186" s="8" t="n">
        <v>2.49</v>
      </c>
      <c r="C186" s="9" t="n">
        <f aca="false">LN(B186/B185)</f>
        <v>-0.0060060240602117</v>
      </c>
      <c r="D186" s="11" t="n">
        <f aca="false">STDEV(C166:C186)*SQRT(365.25)</f>
        <v>0.462586685818064</v>
      </c>
      <c r="E186" s="11" t="n">
        <f aca="false">SQRT(alpha*(E185/SQRT(365.25))^2+(1-alpha)*C186^2)*SQRT(365.25)</f>
        <v>0.648184642002049</v>
      </c>
      <c r="G186" s="10"/>
      <c r="H186" s="10" t="n">
        <f aca="false">(E186^2)/365.25</f>
        <v>0.0011502897470974</v>
      </c>
      <c r="I186" s="10" t="n">
        <f aca="false">C187^2</f>
        <v>0.000332609599635928</v>
      </c>
      <c r="J186" s="10" t="n">
        <f aca="false">(H186-I186)^2</f>
        <v>6.68600823552612E-007</v>
      </c>
    </row>
    <row r="187" customFormat="false" ht="12.75" hidden="false" customHeight="false" outlineLevel="0" collapsed="false">
      <c r="A187" s="7" t="n">
        <v>33207</v>
      </c>
      <c r="B187" s="8" t="n">
        <v>2.445</v>
      </c>
      <c r="C187" s="9" t="n">
        <f aca="false">LN(B187/B186)</f>
        <v>-0.018237587549781</v>
      </c>
      <c r="D187" s="11" t="n">
        <f aca="false">STDEV(C167:C187)*SQRT(365.25)</f>
        <v>0.469963889640803</v>
      </c>
      <c r="E187" s="11" t="n">
        <f aca="false">SQRT(alpha*(E186/SQRT(365.25))^2+(1-alpha)*C187^2)*SQRT(365.25)</f>
        <v>0.62958619263751</v>
      </c>
      <c r="G187" s="10"/>
      <c r="H187" s="10" t="n">
        <f aca="false">(E187^2)/365.25</f>
        <v>0.00108522593828828</v>
      </c>
      <c r="I187" s="10" t="n">
        <f aca="false">C188^2</f>
        <v>0.000148724685832812</v>
      </c>
      <c r="J187" s="10" t="n">
        <f aca="false">(H187-I187)^2</f>
        <v>8.77034595850669E-007</v>
      </c>
    </row>
    <row r="188" customFormat="false" ht="12.75" hidden="false" customHeight="false" outlineLevel="0" collapsed="false">
      <c r="A188" s="7" t="n">
        <v>33210</v>
      </c>
      <c r="B188" s="8" t="n">
        <v>2.475</v>
      </c>
      <c r="C188" s="9" t="n">
        <f aca="false">LN(B188/B187)</f>
        <v>0.0121952730938184</v>
      </c>
      <c r="D188" s="11" t="n">
        <f aca="false">STDEV(C168:C188)*SQRT(365.25)</f>
        <v>0.471908443727964</v>
      </c>
      <c r="E188" s="11" t="n">
        <f aca="false">SQRT(alpha*(E187/SQRT(365.25))^2+(1-alpha)*C188^2)*SQRT(365.25)</f>
        <v>0.607586104022802</v>
      </c>
      <c r="G188" s="10"/>
      <c r="H188" s="10" t="n">
        <f aca="false">(E188^2)/365.25</f>
        <v>0.0010107073889161</v>
      </c>
      <c r="I188" s="10" t="n">
        <f aca="false">C189^2</f>
        <v>0.000202844724812779</v>
      </c>
      <c r="J188" s="10" t="n">
        <f aca="false">(H188-I188)^2</f>
        <v>6.52642084052123E-007</v>
      </c>
    </row>
    <row r="189" customFormat="false" ht="12.75" hidden="false" customHeight="false" outlineLevel="0" collapsed="false">
      <c r="A189" s="7" t="n">
        <v>33211</v>
      </c>
      <c r="B189" s="8" t="n">
        <v>2.44</v>
      </c>
      <c r="C189" s="9" t="n">
        <f aca="false">LN(B189/B188)</f>
        <v>-0.0142423567155432</v>
      </c>
      <c r="D189" s="11" t="n">
        <f aca="false">STDEV(C169:C189)*SQRT(365.25)</f>
        <v>0.474996991572477</v>
      </c>
      <c r="E189" s="11" t="n">
        <f aca="false">SQRT(alpha*(E188/SQRT(365.25))^2+(1-alpha)*C189^2)*SQRT(365.25)</f>
        <v>0.587946976326512</v>
      </c>
      <c r="G189" s="10"/>
      <c r="H189" s="10" t="n">
        <f aca="false">(E189^2)/365.25</f>
        <v>0.000946424769258011</v>
      </c>
      <c r="I189" s="10" t="n">
        <f aca="false">C190^2</f>
        <v>0.000246374324900259</v>
      </c>
      <c r="J189" s="10" t="n">
        <f aca="false">(H189-I189)^2</f>
        <v>4.90070624645485E-007</v>
      </c>
    </row>
    <row r="190" customFormat="false" ht="12.75" hidden="false" customHeight="false" outlineLevel="0" collapsed="false">
      <c r="A190" s="7" t="n">
        <v>33212</v>
      </c>
      <c r="B190" s="8" t="n">
        <v>2.402</v>
      </c>
      <c r="C190" s="9" t="n">
        <f aca="false">LN(B190/B189)</f>
        <v>-0.0156963156473186</v>
      </c>
      <c r="D190" s="11" t="n">
        <f aca="false">STDEV(C170:C190)*SQRT(365.25)</f>
        <v>0.48011028487717</v>
      </c>
      <c r="E190" s="11" t="n">
        <f aca="false">SQRT(alpha*(E189/SQRT(365.25))^2+(1-alpha)*C190^2)*SQRT(365.25)</f>
        <v>0.570382160150612</v>
      </c>
      <c r="G190" s="10"/>
      <c r="H190" s="10" t="n">
        <f aca="false">(E190^2)/365.25</f>
        <v>0.000890720899707265</v>
      </c>
      <c r="I190" s="10" t="n">
        <f aca="false">C191^2</f>
        <v>0.000460572550876274</v>
      </c>
      <c r="J190" s="10" t="n">
        <f aca="false">(H190-I190)^2</f>
        <v>1.85027602002028E-007</v>
      </c>
    </row>
    <row r="191" customFormat="false" ht="12.75" hidden="false" customHeight="false" outlineLevel="0" collapsed="false">
      <c r="A191" s="7" t="n">
        <v>33213</v>
      </c>
      <c r="B191" s="8" t="n">
        <v>2.351</v>
      </c>
      <c r="C191" s="9" t="n">
        <f aca="false">LN(B191/B190)</f>
        <v>-0.0214609540998595</v>
      </c>
      <c r="D191" s="11" t="n">
        <f aca="false">STDEV(C171:C191)*SQRT(365.25)</f>
        <v>0.472706656018675</v>
      </c>
      <c r="E191" s="11" t="n">
        <f aca="false">SQRT(alpha*(E190/SQRT(365.25))^2+(1-alpha)*C191^2)*SQRT(365.25)</f>
        <v>0.559315867687559</v>
      </c>
      <c r="G191" s="10"/>
      <c r="H191" s="10" t="n">
        <f aca="false">(E191^2)/365.25</f>
        <v>0.000856493469807221</v>
      </c>
      <c r="I191" s="10" t="n">
        <f aca="false">C192^2</f>
        <v>1.81000386420739E-007</v>
      </c>
      <c r="J191" s="10" t="n">
        <f aca="false">(H191-I191)^2</f>
        <v>7.33271045285549E-007</v>
      </c>
    </row>
    <row r="192" customFormat="false" ht="12.75" hidden="false" customHeight="false" outlineLevel="0" collapsed="false">
      <c r="A192" s="7" t="n">
        <v>33214</v>
      </c>
      <c r="B192" s="8" t="n">
        <v>2.35</v>
      </c>
      <c r="C192" s="9" t="n">
        <f aca="false">LN(B192/B191)</f>
        <v>-0.000425441401864862</v>
      </c>
      <c r="D192" s="11" t="n">
        <f aca="false">STDEV(C172:C192)*SQRT(365.25)</f>
        <v>0.472385182614621</v>
      </c>
      <c r="E192" s="11" t="n">
        <f aca="false">SQRT(alpha*(E191/SQRT(365.25))^2+(1-alpha)*C192^2)*SQRT(365.25)</f>
        <v>0.53660683696741</v>
      </c>
      <c r="G192" s="10"/>
      <c r="H192" s="10" t="n">
        <f aca="false">(E192^2)/365.25</f>
        <v>0.000788355639918327</v>
      </c>
      <c r="I192" s="10" t="n">
        <f aca="false">C193^2</f>
        <v>4.51732223678286E-006</v>
      </c>
      <c r="J192" s="10" t="n">
        <f aca="false">(H192-I192)^2</f>
        <v>6.14402508265834E-007</v>
      </c>
    </row>
    <row r="193" customFormat="false" ht="12.75" hidden="false" customHeight="false" outlineLevel="0" collapsed="false">
      <c r="A193" s="7" t="n">
        <v>33217</v>
      </c>
      <c r="B193" s="8" t="n">
        <v>2.355</v>
      </c>
      <c r="C193" s="9" t="n">
        <f aca="false">LN(B193/B192)</f>
        <v>0.00212539931231354</v>
      </c>
      <c r="D193" s="11" t="n">
        <f aca="false">STDEV(C173:C193)*SQRT(365.25)</f>
        <v>0.472635772547811</v>
      </c>
      <c r="E193" s="11" t="n">
        <f aca="false">SQRT(alpha*(E192/SQRT(365.25))^2+(1-alpha)*C193^2)*SQRT(365.25)</f>
        <v>0.514942617749325</v>
      </c>
      <c r="G193" s="10"/>
      <c r="H193" s="10" t="n">
        <f aca="false">(E193^2)/365.25</f>
        <v>0.000725984666870712</v>
      </c>
      <c r="I193" s="10" t="n">
        <f aca="false">C194^2</f>
        <v>0.000910512708513687</v>
      </c>
      <c r="J193" s="10" t="n">
        <f aca="false">(H193-I193)^2</f>
        <v>3.40505981525915E-008</v>
      </c>
    </row>
    <row r="194" customFormat="false" ht="12.75" hidden="false" customHeight="false" outlineLevel="0" collapsed="false">
      <c r="A194" s="7" t="n">
        <v>33218</v>
      </c>
      <c r="B194" s="8" t="n">
        <v>2.285</v>
      </c>
      <c r="C194" s="9" t="n">
        <f aca="false">LN(B194/B193)</f>
        <v>-0.0301747031222129</v>
      </c>
      <c r="D194" s="11" t="n">
        <f aca="false">STDEV(C174:C194)*SQRT(365.25)</f>
        <v>0.487085326715969</v>
      </c>
      <c r="E194" s="11" t="n">
        <f aca="false">SQRT(alpha*(E193/SQRT(365.25))^2+(1-alpha)*C194^2)*SQRT(365.25)</f>
        <v>0.52012393698247</v>
      </c>
      <c r="G194" s="10"/>
      <c r="H194" s="10" t="n">
        <f aca="false">(E194^2)/365.25</f>
        <v>0.000740667788698547</v>
      </c>
      <c r="I194" s="10" t="n">
        <f aca="false">C195^2</f>
        <v>0.00130264206849591</v>
      </c>
      <c r="J194" s="10" t="n">
        <f aca="false">(H194-I194)^2</f>
        <v>3.15815091153766E-007</v>
      </c>
    </row>
    <row r="195" customFormat="false" ht="12.75" hidden="false" customHeight="false" outlineLevel="0" collapsed="false">
      <c r="A195" s="7" t="n">
        <v>33219</v>
      </c>
      <c r="B195" s="8" t="n">
        <v>2.204</v>
      </c>
      <c r="C195" s="9" t="n">
        <f aca="false">LN(B195/B194)</f>
        <v>-0.0360921330554999</v>
      </c>
      <c r="D195" s="11" t="n">
        <f aca="false">STDEV(C175:C195)*SQRT(365.25)</f>
        <v>0.50645592219535</v>
      </c>
      <c r="E195" s="11" t="n">
        <f aca="false">SQRT(alpha*(E194/SQRT(365.25))^2+(1-alpha)*C195^2)*SQRT(365.25)</f>
        <v>0.535594797304211</v>
      </c>
      <c r="G195" s="10"/>
      <c r="H195" s="10" t="n">
        <f aca="false">(E195^2)/365.25</f>
        <v>0.000785384769060477</v>
      </c>
      <c r="I195" s="10" t="n">
        <f aca="false">C196^2</f>
        <v>5.23206953426384E-005</v>
      </c>
      <c r="J195" s="10" t="n">
        <f aca="false">(H195-I195)^2</f>
        <v>5.37382936175793E-007</v>
      </c>
    </row>
    <row r="196" customFormat="false" ht="12.75" hidden="false" customHeight="false" outlineLevel="0" collapsed="false">
      <c r="A196" s="7" t="n">
        <v>33220</v>
      </c>
      <c r="B196" s="8" t="n">
        <v>2.22</v>
      </c>
      <c r="C196" s="9" t="n">
        <f aca="false">LN(B196/B195)</f>
        <v>0.00723330459352006</v>
      </c>
      <c r="D196" s="11" t="n">
        <f aca="false">STDEV(C176:C196)*SQRT(365.25)</f>
        <v>0.506541016973661</v>
      </c>
      <c r="E196" s="11" t="n">
        <f aca="false">SQRT(alpha*(E195/SQRT(365.25))^2+(1-alpha)*C196^2)*SQRT(365.25)</f>
        <v>0.515321705922599</v>
      </c>
      <c r="G196" s="10"/>
      <c r="H196" s="10" t="n">
        <f aca="false">(E196^2)/365.25</f>
        <v>0.000727053964667975</v>
      </c>
      <c r="I196" s="10" t="n">
        <f aca="false">C197^2</f>
        <v>0.000351269378989366</v>
      </c>
      <c r="J196" s="10" t="n">
        <f aca="false">(H196-I196)^2</f>
        <v>1.41214054833644E-007</v>
      </c>
    </row>
    <row r="197" customFormat="false" ht="12.75" hidden="false" customHeight="false" outlineLevel="0" collapsed="false">
      <c r="A197" s="7" t="n">
        <v>33221</v>
      </c>
      <c r="B197" s="8" t="n">
        <v>2.262</v>
      </c>
      <c r="C197" s="9" t="n">
        <f aca="false">LN(B197/B196)</f>
        <v>0.0187421818097404</v>
      </c>
      <c r="D197" s="11" t="n">
        <f aca="false">STDEV(C177:C197)*SQRT(365.25)</f>
        <v>0.514264085347749</v>
      </c>
      <c r="E197" s="11" t="n">
        <f aca="false">SQRT(alpha*(E196/SQRT(365.25))^2+(1-alpha)*C197^2)*SQRT(365.25)</f>
        <v>0.504613601696995</v>
      </c>
      <c r="G197" s="10"/>
      <c r="H197" s="10" t="n">
        <f aca="false">(E197^2)/365.25</f>
        <v>0.000697152325852466</v>
      </c>
      <c r="I197" s="10" t="n">
        <f aca="false">C198^2</f>
        <v>0.00153826434025198</v>
      </c>
      <c r="J197" s="10" t="n">
        <f aca="false">(H197-I197)^2</f>
        <v>7.07469420767208E-007</v>
      </c>
    </row>
    <row r="198" customFormat="false" ht="12.75" hidden="false" customHeight="false" outlineLevel="0" collapsed="false">
      <c r="A198" s="7" t="n">
        <v>33224</v>
      </c>
      <c r="B198" s="8" t="n">
        <v>2.175</v>
      </c>
      <c r="C198" s="9" t="n">
        <f aca="false">LN(B198/B197)</f>
        <v>-0.0392207131532814</v>
      </c>
      <c r="D198" s="11" t="n">
        <f aca="false">STDEV(C178:C198)*SQRT(365.25)</f>
        <v>0.5267450786861</v>
      </c>
      <c r="E198" s="11" t="n">
        <f aca="false">SQRT(alpha*(E197/SQRT(365.25))^2+(1-alpha)*C198^2)*SQRT(365.25)</f>
        <v>0.528280657082895</v>
      </c>
      <c r="G198" s="10"/>
      <c r="H198" s="10" t="n">
        <f aca="false">(E198^2)/365.25</f>
        <v>0.000764080636955332</v>
      </c>
      <c r="I198" s="10" t="n">
        <f aca="false">C199^2</f>
        <v>0.00373834379851914</v>
      </c>
      <c r="J198" s="10" t="n">
        <f aca="false">(H198-I198)^2</f>
        <v>8.84624135423556E-006</v>
      </c>
    </row>
    <row r="199" customFormat="false" ht="12.75" hidden="false" customHeight="false" outlineLevel="0" collapsed="false">
      <c r="A199" s="7" t="n">
        <v>33225</v>
      </c>
      <c r="B199" s="8" t="n">
        <v>2.046</v>
      </c>
      <c r="C199" s="9" t="n">
        <f aca="false">LN(B199/B198)</f>
        <v>-0.0611419970112127</v>
      </c>
      <c r="D199" s="11" t="n">
        <f aca="false">STDEV(C179:C199)*SQRT(365.25)</f>
        <v>0.576780922823784</v>
      </c>
      <c r="E199" s="11" t="n">
        <f aca="false">SQRT(alpha*(E198/SQRT(365.25))^2+(1-alpha)*C199^2)*SQRT(365.25)</f>
        <v>0.604584667164906</v>
      </c>
      <c r="G199" s="10"/>
      <c r="H199" s="10" t="n">
        <f aca="false">(E199^2)/365.25</f>
        <v>0.00100074639225435</v>
      </c>
      <c r="I199" s="10" t="n">
        <f aca="false">C200^2</f>
        <v>0.00571732222676704</v>
      </c>
      <c r="J199" s="10" t="n">
        <f aca="false">(H199-I199)^2</f>
        <v>2.22460876027091E-005</v>
      </c>
    </row>
    <row r="200" customFormat="false" ht="12.75" hidden="false" customHeight="false" outlineLevel="0" collapsed="false">
      <c r="A200" s="7" t="n">
        <v>33226</v>
      </c>
      <c r="B200" s="8" t="n">
        <v>1.897</v>
      </c>
      <c r="C200" s="9" t="n">
        <f aca="false">LN(B200/B199)</f>
        <v>-0.0756129765765575</v>
      </c>
      <c r="D200" s="11" t="n">
        <f aca="false">STDEV(C180:C200)*SQRT(365.25)</f>
        <v>0.637256066141956</v>
      </c>
      <c r="E200" s="11" t="n">
        <f aca="false">SQRT(alpha*(E199/SQRT(365.25))^2+(1-alpha)*C200^2)*SQRT(365.25)</f>
        <v>0.708944495564564</v>
      </c>
      <c r="G200" s="10"/>
      <c r="H200" s="10" t="n">
        <f aca="false">(E200^2)/365.25</f>
        <v>0.0013760500966223</v>
      </c>
      <c r="I200" s="10" t="n">
        <f aca="false">C201^2</f>
        <v>0.000145238533827478</v>
      </c>
      <c r="J200" s="10" t="n">
        <f aca="false">(H200-I200)^2</f>
        <v>1.51489710310942E-006</v>
      </c>
    </row>
    <row r="201" customFormat="false" ht="12.75" hidden="false" customHeight="false" outlineLevel="0" collapsed="false">
      <c r="A201" s="7" t="n">
        <v>33227</v>
      </c>
      <c r="B201" s="8" t="n">
        <v>1.92</v>
      </c>
      <c r="C201" s="9" t="n">
        <f aca="false">LN(B201/B200)</f>
        <v>0.012051495086813</v>
      </c>
      <c r="D201" s="11" t="n">
        <f aca="false">STDEV(C181:C201)*SQRT(365.25)</f>
        <v>0.464866351410785</v>
      </c>
      <c r="E201" s="11" t="n">
        <f aca="false">SQRT(alpha*(E200/SQRT(365.25))^2+(1-alpha)*C201^2)*SQRT(365.25)</f>
        <v>0.683250131803763</v>
      </c>
      <c r="G201" s="10"/>
      <c r="H201" s="10" t="n">
        <f aca="false">(E201^2)/365.25</f>
        <v>0.00127811291611187</v>
      </c>
      <c r="I201" s="10" t="n">
        <f aca="false">C202^2</f>
        <v>0.000468253899159123</v>
      </c>
      <c r="J201" s="10" t="n">
        <f aca="false">(H201-I201)^2</f>
        <v>6.55871627339665E-007</v>
      </c>
    </row>
    <row r="202" customFormat="false" ht="12.75" hidden="false" customHeight="false" outlineLevel="0" collapsed="false">
      <c r="A202" s="7" t="n">
        <v>33228</v>
      </c>
      <c r="B202" s="8" t="n">
        <v>1.962</v>
      </c>
      <c r="C202" s="9" t="n">
        <f aca="false">LN(B202/B201)</f>
        <v>0.0216391751034812</v>
      </c>
      <c r="D202" s="11" t="n">
        <f aca="false">STDEV(C182:C202)*SQRT(365.25)</f>
        <v>0.4860643114864</v>
      </c>
      <c r="E202" s="11" t="n">
        <f aca="false">SQRT(alpha*(E201/SQRT(365.25))^2+(1-alpha)*C202^2)*SQRT(365.25)</f>
        <v>0.665802895007512</v>
      </c>
      <c r="G202" s="10"/>
      <c r="H202" s="10" t="n">
        <f aca="false">(E202^2)/365.25</f>
        <v>0.00121367144421734</v>
      </c>
      <c r="I202" s="10" t="n">
        <f aca="false">C203^2</f>
        <v>3.92681134065544E-005</v>
      </c>
      <c r="J202" s="10" t="n">
        <f aca="false">(H202-I202)^2</f>
        <v>1.37922318341947E-006</v>
      </c>
    </row>
    <row r="203" customFormat="false" ht="12.75" hidden="false" customHeight="false" outlineLevel="0" collapsed="false">
      <c r="A203" s="7" t="n">
        <v>33231</v>
      </c>
      <c r="B203" s="8" t="n">
        <v>1.97433333333333</v>
      </c>
      <c r="C203" s="9" t="n">
        <f aca="false">LN(B203/B202)</f>
        <v>0.00626642748354709</v>
      </c>
      <c r="D203" s="11" t="n">
        <f aca="false">STDEV(C183:C203)*SQRT(365.25)</f>
        <v>0.490395738603948</v>
      </c>
      <c r="E203" s="11" t="n">
        <f aca="false">SQRT(alpha*(E202/SQRT(365.25))^2+(1-alpha)*C203^2)*SQRT(365.25)</f>
        <v>0.639657216175538</v>
      </c>
      <c r="G203" s="10"/>
      <c r="H203" s="10" t="n">
        <f aca="false">(E203^2)/365.25</f>
        <v>0.0011202227356754</v>
      </c>
      <c r="I203" s="10" t="n">
        <f aca="false">C204^2</f>
        <v>3.87805578694294E-005</v>
      </c>
      <c r="J203" s="10" t="n">
        <f aca="false">(H203-I203)^2</f>
        <v>1.16951718393772E-006</v>
      </c>
    </row>
    <row r="204" customFormat="false" ht="12.75" hidden="false" customHeight="false" outlineLevel="0" collapsed="false">
      <c r="A204" s="7" t="n">
        <v>33232</v>
      </c>
      <c r="B204" s="8" t="n">
        <v>1.98666666666667</v>
      </c>
      <c r="C204" s="9" t="n">
        <f aca="false">LN(B204/B203)</f>
        <v>0.00622740378243048</v>
      </c>
      <c r="D204" s="11" t="n">
        <f aca="false">STDEV(C184:C204)*SQRT(365.25)</f>
        <v>0.491268443441659</v>
      </c>
      <c r="E204" s="11" t="n">
        <f aca="false">SQRT(alpha*(E203/SQRT(365.25))^2+(1-alpha)*C204^2)*SQRT(365.25)</f>
        <v>0.614598226126712</v>
      </c>
      <c r="G204" s="10"/>
      <c r="H204" s="10" t="n">
        <f aca="false">(E204^2)/365.25</f>
        <v>0.00103417105970733</v>
      </c>
      <c r="I204" s="10" t="n">
        <f aca="false">C205^2</f>
        <v>3.83020265833564E-005</v>
      </c>
      <c r="J204" s="10" t="n">
        <f aca="false">(H204-I204)^2</f>
        <v>9.9175513113527E-007</v>
      </c>
    </row>
    <row r="205" customFormat="false" ht="12.75" hidden="false" customHeight="false" outlineLevel="0" collapsed="false">
      <c r="A205" s="7" t="n">
        <v>33233</v>
      </c>
      <c r="B205" s="8" t="n">
        <v>1.999</v>
      </c>
      <c r="C205" s="9" t="n">
        <f aca="false">LN(B205/B204)</f>
        <v>0.00618886310911434</v>
      </c>
      <c r="D205" s="11" t="n">
        <f aca="false">STDEV(C185:C205)*SQRT(365.25)</f>
        <v>0.491599120112713</v>
      </c>
      <c r="E205" s="11" t="n">
        <f aca="false">SQRT(alpha*(E204/SQRT(365.25))^2+(1-alpha)*C205^2)*SQRT(365.25)</f>
        <v>0.590582467144827</v>
      </c>
      <c r="G205" s="10"/>
      <c r="H205" s="10" t="n">
        <f aca="false">(E205^2)/365.25</f>
        <v>0.000954928543460289</v>
      </c>
      <c r="I205" s="10" t="n">
        <f aca="false">C206^2</f>
        <v>0.000388191748336135</v>
      </c>
      <c r="J205" s="10" t="n">
        <f aca="false">(H205-I205)^2</f>
        <v>3.21190594947598E-007</v>
      </c>
    </row>
    <row r="206" customFormat="false" ht="12.75" hidden="false" customHeight="false" outlineLevel="0" collapsed="false">
      <c r="A206" s="7" t="n">
        <v>33234</v>
      </c>
      <c r="B206" s="8" t="n">
        <v>1.96</v>
      </c>
      <c r="C206" s="9" t="n">
        <f aca="false">LN(B206/B205)</f>
        <v>-0.0197025822758372</v>
      </c>
      <c r="D206" s="11" t="n">
        <f aca="false">STDEV(C186:C206)*SQRT(365.25)</f>
        <v>0.49273315766789</v>
      </c>
      <c r="E206" s="11" t="n">
        <f aca="false">SQRT(alpha*(E205/SQRT(365.25))^2+(1-alpha)*C206^2)*SQRT(365.25)</f>
        <v>0.576468870439959</v>
      </c>
      <c r="G206" s="10"/>
      <c r="H206" s="10" t="n">
        <f aca="false">(E206^2)/365.25</f>
        <v>0.000909832603932437</v>
      </c>
      <c r="I206" s="10" t="n">
        <f aca="false">C207^2</f>
        <v>2.61642548311948E-005</v>
      </c>
      <c r="J206" s="10" t="n">
        <f aca="false">(H206-I206)^2</f>
        <v>7.80869751203315E-007</v>
      </c>
    </row>
    <row r="207" customFormat="false" ht="12.75" hidden="false" customHeight="false" outlineLevel="0" collapsed="false">
      <c r="A207" s="7" t="n">
        <v>33235</v>
      </c>
      <c r="B207" s="8" t="n">
        <v>1.95</v>
      </c>
      <c r="C207" s="9" t="n">
        <f aca="false">LN(B207/B206)</f>
        <v>-0.00511510066677038</v>
      </c>
      <c r="D207" s="11" t="n">
        <f aca="false">STDEV(C187:C207)*SQRT(365.25)</f>
        <v>0.492934586377934</v>
      </c>
      <c r="E207" s="11" t="n">
        <f aca="false">SQRT(alpha*(E206/SQRT(365.25))^2+(1-alpha)*C207^2)*SQRT(365.25)</f>
        <v>0.553745394245414</v>
      </c>
      <c r="G207" s="10"/>
      <c r="H207" s="10" t="n">
        <f aca="false">(E207^2)/365.25</f>
        <v>0.000839518033259437</v>
      </c>
      <c r="I207" s="10" t="n">
        <f aca="false">C208^2</f>
        <v>0</v>
      </c>
      <c r="J207" s="10" t="n">
        <f aca="false">(H207-I207)^2</f>
        <v>7.04790528167793E-007</v>
      </c>
    </row>
    <row r="208" customFormat="false" ht="12.75" hidden="false" customHeight="false" outlineLevel="0" collapsed="false">
      <c r="A208" s="7" t="n">
        <v>33238</v>
      </c>
      <c r="B208" s="8" t="n">
        <v>1.95</v>
      </c>
      <c r="C208" s="9" t="n">
        <f aca="false">LN(B208/B207)</f>
        <v>0</v>
      </c>
      <c r="D208" s="11" t="n">
        <f aca="false">STDEV(C188:C208)*SQRT(365.25)</f>
        <v>0.494343123487418</v>
      </c>
      <c r="E208" s="11" t="n">
        <f aca="false">SQRT(alpha*(E207/SQRT(365.25))^2+(1-alpha)*C208^2)*SQRT(365.25)</f>
        <v>0.531257679955359</v>
      </c>
      <c r="G208" s="10"/>
      <c r="H208" s="10" t="n">
        <f aca="false">(E208^2)/365.25</f>
        <v>0.000772716557184259</v>
      </c>
      <c r="I208" s="10" t="n">
        <f aca="false">C209^2</f>
        <v>0.000943938546172308</v>
      </c>
      <c r="J208" s="10" t="n">
        <f aca="false">(H208-I208)^2</f>
        <v>2.93169695130237E-008</v>
      </c>
    </row>
    <row r="209" customFormat="false" ht="12.75" hidden="false" customHeight="false" outlineLevel="0" collapsed="false">
      <c r="A209" s="7" t="n">
        <v>33239</v>
      </c>
      <c r="B209" s="8" t="n">
        <v>1.891</v>
      </c>
      <c r="C209" s="9" t="n">
        <f aca="false">LN(B209/B208)</f>
        <v>-0.030723582899335</v>
      </c>
      <c r="D209" s="11" t="n">
        <f aca="false">STDEV(C189:C209)*SQRT(365.25)</f>
        <v>0.490315431361063</v>
      </c>
      <c r="E209" s="11" t="n">
        <f aca="false">SQRT(alpha*(E208/SQRT(365.25))^2+(1-alpha)*C209^2)*SQRT(365.25)</f>
        <v>0.535920715941625</v>
      </c>
      <c r="G209" s="10"/>
      <c r="H209" s="10" t="n">
        <f aca="false">(E209^2)/365.25</f>
        <v>0.000786340900137944</v>
      </c>
      <c r="I209" s="10" t="n">
        <f aca="false">C210^2</f>
        <v>0.00100473299123924</v>
      </c>
      <c r="J209" s="10" t="n">
        <f aca="false">(H209-I209)^2</f>
        <v>4.76951054555955E-008</v>
      </c>
    </row>
    <row r="210" customFormat="false" ht="12.75" hidden="false" customHeight="false" outlineLevel="0" collapsed="false">
      <c r="A210" s="7" t="n">
        <v>33240</v>
      </c>
      <c r="B210" s="8" t="n">
        <v>1.832</v>
      </c>
      <c r="C210" s="9" t="n">
        <f aca="false">LN(B210/B209)</f>
        <v>-0.0316975234243819</v>
      </c>
      <c r="D210" s="11" t="n">
        <f aca="false">STDEV(C190:C210)*SQRT(365.25)</f>
        <v>0.49660642707105</v>
      </c>
      <c r="E210" s="11" t="n">
        <f aca="false">SQRT(alpha*(E209/SQRT(365.25))^2+(1-alpha)*C210^2)*SQRT(365.25)</f>
        <v>0.541810140237375</v>
      </c>
      <c r="G210" s="10"/>
      <c r="H210" s="10" t="n">
        <f aca="false">(E210^2)/365.25</f>
        <v>0.000803718625774247</v>
      </c>
      <c r="I210" s="10" t="n">
        <f aca="false">C211^2</f>
        <v>0.000765736108584541</v>
      </c>
      <c r="J210" s="10" t="n">
        <f aca="false">(H210-I210)^2</f>
        <v>1.44267161206634E-009</v>
      </c>
    </row>
    <row r="211" customFormat="false" ht="12.75" hidden="false" customHeight="false" outlineLevel="0" collapsed="false">
      <c r="A211" s="7" t="n">
        <v>33241</v>
      </c>
      <c r="B211" s="8" t="n">
        <v>1.782</v>
      </c>
      <c r="C211" s="9" t="n">
        <f aca="false">LN(B211/B210)</f>
        <v>-0.027671937203321</v>
      </c>
      <c r="D211" s="11" t="n">
        <f aca="false">STDEV(C191:C211)*SQRT(365.25)</f>
        <v>0.500008681370266</v>
      </c>
      <c r="E211" s="11" t="n">
        <f aca="false">SQRT(alpha*(E210/SQRT(365.25))^2+(1-alpha)*C211^2)*SQRT(365.25)</f>
        <v>0.540790465331462</v>
      </c>
      <c r="G211" s="10"/>
      <c r="H211" s="10" t="n">
        <f aca="false">(E211^2)/365.25</f>
        <v>0.000800696310454263</v>
      </c>
      <c r="I211" s="10" t="n">
        <f aca="false">C212^2</f>
        <v>0.000489673278791447</v>
      </c>
      <c r="J211" s="10" t="n">
        <f aca="false">(H211-I211)^2</f>
        <v>9.67353262247288E-008</v>
      </c>
    </row>
    <row r="212" customFormat="false" ht="12.75" hidden="false" customHeight="false" outlineLevel="0" collapsed="false">
      <c r="A212" s="7" t="n">
        <v>33242</v>
      </c>
      <c r="B212" s="8" t="n">
        <v>1.743</v>
      </c>
      <c r="C212" s="9" t="n">
        <f aca="false">LN(B212/B211)</f>
        <v>-0.0221285625107337</v>
      </c>
      <c r="D212" s="11" t="n">
        <f aca="false">STDEV(C192:C212)*SQRT(365.25)</f>
        <v>0.500193025906906</v>
      </c>
      <c r="E212" s="11" t="n">
        <f aca="false">SQRT(alpha*(E211/SQRT(365.25))^2+(1-alpha)*C212^2)*SQRT(365.25)</f>
        <v>0.532367301822558</v>
      </c>
      <c r="G212" s="10"/>
      <c r="H212" s="10" t="n">
        <f aca="false">(E212^2)/365.25</f>
        <v>0.00077594782765183</v>
      </c>
      <c r="I212" s="10" t="n">
        <f aca="false">C213^2</f>
        <v>0.000566946991215673</v>
      </c>
      <c r="J212" s="10" t="n">
        <f aca="false">(H212-I212)^2</f>
        <v>4.36813496310131E-008</v>
      </c>
    </row>
    <row r="213" customFormat="false" ht="12.75" hidden="false" customHeight="false" outlineLevel="0" collapsed="false">
      <c r="A213" s="7" t="n">
        <v>33245</v>
      </c>
      <c r="B213" s="8" t="n">
        <v>1.785</v>
      </c>
      <c r="C213" s="9" t="n">
        <f aca="false">LN(B213/B212)</f>
        <v>0.0238106486937184</v>
      </c>
      <c r="D213" s="11" t="n">
        <f aca="false">STDEV(C193:C213)*SQRT(365.25)</f>
        <v>0.52215565038222</v>
      </c>
      <c r="E213" s="11" t="n">
        <f aca="false">SQRT(alpha*(E212/SQRT(365.25))^2+(1-alpha)*C213^2)*SQRT(365.25)</f>
        <v>0.526631437960451</v>
      </c>
      <c r="G213" s="10"/>
      <c r="H213" s="10" t="n">
        <f aca="false">(E213^2)/365.25</f>
        <v>0.000759317375628452</v>
      </c>
      <c r="I213" s="10" t="n">
        <f aca="false">C214^2</f>
        <v>3.13675293948383E-007</v>
      </c>
      <c r="J213" s="10" t="n">
        <f aca="false">(H213-I213)^2</f>
        <v>5.76086617121469E-007</v>
      </c>
    </row>
    <row r="214" customFormat="false" ht="12.75" hidden="false" customHeight="false" outlineLevel="0" collapsed="false">
      <c r="A214" s="7" t="n">
        <v>33246</v>
      </c>
      <c r="B214" s="8" t="n">
        <v>1.786</v>
      </c>
      <c r="C214" s="9" t="n">
        <f aca="false">LN(B214/B213)</f>
        <v>0.000560067222704903</v>
      </c>
      <c r="D214" s="11" t="n">
        <f aca="false">STDEV(C194:C214)*SQRT(365.25)</f>
        <v>0.521362568415241</v>
      </c>
      <c r="E214" s="11" t="n">
        <f aca="false">SQRT(alpha*(E213/SQRT(365.25))^2+(1-alpha)*C214^2)*SQRT(365.25)</f>
        <v>0.505253848759402</v>
      </c>
      <c r="G214" s="10"/>
      <c r="H214" s="10" t="n">
        <f aca="false">(E214^2)/365.25</f>
        <v>0.000698922523439258</v>
      </c>
      <c r="I214" s="10" t="n">
        <f aca="false">C215^2</f>
        <v>0.00108991178755462</v>
      </c>
      <c r="J214" s="10" t="n">
        <f aca="false">(H214-I214)^2</f>
        <v>1.5287260465347E-007</v>
      </c>
    </row>
    <row r="215" customFormat="false" ht="12.75" hidden="false" customHeight="false" outlineLevel="0" collapsed="false">
      <c r="A215" s="7" t="n">
        <v>33247</v>
      </c>
      <c r="B215" s="8" t="n">
        <v>1.728</v>
      </c>
      <c r="C215" s="9" t="n">
        <f aca="false">LN(B215/B214)</f>
        <v>-0.0330138120724435</v>
      </c>
      <c r="D215" s="11" t="n">
        <f aca="false">STDEV(C195:C215)*SQRT(365.25)</f>
        <v>0.523184979987531</v>
      </c>
      <c r="E215" s="11" t="n">
        <f aca="false">SQRT(alpha*(E214/SQRT(365.25))^2+(1-alpha)*C215^2)*SQRT(365.25)</f>
        <v>0.516376727541934</v>
      </c>
      <c r="G215" s="10"/>
      <c r="H215" s="10" t="n">
        <f aca="false">(E215^2)/365.25</f>
        <v>0.000730034017103125</v>
      </c>
      <c r="I215" s="10" t="n">
        <f aca="false">C216^2</f>
        <v>0.000306725571728901</v>
      </c>
      <c r="J215" s="10" t="n">
        <f aca="false">(H215-I215)^2</f>
        <v>1.79190039925143E-007</v>
      </c>
    </row>
    <row r="216" customFormat="false" ht="12.75" hidden="false" customHeight="false" outlineLevel="0" collapsed="false">
      <c r="A216" s="7" t="n">
        <v>33248</v>
      </c>
      <c r="B216" s="8" t="n">
        <v>1.698</v>
      </c>
      <c r="C216" s="9" t="n">
        <f aca="false">LN(B216/B215)</f>
        <v>-0.0175135824927084</v>
      </c>
      <c r="D216" s="11" t="n">
        <f aca="false">STDEV(C196:C216)*SQRT(365.25)</f>
        <v>0.514065015299356</v>
      </c>
      <c r="E216" s="11" t="n">
        <f aca="false">SQRT(alpha*(E215/SQRT(365.25))^2+(1-alpha)*C216^2)*SQRT(365.25)</f>
        <v>0.50432345449177</v>
      </c>
      <c r="G216" s="10"/>
      <c r="H216" s="10" t="n">
        <f aca="false">(E216^2)/365.25</f>
        <v>0.00069635084668176</v>
      </c>
      <c r="I216" s="10" t="n">
        <f aca="false">C217^2</f>
        <v>3.12705131308771E-006</v>
      </c>
      <c r="J216" s="10" t="n">
        <f aca="false">(H216-I216)^2</f>
        <v>4.80559230465347E-007</v>
      </c>
    </row>
    <row r="217" customFormat="false" ht="12.75" hidden="false" customHeight="false" outlineLevel="0" collapsed="false">
      <c r="A217" s="7" t="n">
        <v>33249</v>
      </c>
      <c r="B217" s="8" t="n">
        <v>1.695</v>
      </c>
      <c r="C217" s="9" t="n">
        <f aca="false">LN(B217/B216)</f>
        <v>-0.00176834705674189</v>
      </c>
      <c r="D217" s="11" t="n">
        <f aca="false">STDEV(C197:C217)*SQRT(365.25)</f>
        <v>0.509127112277338</v>
      </c>
      <c r="E217" s="11" t="n">
        <f aca="false">SQRT(alpha*(E216/SQRT(365.25))^2+(1-alpha)*C217^2)*SQRT(365.25)</f>
        <v>0.483936683825416</v>
      </c>
      <c r="G217" s="10"/>
      <c r="H217" s="10" t="n">
        <f aca="false">(E217^2)/365.25</f>
        <v>0.000641190181935499</v>
      </c>
      <c r="I217" s="10" t="n">
        <f aca="false">C218^2</f>
        <v>0.000371792807149964</v>
      </c>
      <c r="J217" s="10" t="n">
        <f aca="false">(H217-I217)^2</f>
        <v>7.25749455413378E-008</v>
      </c>
    </row>
    <row r="218" customFormat="false" ht="12.75" hidden="false" customHeight="false" outlineLevel="0" collapsed="false">
      <c r="A218" s="7" t="n">
        <v>33252</v>
      </c>
      <c r="B218" s="8" t="n">
        <v>1.728</v>
      </c>
      <c r="C218" s="9" t="n">
        <f aca="false">LN(B218/B217)</f>
        <v>0.0192819295494503</v>
      </c>
      <c r="D218" s="11" t="n">
        <f aca="false">STDEV(C198:C218)*SQRT(365.25)</f>
        <v>0.509743344054893</v>
      </c>
      <c r="E218" s="11" t="n">
        <f aca="false">SQRT(alpha*(E217/SQRT(365.25))^2+(1-alpha)*C218^2)*SQRT(365.25)</f>
        <v>0.475778428750967</v>
      </c>
      <c r="G218" s="10"/>
      <c r="H218" s="10" t="n">
        <f aca="false">(E218^2)/365.25</f>
        <v>0.000619753903531113</v>
      </c>
      <c r="I218" s="10" t="n">
        <f aca="false">C219^2</f>
        <v>2.15331224284038E-005</v>
      </c>
      <c r="J218" s="10" t="n">
        <f aca="false">(H218-I218)^2</f>
        <v>3.57868102943136E-007</v>
      </c>
    </row>
    <row r="219" customFormat="false" ht="12.75" hidden="false" customHeight="false" outlineLevel="0" collapsed="false">
      <c r="A219" s="7" t="n">
        <v>33253</v>
      </c>
      <c r="B219" s="8" t="n">
        <v>1.72</v>
      </c>
      <c r="C219" s="9" t="n">
        <f aca="false">LN(B219/B218)</f>
        <v>-0.00464037955650223</v>
      </c>
      <c r="D219" s="11" t="n">
        <f aca="false">STDEV(C199:C219)*SQRT(365.25)</f>
        <v>0.497287849034125</v>
      </c>
      <c r="E219" s="11" t="n">
        <f aca="false">SQRT(alpha*(E218/SQRT(365.25))^2+(1-alpha)*C219^2)*SQRT(365.25)</f>
        <v>0.457141980156932</v>
      </c>
      <c r="G219" s="10"/>
      <c r="H219" s="10" t="n">
        <f aca="false">(E219^2)/365.25</f>
        <v>0.000572152744755102</v>
      </c>
      <c r="I219" s="10" t="n">
        <f aca="false">C220^2</f>
        <v>3.38217180017819E-007</v>
      </c>
      <c r="J219" s="10" t="n">
        <f aca="false">(H219-I219)^2</f>
        <v>3.26971853945917E-007</v>
      </c>
    </row>
    <row r="220" customFormat="false" ht="12.75" hidden="false" customHeight="false" outlineLevel="0" collapsed="false">
      <c r="A220" s="7" t="n">
        <v>33254</v>
      </c>
      <c r="B220" s="8" t="n">
        <v>1.719</v>
      </c>
      <c r="C220" s="9" t="n">
        <f aca="false">LN(B220/B219)</f>
        <v>-0.000581564424649427</v>
      </c>
      <c r="D220" s="11" t="n">
        <f aca="false">STDEV(C200:C220)*SQRT(365.25)</f>
        <v>0.447841782110239</v>
      </c>
      <c r="E220" s="11" t="n">
        <f aca="false">SQRT(alpha*(E219/SQRT(365.25))^2+(1-alpha)*C220^2)*SQRT(365.25)</f>
        <v>0.438588556617721</v>
      </c>
      <c r="G220" s="10"/>
      <c r="H220" s="10" t="n">
        <f aca="false">(E220^2)/365.25</f>
        <v>0.000526652763849461</v>
      </c>
      <c r="I220" s="10" t="n">
        <f aca="false">C221^2</f>
        <v>0.00344562938044475</v>
      </c>
      <c r="J220" s="10" t="n">
        <f aca="false">(H220-I220)^2</f>
        <v>8.52042448823008E-006</v>
      </c>
    </row>
    <row r="221" customFormat="false" ht="12.75" hidden="false" customHeight="false" outlineLevel="0" collapsed="false">
      <c r="A221" s="7" t="n">
        <v>33255</v>
      </c>
      <c r="B221" s="8" t="n">
        <v>1.621</v>
      </c>
      <c r="C221" s="9" t="n">
        <f aca="false">LN(B221/B220)</f>
        <v>-0.0586994836471732</v>
      </c>
      <c r="D221" s="11" t="n">
        <f aca="false">STDEV(C201:C221)*SQRT(365.25)</f>
        <v>0.40490684992944</v>
      </c>
      <c r="E221" s="11" t="n">
        <f aca="false">SQRT(alpha*(E220/SQRT(365.25))^2+(1-alpha)*C221^2)*SQRT(365.25)</f>
        <v>0.526493375797369</v>
      </c>
      <c r="G221" s="10"/>
      <c r="H221" s="10" t="n">
        <f aca="false">(E221^2)/365.25</f>
        <v>0.000758919301186885</v>
      </c>
      <c r="I221" s="10" t="n">
        <f aca="false">C222^2</f>
        <v>0.0011478733308435</v>
      </c>
      <c r="J221" s="10" t="n">
        <f aca="false">(H221-I221)^2</f>
        <v>1.51285237186119E-007</v>
      </c>
    </row>
    <row r="222" customFormat="false" ht="12.75" hidden="false" customHeight="false" outlineLevel="0" collapsed="false">
      <c r="A222" s="7" t="n">
        <v>33256</v>
      </c>
      <c r="B222" s="8" t="n">
        <v>1.567</v>
      </c>
      <c r="C222" s="9" t="n">
        <f aca="false">LN(B222/B221)</f>
        <v>-0.0338802793796554</v>
      </c>
      <c r="D222" s="11" t="n">
        <f aca="false">STDEV(C202:C222)*SQRT(365.25)</f>
        <v>0.409712782217172</v>
      </c>
      <c r="E222" s="11" t="n">
        <f aca="false">SQRT(alpha*(E221/SQRT(365.25))^2+(1-alpha)*C222^2)*SQRT(365.25)</f>
        <v>0.537121584940082</v>
      </c>
      <c r="G222" s="10"/>
      <c r="H222" s="10" t="n">
        <f aca="false">(E222^2)/365.25</f>
        <v>0.000789868848757141</v>
      </c>
      <c r="I222" s="10" t="n">
        <f aca="false">C223^2</f>
        <v>3.65825292205541E-006</v>
      </c>
      <c r="J222" s="10" t="n">
        <f aca="false">(H222-I222)^2</f>
        <v>6.1812710100336E-007</v>
      </c>
    </row>
    <row r="223" customFormat="false" ht="12.75" hidden="false" customHeight="false" outlineLevel="0" collapsed="false">
      <c r="A223" s="7" t="n">
        <v>33259</v>
      </c>
      <c r="B223" s="8" t="n">
        <v>1.57</v>
      </c>
      <c r="C223" s="9" t="n">
        <f aca="false">LN(B223/B222)</f>
        <v>0.00191265598633299</v>
      </c>
      <c r="D223" s="11" t="n">
        <f aca="false">STDEV(C203:C223)*SQRT(365.25)</f>
        <v>0.389962780736889</v>
      </c>
      <c r="E223" s="11" t="n">
        <f aca="false">SQRT(alpha*(E222/SQRT(365.25))^2+(1-alpha)*C223^2)*SQRT(365.25)</f>
        <v>0.515412119240725</v>
      </c>
      <c r="G223" s="10"/>
      <c r="H223" s="10" t="n">
        <f aca="false">(E223^2)/365.25</f>
        <v>0.000727309110637139</v>
      </c>
      <c r="I223" s="10" t="n">
        <f aca="false">C224^2</f>
        <v>0.000424061281590185</v>
      </c>
      <c r="J223" s="10" t="n">
        <f aca="false">(H223-I223)^2</f>
        <v>9.19592458216907E-008</v>
      </c>
    </row>
    <row r="224" customFormat="false" ht="12.75" hidden="false" customHeight="false" outlineLevel="0" collapsed="false">
      <c r="A224" s="7" t="n">
        <v>33260</v>
      </c>
      <c r="B224" s="8" t="n">
        <v>1.538</v>
      </c>
      <c r="C224" s="9" t="n">
        <f aca="false">LN(B224/B223)</f>
        <v>-0.0205927482767645</v>
      </c>
      <c r="D224" s="11" t="n">
        <f aca="false">STDEV(C204:C224)*SQRT(365.25)</f>
        <v>0.38478365392865</v>
      </c>
      <c r="E224" s="11" t="n">
        <f aca="false">SQRT(alpha*(E223/SQRT(365.25))^2+(1-alpha)*C224^2)*SQRT(365.25)</f>
        <v>0.506790137092728</v>
      </c>
      <c r="G224" s="10"/>
      <c r="H224" s="10" t="n">
        <f aca="false">(E224^2)/365.25</f>
        <v>0.00070317931021072</v>
      </c>
      <c r="I224" s="10" t="n">
        <f aca="false">C225^2</f>
        <v>0.010979420808897</v>
      </c>
      <c r="J224" s="10" t="n">
        <f aca="false">(H224-I224)^2</f>
        <v>0.000105601139339321</v>
      </c>
    </row>
    <row r="225" customFormat="false" ht="12.75" hidden="false" customHeight="false" outlineLevel="0" collapsed="false">
      <c r="A225" s="7" t="n">
        <v>33261</v>
      </c>
      <c r="B225" s="8" t="n">
        <v>1.385</v>
      </c>
      <c r="C225" s="9" t="n">
        <f aca="false">LN(B225/B224)</f>
        <v>-0.10478273144415</v>
      </c>
      <c r="D225" s="11" t="n">
        <f aca="false">STDEV(C205:C225)*SQRT(365.25)</f>
        <v>0.53751666257573</v>
      </c>
      <c r="E225" s="11" t="n">
        <f aca="false">SQRT(alpha*(E224/SQRT(365.25))^2+(1-alpha)*C225^2)*SQRT(365.25)</f>
        <v>0.745317815928077</v>
      </c>
      <c r="G225" s="10"/>
      <c r="H225" s="10" t="n">
        <f aca="false">(E225^2)/365.25</f>
        <v>0.00152087240722737</v>
      </c>
      <c r="I225" s="10" t="n">
        <f aca="false">C226^2</f>
        <v>4.70202054965893E-006</v>
      </c>
      <c r="J225" s="10" t="n">
        <f aca="false">(H225-I225)^2</f>
        <v>2.29877264143845E-006</v>
      </c>
    </row>
    <row r="226" customFormat="false" ht="12.75" hidden="false" customHeight="false" outlineLevel="0" collapsed="false">
      <c r="A226" s="7" t="n">
        <v>33262</v>
      </c>
      <c r="B226" s="8" t="n">
        <v>1.382</v>
      </c>
      <c r="C226" s="9" t="n">
        <f aca="false">LN(B226/B225)</f>
        <v>-0.0021684142938237</v>
      </c>
      <c r="D226" s="11" t="n">
        <f aca="false">STDEV(C206:C226)*SQRT(365.25)</f>
        <v>0.531983021019198</v>
      </c>
      <c r="E226" s="11" t="n">
        <f aca="false">SQRT(alpha*(E225/SQRT(365.25))^2+(1-alpha)*C226^2)*SQRT(365.25)</f>
        <v>0.715145857198194</v>
      </c>
      <c r="G226" s="10"/>
      <c r="H226" s="10" t="n">
        <f aca="false">(E226^2)/365.25</f>
        <v>0.00140022887629771</v>
      </c>
      <c r="I226" s="10" t="n">
        <f aca="false">C227^2</f>
        <v>0.000149474350702382</v>
      </c>
      <c r="J226" s="10" t="n">
        <f aca="false">(H226-I226)^2</f>
        <v>1.5643868832972E-006</v>
      </c>
    </row>
    <row r="227" customFormat="false" ht="12.75" hidden="false" customHeight="false" outlineLevel="0" collapsed="false">
      <c r="A227" s="7" t="n">
        <v>33263</v>
      </c>
      <c r="B227" s="8" t="n">
        <v>1.399</v>
      </c>
      <c r="C227" s="9" t="n">
        <f aca="false">LN(B227/B226)</f>
        <v>0.0122259703378661</v>
      </c>
      <c r="D227" s="11" t="n">
        <f aca="false">STDEV(C207:C227)*SQRT(365.25)</f>
        <v>0.546129885342174</v>
      </c>
      <c r="E227" s="11" t="n">
        <f aca="false">SQRT(alpha*(E226/SQRT(365.25))^2+(1-alpha)*C227^2)*SQRT(365.25)</f>
        <v>0.68926223732444</v>
      </c>
      <c r="G227" s="10"/>
      <c r="H227" s="10" t="n">
        <f aca="false">(E227^2)/365.25</f>
        <v>0.00130070480986035</v>
      </c>
      <c r="I227" s="10" t="n">
        <f aca="false">C228^2</f>
        <v>0.000167697870567246</v>
      </c>
      <c r="J227" s="10" t="n">
        <f aca="false">(H227-I227)^2</f>
        <v>1.28370472448632E-006</v>
      </c>
    </row>
    <row r="228" customFormat="false" ht="12.75" hidden="false" customHeight="false" outlineLevel="0" collapsed="false">
      <c r="A228" s="7" t="n">
        <v>33266</v>
      </c>
      <c r="B228" s="8" t="n">
        <v>1.381</v>
      </c>
      <c r="C228" s="9" t="n">
        <f aca="false">LN(B228/B227)</f>
        <v>-0.0129498212561891</v>
      </c>
      <c r="D228" s="11" t="n">
        <f aca="false">STDEV(C208:C228)*SQRT(365.25)</f>
        <v>0.544237489937305</v>
      </c>
      <c r="E228" s="11" t="n">
        <f aca="false">SQRT(alpha*(E227/SQRT(365.25))^2+(1-alpha)*C228^2)*SQRT(365.25)</f>
        <v>0.664946171080497</v>
      </c>
      <c r="G228" s="10"/>
      <c r="H228" s="10" t="n">
        <f aca="false">(E228^2)/365.25</f>
        <v>0.00121055006279155</v>
      </c>
      <c r="I228" s="10" t="n">
        <f aca="false">C229^2</f>
        <v>8.36519805739409E-006</v>
      </c>
      <c r="J228" s="10" t="n">
        <f aca="false">(H228-I228)^2</f>
        <v>1.44524844899588E-006</v>
      </c>
    </row>
    <row r="229" customFormat="false" ht="12.75" hidden="false" customHeight="false" outlineLevel="0" collapsed="false">
      <c r="A229" s="7" t="n">
        <v>33267</v>
      </c>
      <c r="B229" s="8" t="n">
        <v>1.385</v>
      </c>
      <c r="C229" s="9" t="n">
        <f aca="false">LN(B229/B228)</f>
        <v>0.00289226521214672</v>
      </c>
      <c r="D229" s="11" t="n">
        <f aca="false">STDEV(C209:C229)*SQRT(365.25)</f>
        <v>0.545962967941984</v>
      </c>
      <c r="E229" s="11" t="n">
        <f aca="false">SQRT(alpha*(E228/SQRT(365.25))^2+(1-alpha)*C229^2)*SQRT(365.25)</f>
        <v>0.638133092789781</v>
      </c>
      <c r="G229" s="10"/>
      <c r="H229" s="10" t="n">
        <f aca="false">(E229^2)/365.25</f>
        <v>0.0011148907436371</v>
      </c>
      <c r="I229" s="10" t="n">
        <f aca="false">C230^2</f>
        <v>1.30800882906057E-005</v>
      </c>
      <c r="J229" s="10" t="n">
        <f aca="false">(H229-I229)^2</f>
        <v>1.21398672023508E-006</v>
      </c>
    </row>
    <row r="230" customFormat="false" ht="12.75" hidden="false" customHeight="false" outlineLevel="0" collapsed="false">
      <c r="A230" s="7" t="n">
        <v>33268</v>
      </c>
      <c r="B230" s="8" t="n">
        <v>1.38</v>
      </c>
      <c r="C230" s="9" t="n">
        <f aca="false">LN(B230/B229)</f>
        <v>-0.00361664047018855</v>
      </c>
      <c r="D230" s="11" t="n">
        <f aca="false">STDEV(C210:C230)*SQRT(365.25)</f>
        <v>0.544579680548331</v>
      </c>
      <c r="E230" s="11" t="n">
        <f aca="false">SQRT(alpha*(E229/SQRT(365.25))^2+(1-alpha)*C230^2)*SQRT(365.25)</f>
        <v>0.612528768696545</v>
      </c>
      <c r="G230" s="10"/>
      <c r="H230" s="10" t="n">
        <f aca="false">(E230^2)/365.25</f>
        <v>0.00102721832301411</v>
      </c>
      <c r="I230" s="10" t="n">
        <f aca="false">C231^2</f>
        <v>0</v>
      </c>
      <c r="J230" s="10" t="n">
        <f aca="false">(H230-I230)^2</f>
        <v>1.05517748313593E-006</v>
      </c>
    </row>
    <row r="231" customFormat="false" ht="12.75" hidden="false" customHeight="false" outlineLevel="0" collapsed="false">
      <c r="A231" s="7" t="n">
        <v>33269</v>
      </c>
      <c r="B231" s="8" t="n">
        <v>1.38</v>
      </c>
      <c r="C231" s="9" t="n">
        <f aca="false">LN(B231/B230)</f>
        <v>0</v>
      </c>
      <c r="D231" s="11" t="n">
        <f aca="false">STDEV(C211:C231)*SQRT(365.25)</f>
        <v>0.542873689627378</v>
      </c>
      <c r="E231" s="11" t="n">
        <f aca="false">SQRT(alpha*(E230/SQRT(365.25))^2+(1-alpha)*C231^2)*SQRT(365.25)</f>
        <v>0.587653849486322</v>
      </c>
      <c r="G231" s="10"/>
      <c r="H231" s="10" t="n">
        <f aca="false">(E231^2)/365.25</f>
        <v>0.000945481305451316</v>
      </c>
      <c r="I231" s="10" t="n">
        <f aca="false">C232^2</f>
        <v>0</v>
      </c>
      <c r="J231" s="10" t="n">
        <f aca="false">(H231-I231)^2</f>
        <v>8.93934898957925E-007</v>
      </c>
    </row>
    <row r="232" customFormat="false" ht="12.75" hidden="false" customHeight="false" outlineLevel="0" collapsed="false">
      <c r="A232" s="7" t="n">
        <v>33270</v>
      </c>
      <c r="B232" s="8" t="n">
        <v>1.38</v>
      </c>
      <c r="C232" s="9" t="n">
        <f aca="false">LN(B232/B231)</f>
        <v>0</v>
      </c>
      <c r="D232" s="11" t="n">
        <f aca="false">STDEV(C212:C232)*SQRT(365.25)</f>
        <v>0.541939039698213</v>
      </c>
      <c r="E232" s="11" t="n">
        <f aca="false">SQRT(alpha*(E231/SQRT(365.25))^2+(1-alpha)*C232^2)*SQRT(365.25)</f>
        <v>0.563789105858599</v>
      </c>
      <c r="G232" s="10"/>
      <c r="H232" s="10" t="n">
        <f aca="false">(E232^2)/365.25</f>
        <v>0.000870248202285662</v>
      </c>
      <c r="I232" s="10" t="n">
        <f aca="false">C233^2</f>
        <v>7.62771657966226E-005</v>
      </c>
      <c r="J232" s="10" t="n">
        <f aca="false">(H232-I232)^2</f>
        <v>6.3039000678348E-007</v>
      </c>
    </row>
    <row r="233" customFormat="false" ht="12.75" hidden="false" customHeight="false" outlineLevel="0" collapsed="false">
      <c r="A233" s="7" t="n">
        <v>33273</v>
      </c>
      <c r="B233" s="8" t="n">
        <v>1.368</v>
      </c>
      <c r="C233" s="9" t="n">
        <f aca="false">LN(B233/B232)</f>
        <v>-0.00873367996875444</v>
      </c>
      <c r="D233" s="11" t="n">
        <f aca="false">STDEV(C213:C233)*SQRT(365.25)</f>
        <v>0.540322423498153</v>
      </c>
      <c r="E233" s="11" t="n">
        <f aca="false">SQRT(alpha*(E232/SQRT(365.25))^2+(1-alpha)*C233^2)*SQRT(365.25)</f>
        <v>0.542938916298426</v>
      </c>
      <c r="G233" s="10"/>
      <c r="H233" s="10" t="n">
        <f aca="false">(E233^2)/365.25</f>
        <v>0.000807070956417001</v>
      </c>
      <c r="I233" s="10" t="n">
        <f aca="false">C234^2</f>
        <v>2.13428911542803E-006</v>
      </c>
      <c r="J233" s="10" t="n">
        <f aca="false">(H233-I233)^2</f>
        <v>6.47923038366562E-007</v>
      </c>
    </row>
    <row r="234" customFormat="false" ht="12.75" hidden="false" customHeight="false" outlineLevel="0" collapsed="false">
      <c r="A234" s="7" t="n">
        <v>33274</v>
      </c>
      <c r="B234" s="8" t="n">
        <v>1.37</v>
      </c>
      <c r="C234" s="9" t="n">
        <f aca="false">LN(B234/B233)</f>
        <v>0.00146092063967487</v>
      </c>
      <c r="D234" s="11" t="n">
        <f aca="false">STDEV(C214:C234)*SQRT(365.25)</f>
        <v>0.521327005349892</v>
      </c>
      <c r="E234" s="11" t="n">
        <f aca="false">SQRT(alpha*(E233/SQRT(365.25))^2+(1-alpha)*C234^2)*SQRT(365.25)</f>
        <v>0.52094959389976</v>
      </c>
      <c r="G234" s="10"/>
      <c r="H234" s="10" t="n">
        <f aca="false">(E234^2)/365.25</f>
        <v>0.000743021161900957</v>
      </c>
      <c r="I234" s="10" t="n">
        <f aca="false">C235^2</f>
        <v>5.32404795706974E-007</v>
      </c>
      <c r="J234" s="10" t="n">
        <f aca="false">(H234-I234)^2</f>
        <v>5.51289554427699E-007</v>
      </c>
    </row>
    <row r="235" customFormat="false" ht="12.75" hidden="false" customHeight="false" outlineLevel="0" collapsed="false">
      <c r="A235" s="7" t="n">
        <v>33275</v>
      </c>
      <c r="B235" s="8" t="n">
        <v>1.371</v>
      </c>
      <c r="C235" s="9" t="n">
        <f aca="false">LN(B235/B234)</f>
        <v>0.000729660740143646</v>
      </c>
      <c r="D235" s="11" t="n">
        <f aca="false">STDEV(C215:C235)*SQRT(365.25)</f>
        <v>0.521405665280527</v>
      </c>
      <c r="E235" s="11" t="n">
        <f aca="false">SQRT(alpha*(E234/SQRT(365.25))^2+(1-alpha)*C235^2)*SQRT(365.25)</f>
        <v>0.499809203437556</v>
      </c>
      <c r="G235" s="10"/>
      <c r="H235" s="10" t="n">
        <f aca="false">(E235^2)/365.25</f>
        <v>0.000683940423931238</v>
      </c>
      <c r="I235" s="10" t="n">
        <f aca="false">C236^2</f>
        <v>4.28121391445348E-005</v>
      </c>
      <c r="J235" s="10" t="n">
        <f aca="false">(H235-I235)^2</f>
        <v>4.1104547755354E-007</v>
      </c>
    </row>
    <row r="236" customFormat="false" ht="12.75" hidden="false" customHeight="false" outlineLevel="0" collapsed="false">
      <c r="A236" s="7" t="n">
        <v>33276</v>
      </c>
      <c r="B236" s="8" t="n">
        <v>1.38</v>
      </c>
      <c r="C236" s="9" t="n">
        <f aca="false">LN(B236/B235)</f>
        <v>0.00654309858893589</v>
      </c>
      <c r="D236" s="11" t="n">
        <f aca="false">STDEV(C216:C236)*SQRT(365.25)</f>
        <v>0.519205143519739</v>
      </c>
      <c r="E236" s="11" t="n">
        <f aca="false">SQRT(alpha*(E235/SQRT(365.25))^2+(1-alpha)*C236^2)*SQRT(365.25)</f>
        <v>0.480807528153662</v>
      </c>
      <c r="G236" s="10"/>
      <c r="H236" s="10" t="n">
        <f aca="false">(E236^2)/365.25</f>
        <v>0.000632925062639929</v>
      </c>
      <c r="I236" s="10" t="n">
        <f aca="false">C237^2</f>
        <v>0.000119444582697588</v>
      </c>
      <c r="J236" s="10" t="n">
        <f aca="false">(H236-I236)^2</f>
        <v>2.63662203281817E-007</v>
      </c>
    </row>
    <row r="237" customFormat="false" ht="12.75" hidden="false" customHeight="false" outlineLevel="0" collapsed="false">
      <c r="A237" s="7" t="n">
        <v>33277</v>
      </c>
      <c r="B237" s="8" t="n">
        <v>1.365</v>
      </c>
      <c r="C237" s="9" t="n">
        <f aca="false">LN(B237/B236)</f>
        <v>-0.0109290705321902</v>
      </c>
      <c r="D237" s="11" t="n">
        <f aca="false">STDEV(C217:C237)*SQRT(365.25)</f>
        <v>0.518354584501925</v>
      </c>
      <c r="E237" s="11" t="n">
        <f aca="false">SQRT(alpha*(E236/SQRT(365.25))^2+(1-alpha)*C237^2)*SQRT(365.25)</f>
        <v>0.46502945736716</v>
      </c>
      <c r="G237" s="10"/>
      <c r="H237" s="10" t="n">
        <f aca="false">(E237^2)/365.25</f>
        <v>0.000592066793207927</v>
      </c>
      <c r="I237" s="10" t="n">
        <f aca="false">C238^2</f>
        <v>7.79703030627962E-005</v>
      </c>
      <c r="J237" s="10" t="n">
        <f aca="false">(H237-I237)^2</f>
        <v>2.64295201179542E-007</v>
      </c>
    </row>
    <row r="238" customFormat="false" ht="12.75" hidden="false" customHeight="false" outlineLevel="0" collapsed="false">
      <c r="A238" s="7" t="n">
        <v>33280</v>
      </c>
      <c r="B238" s="8" t="n">
        <v>1.353</v>
      </c>
      <c r="C238" s="9" t="n">
        <f aca="false">LN(B238/B237)</f>
        <v>-0.00883007944827204</v>
      </c>
      <c r="D238" s="11" t="n">
        <f aca="false">STDEV(C218:C238)*SQRT(365.25)</f>
        <v>0.517043259656622</v>
      </c>
      <c r="E238" s="11" t="n">
        <f aca="false">SQRT(alpha*(E237/SQRT(365.25))^2+(1-alpha)*C238^2)*SQRT(365.25)</f>
        <v>0.448676955018899</v>
      </c>
      <c r="G238" s="10"/>
      <c r="H238" s="10" t="n">
        <f aca="false">(E238^2)/365.25</f>
        <v>0.00055115950709112</v>
      </c>
      <c r="I238" s="10" t="n">
        <f aca="false">C239^2</f>
        <v>1.3707297029324E-005</v>
      </c>
      <c r="J238" s="10" t="n">
        <f aca="false">(H238-I238)^2</f>
        <v>2.88854878100309E-007</v>
      </c>
    </row>
    <row r="239" customFormat="false" ht="12.75" hidden="false" customHeight="false" outlineLevel="0" collapsed="false">
      <c r="A239" s="7" t="n">
        <v>33281</v>
      </c>
      <c r="B239" s="8" t="n">
        <v>1.348</v>
      </c>
      <c r="C239" s="9" t="n">
        <f aca="false">LN(B239/B238)</f>
        <v>-0.00370233669853567</v>
      </c>
      <c r="D239" s="11" t="n">
        <f aca="false">STDEV(C219:C239)*SQRT(365.25)</f>
        <v>0.501324057245429</v>
      </c>
      <c r="E239" s="11" t="n">
        <f aca="false">SQRT(alpha*(E238/SQRT(365.25))^2+(1-alpha)*C239^2)*SQRT(365.25)</f>
        <v>0.430918585510738</v>
      </c>
      <c r="G239" s="10"/>
      <c r="H239" s="10" t="n">
        <f aca="false">(E239^2)/365.25</f>
        <v>0.000508393777792129</v>
      </c>
      <c r="I239" s="10" t="n">
        <f aca="false">C240^2</f>
        <v>2.19804333845452E-006</v>
      </c>
      <c r="J239" s="10" t="n">
        <f aca="false">(H239-I239)^2</f>
        <v>2.56234121579095E-007</v>
      </c>
    </row>
    <row r="240" customFormat="false" ht="12.75" hidden="false" customHeight="false" outlineLevel="0" collapsed="false">
      <c r="A240" s="7" t="n">
        <v>33282</v>
      </c>
      <c r="B240" s="8" t="n">
        <v>1.35</v>
      </c>
      <c r="C240" s="9" t="n">
        <f aca="false">LN(B240/B239)</f>
        <v>0.0014825799602229</v>
      </c>
      <c r="D240" s="11" t="n">
        <f aca="false">STDEV(C220:C240)*SQRT(365.25)</f>
        <v>0.503572084257168</v>
      </c>
      <c r="E240" s="11" t="n">
        <f aca="false">SQRT(alpha*(E239/SQRT(365.25))^2+(1-alpha)*C240^2)*SQRT(365.25)</f>
        <v>0.413496147285704</v>
      </c>
      <c r="G240" s="10"/>
      <c r="H240" s="10" t="n">
        <f aca="false">(E240^2)/365.25</f>
        <v>0.000468115164463028</v>
      </c>
      <c r="I240" s="10" t="n">
        <f aca="false">C241^2</f>
        <v>0.000156599327316224</v>
      </c>
      <c r="J240" s="10" t="n">
        <f aca="false">(H240-I240)^2</f>
        <v>9.70421167932739E-008</v>
      </c>
    </row>
    <row r="241" customFormat="false" ht="12.75" hidden="false" customHeight="false" outlineLevel="0" collapsed="false">
      <c r="A241" s="7" t="n">
        <v>33283</v>
      </c>
      <c r="B241" s="8" t="n">
        <v>1.367</v>
      </c>
      <c r="C241" s="9" t="n">
        <f aca="false">LN(B241/B240)</f>
        <v>0.0125139652914743</v>
      </c>
      <c r="D241" s="11" t="n">
        <f aca="false">STDEV(C221:C241)*SQRT(365.25)</f>
        <v>0.51167023660806</v>
      </c>
      <c r="E241" s="11" t="n">
        <f aca="false">SQRT(alpha*(E240/SQRT(365.25))^2+(1-alpha)*C241^2)*SQRT(365.25)</f>
        <v>0.402399500346449</v>
      </c>
      <c r="G241" s="10"/>
      <c r="H241" s="10" t="n">
        <f aca="false">(E241^2)/365.25</f>
        <v>0.000443327468525863</v>
      </c>
      <c r="I241" s="10" t="n">
        <f aca="false">C242^2</f>
        <v>0.000171127784940722</v>
      </c>
      <c r="J241" s="10" t="n">
        <f aca="false">(H241-I241)^2</f>
        <v>7.40926677438511E-008</v>
      </c>
    </row>
    <row r="242" customFormat="false" ht="12.75" hidden="false" customHeight="false" outlineLevel="0" collapsed="false">
      <c r="A242" s="7" t="n">
        <v>33284</v>
      </c>
      <c r="B242" s="8" t="n">
        <v>1.385</v>
      </c>
      <c r="C242" s="9" t="n">
        <f aca="false">LN(B242/B241)</f>
        <v>0.0130815818974894</v>
      </c>
      <c r="D242" s="11" t="n">
        <f aca="false">STDEV(C222:C242)*SQRT(365.25)</f>
        <v>0.475531951043731</v>
      </c>
      <c r="E242" s="11" t="n">
        <f aca="false">SQRT(alpha*(E241/SQRT(365.25))^2+(1-alpha)*C242^2)*SQRT(365.25)</f>
        <v>0.392446572925858</v>
      </c>
      <c r="G242" s="10"/>
      <c r="H242" s="10" t="n">
        <f aca="false">(E242^2)/365.25</f>
        <v>0.000421668206984945</v>
      </c>
      <c r="I242" s="10" t="n">
        <f aca="false">C243^2</f>
        <v>1.29859870378285E-005</v>
      </c>
      <c r="J242" s="10" t="n">
        <f aca="false">(H242-I242)^2</f>
        <v>1.67021156900903E-007</v>
      </c>
    </row>
    <row r="243" customFormat="false" ht="12.75" hidden="false" customHeight="false" outlineLevel="0" collapsed="false">
      <c r="A243" s="7" t="n">
        <v>33287</v>
      </c>
      <c r="B243" s="8" t="n">
        <v>1.39</v>
      </c>
      <c r="C243" s="9" t="n">
        <f aca="false">LN(B243/B242)</f>
        <v>0.0036036075032984</v>
      </c>
      <c r="D243" s="11" t="n">
        <f aca="false">STDEV(C223:C243)*SQRT(365.25)</f>
        <v>0.463077623237974</v>
      </c>
      <c r="E243" s="11" t="n">
        <f aca="false">SQRT(alpha*(E242/SQRT(365.25))^2+(1-alpha)*C243^2)*SQRT(365.25)</f>
        <v>0.377010108993642</v>
      </c>
      <c r="G243" s="10"/>
      <c r="H243" s="10" t="n">
        <f aca="false">(E243^2)/365.25</f>
        <v>0.0003891488631989</v>
      </c>
      <c r="I243" s="10" t="n">
        <f aca="false">C244^2</f>
        <v>1.28928976250296E-005</v>
      </c>
      <c r="J243" s="10" t="n">
        <f aca="false">(H243-I243)^2</f>
        <v>1.41568551629925E-007</v>
      </c>
    </row>
    <row r="244" customFormat="false" ht="12.75" hidden="false" customHeight="false" outlineLevel="0" collapsed="false">
      <c r="A244" s="7" t="n">
        <v>33288</v>
      </c>
      <c r="B244" s="8" t="n">
        <v>1.395</v>
      </c>
      <c r="C244" s="9" t="n">
        <f aca="false">LN(B244/B243)</f>
        <v>0.00359066813072854</v>
      </c>
      <c r="D244" s="11" t="n">
        <f aca="false">STDEV(C224:C244)*SQRT(365.25)</f>
        <v>0.463634444784266</v>
      </c>
      <c r="E244" s="11" t="n">
        <f aca="false">SQRT(alpha*(E243/SQRT(365.25))^2+(1-alpha)*C244^2)*SQRT(365.25)</f>
        <v>0.362217267408376</v>
      </c>
      <c r="G244" s="10"/>
      <c r="H244" s="10" t="n">
        <f aca="false">(E244^2)/365.25</f>
        <v>0.000359209716108943</v>
      </c>
      <c r="I244" s="10" t="n">
        <f aca="false">C245^2</f>
        <v>0.000846400376353232</v>
      </c>
      <c r="J244" s="10" t="n">
        <f aca="false">(H244-I244)^2</f>
        <v>2.37354739429267E-007</v>
      </c>
    </row>
    <row r="245" customFormat="false" ht="12.75" hidden="false" customHeight="false" outlineLevel="0" collapsed="false">
      <c r="A245" s="7" t="n">
        <v>33289</v>
      </c>
      <c r="B245" s="8" t="n">
        <v>1.355</v>
      </c>
      <c r="C245" s="9" t="n">
        <f aca="false">LN(B245/B244)</f>
        <v>-0.0290929609416648</v>
      </c>
      <c r="D245" s="11" t="n">
        <f aca="false">STDEV(C225:C245)*SQRT(365.25)</f>
        <v>0.469957237495999</v>
      </c>
      <c r="E245" s="11" t="n">
        <f aca="false">SQRT(alpha*(E244/SQRT(365.25))^2+(1-alpha)*C245^2)*SQRT(365.25)</f>
        <v>0.381262062711929</v>
      </c>
      <c r="G245" s="10"/>
      <c r="H245" s="10" t="n">
        <f aca="false">(E245^2)/365.25</f>
        <v>0.000397976072452716</v>
      </c>
      <c r="I245" s="10" t="n">
        <f aca="false">C246^2</f>
        <v>0.000243968993869581</v>
      </c>
      <c r="J245" s="10" t="n">
        <f aca="false">(H245-I245)^2</f>
        <v>2.3718180253712E-008</v>
      </c>
    </row>
    <row r="246" customFormat="false" ht="12.75" hidden="false" customHeight="false" outlineLevel="0" collapsed="false">
      <c r="A246" s="7" t="n">
        <v>33290</v>
      </c>
      <c r="B246" s="8" t="n">
        <v>1.334</v>
      </c>
      <c r="C246" s="9" t="n">
        <f aca="false">LN(B246/B245)</f>
        <v>-0.0156195068382321</v>
      </c>
      <c r="D246" s="11" t="n">
        <f aca="false">STDEV(C226:C246)*SQRT(365.25)</f>
        <v>0.193741272005748</v>
      </c>
      <c r="E246" s="11" t="n">
        <f aca="false">SQRT(alpha*(E245/SQRT(365.25))^2+(1-alpha)*C246^2)*SQRT(365.25)</f>
        <v>0.375346230614438</v>
      </c>
      <c r="G246" s="10"/>
      <c r="H246" s="10" t="n">
        <f aca="false">(E246^2)/365.25</f>
        <v>0.000385721540962265</v>
      </c>
      <c r="I246" s="10" t="n">
        <f aca="false">C247^2</f>
        <v>6.74380207678229E-005</v>
      </c>
      <c r="J246" s="10" t="n">
        <f aca="false">(H246-I246)^2</f>
        <v>1.01304399227366E-007</v>
      </c>
    </row>
    <row r="247" customFormat="false" ht="12.75" hidden="false" customHeight="false" outlineLevel="0" collapsed="false">
      <c r="A247" s="7" t="n">
        <v>33291</v>
      </c>
      <c r="B247" s="8" t="n">
        <v>1.345</v>
      </c>
      <c r="C247" s="9" t="n">
        <f aca="false">LN(B247/B246)</f>
        <v>0.00821206556037048</v>
      </c>
      <c r="D247" s="11" t="n">
        <f aca="false">STDEV(C227:C247)*SQRT(365.25)</f>
        <v>0.198154146021102</v>
      </c>
      <c r="E247" s="11" t="n">
        <f aca="false">SQRT(alpha*(E246/SQRT(365.25))^2+(1-alpha)*C247^2)*SQRT(365.25)</f>
        <v>0.362814546415481</v>
      </c>
      <c r="G247" s="10"/>
      <c r="H247" s="10" t="n">
        <f aca="false">(E247^2)/365.25</f>
        <v>0.000360395332212653</v>
      </c>
      <c r="I247" s="10" t="n">
        <f aca="false">C248^2</f>
        <v>1.98118098198653E-005</v>
      </c>
      <c r="J247" s="10" t="n">
        <f aca="false">(H247-I247)^2</f>
        <v>1.15997135725478E-007</v>
      </c>
    </row>
    <row r="248" customFormat="false" ht="12.75" hidden="false" customHeight="false" outlineLevel="0" collapsed="false">
      <c r="A248" s="7" t="n">
        <v>33294</v>
      </c>
      <c r="B248" s="8" t="n">
        <v>1.351</v>
      </c>
      <c r="C248" s="9" t="n">
        <f aca="false">LN(B248/B247)</f>
        <v>0.0044510459242593</v>
      </c>
      <c r="D248" s="11" t="n">
        <f aca="false">STDEV(C228:C248)*SQRT(365.25)</f>
        <v>0.190990983396</v>
      </c>
      <c r="E248" s="11" t="n">
        <f aca="false">SQRT(alpha*(E247/SQRT(365.25))^2+(1-alpha)*C248^2)*SQRT(365.25)</f>
        <v>0.348906697710517</v>
      </c>
      <c r="G248" s="10"/>
      <c r="H248" s="10" t="n">
        <f aca="false">(E248^2)/365.25</f>
        <v>0.000333294685030139</v>
      </c>
      <c r="I248" s="10" t="n">
        <f aca="false">C249^2</f>
        <v>8.74027348680259E-006</v>
      </c>
      <c r="J248" s="10" t="n">
        <f aca="false">(H248-I248)^2</f>
        <v>1.05335566052241E-007</v>
      </c>
    </row>
    <row r="249" customFormat="false" ht="12.75" hidden="false" customHeight="false" outlineLevel="0" collapsed="false">
      <c r="A249" s="7" t="n">
        <v>33295</v>
      </c>
      <c r="B249" s="8" t="n">
        <v>1.355</v>
      </c>
      <c r="C249" s="9" t="n">
        <f aca="false">LN(B249/B248)</f>
        <v>0.00295639535360252</v>
      </c>
      <c r="D249" s="11" t="n">
        <f aca="false">STDEV(C229:C249)*SQRT(365.25)</f>
        <v>0.185257767044295</v>
      </c>
      <c r="E249" s="11" t="n">
        <f aca="false">SQRT(alpha*(E248/SQRT(365.25))^2+(1-alpha)*C249^2)*SQRT(365.25)</f>
        <v>0.335116744742913</v>
      </c>
      <c r="G249" s="10"/>
      <c r="H249" s="10" t="n">
        <f aca="false">(E249^2)/365.25</f>
        <v>0.000307469493790792</v>
      </c>
      <c r="I249" s="10" t="n">
        <f aca="false">C250^2</f>
        <v>5.4425320545861E-007</v>
      </c>
      <c r="J249" s="10" t="n">
        <f aca="false">(H249-I249)^2</f>
        <v>9.42031033083647E-008</v>
      </c>
    </row>
    <row r="250" customFormat="false" ht="12.75" hidden="false" customHeight="false" outlineLevel="0" collapsed="false">
      <c r="A250" s="7" t="n">
        <v>33296</v>
      </c>
      <c r="B250" s="8" t="n">
        <v>1.356</v>
      </c>
      <c r="C250" s="9" t="n">
        <f aca="false">LN(B250/B249)</f>
        <v>0.000737735186539594</v>
      </c>
      <c r="D250" s="11" t="n">
        <f aca="false">STDEV(C230:C250)*SQRT(365.25)</f>
        <v>0.184668215408498</v>
      </c>
      <c r="E250" s="11" t="n">
        <f aca="false">SQRT(alpha*(E249/SQRT(365.25))^2+(1-alpha)*C250^2)*SQRT(365.25)</f>
        <v>0.321532183396071</v>
      </c>
      <c r="G250" s="10"/>
      <c r="H250" s="10" t="n">
        <f aca="false">(E250^2)/365.25</f>
        <v>0.000283047077233251</v>
      </c>
      <c r="I250" s="10" t="n">
        <f aca="false">C251^2</f>
        <v>0.000155225117838745</v>
      </c>
      <c r="J250" s="10" t="n">
        <f aca="false">(H250-I250)^2</f>
        <v>1.63384533034508E-008</v>
      </c>
    </row>
    <row r="251" customFormat="false" ht="12.75" hidden="false" customHeight="false" outlineLevel="0" collapsed="false">
      <c r="A251" s="7" t="n">
        <v>33297</v>
      </c>
      <c r="B251" s="8" t="n">
        <v>1.373</v>
      </c>
      <c r="C251" s="9" t="n">
        <f aca="false">LN(B251/B250)</f>
        <v>0.0124589372676302</v>
      </c>
      <c r="D251" s="11" t="n">
        <f aca="false">STDEV(C231:C251)*SQRT(365.25)</f>
        <v>0.192523238262029</v>
      </c>
      <c r="E251" s="11" t="n">
        <f aca="false">SQRT(alpha*(E250/SQRT(365.25))^2+(1-alpha)*C251^2)*SQRT(365.25)</f>
        <v>0.315702400428638</v>
      </c>
      <c r="G251" s="10"/>
      <c r="H251" s="10" t="n">
        <f aca="false">(E251^2)/365.25</f>
        <v>0.000272876127683516</v>
      </c>
      <c r="I251" s="10" t="n">
        <f aca="false">C252^2</f>
        <v>7.70603612758647E-005</v>
      </c>
      <c r="J251" s="10" t="n">
        <f aca="false">(H251-I251)^2</f>
        <v>3.83438143738158E-008</v>
      </c>
    </row>
    <row r="252" customFormat="false" ht="12.75" hidden="false" customHeight="false" outlineLevel="0" collapsed="false">
      <c r="A252" s="7" t="n">
        <v>33298</v>
      </c>
      <c r="B252" s="8" t="n">
        <v>1.361</v>
      </c>
      <c r="C252" s="9" t="n">
        <f aca="false">LN(B252/B251)</f>
        <v>-0.008778403116505</v>
      </c>
      <c r="D252" s="11" t="n">
        <f aca="false">STDEV(C232:C252)*SQRT(365.25)</f>
        <v>0.195775005789354</v>
      </c>
      <c r="E252" s="11" t="n">
        <f aca="false">SQRT(alpha*(E251/SQRT(365.25))^2+(1-alpha)*C252^2)*SQRT(365.25)</f>
        <v>0.306556578552019</v>
      </c>
      <c r="G252" s="10"/>
      <c r="H252" s="10" t="n">
        <f aca="false">(E252^2)/365.25</f>
        <v>0.000257294827798823</v>
      </c>
      <c r="I252" s="10" t="n">
        <f aca="false">C253^2</f>
        <v>1.95211039401487E-005</v>
      </c>
      <c r="J252" s="10" t="n">
        <f aca="false">(H252-I252)^2</f>
        <v>5.65363437576209E-008</v>
      </c>
    </row>
    <row r="253" customFormat="false" ht="12.75" hidden="false" customHeight="false" outlineLevel="0" collapsed="false">
      <c r="A253" s="7" t="n">
        <v>33301</v>
      </c>
      <c r="B253" s="8" t="n">
        <v>1.355</v>
      </c>
      <c r="C253" s="9" t="n">
        <f aca="false">LN(B253/B252)</f>
        <v>-0.00441826933766478</v>
      </c>
      <c r="D253" s="11" t="n">
        <f aca="false">STDEV(C233:C253)*SQRT(365.25)</f>
        <v>0.196369148902789</v>
      </c>
      <c r="E253" s="11" t="n">
        <f aca="false">SQRT(alpha*(E252/SQRT(365.25))^2+(1-alpha)*C253^2)*SQRT(365.25)</f>
        <v>0.295070204584306</v>
      </c>
      <c r="G253" s="10"/>
      <c r="H253" s="10" t="n">
        <f aca="false">(E253^2)/365.25</f>
        <v>0.000238374881953249</v>
      </c>
      <c r="I253" s="10" t="n">
        <f aca="false">C254^2</f>
        <v>0</v>
      </c>
      <c r="J253" s="10" t="n">
        <f aca="false">(H253-I253)^2</f>
        <v>5.68225843462253E-008</v>
      </c>
    </row>
    <row r="254" customFormat="false" ht="12.75" hidden="false" customHeight="false" outlineLevel="0" collapsed="false">
      <c r="A254" s="7" t="n">
        <v>33302</v>
      </c>
      <c r="B254" s="8" t="n">
        <v>1.355</v>
      </c>
      <c r="C254" s="9" t="n">
        <f aca="false">LN(B254/B253)</f>
        <v>0</v>
      </c>
      <c r="D254" s="11" t="n">
        <f aca="false">STDEV(C234:C254)*SQRT(365.25)</f>
        <v>0.193337031989396</v>
      </c>
      <c r="E254" s="11" t="n">
        <f aca="false">SQRT(alpha*(E253/SQRT(365.25))^2+(1-alpha)*C254^2)*SQRT(365.25)</f>
        <v>0.283087342920522</v>
      </c>
      <c r="G254" s="10"/>
      <c r="H254" s="10" t="n">
        <f aca="false">(E254^2)/365.25</f>
        <v>0.000219407101223276</v>
      </c>
      <c r="I254" s="10" t="n">
        <f aca="false">C255^2</f>
        <v>5.4425320545861E-007</v>
      </c>
      <c r="J254" s="10" t="n">
        <f aca="false">(H254-I254)^2</f>
        <v>4.79009462424701E-008</v>
      </c>
    </row>
    <row r="255" customFormat="false" ht="12.75" hidden="false" customHeight="false" outlineLevel="0" collapsed="false">
      <c r="A255" s="7" t="n">
        <v>33303</v>
      </c>
      <c r="B255" s="8" t="n">
        <v>1.356</v>
      </c>
      <c r="C255" s="9" t="n">
        <f aca="false">LN(B255/B254)</f>
        <v>0.000737735186539594</v>
      </c>
      <c r="D255" s="11" t="n">
        <f aca="false">STDEV(C235:C255)*SQRT(365.25)</f>
        <v>0.193229668798759</v>
      </c>
      <c r="E255" s="11" t="n">
        <f aca="false">SQRT(alpha*(E254/SQRT(365.25))^2+(1-alpha)*C255^2)*SQRT(365.25)</f>
        <v>0.271620226864225</v>
      </c>
      <c r="G255" s="10"/>
      <c r="H255" s="10" t="n">
        <f aca="false">(E255^2)/365.25</f>
        <v>0.000201991916883704</v>
      </c>
      <c r="I255" s="10" t="n">
        <f aca="false">C256^2</f>
        <v>2.65118219957369E-005</v>
      </c>
      <c r="J255" s="10" t="n">
        <f aca="false">(H255-I255)^2</f>
        <v>3.079326370189E-008</v>
      </c>
    </row>
    <row r="256" customFormat="false" ht="12.75" hidden="false" customHeight="false" outlineLevel="0" collapsed="false">
      <c r="A256" s="7" t="n">
        <v>33304</v>
      </c>
      <c r="B256" s="8" t="n">
        <v>1.363</v>
      </c>
      <c r="C256" s="9" t="n">
        <f aca="false">LN(B256/B255)</f>
        <v>0.00514896319619173</v>
      </c>
      <c r="D256" s="11" t="n">
        <f aca="false">STDEV(C236:C256)*SQRT(365.25)</f>
        <v>0.19461274683523</v>
      </c>
      <c r="E256" s="11" t="n">
        <f aca="false">SQRT(alpha*(E255/SQRT(365.25))^2+(1-alpha)*C256^2)*SQRT(365.25)</f>
        <v>0.262063926151527</v>
      </c>
      <c r="G256" s="10"/>
      <c r="H256" s="10" t="n">
        <f aca="false">(E256^2)/365.25</f>
        <v>0.000188028751238749</v>
      </c>
      <c r="I256" s="10" t="n">
        <f aca="false">C257^2</f>
        <v>8.63782413210415E-006</v>
      </c>
      <c r="J256" s="10" t="n">
        <f aca="false">(H256-I256)^2</f>
        <v>3.21811047281816E-008</v>
      </c>
    </row>
    <row r="257" customFormat="false" ht="12.75" hidden="false" customHeight="false" outlineLevel="0" collapsed="false">
      <c r="A257" s="7" t="n">
        <v>33305</v>
      </c>
      <c r="B257" s="8" t="n">
        <v>1.359</v>
      </c>
      <c r="C257" s="9" t="n">
        <f aca="false">LN(B257/B256)</f>
        <v>-0.00293901754538896</v>
      </c>
      <c r="D257" s="11" t="n">
        <f aca="false">STDEV(C237:C257)*SQRT(365.25)</f>
        <v>0.192549491937286</v>
      </c>
      <c r="E257" s="11" t="n">
        <f aca="false">SQRT(alpha*(E256/SQRT(365.25))^2+(1-alpha)*C257^2)*SQRT(365.25)</f>
        <v>0.251920211773924</v>
      </c>
      <c r="G257" s="10"/>
      <c r="H257" s="10" t="n">
        <f aca="false">(E257^2)/365.25</f>
        <v>0.000173754395893823</v>
      </c>
      <c r="I257" s="10" t="n">
        <f aca="false">C258^2</f>
        <v>4.86234498742934E-006</v>
      </c>
      <c r="J257" s="10" t="n">
        <f aca="false">(H257-I257)^2</f>
        <v>2.85245248593679E-008</v>
      </c>
    </row>
    <row r="258" customFormat="false" ht="12.75" hidden="false" customHeight="false" outlineLevel="0" collapsed="false">
      <c r="A258" s="7" t="n">
        <v>33308</v>
      </c>
      <c r="B258" s="8" t="n">
        <v>1.362</v>
      </c>
      <c r="C258" s="9" t="n">
        <f aca="false">LN(B258/B257)</f>
        <v>0.00220507255831398</v>
      </c>
      <c r="D258" s="11" t="n">
        <f aca="false">STDEV(C238:C258)*SQRT(365.25)</f>
        <v>0.187571397069481</v>
      </c>
      <c r="E258" s="11" t="n">
        <f aca="false">SQRT(alpha*(E257/SQRT(365.25))^2+(1-alpha)*C258^2)*SQRT(365.25)</f>
        <v>0.241981854140133</v>
      </c>
      <c r="G258" s="10"/>
      <c r="H258" s="10" t="n">
        <f aca="false">(E258^2)/365.25</f>
        <v>0.000160315448961251</v>
      </c>
      <c r="I258" s="10" t="n">
        <f aca="false">C259^2</f>
        <v>9.02409446602211E-005</v>
      </c>
      <c r="J258" s="10" t="n">
        <f aca="false">(H258-I258)^2</f>
        <v>4.91043615303502E-009</v>
      </c>
    </row>
    <row r="259" customFormat="false" ht="12.75" hidden="false" customHeight="false" outlineLevel="0" collapsed="false">
      <c r="A259" s="7" t="n">
        <v>33309</v>
      </c>
      <c r="B259" s="8" t="n">
        <v>1.375</v>
      </c>
      <c r="C259" s="9" t="n">
        <f aca="false">LN(B259/B258)</f>
        <v>0.00949952339121396</v>
      </c>
      <c r="D259" s="11" t="n">
        <f aca="false">STDEV(C239:C259)*SQRT(365.25)</f>
        <v>0.187576885207862</v>
      </c>
      <c r="E259" s="11" t="n">
        <f aca="false">SQRT(alpha*(E258/SQRT(365.25))^2+(1-alpha)*C259^2)*SQRT(365.25)</f>
        <v>0.237736440535891</v>
      </c>
      <c r="G259" s="10"/>
      <c r="H259" s="10" t="n">
        <f aca="false">(E259^2)/365.25</f>
        <v>0.000154739534999795</v>
      </c>
      <c r="I259" s="10" t="n">
        <f aca="false">C260^2</f>
        <v>0.000208533358858531</v>
      </c>
      <c r="J259" s="10" t="n">
        <f aca="false">(H259-I259)^2</f>
        <v>2.89377548534471E-009</v>
      </c>
    </row>
    <row r="260" customFormat="false" ht="12.75" hidden="false" customHeight="false" outlineLevel="0" collapsed="false">
      <c r="A260" s="7" t="n">
        <v>33310</v>
      </c>
      <c r="B260" s="8" t="n">
        <v>1.395</v>
      </c>
      <c r="C260" s="9" t="n">
        <f aca="false">LN(B260/B259)</f>
        <v>0.0144406841547944</v>
      </c>
      <c r="D260" s="11" t="n">
        <f aca="false">STDEV(C240:C260)*SQRT(365.25)</f>
        <v>0.194802109986844</v>
      </c>
      <c r="E260" s="11" t="n">
        <f aca="false">SQRT(alpha*(E259/SQRT(365.25))^2+(1-alpha)*C260^2)*SQRT(365.25)</f>
        <v>0.241002170083443</v>
      </c>
      <c r="G260" s="10"/>
      <c r="H260" s="10" t="n">
        <f aca="false">(E260^2)/365.25</f>
        <v>0.000159019975318081</v>
      </c>
      <c r="I260" s="10" t="n">
        <f aca="false">C261^2</f>
        <v>0.000101738306241535</v>
      </c>
      <c r="J260" s="10" t="n">
        <f aca="false">(H260-I260)^2</f>
        <v>3.28118961219487E-009</v>
      </c>
    </row>
    <row r="261" customFormat="false" ht="12.75" hidden="false" customHeight="false" outlineLevel="0" collapsed="false">
      <c r="A261" s="7" t="n">
        <v>33311</v>
      </c>
      <c r="B261" s="8" t="n">
        <v>1.381</v>
      </c>
      <c r="C261" s="9" t="n">
        <f aca="false">LN(B261/B260)</f>
        <v>-0.0100865408461739</v>
      </c>
      <c r="D261" s="11" t="n">
        <f aca="false">STDEV(C241:C261)*SQRT(365.25)</f>
        <v>0.200845584112346</v>
      </c>
      <c r="E261" s="11" t="n">
        <f aca="false">SQRT(alpha*(E260/SQRT(365.25))^2+(1-alpha)*C261^2)*SQRT(365.25)</f>
        <v>0.237523149517032</v>
      </c>
      <c r="G261" s="10"/>
      <c r="H261" s="10" t="n">
        <f aca="false">(E261^2)/365.25</f>
        <v>0.000154462002892513</v>
      </c>
      <c r="I261" s="10" t="n">
        <f aca="false">C262^2</f>
        <v>8.36519805739409E-006</v>
      </c>
      <c r="J261" s="10" t="n">
        <f aca="false">(H261-I261)^2</f>
        <v>2.13442763830309E-008</v>
      </c>
    </row>
    <row r="262" customFormat="false" ht="12.75" hidden="false" customHeight="false" outlineLevel="0" collapsed="false">
      <c r="A262" s="7" t="n">
        <v>33312</v>
      </c>
      <c r="B262" s="8" t="n">
        <v>1.385</v>
      </c>
      <c r="C262" s="9" t="n">
        <f aca="false">LN(B262/B261)</f>
        <v>0.00289226521214672</v>
      </c>
      <c r="D262" s="11" t="n">
        <f aca="false">STDEV(C242:C262)*SQRT(365.25)</f>
        <v>0.194759468759641</v>
      </c>
      <c r="E262" s="11" t="n">
        <f aca="false">SQRT(alpha*(E261/SQRT(365.25))^2+(1-alpha)*C262^2)*SQRT(365.25)</f>
        <v>0.228410109873212</v>
      </c>
      <c r="G262" s="10"/>
      <c r="H262" s="10" t="n">
        <f aca="false">(E262^2)/365.25</f>
        <v>0.000142836901553163</v>
      </c>
      <c r="I262" s="10" t="n">
        <f aca="false">C263^2</f>
        <v>5.2093912648321E-007</v>
      </c>
      <c r="J262" s="10" t="n">
        <f aca="false">(H262-I262)^2</f>
        <v>2.02538331614321E-008</v>
      </c>
    </row>
    <row r="263" customFormat="false" ht="12.75" hidden="false" customHeight="false" outlineLevel="0" collapsed="false">
      <c r="A263" s="7" t="n">
        <v>33315</v>
      </c>
      <c r="B263" s="8" t="n">
        <v>1.386</v>
      </c>
      <c r="C263" s="9" t="n">
        <f aca="false">LN(B263/B262)</f>
        <v>0.000721761128409677</v>
      </c>
      <c r="D263" s="11" t="n">
        <f aca="false">STDEV(C243:C263)*SQRT(365.25)</f>
        <v>0.186986390346188</v>
      </c>
      <c r="E263" s="11" t="n">
        <f aca="false">SQRT(alpha*(E262/SQRT(365.25))^2+(1-alpha)*C263^2)*SQRT(365.25)</f>
        <v>0.219168871242232</v>
      </c>
      <c r="G263" s="10"/>
      <c r="H263" s="10" t="n">
        <f aca="false">(E263^2)/365.25</f>
        <v>0.000131512646465692</v>
      </c>
      <c r="I263" s="10" t="n">
        <f aca="false">C264^2</f>
        <v>1.29672886743749E-005</v>
      </c>
      <c r="J263" s="10" t="n">
        <f aca="false">(H263-I263)^2</f>
        <v>1.40530018538714E-008</v>
      </c>
    </row>
    <row r="264" customFormat="false" ht="12.75" hidden="false" customHeight="false" outlineLevel="0" collapsed="false">
      <c r="A264" s="7" t="n">
        <v>33316</v>
      </c>
      <c r="B264" s="8" t="n">
        <v>1.391</v>
      </c>
      <c r="C264" s="9" t="n">
        <f aca="false">LN(B264/B263)</f>
        <v>0.00360101217359438</v>
      </c>
      <c r="D264" s="11" t="n">
        <f aca="false">STDEV(C244:C264)*SQRT(365.25)</f>
        <v>0.186985485928777</v>
      </c>
      <c r="E264" s="11" t="n">
        <f aca="false">SQRT(alpha*(E263/SQRT(365.25))^2+(1-alpha)*C264^2)*SQRT(365.25)</f>
        <v>0.211162648873184</v>
      </c>
      <c r="G264" s="10"/>
      <c r="H264" s="10" t="n">
        <f aca="false">(E264^2)/365.25</f>
        <v>0.000122079847444598</v>
      </c>
      <c r="I264" s="10" t="n">
        <f aca="false">C265^2</f>
        <v>0.000117552724689537</v>
      </c>
      <c r="J264" s="10" t="n">
        <f aca="false">(H264-I264)^2</f>
        <v>2.04948404393953E-011</v>
      </c>
    </row>
    <row r="265" customFormat="false" ht="12.75" hidden="false" customHeight="false" outlineLevel="0" collapsed="false">
      <c r="A265" s="7" t="n">
        <v>33317</v>
      </c>
      <c r="B265" s="8" t="n">
        <v>1.376</v>
      </c>
      <c r="C265" s="9" t="n">
        <f aca="false">LN(B265/B264)</f>
        <v>-0.010842173430154</v>
      </c>
      <c r="D265" s="11" t="n">
        <f aca="false">STDEV(C245:C265)*SQRT(365.25)</f>
        <v>0.191603294645722</v>
      </c>
      <c r="E265" s="11" t="n">
        <f aca="false">SQRT(alpha*(E264/SQRT(365.25))^2+(1-alpha)*C265^2)*SQRT(365.25)</f>
        <v>0.210850873248503</v>
      </c>
      <c r="G265" s="10"/>
      <c r="H265" s="10" t="n">
        <f aca="false">(E265^2)/365.25</f>
        <v>0.000121719618753337</v>
      </c>
      <c r="I265" s="10" t="n">
        <f aca="false">C266^2</f>
        <v>0.0002294116385293</v>
      </c>
      <c r="J265" s="10" t="n">
        <f aca="false">(H265-I265)^2</f>
        <v>1.15975711234266E-008</v>
      </c>
    </row>
    <row r="266" customFormat="false" ht="12.75" hidden="false" customHeight="false" outlineLevel="0" collapsed="false">
      <c r="A266" s="7" t="n">
        <v>33318</v>
      </c>
      <c r="B266" s="8" t="n">
        <v>1.397</v>
      </c>
      <c r="C266" s="9" t="n">
        <f aca="false">LN(B266/B265)</f>
        <v>0.0151463407636729</v>
      </c>
      <c r="D266" s="11" t="n">
        <f aca="false">STDEV(C246:C266)*SQRT(365.25)</f>
        <v>0.157471488672123</v>
      </c>
      <c r="E266" s="11" t="n">
        <f aca="false">SQRT(alpha*(E265/SQRT(365.25))^2+(1-alpha)*C266^2)*SQRT(365.25)</f>
        <v>0.218146707075528</v>
      </c>
      <c r="G266" s="10"/>
      <c r="H266" s="10" t="n">
        <f aca="false">(E266^2)/365.25</f>
        <v>0.000130288804402179</v>
      </c>
      <c r="I266" s="10" t="n">
        <f aca="false">C267^2</f>
        <v>7.44241047288376E-005</v>
      </c>
      <c r="J266" s="10" t="n">
        <f aca="false">(H266-I266)^2</f>
        <v>3.12086466959268E-009</v>
      </c>
    </row>
    <row r="267" customFormat="false" ht="12.75" hidden="false" customHeight="false" outlineLevel="0" collapsed="false">
      <c r="A267" s="7" t="n">
        <v>33319</v>
      </c>
      <c r="B267" s="8" t="n">
        <v>1.385</v>
      </c>
      <c r="C267" s="9" t="n">
        <f aca="false">LN(B267/B266)</f>
        <v>-0.00862694063552298</v>
      </c>
      <c r="D267" s="11" t="n">
        <f aca="false">STDEV(C247:C267)*SQRT(365.25)</f>
        <v>0.14590126575959</v>
      </c>
      <c r="E267" s="11" t="n">
        <f aca="false">SQRT(alpha*(E266/SQRT(365.25))^2+(1-alpha)*C267^2)*SQRT(365.25)</f>
        <v>0.214393023002993</v>
      </c>
      <c r="G267" s="10"/>
      <c r="H267" s="10" t="n">
        <f aca="false">(E267^2)/365.25</f>
        <v>0.00012584358196403</v>
      </c>
      <c r="I267" s="10" t="n">
        <f aca="false">C268^2</f>
        <v>1.29859870378285E-005</v>
      </c>
      <c r="J267" s="10" t="n">
        <f aca="false">(H267-I267)^2</f>
        <v>1.27368367325266E-008</v>
      </c>
    </row>
    <row r="268" customFormat="false" ht="12.75" hidden="false" customHeight="false" outlineLevel="0" collapsed="false">
      <c r="A268" s="7" t="n">
        <v>33322</v>
      </c>
      <c r="B268" s="8" t="n">
        <v>1.39</v>
      </c>
      <c r="C268" s="9" t="n">
        <f aca="false">LN(B268/B267)</f>
        <v>0.0036036075032984</v>
      </c>
      <c r="D268" s="11" t="n">
        <f aca="false">STDEV(C248:C268)*SQRT(365.25)</f>
        <v>0.143439896729804</v>
      </c>
      <c r="E268" s="11" t="n">
        <f aca="false">SQRT(alpha*(E267/SQRT(365.25))^2+(1-alpha)*C268^2)*SQRT(365.25)</f>
        <v>0.206601897702678</v>
      </c>
      <c r="G268" s="10"/>
      <c r="H268" s="10" t="n">
        <f aca="false">(E268^2)/365.25</f>
        <v>0.000116863365186441</v>
      </c>
      <c r="I268" s="10" t="n">
        <f aca="false">C269^2</f>
        <v>1.28928976250296E-005</v>
      </c>
      <c r="J268" s="10" t="n">
        <f aca="false">(H268-I268)^2</f>
        <v>1.08098581249386E-008</v>
      </c>
    </row>
    <row r="269" customFormat="false" ht="12.75" hidden="false" customHeight="false" outlineLevel="0" collapsed="false">
      <c r="A269" s="7" t="n">
        <v>33323</v>
      </c>
      <c r="B269" s="8" t="n">
        <v>1.395</v>
      </c>
      <c r="C269" s="9" t="n">
        <f aca="false">LN(B269/B268)</f>
        <v>0.00359066813072854</v>
      </c>
      <c r="D269" s="11" t="n">
        <f aca="false">STDEV(C249:C269)*SQRT(365.25)</f>
        <v>0.143168610811227</v>
      </c>
      <c r="E269" s="11" t="n">
        <f aca="false">SQRT(alpha*(E268/SQRT(365.25))^2+(1-alpha)*C269^2)*SQRT(365.25)</f>
        <v>0.199154738822958</v>
      </c>
      <c r="G269" s="10"/>
      <c r="H269" s="10" t="n">
        <f aca="false">(E269^2)/365.25</f>
        <v>0.000108590307996278</v>
      </c>
      <c r="I269" s="10" t="n">
        <f aca="false">C270^2</f>
        <v>0</v>
      </c>
      <c r="J269" s="10" t="n">
        <f aca="false">(H269-I269)^2</f>
        <v>1.17918549907266E-008</v>
      </c>
    </row>
    <row r="270" customFormat="false" ht="12.75" hidden="false" customHeight="false" outlineLevel="0" collapsed="false">
      <c r="A270" s="7" t="n">
        <v>33324</v>
      </c>
      <c r="B270" s="8" t="n">
        <v>1.395</v>
      </c>
      <c r="C270" s="9" t="n">
        <f aca="false">LN(B270/B269)</f>
        <v>0</v>
      </c>
      <c r="D270" s="11" t="n">
        <f aca="false">STDEV(C250:C270)*SQRT(365.25)</f>
        <v>0.143160152521798</v>
      </c>
      <c r="E270" s="11" t="n">
        <f aca="false">SQRT(alpha*(E269/SQRT(365.25))^2+(1-alpha)*C270^2)*SQRT(365.25)</f>
        <v>0.191067023940446</v>
      </c>
      <c r="G270" s="10"/>
      <c r="H270" s="10" t="n">
        <f aca="false">(E270^2)/365.25</f>
        <v>9.99496444557395E-005</v>
      </c>
      <c r="I270" s="10" t="n">
        <f aca="false">C271^2</f>
        <v>5.10208420145171E-005</v>
      </c>
      <c r="J270" s="10" t="n">
        <f aca="false">(H270-I270)^2</f>
        <v>2.39402770833217E-009</v>
      </c>
    </row>
    <row r="271" customFormat="false" ht="12.75" hidden="false" customHeight="false" outlineLevel="0" collapsed="false">
      <c r="A271" s="7" t="n">
        <v>33325</v>
      </c>
      <c r="B271" s="8" t="n">
        <v>1.405</v>
      </c>
      <c r="C271" s="9" t="n">
        <f aca="false">LN(B271/B270)</f>
        <v>0.0071428875123802</v>
      </c>
      <c r="D271" s="11" t="n">
        <f aca="false">STDEV(C251:C271)*SQRT(365.25)</f>
        <v>0.145109865607347</v>
      </c>
      <c r="E271" s="11" t="n">
        <f aca="false">SQRT(alpha*(E270/SQRT(365.25))^2+(1-alpha)*C271^2)*SQRT(365.25)</f>
        <v>0.187308757993167</v>
      </c>
      <c r="G271" s="10"/>
      <c r="H271" s="10" t="n">
        <f aca="false">(E271^2)/365.25</f>
        <v>9.60563198383106E-005</v>
      </c>
      <c r="I271" s="10" t="n">
        <f aca="false">C272^2</f>
        <v>1.26195571587142E-005</v>
      </c>
      <c r="J271" s="10" t="n">
        <f aca="false">(H271-I271)^2</f>
        <v>6.96169336645129E-009</v>
      </c>
    </row>
    <row r="272" customFormat="false" ht="12.75" hidden="false" customHeight="false" outlineLevel="0" collapsed="false">
      <c r="A272" s="7" t="n">
        <v>33326</v>
      </c>
      <c r="B272" s="8" t="n">
        <v>1.41</v>
      </c>
      <c r="C272" s="9" t="n">
        <f aca="false">LN(B272/B271)</f>
        <v>0.0035524016043677</v>
      </c>
      <c r="D272" s="11" t="n">
        <f aca="false">STDEV(C252:C272)*SQRT(365.25)</f>
        <v>0.137598891940667</v>
      </c>
      <c r="E272" s="11" t="n">
        <f aca="false">SQRT(alpha*(E271/SQRT(365.25))^2+(1-alpha)*C272^2)*SQRT(365.25)</f>
        <v>0.180719715952439</v>
      </c>
      <c r="G272" s="10"/>
      <c r="H272" s="10" t="n">
        <f aca="false">(E272^2)/365.25</f>
        <v>8.94171546445727E-005</v>
      </c>
      <c r="I272" s="10" t="n">
        <f aca="false">C273^2</f>
        <v>1.25303731023105E-005</v>
      </c>
      <c r="J272" s="10" t="n">
        <f aca="false">(H272-I272)^2</f>
        <v>5.91157717592755E-009</v>
      </c>
    </row>
    <row r="273" customFormat="false" ht="12.75" hidden="false" customHeight="false" outlineLevel="0" collapsed="false">
      <c r="A273" s="7" t="n">
        <v>33329</v>
      </c>
      <c r="B273" s="8" t="n">
        <v>1.415</v>
      </c>
      <c r="C273" s="9" t="n">
        <f aca="false">LN(B273/B272)</f>
        <v>0.00353982670512421</v>
      </c>
      <c r="D273" s="11" t="n">
        <f aca="false">STDEV(C253:C273)*SQRT(365.25)</f>
        <v>0.130588265741621</v>
      </c>
      <c r="E273" s="11" t="n">
        <f aca="false">SQRT(alpha*(E272/SQRT(365.25))^2+(1-alpha)*C273^2)*SQRT(365.25)</f>
        <v>0.17442770793761</v>
      </c>
      <c r="G273" s="10"/>
      <c r="H273" s="10" t="n">
        <f aca="false">(E273^2)/365.25</f>
        <v>8.32991794561759E-005</v>
      </c>
      <c r="I273" s="10" t="n">
        <f aca="false">C274^2</f>
        <v>1.24421311297019E-005</v>
      </c>
      <c r="J273" s="10" t="n">
        <f aca="false">(H273-I273)^2</f>
        <v>5.02072129754028E-009</v>
      </c>
    </row>
    <row r="274" customFormat="false" ht="12.75" hidden="false" customHeight="false" outlineLevel="0" collapsed="false">
      <c r="A274" s="7" t="n">
        <v>33330</v>
      </c>
      <c r="B274" s="8" t="n">
        <v>1.42</v>
      </c>
      <c r="C274" s="9" t="n">
        <f aca="false">LN(B274/B273)</f>
        <v>0.00352734051796844</v>
      </c>
      <c r="D274" s="11" t="n">
        <f aca="false">STDEV(C254:C274)*SQRT(365.25)</f>
        <v>0.127794331576815</v>
      </c>
      <c r="E274" s="11" t="n">
        <f aca="false">SQRT(alpha*(E273/SQRT(365.25))^2+(1-alpha)*C274^2)*SQRT(365.25)</f>
        <v>0.168421136858055</v>
      </c>
      <c r="G274" s="10"/>
      <c r="H274" s="10" t="n">
        <f aca="false">(E274^2)/365.25</f>
        <v>7.76609975100879E-005</v>
      </c>
      <c r="I274" s="10" t="n">
        <f aca="false">C275^2</f>
        <v>4.47284813450539E-006</v>
      </c>
      <c r="J274" s="10" t="n">
        <f aca="false">(H274-I274)^2</f>
        <v>5.35650520902258E-009</v>
      </c>
    </row>
    <row r="275" customFormat="false" ht="12.75" hidden="false" customHeight="false" outlineLevel="0" collapsed="false">
      <c r="A275" s="7" t="n">
        <v>33331</v>
      </c>
      <c r="B275" s="8" t="n">
        <v>1.417</v>
      </c>
      <c r="C275" s="9" t="n">
        <f aca="false">LN(B275/B274)</f>
        <v>-0.00211491090462586</v>
      </c>
      <c r="D275" s="11" t="n">
        <f aca="false">STDEV(C255:C275)*SQRT(365.25)</f>
        <v>0.128769333953996</v>
      </c>
      <c r="E275" s="11" t="n">
        <f aca="false">SQRT(alpha*(E274/SQRT(365.25))^2+(1-alpha)*C275^2)*SQRT(365.25)</f>
        <v>0.161983282125855</v>
      </c>
      <c r="G275" s="10"/>
      <c r="H275" s="10" t="n">
        <f aca="false">(E275^2)/365.25</f>
        <v>7.18373270041458E-005</v>
      </c>
      <c r="I275" s="10" t="n">
        <f aca="false">C276^2</f>
        <v>9.85882101283312E-005</v>
      </c>
      <c r="J275" s="10" t="n">
        <f aca="false">(H275-I275)^2</f>
        <v>7.15609747923826E-010</v>
      </c>
    </row>
    <row r="276" customFormat="false" ht="12.75" hidden="false" customHeight="false" outlineLevel="0" collapsed="false">
      <c r="A276" s="7" t="n">
        <v>33332</v>
      </c>
      <c r="B276" s="8" t="n">
        <v>1.403</v>
      </c>
      <c r="C276" s="9" t="n">
        <f aca="false">LN(B276/B275)</f>
        <v>-0.0099291595882195</v>
      </c>
      <c r="D276" s="11" t="n">
        <f aca="false">STDEV(C256:C276)*SQRT(365.25)</f>
        <v>0.138214252287545</v>
      </c>
      <c r="E276" s="11" t="n">
        <f aca="false">SQRT(alpha*(E275/SQRT(365.25))^2+(1-alpha)*C276^2)*SQRT(365.25)</f>
        <v>0.164365613829132</v>
      </c>
      <c r="G276" s="10"/>
      <c r="H276" s="10" t="n">
        <f aca="false">(E276^2)/365.25</f>
        <v>7.39659274727648E-005</v>
      </c>
      <c r="I276" s="10" t="n">
        <f aca="false">C277^2</f>
        <v>4.58201637485428E-006</v>
      </c>
      <c r="J276" s="10" t="n">
        <f aca="false">(H276-I276)^2</f>
        <v>4.81412711924275E-009</v>
      </c>
    </row>
    <row r="277" customFormat="false" ht="12.75" hidden="false" customHeight="false" outlineLevel="0" collapsed="false">
      <c r="A277" s="7" t="n">
        <v>33333</v>
      </c>
      <c r="B277" s="8" t="n">
        <v>1.4</v>
      </c>
      <c r="C277" s="9" t="n">
        <f aca="false">LN(B277/B276)</f>
        <v>-0.00214056449911099</v>
      </c>
      <c r="D277" s="11" t="n">
        <f aca="false">STDEV(C257:C277)*SQRT(365.25)</f>
        <v>0.138161068245189</v>
      </c>
      <c r="E277" s="11" t="n">
        <f aca="false">SQRT(alpha*(E276/SQRT(365.25))^2+(1-alpha)*C277^2)*SQRT(365.25)</f>
        <v>0.158112375903591</v>
      </c>
      <c r="G277" s="10"/>
      <c r="H277" s="10" t="n">
        <f aca="false">(E277^2)/365.25</f>
        <v>6.84449648566146E-005</v>
      </c>
      <c r="I277" s="10" t="n">
        <f aca="false">C278^2</f>
        <v>1.28008055973734E-005</v>
      </c>
      <c r="J277" s="10" t="n">
        <f aca="false">(H277-I277)^2</f>
        <v>3.09627245966779E-009</v>
      </c>
    </row>
    <row r="278" customFormat="false" ht="12.75" hidden="false" customHeight="false" outlineLevel="0" collapsed="false">
      <c r="A278" s="7" t="n">
        <v>33336</v>
      </c>
      <c r="B278" s="8" t="n">
        <v>1.395</v>
      </c>
      <c r="C278" s="9" t="n">
        <f aca="false">LN(B278/B277)</f>
        <v>-0.00357782134788386</v>
      </c>
      <c r="D278" s="11" t="n">
        <f aca="false">STDEV(C258:C278)*SQRT(365.25)</f>
        <v>0.138542091578184</v>
      </c>
      <c r="E278" s="11" t="n">
        <f aca="false">SQRT(alpha*(E277/SQRT(365.25))^2+(1-alpha)*C278^2)*SQRT(365.25)</f>
        <v>0.152912771115365</v>
      </c>
      <c r="G278" s="10"/>
      <c r="H278" s="10" t="n">
        <f aca="false">(E278^2)/365.25</f>
        <v>6.40172910887887E-005</v>
      </c>
      <c r="I278" s="10" t="n">
        <f aca="false">C279^2</f>
        <v>8.24552564281397E-006</v>
      </c>
      <c r="J278" s="10" t="n">
        <f aca="false">(H278-I278)^2</f>
        <v>3.11048982096082E-009</v>
      </c>
    </row>
    <row r="279" customFormat="false" ht="12.75" hidden="false" customHeight="false" outlineLevel="0" collapsed="false">
      <c r="A279" s="7" t="n">
        <v>33337</v>
      </c>
      <c r="B279" s="8" t="n">
        <v>1.391</v>
      </c>
      <c r="C279" s="9" t="n">
        <f aca="false">LN(B279/B278)</f>
        <v>-0.00287150233202308</v>
      </c>
      <c r="D279" s="11" t="n">
        <f aca="false">STDEV(C259:C279)*SQRT(365.25)</f>
        <v>0.139513931608309</v>
      </c>
      <c r="E279" s="11" t="n">
        <f aca="false">SQRT(alpha*(E278/SQRT(365.25))^2+(1-alpha)*C279^2)*SQRT(365.25)</f>
        <v>0.147517453402109</v>
      </c>
      <c r="G279" s="10"/>
      <c r="H279" s="10" t="n">
        <f aca="false">(E279^2)/365.25</f>
        <v>5.95794635407074E-005</v>
      </c>
      <c r="I279" s="10" t="n">
        <f aca="false">C280^2</f>
        <v>0.000117552724689537</v>
      </c>
      <c r="J279" s="10" t="n">
        <f aca="false">(H279-I279)^2</f>
        <v>3.36089900823037E-009</v>
      </c>
    </row>
    <row r="280" customFormat="false" ht="12.75" hidden="false" customHeight="false" outlineLevel="0" collapsed="false">
      <c r="A280" s="7" t="n">
        <v>33338</v>
      </c>
      <c r="B280" s="8" t="n">
        <v>1.376</v>
      </c>
      <c r="C280" s="9" t="n">
        <f aca="false">LN(B280/B279)</f>
        <v>-0.010842173430154</v>
      </c>
      <c r="D280" s="11" t="n">
        <f aca="false">STDEV(C260:C280)*SQRT(365.25)</f>
        <v>0.142648115713177</v>
      </c>
      <c r="E280" s="11" t="n">
        <f aca="false">SQRT(alpha*(E279/SQRT(365.25))^2+(1-alpha)*C280^2)*SQRT(365.25)</f>
        <v>0.153121841995444</v>
      </c>
      <c r="G280" s="10"/>
      <c r="H280" s="10" t="n">
        <f aca="false">(E280^2)/365.25</f>
        <v>6.41924667928208E-005</v>
      </c>
      <c r="I280" s="10" t="n">
        <f aca="false">C281^2</f>
        <v>5.28541202935915E-007</v>
      </c>
      <c r="J280" s="10" t="n">
        <f aca="false">(H280-I280)^2</f>
        <v>4.0530954215144E-009</v>
      </c>
    </row>
    <row r="281" customFormat="false" ht="12.75" hidden="false" customHeight="false" outlineLevel="0" collapsed="false">
      <c r="A281" s="7" t="n">
        <v>33339</v>
      </c>
      <c r="B281" s="8" t="n">
        <v>1.375</v>
      </c>
      <c r="C281" s="9" t="n">
        <f aca="false">LN(B281/B280)</f>
        <v>-0.000727008392617248</v>
      </c>
      <c r="D281" s="11" t="n">
        <f aca="false">STDEV(C261:C281)*SQRT(365.25)</f>
        <v>0.127941029502499</v>
      </c>
      <c r="E281" s="11" t="n">
        <f aca="false">SQRT(alpha*(E280/SQRT(365.25))^2+(1-alpha)*C281^2)*SQRT(365.25)</f>
        <v>0.146955806500366</v>
      </c>
      <c r="G281" s="10"/>
      <c r="H281" s="10" t="n">
        <f aca="false">(E281^2)/365.25</f>
        <v>5.91266504152584E-005</v>
      </c>
      <c r="I281" s="10" t="n">
        <f aca="false">C282^2</f>
        <v>5.28541202935937E-007</v>
      </c>
      <c r="J281" s="10" t="n">
        <f aca="false">(H281-I281)^2</f>
        <v>3.43373840325927E-009</v>
      </c>
    </row>
    <row r="282" customFormat="false" ht="12.75" hidden="false" customHeight="false" outlineLevel="0" collapsed="false">
      <c r="A282" s="7" t="n">
        <v>33340</v>
      </c>
      <c r="B282" s="8" t="n">
        <v>1.376</v>
      </c>
      <c r="C282" s="9" t="n">
        <f aca="false">LN(B282/B281)</f>
        <v>0.000727008392617263</v>
      </c>
      <c r="D282" s="11" t="n">
        <f aca="false">STDEV(C262:C282)*SQRT(365.25)</f>
        <v>0.12120425787513</v>
      </c>
      <c r="E282" s="11" t="n">
        <f aca="false">SQRT(alpha*(E281/SQRT(365.25))^2+(1-alpha)*C282^2)*SQRT(365.25)</f>
        <v>0.141042367478821</v>
      </c>
      <c r="G282" s="10"/>
      <c r="H282" s="10" t="n">
        <f aca="false">(E282^2)/365.25</f>
        <v>5.44639272389619E-005</v>
      </c>
      <c r="I282" s="10" t="n">
        <f aca="false">C283^2</f>
        <v>1.89310777305067E-005</v>
      </c>
      <c r="J282" s="10" t="n">
        <f aca="false">(H282-I282)^2</f>
        <v>1.26258339419053E-009</v>
      </c>
    </row>
    <row r="283" customFormat="false" ht="12.75" hidden="false" customHeight="false" outlineLevel="0" collapsed="false">
      <c r="A283" s="7" t="n">
        <v>33343</v>
      </c>
      <c r="B283" s="8" t="n">
        <v>1.382</v>
      </c>
      <c r="C283" s="9" t="n">
        <f aca="false">LN(B283/B282)</f>
        <v>0.00435098583432613</v>
      </c>
      <c r="D283" s="11" t="n">
        <f aca="false">STDEV(C263:C283)*SQRT(365.25)</f>
        <v>0.122027798230953</v>
      </c>
      <c r="E283" s="11" t="n">
        <f aca="false">SQRT(alpha*(E282/SQRT(365.25))^2+(1-alpha)*C283^2)*SQRT(365.25)</f>
        <v>0.137332605007116</v>
      </c>
      <c r="G283" s="10"/>
      <c r="H283" s="10" t="n">
        <f aca="false">(E283^2)/365.25</f>
        <v>5.16365349706788E-005</v>
      </c>
      <c r="I283" s="10" t="n">
        <f aca="false">C284^2</f>
        <v>1.89310777305078E-005</v>
      </c>
      <c r="J283" s="10" t="n">
        <f aca="false">(H283-I283)^2</f>
        <v>1.06964693328866E-009</v>
      </c>
    </row>
    <row r="284" customFormat="false" ht="12.75" hidden="false" customHeight="false" outlineLevel="0" collapsed="false">
      <c r="A284" s="7" t="n">
        <v>33344</v>
      </c>
      <c r="B284" s="8" t="n">
        <v>1.376</v>
      </c>
      <c r="C284" s="9" t="n">
        <f aca="false">LN(B284/B283)</f>
        <v>-0.00435098583432626</v>
      </c>
      <c r="D284" s="11" t="n">
        <f aca="false">STDEV(C264:C284)*SQRT(365.25)</f>
        <v>0.123229414346956</v>
      </c>
      <c r="E284" s="11" t="n">
        <f aca="false">SQRT(alpha*(E283/SQRT(365.25))^2+(1-alpha)*C284^2)*SQRT(365.25)</f>
        <v>0.133827175765146</v>
      </c>
      <c r="G284" s="10"/>
      <c r="H284" s="10" t="n">
        <f aca="false">(E284^2)/365.25</f>
        <v>4.90341217611917E-005</v>
      </c>
      <c r="I284" s="10" t="n">
        <f aca="false">C285^2</f>
        <v>2.10956185279274E-006</v>
      </c>
      <c r="J284" s="10" t="n">
        <f aca="false">(H284-I284)^2</f>
        <v>2.20191432259692E-009</v>
      </c>
    </row>
    <row r="285" customFormat="false" ht="12.75" hidden="false" customHeight="false" outlineLevel="0" collapsed="false">
      <c r="A285" s="7" t="n">
        <v>33345</v>
      </c>
      <c r="B285" s="8" t="n">
        <v>1.378</v>
      </c>
      <c r="C285" s="9" t="n">
        <f aca="false">LN(B285/B284)</f>
        <v>0.0014524330803148</v>
      </c>
      <c r="D285" s="11" t="n">
        <f aca="false">STDEV(C265:C285)*SQRT(365.25)</f>
        <v>0.122295235162339</v>
      </c>
      <c r="E285" s="11" t="n">
        <f aca="false">SQRT(alpha*(E284/SQRT(365.25))^2+(1-alpha)*C285^2)*SQRT(365.25)</f>
        <v>0.12863096919892</v>
      </c>
      <c r="G285" s="10"/>
      <c r="H285" s="10" t="n">
        <f aca="false">(E285^2)/365.25</f>
        <v>4.53002771719469E-005</v>
      </c>
      <c r="I285" s="10" t="n">
        <f aca="false">C286^2</f>
        <v>4.7499651339367E-006</v>
      </c>
      <c r="J285" s="10" t="n">
        <f aca="false">(H285-I285)^2</f>
        <v>1.64432780637999E-009</v>
      </c>
    </row>
    <row r="286" customFormat="false" ht="12.75" hidden="false" customHeight="false" outlineLevel="0" collapsed="false">
      <c r="A286" s="7" t="n">
        <v>33346</v>
      </c>
      <c r="B286" s="8" t="n">
        <v>1.375</v>
      </c>
      <c r="C286" s="9" t="n">
        <f aca="false">LN(B286/B285)</f>
        <v>-0.00217944147293216</v>
      </c>
      <c r="D286" s="11" t="n">
        <f aca="false">STDEV(C266:C286)*SQRT(365.25)</f>
        <v>0.113895910819442</v>
      </c>
      <c r="E286" s="11" t="n">
        <f aca="false">SQRT(alpha*(E285/SQRT(365.25))^2+(1-alpha)*C286^2)*SQRT(365.25)</f>
        <v>0.123965304605736</v>
      </c>
      <c r="G286" s="10"/>
      <c r="H286" s="10" t="n">
        <f aca="false">(E286^2)/365.25</f>
        <v>4.20736392771883E-005</v>
      </c>
      <c r="I286" s="10" t="n">
        <f aca="false">C287^2</f>
        <v>0.00021468921503906</v>
      </c>
      <c r="J286" s="10" t="n">
        <f aca="false">(H286-I286)^2</f>
        <v>2.97961369956026E-008</v>
      </c>
    </row>
    <row r="287" customFormat="false" ht="12.75" hidden="false" customHeight="false" outlineLevel="0" collapsed="false">
      <c r="A287" s="7" t="n">
        <v>33347</v>
      </c>
      <c r="B287" s="8" t="n">
        <v>1.355</v>
      </c>
      <c r="C287" s="9" t="n">
        <f aca="false">LN(B287/B286)</f>
        <v>-0.0146522767868704</v>
      </c>
      <c r="D287" s="11" t="n">
        <f aca="false">STDEV(C267:C287)*SQRT(365.25)</f>
        <v>0.109057437320962</v>
      </c>
      <c r="E287" s="11" t="n">
        <f aca="false">SQRT(alpha*(E286/SQRT(365.25))^2+(1-alpha)*C287^2)*SQRT(365.25)</f>
        <v>0.142773213048801</v>
      </c>
      <c r="G287" s="10"/>
      <c r="H287" s="10" t="n">
        <f aca="false">(E287^2)/365.25</f>
        <v>5.58088716338902E-005</v>
      </c>
      <c r="I287" s="10" t="n">
        <f aca="false">C288^2</f>
        <v>1.36667877696019E-005</v>
      </c>
      <c r="J287" s="10" t="n">
        <f aca="false">(H287-I287)^2</f>
        <v>1.77595523242471E-009</v>
      </c>
    </row>
    <row r="288" customFormat="false" ht="12.75" hidden="false" customHeight="false" outlineLevel="0" collapsed="false">
      <c r="A288" s="7" t="n">
        <v>33350</v>
      </c>
      <c r="B288" s="8" t="n">
        <v>1.35</v>
      </c>
      <c r="C288" s="9" t="n">
        <f aca="false">LN(B288/B287)</f>
        <v>-0.00369686188132609</v>
      </c>
      <c r="D288" s="11" t="n">
        <f aca="false">STDEV(C268:C288)*SQRT(365.25)</f>
        <v>0.104997897540881</v>
      </c>
      <c r="E288" s="11" t="n">
        <f aca="false">SQRT(alpha*(E287/SQRT(365.25))^2+(1-alpha)*C288^2)*SQRT(365.25)</f>
        <v>0.138417479349615</v>
      </c>
      <c r="G288" s="10"/>
      <c r="H288" s="10" t="n">
        <f aca="false">(E288^2)/365.25</f>
        <v>5.24555745092429E-005</v>
      </c>
      <c r="I288" s="10" t="n">
        <f aca="false">C289^2</f>
        <v>0.000852590634742654</v>
      </c>
      <c r="J288" s="10" t="n">
        <f aca="false">(H288-I288)^2</f>
        <v>6.40216114614724E-007</v>
      </c>
    </row>
    <row r="289" customFormat="false" ht="12.75" hidden="false" customHeight="false" outlineLevel="0" collapsed="false">
      <c r="A289" s="7" t="n">
        <v>33351</v>
      </c>
      <c r="B289" s="8" t="n">
        <v>1.39</v>
      </c>
      <c r="C289" s="9" t="n">
        <f aca="false">LN(B289/B288)</f>
        <v>0.0291991546922621</v>
      </c>
      <c r="D289" s="11" t="n">
        <f aca="false">STDEV(C269:C289)*SQRT(365.25)</f>
        <v>0.164096219524469</v>
      </c>
      <c r="E289" s="11" t="n">
        <f aca="false">SQRT(alpha*(E288/SQRT(365.25))^2+(1-alpha)*C289^2)*SQRT(365.25)</f>
        <v>0.205946680144761</v>
      </c>
      <c r="G289" s="10"/>
      <c r="H289" s="10" t="n">
        <f aca="false">(E289^2)/365.25</f>
        <v>0.00011612329928172</v>
      </c>
      <c r="I289" s="10" t="n">
        <f aca="false">C290^2</f>
        <v>5.21319807986434E-005</v>
      </c>
      <c r="J289" s="10" t="n">
        <f aca="false">(H289-I289)^2</f>
        <v>4.09488884120256E-009</v>
      </c>
    </row>
    <row r="290" customFormat="false" ht="12.75" hidden="false" customHeight="false" outlineLevel="0" collapsed="false">
      <c r="A290" s="7" t="n">
        <v>33352</v>
      </c>
      <c r="B290" s="8" t="n">
        <v>1.38</v>
      </c>
      <c r="C290" s="9" t="n">
        <f aca="false">LN(B290/B289)</f>
        <v>-0.00722024797348702</v>
      </c>
      <c r="D290" s="11" t="n">
        <f aca="false">STDEV(C270:C290)*SQRT(365.25)</f>
        <v>0.16595943094918</v>
      </c>
      <c r="E290" s="11" t="n">
        <f aca="false">SQRT(alpha*(E289/SQRT(365.25))^2+(1-alpha)*C290^2)*SQRT(365.25)</f>
        <v>0.201380809621342</v>
      </c>
      <c r="G290" s="10"/>
      <c r="H290" s="10" t="n">
        <f aca="false">(E290^2)/365.25</f>
        <v>0.000111031431851464</v>
      </c>
      <c r="I290" s="10" t="n">
        <f aca="false">C291^2</f>
        <v>5.25480528953896E-007</v>
      </c>
      <c r="J290" s="10" t="n">
        <f aca="false">(H290-I290)^2</f>
        <v>1.2211565277693E-008</v>
      </c>
    </row>
    <row r="291" customFormat="false" ht="12.75" hidden="false" customHeight="false" outlineLevel="0" collapsed="false">
      <c r="A291" s="7" t="n">
        <v>33353</v>
      </c>
      <c r="B291" s="8" t="n">
        <v>1.379</v>
      </c>
      <c r="C291" s="9" t="n">
        <f aca="false">LN(B291/B290)</f>
        <v>-0.000724900357948523</v>
      </c>
      <c r="D291" s="11" t="n">
        <f aca="false">STDEV(C271:C291)*SQRT(365.25)</f>
        <v>0.165945900311482</v>
      </c>
      <c r="E291" s="11" t="n">
        <f aca="false">SQRT(alpha*(E290/SQRT(365.25))^2+(1-alpha)*C291^2)*SQRT(365.25)</f>
        <v>0.193242213396746</v>
      </c>
      <c r="G291" s="10"/>
      <c r="H291" s="10" t="n">
        <f aca="false">(E291^2)/365.25</f>
        <v>0.000102238338229907</v>
      </c>
      <c r="I291" s="10" t="n">
        <f aca="false">C292^2</f>
        <v>7.63883178939642E-005</v>
      </c>
      <c r="J291" s="10" t="n">
        <f aca="false">(H291-I291)^2</f>
        <v>6.68223551368673E-010</v>
      </c>
    </row>
    <row r="292" customFormat="false" ht="12.75" hidden="false" customHeight="false" outlineLevel="0" collapsed="false">
      <c r="A292" s="7" t="n">
        <v>33354</v>
      </c>
      <c r="B292" s="8" t="n">
        <v>1.367</v>
      </c>
      <c r="C292" s="9" t="n">
        <f aca="false">LN(B292/B291)</f>
        <v>-0.00874004106935226</v>
      </c>
      <c r="D292" s="11" t="n">
        <f aca="false">STDEV(C272:C292)*SQRT(365.25)</f>
        <v>0.16572041647378</v>
      </c>
      <c r="E292" s="11" t="n">
        <f aca="false">SQRT(alpha*(E291/SQRT(365.25))^2+(1-alpha)*C292^2)*SQRT(365.25)</f>
        <v>0.191288431022165</v>
      </c>
      <c r="G292" s="10"/>
      <c r="H292" s="10" t="n">
        <f aca="false">(E292^2)/365.25</f>
        <v>0.000100181420514501</v>
      </c>
      <c r="I292" s="10" t="n">
        <f aca="false">C293^2</f>
        <v>2.60879461045087E-005</v>
      </c>
      <c r="J292" s="10" t="n">
        <f aca="false">(H292-I292)^2</f>
        <v>5.48984295014419E-009</v>
      </c>
    </row>
    <row r="293" customFormat="false" ht="12.75" hidden="false" customHeight="false" outlineLevel="0" collapsed="false">
      <c r="A293" s="7" t="n">
        <v>33357</v>
      </c>
      <c r="B293" s="8" t="n">
        <v>1.374</v>
      </c>
      <c r="C293" s="9" t="n">
        <f aca="false">LN(B293/B292)</f>
        <v>0.00510763605834526</v>
      </c>
      <c r="D293" s="11" t="n">
        <f aca="false">STDEV(C273:C293)*SQRT(365.25)</f>
        <v>0.166677194186857</v>
      </c>
      <c r="E293" s="11" t="n">
        <f aca="false">SQRT(alpha*(E292/SQRT(365.25))^2+(1-alpha)*C293^2)*SQRT(365.25)</f>
        <v>0.185574395801304</v>
      </c>
      <c r="G293" s="10"/>
      <c r="H293" s="10" t="n">
        <f aca="false">(E293^2)/365.25</f>
        <v>9.42857121889643E-005</v>
      </c>
      <c r="I293" s="10" t="n">
        <f aca="false">C294^2</f>
        <v>5.29310549631091E-007</v>
      </c>
      <c r="J293" s="10" t="n">
        <f aca="false">(H293-I293)^2</f>
        <v>8.79026284835596E-009</v>
      </c>
    </row>
    <row r="294" customFormat="false" ht="12.75" hidden="false" customHeight="false" outlineLevel="0" collapsed="false">
      <c r="A294" s="7" t="n">
        <v>33358</v>
      </c>
      <c r="B294" s="8" t="n">
        <v>1.375</v>
      </c>
      <c r="C294" s="9" t="n">
        <f aca="false">LN(B294/B293)</f>
        <v>0.000727537318376928</v>
      </c>
      <c r="D294" s="11" t="n">
        <f aca="false">STDEV(C274:C294)*SQRT(365.25)</f>
        <v>0.165616217665148</v>
      </c>
      <c r="E294" s="11" t="n">
        <f aca="false">SQRT(alpha*(E293/SQRT(365.25))^2+(1-alpha)*C294^2)*SQRT(365.25)</f>
        <v>0.178081379175451</v>
      </c>
      <c r="G294" s="10"/>
      <c r="H294" s="10" t="n">
        <f aca="false">(E294^2)/365.25</f>
        <v>8.68254007091879E-005</v>
      </c>
      <c r="I294" s="10" t="n">
        <f aca="false">C295^2</f>
        <v>5.28541202935937E-007</v>
      </c>
      <c r="J294" s="10" t="n">
        <f aca="false">(H294-I294)^2</f>
        <v>7.44714796064179E-009</v>
      </c>
    </row>
    <row r="295" customFormat="false" ht="12.75" hidden="false" customHeight="false" outlineLevel="0" collapsed="false">
      <c r="A295" s="7" t="n">
        <v>33359</v>
      </c>
      <c r="B295" s="8" t="n">
        <v>1.376</v>
      </c>
      <c r="C295" s="9" t="n">
        <f aca="false">LN(B295/B294)</f>
        <v>0.000727008392617263</v>
      </c>
      <c r="D295" s="11" t="n">
        <f aca="false">STDEV(C275:C295)*SQRT(365.25)</f>
        <v>0.164513441059847</v>
      </c>
      <c r="E295" s="11" t="n">
        <f aca="false">SQRT(alpha*(E294/SQRT(365.25))^2+(1-alpha)*C295^2)*SQRT(365.25)</f>
        <v>0.170894407209517</v>
      </c>
      <c r="G295" s="10"/>
      <c r="H295" s="10" t="n">
        <f aca="false">(E295^2)/365.25</f>
        <v>7.99586541149686E-005</v>
      </c>
      <c r="I295" s="10" t="n">
        <f aca="false">C296^2</f>
        <v>5.3202120353397E-005</v>
      </c>
      <c r="J295" s="10" t="n">
        <f aca="false">(H295-I295)^2</f>
        <v>7.15912098934123E-010</v>
      </c>
    </row>
    <row r="296" customFormat="false" ht="12.75" hidden="false" customHeight="false" outlineLevel="0" collapsed="false">
      <c r="A296" s="7" t="n">
        <v>33360</v>
      </c>
      <c r="B296" s="8" t="n">
        <v>1.366</v>
      </c>
      <c r="C296" s="9" t="n">
        <f aca="false">LN(B296/B295)</f>
        <v>-0.00729397836255339</v>
      </c>
      <c r="D296" s="11" t="n">
        <f aca="false">STDEV(C276:C296)*SQRT(365.25)</f>
        <v>0.166276069414675</v>
      </c>
      <c r="E296" s="11" t="n">
        <f aca="false">SQRT(alpha*(E295/SQRT(365.25))^2+(1-alpha)*C296^2)*SQRT(365.25)</f>
        <v>0.168603863738815</v>
      </c>
      <c r="G296" s="10"/>
      <c r="H296" s="10" t="n">
        <f aca="false">(E296^2)/365.25</f>
        <v>7.78296040182258E-005</v>
      </c>
      <c r="I296" s="10" t="n">
        <f aca="false">C297^2</f>
        <v>5.39868088637784E-005</v>
      </c>
      <c r="J296" s="10" t="n">
        <f aca="false">(H296-I296)^2</f>
        <v>5.68478880776941E-010</v>
      </c>
    </row>
    <row r="297" customFormat="false" ht="12.75" hidden="false" customHeight="false" outlineLevel="0" collapsed="false">
      <c r="A297" s="7" t="n">
        <v>33361</v>
      </c>
      <c r="B297" s="8" t="n">
        <v>1.356</v>
      </c>
      <c r="C297" s="9" t="n">
        <f aca="false">LN(B297/B296)</f>
        <v>-0.00734757163039452</v>
      </c>
      <c r="D297" s="11" t="n">
        <f aca="false">STDEV(C277:C297)*SQRT(365.25)</f>
        <v>0.16429238740969</v>
      </c>
      <c r="E297" s="11" t="n">
        <f aca="false">SQRT(alpha*(E296/SQRT(365.25))^2+(1-alpha)*C297^2)*SQRT(365.25)</f>
        <v>0.166536213594154</v>
      </c>
      <c r="G297" s="10"/>
      <c r="H297" s="10" t="n">
        <f aca="false">(E297^2)/365.25</f>
        <v>7.59324036640043E-005</v>
      </c>
      <c r="I297" s="10" t="n">
        <f aca="false">C298^2</f>
        <v>5.43451063703372E-007</v>
      </c>
      <c r="J297" s="10" t="n">
        <f aca="false">(H297-I297)^2</f>
        <v>5.68349417417042E-009</v>
      </c>
    </row>
    <row r="298" customFormat="false" ht="12.75" hidden="false" customHeight="false" outlineLevel="0" collapsed="false">
      <c r="A298" s="7" t="n">
        <v>33364</v>
      </c>
      <c r="B298" s="8" t="n">
        <v>1.357</v>
      </c>
      <c r="C298" s="9" t="n">
        <f aca="false">LN(B298/B297)</f>
        <v>0.000737191334528134</v>
      </c>
      <c r="D298" s="11" t="n">
        <f aca="false">STDEV(C278:C298)*SQRT(365.25)</f>
        <v>0.164564816785075</v>
      </c>
      <c r="E298" s="11" t="n">
        <f aca="false">SQRT(alpha*(E297/SQRT(365.25))^2+(1-alpha)*C298^2)*SQRT(365.25)</f>
        <v>0.159822564069802</v>
      </c>
      <c r="G298" s="10"/>
      <c r="H298" s="10" t="n">
        <f aca="false">(E298^2)/365.25</f>
        <v>6.99336125553618E-005</v>
      </c>
      <c r="I298" s="10" t="n">
        <f aca="false">C299^2</f>
        <v>8.71449094573745E-006</v>
      </c>
      <c r="J298" s="10" t="n">
        <f aca="false">(H298-I298)^2</f>
        <v>3.74778085065397E-009</v>
      </c>
    </row>
    <row r="299" customFormat="false" ht="12.75" hidden="false" customHeight="false" outlineLevel="0" collapsed="false">
      <c r="A299" s="7" t="n">
        <v>33365</v>
      </c>
      <c r="B299" s="8" t="n">
        <v>1.353</v>
      </c>
      <c r="C299" s="9" t="n">
        <f aca="false">LN(B299/B298)</f>
        <v>-0.0029520316640811</v>
      </c>
      <c r="D299" s="11" t="n">
        <f aca="false">STDEV(C279:C299)*SQRT(365.25)</f>
        <v>0.164440160704307</v>
      </c>
      <c r="E299" s="11" t="n">
        <f aca="false">SQRT(alpha*(E298/SQRT(365.25))^2+(1-alpha)*C299^2)*SQRT(365.25)</f>
        <v>0.154155820009955</v>
      </c>
      <c r="G299" s="10"/>
      <c r="H299" s="10" t="n">
        <f aca="false">(E299^2)/365.25</f>
        <v>6.50623322188679E-005</v>
      </c>
      <c r="I299" s="10" t="n">
        <f aca="false">C300^2</f>
        <v>1.97531514507362E-005</v>
      </c>
      <c r="J299" s="10" t="n">
        <f aca="false">(H299-I299)^2</f>
        <v>2.05292186187924E-009</v>
      </c>
    </row>
    <row r="300" customFormat="false" ht="12.75" hidden="false" customHeight="false" outlineLevel="0" collapsed="false">
      <c r="A300" s="7" t="n">
        <v>33366</v>
      </c>
      <c r="B300" s="8" t="n">
        <v>1.347</v>
      </c>
      <c r="C300" s="9" t="n">
        <f aca="false">LN(B300/B299)</f>
        <v>-0.00444445176042402</v>
      </c>
      <c r="D300" s="11" t="n">
        <f aca="false">STDEV(C280:C300)*SQRT(365.25)</f>
        <v>0.164817896415604</v>
      </c>
      <c r="E300" s="11" t="n">
        <f aca="false">SQRT(alpha*(E299/SQRT(365.25))^2+(1-alpha)*C300^2)*SQRT(365.25)</f>
        <v>0.149823824871031</v>
      </c>
      <c r="G300" s="10"/>
      <c r="H300" s="10" t="n">
        <f aca="false">(E300^2)/365.25</f>
        <v>6.14570253223418E-005</v>
      </c>
      <c r="I300" s="10" t="n">
        <f aca="false">C301^2</f>
        <v>1.37276192331924E-005</v>
      </c>
      <c r="J300" s="10" t="n">
        <f aca="false">(H300-I300)^2</f>
        <v>2.27809620562293E-009</v>
      </c>
    </row>
    <row r="301" customFormat="false" ht="12.75" hidden="false" customHeight="false" outlineLevel="0" collapsed="false">
      <c r="A301" s="7" t="n">
        <v>33367</v>
      </c>
      <c r="B301" s="8" t="n">
        <v>1.352</v>
      </c>
      <c r="C301" s="9" t="n">
        <f aca="false">LN(B301/B300)</f>
        <v>0.00370508019254542</v>
      </c>
      <c r="D301" s="11" t="n">
        <f aca="false">STDEV(C281:C301)*SQRT(365.25)</f>
        <v>0.160928785634364</v>
      </c>
      <c r="E301" s="11" t="n">
        <f aca="false">SQRT(alpha*(E300/SQRT(365.25))^2+(1-alpha)*C301^2)*SQRT(365.25)</f>
        <v>0.145120640176243</v>
      </c>
      <c r="G301" s="10"/>
      <c r="H301" s="10" t="n">
        <f aca="false">(E301^2)/365.25</f>
        <v>5.76591381387065E-005</v>
      </c>
      <c r="I301" s="10" t="n">
        <f aca="false">C302^2</f>
        <v>2.19154025284155E-006</v>
      </c>
      <c r="J301" s="10" t="n">
        <f aca="false">(H301-I301)^2</f>
        <v>3.07665441522801E-009</v>
      </c>
    </row>
    <row r="302" customFormat="false" ht="12.75" hidden="false" customHeight="false" outlineLevel="0" collapsed="false">
      <c r="A302" s="7" t="n">
        <v>33368</v>
      </c>
      <c r="B302" s="8" t="n">
        <v>1.35</v>
      </c>
      <c r="C302" s="9" t="n">
        <f aca="false">LN(B302/B301)</f>
        <v>-0.00148038517043422</v>
      </c>
      <c r="D302" s="11" t="n">
        <f aca="false">STDEV(C282:C302)*SQRT(365.25)</f>
        <v>0.160949975430017</v>
      </c>
      <c r="E302" s="11" t="n">
        <f aca="false">SQRT(alpha*(E301/SQRT(365.25))^2+(1-alpha)*C302^2)*SQRT(365.25)</f>
        <v>0.139455813193044</v>
      </c>
      <c r="G302" s="10"/>
      <c r="H302" s="10" t="n">
        <f aca="false">(E302^2)/365.25</f>
        <v>5.32455135751765E-005</v>
      </c>
      <c r="I302" s="10" t="n">
        <f aca="false">C303^2</f>
        <v>5.4910356326584E-007</v>
      </c>
      <c r="J302" s="10" t="n">
        <f aca="false">(H302-I302)^2</f>
        <v>2.7769116281434E-009</v>
      </c>
    </row>
    <row r="303" customFormat="false" ht="12.75" hidden="false" customHeight="false" outlineLevel="0" collapsed="false">
      <c r="A303" s="7" t="n">
        <v>33371</v>
      </c>
      <c r="B303" s="8" t="n">
        <v>1.349</v>
      </c>
      <c r="C303" s="9" t="n">
        <f aca="false">LN(B303/B302)</f>
        <v>-0.00074101522471933</v>
      </c>
      <c r="D303" s="11" t="n">
        <f aca="false">STDEV(C283:C303)*SQRT(365.25)</f>
        <v>0.160799704179655</v>
      </c>
      <c r="E303" s="11" t="n">
        <f aca="false">SQRT(alpha*(E302/SQRT(365.25))^2+(1-alpha)*C303^2)*SQRT(365.25)</f>
        <v>0.133852110825925</v>
      </c>
      <c r="G303" s="10"/>
      <c r="H303" s="10" t="n">
        <f aca="false">(E303^2)/365.25</f>
        <v>4.90523958180853E-005</v>
      </c>
      <c r="I303" s="10" t="n">
        <f aca="false">C304^2</f>
        <v>0</v>
      </c>
      <c r="J303" s="10" t="n">
        <f aca="false">(H303-I303)^2</f>
        <v>2.40613753549411E-009</v>
      </c>
    </row>
    <row r="304" customFormat="false" ht="12.75" hidden="false" customHeight="false" outlineLevel="0" collapsed="false">
      <c r="A304" s="7" t="n">
        <v>33372</v>
      </c>
      <c r="B304" s="8" t="n">
        <v>1.349</v>
      </c>
      <c r="C304" s="9" t="n">
        <f aca="false">LN(B304/B303)</f>
        <v>0</v>
      </c>
      <c r="D304" s="11" t="n">
        <f aca="false">STDEV(C284:C304)*SQRT(365.25)</f>
        <v>0.159199196840471</v>
      </c>
      <c r="E304" s="11" t="n">
        <f aca="false">SQRT(alpha*(E303/SQRT(365.25))^2+(1-alpha)*C304^2)*SQRT(365.25)</f>
        <v>0.128416349090198</v>
      </c>
      <c r="G304" s="10"/>
      <c r="H304" s="10" t="n">
        <f aca="false">(E304^2)/365.25</f>
        <v>4.51492367245875E-005</v>
      </c>
      <c r="I304" s="10" t="n">
        <f aca="false">C305^2</f>
        <v>5.49103563265981E-007</v>
      </c>
      <c r="J304" s="10" t="n">
        <f aca="false">(H304-I304)^2</f>
        <v>1.98917187800761E-009</v>
      </c>
    </row>
    <row r="305" customFormat="false" ht="12.75" hidden="false" customHeight="false" outlineLevel="0" collapsed="false">
      <c r="A305" s="7" t="n">
        <v>33373</v>
      </c>
      <c r="B305" s="8" t="n">
        <v>1.35</v>
      </c>
      <c r="C305" s="9" t="n">
        <f aca="false">LN(B305/B304)</f>
        <v>0.000741015224719426</v>
      </c>
      <c r="D305" s="11" t="n">
        <f aca="false">STDEV(C285:C305)*SQRT(365.25)</f>
        <v>0.158745641911304</v>
      </c>
      <c r="E305" s="11" t="n">
        <f aca="false">SQRT(alpha*(E304/SQRT(365.25))^2+(1-alpha)*C305^2)*SQRT(365.25)</f>
        <v>0.123266084938578</v>
      </c>
      <c r="G305" s="10"/>
      <c r="H305" s="10" t="n">
        <f aca="false">(E305^2)/365.25</f>
        <v>4.1600349612826E-005</v>
      </c>
      <c r="I305" s="10" t="n">
        <f aca="false">C306^2</f>
        <v>1.37683994579953E-005</v>
      </c>
      <c r="J305" s="10" t="n">
        <f aca="false">(H305-I305)^2</f>
        <v>7.74617449420977E-010</v>
      </c>
    </row>
    <row r="306" customFormat="false" ht="12.75" hidden="false" customHeight="false" outlineLevel="0" collapsed="false">
      <c r="A306" s="7" t="n">
        <v>33374</v>
      </c>
      <c r="B306" s="8" t="n">
        <v>1.345</v>
      </c>
      <c r="C306" s="9" t="n">
        <f aca="false">LN(B306/B305)</f>
        <v>-0.00371057939653571</v>
      </c>
      <c r="D306" s="11" t="n">
        <f aca="false">STDEV(C286:C306)*SQRT(365.25)</f>
        <v>0.158803695235998</v>
      </c>
      <c r="E306" s="11" t="n">
        <f aca="false">SQRT(alpha*(E305/SQRT(365.25))^2+(1-alpha)*C306^2)*SQRT(365.25)</f>
        <v>0.119940138833178</v>
      </c>
      <c r="G306" s="10"/>
      <c r="H306" s="10" t="n">
        <f aca="false">(E306^2)/365.25</f>
        <v>3.9385727319157E-005</v>
      </c>
      <c r="I306" s="10" t="n">
        <f aca="false">C307^2</f>
        <v>2.2144282549237E-006</v>
      </c>
      <c r="J306" s="10" t="n">
        <f aca="false">(H306-I306)^2</f>
        <v>1.38170547412267E-009</v>
      </c>
    </row>
    <row r="307" customFormat="false" ht="12.75" hidden="false" customHeight="false" outlineLevel="0" collapsed="false">
      <c r="A307" s="7" t="n">
        <v>33375</v>
      </c>
      <c r="B307" s="8" t="n">
        <v>1.343</v>
      </c>
      <c r="C307" s="9" t="n">
        <f aca="false">LN(B307/B306)</f>
        <v>-0.00148809551270196</v>
      </c>
      <c r="D307" s="11" t="n">
        <f aca="false">STDEV(C287:C307)*SQRT(365.25)</f>
        <v>0.158748351352437</v>
      </c>
      <c r="E307" s="11" t="n">
        <f aca="false">SQRT(alpha*(E306/SQRT(365.25))^2+(1-alpha)*C307^2)*SQRT(365.25)</f>
        <v>0.115348658338998</v>
      </c>
      <c r="G307" s="10"/>
      <c r="H307" s="10" t="n">
        <f aca="false">(E307^2)/365.25</f>
        <v>3.64279616169933E-005</v>
      </c>
      <c r="I307" s="10" t="n">
        <f aca="false">C308^2</f>
        <v>6.76398576352271E-005</v>
      </c>
      <c r="J307" s="10" t="n">
        <f aca="false">(H307-I307)^2</f>
        <v>9.74182453053034E-010</v>
      </c>
    </row>
    <row r="308" customFormat="false" ht="12.75" hidden="false" customHeight="false" outlineLevel="0" collapsed="false">
      <c r="A308" s="7" t="n">
        <v>33378</v>
      </c>
      <c r="B308" s="8" t="n">
        <v>1.332</v>
      </c>
      <c r="C308" s="9" t="n">
        <f aca="false">LN(B308/B307)</f>
        <v>-0.00822434542290309</v>
      </c>
      <c r="D308" s="11" t="n">
        <f aca="false">STDEV(C288:C308)*SQRT(365.25)</f>
        <v>0.150807436069793</v>
      </c>
      <c r="E308" s="11" t="n">
        <f aca="false">SQRT(alpha*(E307/SQRT(365.25))^2+(1-alpha)*C308^2)*SQRT(365.25)</f>
        <v>0.119215923662272</v>
      </c>
      <c r="G308" s="10"/>
      <c r="H308" s="10" t="n">
        <f aca="false">(E308^2)/365.25</f>
        <v>3.89115303344251E-005</v>
      </c>
      <c r="I308" s="10" t="n">
        <f aca="false">C309^2</f>
        <v>2.25789656989772E-006</v>
      </c>
      <c r="J308" s="10" t="n">
        <f aca="false">(H308-I308)^2</f>
        <v>1.3434888681441E-009</v>
      </c>
    </row>
    <row r="309" customFormat="false" ht="12.75" hidden="false" customHeight="false" outlineLevel="0" collapsed="false">
      <c r="A309" s="7" t="n">
        <v>33379</v>
      </c>
      <c r="B309" s="8" t="n">
        <v>1.33</v>
      </c>
      <c r="C309" s="9" t="n">
        <f aca="false">LN(B309/B308)</f>
        <v>-0.00150262988453502</v>
      </c>
      <c r="D309" s="11" t="n">
        <f aca="false">STDEV(C289:C309)*SQRT(365.25)</f>
        <v>0.150318585428297</v>
      </c>
      <c r="E309" s="11" t="n">
        <f aca="false">SQRT(alpha*(E308/SQRT(365.25))^2+(1-alpha)*C309^2)*SQRT(365.25)</f>
        <v>0.114661055462995</v>
      </c>
      <c r="G309" s="10"/>
      <c r="H309" s="10" t="n">
        <f aca="false">(E309^2)/365.25</f>
        <v>3.59949558929173E-005</v>
      </c>
      <c r="I309" s="10" t="n">
        <f aca="false">C310^2</f>
        <v>2.02601972105439E-005</v>
      </c>
      <c r="J309" s="10" t="n">
        <f aca="false">(H309-I309)^2</f>
        <v>2.47582630792525E-010</v>
      </c>
    </row>
    <row r="310" customFormat="false" ht="12.75" hidden="false" customHeight="false" outlineLevel="0" collapsed="false">
      <c r="A310" s="7" t="n">
        <v>33380</v>
      </c>
      <c r="B310" s="8" t="n">
        <v>1.336</v>
      </c>
      <c r="C310" s="9" t="n">
        <f aca="false">LN(B310/B309)</f>
        <v>0.00450113288079166</v>
      </c>
      <c r="D310" s="11" t="n">
        <f aca="false">STDEV(C290:C310)*SQRT(365.25)</f>
        <v>0.0788898419894471</v>
      </c>
      <c r="E310" s="11" t="n">
        <f aca="false">SQRT(alpha*(E309/SQRT(365.25))^2+(1-alpha)*C310^2)*SQRT(365.25)</f>
        <v>0.112649244241444</v>
      </c>
      <c r="G310" s="10"/>
      <c r="H310" s="10" t="n">
        <f aca="false">(E310^2)/365.25</f>
        <v>3.47429219114811E-005</v>
      </c>
      <c r="I310" s="10" t="n">
        <f aca="false">C311^2</f>
        <v>2.02601972105427E-005</v>
      </c>
      <c r="J310" s="10" t="n">
        <f aca="false">(H310-I310)^2</f>
        <v>2.09749314763171E-010</v>
      </c>
    </row>
    <row r="311" customFormat="false" ht="12.75" hidden="false" customHeight="false" outlineLevel="0" collapsed="false">
      <c r="A311" s="7" t="n">
        <v>33381</v>
      </c>
      <c r="B311" s="8" t="n">
        <v>1.33</v>
      </c>
      <c r="C311" s="9" t="n">
        <f aca="false">LN(B311/B310)</f>
        <v>-0.00450113288079154</v>
      </c>
      <c r="D311" s="11" t="n">
        <f aca="false">STDEV(C291:C311)*SQRT(365.25)</f>
        <v>0.0763053857083571</v>
      </c>
      <c r="E311" s="11" t="n">
        <f aca="false">SQRT(alpha*(E310/SQRT(365.25))^2+(1-alpha)*C311^2)*SQRT(365.25)</f>
        <v>0.110765225441191</v>
      </c>
      <c r="G311" s="10"/>
      <c r="H311" s="10" t="n">
        <f aca="false">(E311^2)/365.25</f>
        <v>3.35905138043474E-005</v>
      </c>
      <c r="I311" s="10" t="n">
        <f aca="false">C312^2</f>
        <v>1.40801276598351E-005</v>
      </c>
      <c r="J311" s="10" t="n">
        <f aca="false">(H311-I311)^2</f>
        <v>3.80655167507977E-010</v>
      </c>
    </row>
    <row r="312" customFormat="false" ht="12.75" hidden="false" customHeight="false" outlineLevel="0" collapsed="false">
      <c r="A312" s="7" t="n">
        <v>33382</v>
      </c>
      <c r="B312" s="8" t="n">
        <v>1.335</v>
      </c>
      <c r="C312" s="9" t="n">
        <f aca="false">LN(B312/B311)</f>
        <v>0.00375234961855037</v>
      </c>
      <c r="D312" s="11" t="n">
        <f aca="false">STDEV(C292:C312)*SQRT(365.25)</f>
        <v>0.0796241468604463</v>
      </c>
      <c r="E312" s="11" t="n">
        <f aca="false">SQRT(alpha*(E311/SQRT(365.25))^2+(1-alpha)*C312^2)*SQRT(365.25)</f>
        <v>0.108175307837935</v>
      </c>
      <c r="G312" s="10"/>
      <c r="H312" s="10" t="n">
        <f aca="false">(E312^2)/365.25</f>
        <v>3.20380485306832E-005</v>
      </c>
      <c r="I312" s="10" t="n">
        <f aca="false">C313^2</f>
        <v>2.24775252844075E-006</v>
      </c>
      <c r="J312" s="10" t="n">
        <f aca="false">(H312-I312)^2</f>
        <v>8.87461735901225E-010</v>
      </c>
    </row>
    <row r="313" customFormat="false" ht="12.75" hidden="false" customHeight="false" outlineLevel="0" collapsed="false">
      <c r="A313" s="7" t="n">
        <v>33385</v>
      </c>
      <c r="B313" s="8" t="n">
        <v>1.333</v>
      </c>
      <c r="C313" s="9" t="n">
        <f aca="false">LN(B313/B312)</f>
        <v>-0.00149925065564126</v>
      </c>
      <c r="D313" s="11" t="n">
        <f aca="false">STDEV(C293:C313)*SQRT(365.25)</f>
        <v>0.0731354993783571</v>
      </c>
      <c r="E313" s="11" t="n">
        <f aca="false">SQRT(alpha*(E312/SQRT(365.25))^2+(1-alpha)*C313^2)*SQRT(365.25)</f>
        <v>0.104096543006937</v>
      </c>
      <c r="G313" s="10"/>
      <c r="H313" s="10" t="n">
        <f aca="false">(E313^2)/365.25</f>
        <v>2.96675982641893E-005</v>
      </c>
      <c r="I313" s="10" t="n">
        <f aca="false">C314^2</f>
        <v>2.25450760614505E-006</v>
      </c>
      <c r="J313" s="10" t="n">
        <f aca="false">(H313-I313)^2</f>
        <v>7.51477539426155E-010</v>
      </c>
    </row>
    <row r="314" customFormat="false" ht="12.75" hidden="false" customHeight="false" outlineLevel="0" collapsed="false">
      <c r="A314" s="7" t="n">
        <v>33386</v>
      </c>
      <c r="B314" s="8" t="n">
        <v>1.331</v>
      </c>
      <c r="C314" s="9" t="n">
        <f aca="false">LN(B314/B313)</f>
        <v>-0.00150150178359703</v>
      </c>
      <c r="D314" s="11" t="n">
        <f aca="false">STDEV(C294:C314)*SQRT(365.25)</f>
        <v>0.0677202552452993</v>
      </c>
      <c r="E314" s="11" t="n">
        <f aca="false">SQRT(alpha*(E313/SQRT(365.25))^2+(1-alpha)*C314^2)*SQRT(365.25)</f>
        <v>0.100196671350428</v>
      </c>
      <c r="G314" s="10"/>
      <c r="H314" s="10" t="n">
        <f aca="false">(E314^2)/365.25</f>
        <v>2.74863051326645E-005</v>
      </c>
      <c r="I314" s="10" t="n">
        <f aca="false">C315^2</f>
        <v>9.44726203427896E-005</v>
      </c>
      <c r="J314" s="10" t="n">
        <f aca="false">(H314-I314)^2</f>
        <v>4.48716642543023E-009</v>
      </c>
    </row>
    <row r="315" customFormat="false" ht="12.75" hidden="false" customHeight="false" outlineLevel="0" collapsed="false">
      <c r="A315" s="7" t="n">
        <v>33387</v>
      </c>
      <c r="B315" s="8" t="n">
        <v>1.344</v>
      </c>
      <c r="C315" s="9" t="n">
        <f aca="false">LN(B315/B314)</f>
        <v>0.00971970268798329</v>
      </c>
      <c r="D315" s="11" t="n">
        <f aca="false">STDEV(C295:C315)*SQRT(365.25)</f>
        <v>0.0820282662208415</v>
      </c>
      <c r="E315" s="11" t="n">
        <f aca="false">SQRT(alpha*(E314/SQRT(365.25))^2+(1-alpha)*C315^2)*SQRT(365.25)</f>
        <v>0.109481607055285</v>
      </c>
      <c r="G315" s="10"/>
      <c r="H315" s="10" t="n">
        <f aca="false">(E315^2)/365.25</f>
        <v>3.28164881133685E-005</v>
      </c>
      <c r="I315" s="10" t="n">
        <f aca="false">C316^2</f>
        <v>2.00191850523751E-005</v>
      </c>
      <c r="J315" s="10" t="n">
        <f aca="false">(H315-I315)^2</f>
        <v>1.6377096563491E-010</v>
      </c>
    </row>
    <row r="316" customFormat="false" ht="12.75" hidden="false" customHeight="false" outlineLevel="0" collapsed="false">
      <c r="A316" s="7" t="n">
        <v>33388</v>
      </c>
      <c r="B316" s="8" t="n">
        <v>1.338</v>
      </c>
      <c r="C316" s="9" t="n">
        <f aca="false">LN(B316/B315)</f>
        <v>-0.00447428039492108</v>
      </c>
      <c r="D316" s="11" t="n">
        <f aca="false">STDEV(C296:C316)*SQRT(365.25)</f>
        <v>0.0827935091445248</v>
      </c>
      <c r="E316" s="11" t="n">
        <f aca="false">SQRT(alpha*(E315/SQRT(365.25))^2+(1-alpha)*C316^2)*SQRT(365.25)</f>
        <v>0.107769612075735</v>
      </c>
      <c r="G316" s="10"/>
      <c r="H316" s="10" t="n">
        <f aca="false">(E316^2)/365.25</f>
        <v>3.17981910662679E-005</v>
      </c>
      <c r="I316" s="10" t="n">
        <f aca="false">C317^2</f>
        <v>1.4016940781194E-005</v>
      </c>
      <c r="J316" s="10" t="n">
        <f aca="false">(H316-I316)^2</f>
        <v>3.16172861700442E-010</v>
      </c>
    </row>
    <row r="317" customFormat="false" ht="12.75" hidden="false" customHeight="false" outlineLevel="0" collapsed="false">
      <c r="A317" s="7" t="n">
        <v>33389</v>
      </c>
      <c r="B317" s="8" t="n">
        <v>1.333</v>
      </c>
      <c r="C317" s="9" t="n">
        <f aca="false">LN(B317/B316)</f>
        <v>-0.00374392050946518</v>
      </c>
      <c r="D317" s="11" t="n">
        <f aca="false">STDEV(C297:C317)*SQRT(365.25)</f>
        <v>0.0793794879141864</v>
      </c>
      <c r="E317" s="11" t="n">
        <f aca="false">SQRT(alpha*(E316/SQRT(365.25))^2+(1-alpha)*C317^2)*SQRT(365.25)</f>
        <v>0.105344700359295</v>
      </c>
      <c r="G317" s="10"/>
      <c r="H317" s="10" t="n">
        <f aca="false">(E317^2)/365.25</f>
        <v>3.03833152465152E-005</v>
      </c>
      <c r="I317" s="10" t="n">
        <f aca="false">C318^2</f>
        <v>0</v>
      </c>
      <c r="J317" s="10" t="n">
        <f aca="false">(H317-I317)^2</f>
        <v>9.23145845369124E-010</v>
      </c>
    </row>
    <row r="318" customFormat="false" ht="12.75" hidden="false" customHeight="false" outlineLevel="0" collapsed="false">
      <c r="A318" s="7" t="n">
        <v>33392</v>
      </c>
      <c r="B318" s="8" t="n">
        <v>1.333</v>
      </c>
      <c r="C318" s="9" t="n">
        <f aca="false">LN(B318/B317)</f>
        <v>0</v>
      </c>
      <c r="D318" s="11" t="n">
        <f aca="false">STDEV(C298:C318)*SQRT(365.25)</f>
        <v>0.074704347266196</v>
      </c>
      <c r="E318" s="11" t="n">
        <f aca="false">SQRT(alpha*(E317/SQRT(365.25))^2+(1-alpha)*C318^2)*SQRT(365.25)</f>
        <v>0.101066630422696</v>
      </c>
      <c r="G318" s="10"/>
      <c r="H318" s="10" t="n">
        <f aca="false">(E318^2)/365.25</f>
        <v>2.79656777138889E-005</v>
      </c>
      <c r="I318" s="10" t="n">
        <f aca="false">C319^2</f>
        <v>9.03159647579872E-006</v>
      </c>
      <c r="J318" s="10" t="n">
        <f aca="false">(H318-I318)^2</f>
        <v>3.58499432330597E-010</v>
      </c>
    </row>
    <row r="319" customFormat="false" ht="12.75" hidden="false" customHeight="false" outlineLevel="0" collapsed="false">
      <c r="A319" s="7" t="n">
        <v>33393</v>
      </c>
      <c r="B319" s="8" t="n">
        <v>1.329</v>
      </c>
      <c r="C319" s="9" t="n">
        <f aca="false">LN(B319/B318)</f>
        <v>-0.00300526146546332</v>
      </c>
      <c r="D319" s="11" t="n">
        <f aca="false">STDEV(C299:C319)*SQRT(365.25)</f>
        <v>0.0749147536875555</v>
      </c>
      <c r="E319" s="11" t="n">
        <f aca="false">SQRT(alpha*(E318/SQRT(365.25))^2+(1-alpha)*C319^2)*SQRT(365.25)</f>
        <v>0.0983065370026065</v>
      </c>
      <c r="G319" s="10"/>
      <c r="H319" s="10" t="n">
        <f aca="false">(E319^2)/365.25</f>
        <v>2.64590697260639E-005</v>
      </c>
      <c r="I319" s="10" t="n">
        <f aca="false">C320^2</f>
        <v>0.000112150516680255</v>
      </c>
      <c r="J319" s="10" t="n">
        <f aca="false">(H319-I319)^2</f>
        <v>7.34302408110297E-009</v>
      </c>
    </row>
    <row r="320" customFormat="false" ht="12.75" hidden="false" customHeight="false" outlineLevel="0" collapsed="false">
      <c r="A320" s="7" t="n">
        <v>33394</v>
      </c>
      <c r="B320" s="8" t="n">
        <v>1.315</v>
      </c>
      <c r="C320" s="9" t="n">
        <f aca="false">LN(B320/B319)</f>
        <v>-0.0105901141013804</v>
      </c>
      <c r="D320" s="11" t="n">
        <f aca="false">STDEV(C300:C320)*SQRT(365.25)</f>
        <v>0.084696532226114</v>
      </c>
      <c r="E320" s="11" t="n">
        <f aca="false">SQRT(alpha*(E319/SQRT(365.25))^2+(1-alpha)*C320^2)*SQRT(365.25)</f>
        <v>0.110248170372591</v>
      </c>
      <c r="G320" s="10"/>
      <c r="H320" s="10" t="n">
        <f aca="false">(E320^2)/365.25</f>
        <v>3.32776429035013E-005</v>
      </c>
      <c r="I320" s="10" t="n">
        <f aca="false">C321^2</f>
        <v>0.000189964481361036</v>
      </c>
      <c r="J320" s="10" t="n">
        <f aca="false">(H320-I320)^2</f>
        <v>2.45507653458174E-008</v>
      </c>
    </row>
    <row r="321" customFormat="false" ht="12.75" hidden="false" customHeight="false" outlineLevel="0" collapsed="false">
      <c r="A321" s="7" t="n">
        <v>33395</v>
      </c>
      <c r="B321" s="8" t="n">
        <v>1.297</v>
      </c>
      <c r="C321" s="9" t="n">
        <f aca="false">LN(B321/B320)</f>
        <v>-0.0137827602954211</v>
      </c>
      <c r="D321" s="11" t="n">
        <f aca="false">STDEV(C301:C321)*SQRT(365.25)</f>
        <v>0.0987089361047377</v>
      </c>
      <c r="E321" s="11" t="n">
        <f aca="false">SQRT(alpha*(E320/SQRT(365.25))^2+(1-alpha)*C321^2)*SQRT(365.25)</f>
        <v>0.129261400274522</v>
      </c>
      <c r="G321" s="10"/>
      <c r="H321" s="10" t="n">
        <f aca="false">(E321^2)/365.25</f>
        <v>4.57454061627113E-005</v>
      </c>
      <c r="I321" s="10" t="n">
        <f aca="false">C322^2</f>
        <v>0.000117783695458234</v>
      </c>
      <c r="J321" s="10" t="n">
        <f aca="false">(H321-I321)^2</f>
        <v>5.18951512462544E-009</v>
      </c>
    </row>
    <row r="322" customFormat="false" ht="12.75" hidden="false" customHeight="false" outlineLevel="0" collapsed="false">
      <c r="A322" s="7" t="n">
        <v>33396</v>
      </c>
      <c r="B322" s="8" t="n">
        <v>1.283</v>
      </c>
      <c r="C322" s="9" t="n">
        <f aca="false">LN(B322/B321)</f>
        <v>-0.0108528197008074</v>
      </c>
      <c r="D322" s="11" t="n">
        <f aca="false">STDEV(C302:C322)*SQRT(365.25)</f>
        <v>0.102477828630979</v>
      </c>
      <c r="E322" s="11" t="n">
        <f aca="false">SQRT(alpha*(E321/SQRT(365.25))^2+(1-alpha)*C322^2)*SQRT(365.25)</f>
        <v>0.137121064838607</v>
      </c>
      <c r="G322" s="10"/>
      <c r="H322" s="10" t="n">
        <f aca="false">(E322^2)/365.25</f>
        <v>5.14775808965737E-005</v>
      </c>
      <c r="I322" s="10" t="n">
        <f aca="false">C323^2</f>
        <v>9.68979142118789E-006</v>
      </c>
      <c r="J322" s="10" t="n">
        <f aca="false">(H322-I322)^2</f>
        <v>1.74621934923917E-009</v>
      </c>
    </row>
    <row r="323" customFormat="false" ht="12.75" hidden="false" customHeight="false" outlineLevel="0" collapsed="false">
      <c r="A323" s="7" t="n">
        <v>33399</v>
      </c>
      <c r="B323" s="8" t="n">
        <v>1.287</v>
      </c>
      <c r="C323" s="9" t="n">
        <f aca="false">LN(B323/B322)</f>
        <v>0.00311284298049032</v>
      </c>
      <c r="D323" s="11" t="n">
        <f aca="false">STDEV(C303:C323)*SQRT(365.25)</f>
        <v>0.105065628232124</v>
      </c>
      <c r="E323" s="11" t="n">
        <f aca="false">SQRT(alpha*(E322/SQRT(365.25))^2+(1-alpha)*C323^2)*SQRT(365.25)</f>
        <v>0.13261859463637</v>
      </c>
      <c r="G323" s="10"/>
      <c r="H323" s="10" t="n">
        <f aca="false">(E323^2)/365.25</f>
        <v>4.81524754095164E-005</v>
      </c>
      <c r="I323" s="10" t="n">
        <f aca="false">C324^2</f>
        <v>2.97444872666098E-005</v>
      </c>
      <c r="J323" s="10" t="n">
        <f aca="false">(H323-I323)^2</f>
        <v>3.38854027469389E-010</v>
      </c>
    </row>
    <row r="324" customFormat="false" ht="12.75" hidden="false" customHeight="false" outlineLevel="0" collapsed="false">
      <c r="A324" s="7" t="n">
        <v>33400</v>
      </c>
      <c r="B324" s="8" t="n">
        <v>1.28</v>
      </c>
      <c r="C324" s="9" t="n">
        <f aca="false">LN(B324/B323)</f>
        <v>-0.0054538506824637</v>
      </c>
      <c r="D324" s="11" t="n">
        <f aca="false">STDEV(C304:C324)*SQRT(365.25)</f>
        <v>0.105645222034072</v>
      </c>
      <c r="E324" s="11" t="n">
        <f aca="false">SQRT(alpha*(E323/SQRT(365.25))^2+(1-alpha)*C324^2)*SQRT(365.25)</f>
        <v>0.130585960669688</v>
      </c>
      <c r="G324" s="10"/>
      <c r="H324" s="10" t="n">
        <f aca="false">(E324^2)/365.25</f>
        <v>4.6687729292335E-005</v>
      </c>
      <c r="I324" s="10" t="n">
        <f aca="false">C325^2</f>
        <v>4.97883457473839E-005</v>
      </c>
      <c r="J324" s="10" t="n">
        <f aca="false">(H324-I324)^2</f>
        <v>9.61382240131997E-012</v>
      </c>
    </row>
    <row r="325" customFormat="false" ht="12.75" hidden="false" customHeight="false" outlineLevel="0" collapsed="false">
      <c r="A325" s="7" t="n">
        <v>33401</v>
      </c>
      <c r="B325" s="8" t="n">
        <v>1.271</v>
      </c>
      <c r="C325" s="9" t="n">
        <f aca="false">LN(B325/B324)</f>
        <v>-0.00705608572420885</v>
      </c>
      <c r="D325" s="11" t="n">
        <f aca="false">STDEV(C305:C325)*SQRT(365.25)</f>
        <v>0.106688906408499</v>
      </c>
      <c r="E325" s="11" t="n">
        <f aca="false">SQRT(alpha*(E324/SQRT(365.25))^2+(1-alpha)*C325^2)*SQRT(365.25)</f>
        <v>0.130930544740571</v>
      </c>
      <c r="G325" s="10"/>
      <c r="H325" s="10" t="n">
        <f aca="false">(E325^2)/365.25</f>
        <v>4.69344491336421E-005</v>
      </c>
      <c r="I325" s="10" t="n">
        <f aca="false">C326^2</f>
        <v>0.000294503613454825</v>
      </c>
      <c r="J325" s="10" t="n">
        <f aca="false">(H325-I325)^2</f>
        <v>6.1290491122689E-008</v>
      </c>
    </row>
    <row r="326" customFormat="false" ht="12.75" hidden="false" customHeight="false" outlineLevel="0" collapsed="false">
      <c r="A326" s="7" t="n">
        <v>33402</v>
      </c>
      <c r="B326" s="8" t="n">
        <v>1.293</v>
      </c>
      <c r="C326" s="9" t="n">
        <f aca="false">LN(B326/B325)</f>
        <v>0.0171611075824035</v>
      </c>
      <c r="D326" s="11" t="n">
        <f aca="false">STDEV(C306:C326)*SQRT(365.25)</f>
        <v>0.134971739203737</v>
      </c>
      <c r="E326" s="11" t="n">
        <f aca="false">SQRT(alpha*(E325/SQRT(365.25))^2+(1-alpha)*C326^2)*SQRT(365.25)</f>
        <v>0.156006430836421</v>
      </c>
      <c r="G326" s="10"/>
      <c r="H326" s="10" t="n">
        <f aca="false">(E326^2)/365.25</f>
        <v>6.6633830150086E-005</v>
      </c>
      <c r="I326" s="10" t="n">
        <f aca="false">C327^2</f>
        <v>0</v>
      </c>
      <c r="J326" s="10" t="n">
        <f aca="false">(H326-I326)^2</f>
        <v>4.44006732047052E-009</v>
      </c>
    </row>
    <row r="327" customFormat="false" ht="12.75" hidden="false" customHeight="false" outlineLevel="0" collapsed="false">
      <c r="A327" s="7" t="n">
        <v>33403</v>
      </c>
      <c r="B327" s="8" t="n">
        <v>1.293</v>
      </c>
      <c r="C327" s="9" t="n">
        <f aca="false">LN(B327/B326)</f>
        <v>0</v>
      </c>
      <c r="D327" s="11" t="n">
        <f aca="false">STDEV(C307:C327)*SQRT(365.25)</f>
        <v>0.135027268478732</v>
      </c>
      <c r="E327" s="11" t="n">
        <f aca="false">SQRT(alpha*(E326/SQRT(365.25))^2+(1-alpha)*C327^2)*SQRT(365.25)</f>
        <v>0.149670977610952</v>
      </c>
      <c r="G327" s="10"/>
      <c r="H327" s="10" t="n">
        <f aca="false">(E327^2)/365.25</f>
        <v>6.13316948364628E-005</v>
      </c>
      <c r="I327" s="10" t="n">
        <f aca="false">C328^2</f>
        <v>0.000588903580554379</v>
      </c>
      <c r="J327" s="10" t="n">
        <f aca="false">(H327-I327)^2</f>
        <v>2.78332094599959E-007</v>
      </c>
    </row>
    <row r="328" customFormat="false" ht="12.75" hidden="false" customHeight="false" outlineLevel="0" collapsed="false">
      <c r="A328" s="7" t="n">
        <v>33406</v>
      </c>
      <c r="B328" s="8" t="n">
        <v>1.262</v>
      </c>
      <c r="C328" s="9" t="n">
        <f aca="false">LN(B328/B327)</f>
        <v>-0.024267335670699</v>
      </c>
      <c r="D328" s="11" t="n">
        <f aca="false">STDEV(C308:C328)*SQRT(365.25)</f>
        <v>0.164113873751983</v>
      </c>
      <c r="E328" s="11" t="n">
        <f aca="false">SQRT(alpha*(E327/SQRT(365.25))^2+(1-alpha)*C328^2)*SQRT(365.25)</f>
        <v>0.194253515942579</v>
      </c>
      <c r="G328" s="10"/>
      <c r="H328" s="10" t="n">
        <f aca="false">(E328^2)/365.25</f>
        <v>0.000103311234650387</v>
      </c>
      <c r="I328" s="10" t="n">
        <f aca="false">C329^2</f>
        <v>0.000183934196559404</v>
      </c>
      <c r="J328" s="10" t="n">
        <f aca="false">(H328-I328)^2</f>
        <v>6.50006198698277E-009</v>
      </c>
    </row>
    <row r="329" customFormat="false" ht="12.75" hidden="false" customHeight="false" outlineLevel="0" collapsed="false">
      <c r="A329" s="7" t="n">
        <v>33407</v>
      </c>
      <c r="B329" s="8" t="n">
        <v>1.245</v>
      </c>
      <c r="C329" s="9" t="n">
        <f aca="false">LN(B329/B328)</f>
        <v>-0.0135622342023504</v>
      </c>
      <c r="D329" s="11" t="n">
        <f aca="false">STDEV(C309:C329)*SQRT(365.25)</f>
        <v>0.168685691657498</v>
      </c>
      <c r="E329" s="11" t="n">
        <f aca="false">SQRT(alpha*(E328/SQRT(365.25))^2+(1-alpha)*C329^2)*SQRT(365.25)</f>
        <v>0.200193918381218</v>
      </c>
      <c r="G329" s="10"/>
      <c r="H329" s="10" t="n">
        <f aca="false">(E329^2)/365.25</f>
        <v>0.000109726502277415</v>
      </c>
      <c r="I329" s="10" t="n">
        <f aca="false">C330^2</f>
        <v>0.000594942985508052</v>
      </c>
      <c r="J329" s="10" t="n">
        <f aca="false">(H329-I329)^2</f>
        <v>2.35435035598707E-007</v>
      </c>
    </row>
    <row r="330" customFormat="false" ht="12.75" hidden="false" customHeight="false" outlineLevel="0" collapsed="false">
      <c r="A330" s="7" t="n">
        <v>33408</v>
      </c>
      <c r="B330" s="8" t="n">
        <v>1.215</v>
      </c>
      <c r="C330" s="9" t="n">
        <f aca="false">LN(B330/B329)</f>
        <v>-0.0243914531241591</v>
      </c>
      <c r="D330" s="11" t="n">
        <f aca="false">STDEV(C310:C330)*SQRT(365.25)</f>
        <v>0.19008984187245</v>
      </c>
      <c r="E330" s="11" t="n">
        <f aca="false">SQRT(alpha*(E329/SQRT(365.25))^2+(1-alpha)*C330^2)*SQRT(365.25)</f>
        <v>0.232765204308918</v>
      </c>
      <c r="G330" s="10"/>
      <c r="H330" s="10" t="n">
        <f aca="false">(E330^2)/365.25</f>
        <v>0.000148335770943114</v>
      </c>
      <c r="I330" s="10" t="n">
        <f aca="false">C331^2</f>
        <v>0.00162471257279255</v>
      </c>
      <c r="J330" s="10" t="n">
        <f aca="false">(H330-I330)^2</f>
        <v>2.17968846103918E-006</v>
      </c>
    </row>
    <row r="331" customFormat="false" ht="12.75" hidden="false" customHeight="false" outlineLevel="0" collapsed="false">
      <c r="A331" s="7" t="n">
        <v>33409</v>
      </c>
      <c r="B331" s="8" t="n">
        <v>1.167</v>
      </c>
      <c r="C331" s="9" t="n">
        <f aca="false">LN(B331/B330)</f>
        <v>-0.0403077234880929</v>
      </c>
      <c r="D331" s="11" t="n">
        <f aca="false">STDEV(C311:C331)*SQRT(365.25)</f>
        <v>0.23799429317511</v>
      </c>
      <c r="E331" s="11" t="n">
        <f aca="false">SQRT(alpha*(E330/SQRT(365.25))^2+(1-alpha)*C331^2)*SQRT(365.25)</f>
        <v>0.311589719944676</v>
      </c>
      <c r="G331" s="10"/>
      <c r="H331" s="10" t="n">
        <f aca="false">(E331^2)/365.25</f>
        <v>0.000265812877687068</v>
      </c>
      <c r="I331" s="10" t="n">
        <f aca="false">C332^2</f>
        <v>0.000562156137216986</v>
      </c>
      <c r="J331" s="10" t="n">
        <f aca="false">(H331-I331)^2</f>
        <v>8.7819327468816E-008</v>
      </c>
    </row>
    <row r="332" customFormat="false" ht="12.75" hidden="false" customHeight="false" outlineLevel="0" collapsed="false">
      <c r="A332" s="7" t="n">
        <v>33410</v>
      </c>
      <c r="B332" s="8" t="n">
        <v>1.195</v>
      </c>
      <c r="C332" s="9" t="n">
        <f aca="false">LN(B332/B331)</f>
        <v>0.023709832079055</v>
      </c>
      <c r="D332" s="11" t="n">
        <f aca="false">STDEV(C312:C332)*SQRT(365.25)</f>
        <v>0.269223957880495</v>
      </c>
      <c r="E332" s="11" t="n">
        <f aca="false">SQRT(alpha*(E331/SQRT(365.25))^2+(1-alpha)*C332^2)*SQRT(365.25)</f>
        <v>0.325116737482864</v>
      </c>
      <c r="G332" s="10"/>
      <c r="H332" s="10" t="n">
        <f aca="false">(E332^2)/365.25</f>
        <v>0.000289393273077348</v>
      </c>
      <c r="I332" s="10" t="n">
        <f aca="false">C333^2</f>
        <v>0.00443620080179781</v>
      </c>
      <c r="J332" s="10" t="n">
        <f aca="false">(H332-I332)^2</f>
        <v>1.71960126802527E-005</v>
      </c>
    </row>
    <row r="333" customFormat="false" ht="12.75" hidden="false" customHeight="false" outlineLevel="0" collapsed="false">
      <c r="A333" s="7" t="n">
        <v>33413</v>
      </c>
      <c r="B333" s="8" t="n">
        <v>1.118</v>
      </c>
      <c r="C333" s="9" t="n">
        <f aca="false">LN(B333/B332)</f>
        <v>-0.0666048106505665</v>
      </c>
      <c r="D333" s="11" t="n">
        <f aca="false">STDEV(C313:C333)*SQRT(365.25)</f>
        <v>0.368561997246087</v>
      </c>
      <c r="E333" s="11" t="n">
        <f aca="false">SQRT(alpha*(E332/SQRT(365.25))^2+(1-alpha)*C333^2)*SQRT(365.25)</f>
        <v>0.475627136658197</v>
      </c>
      <c r="G333" s="10"/>
      <c r="H333" s="10" t="n">
        <f aca="false">(E333^2)/365.25</f>
        <v>0.000619359816908078</v>
      </c>
      <c r="I333" s="10" t="n">
        <f aca="false">C334^2</f>
        <v>1.9912130423425E-005</v>
      </c>
      <c r="J333" s="10" t="n">
        <f aca="false">(H333-I333)^2</f>
        <v>3.59337528831803E-007</v>
      </c>
    </row>
    <row r="334" customFormat="false" ht="12.75" hidden="false" customHeight="false" outlineLevel="0" collapsed="false">
      <c r="A334" s="7" t="n">
        <v>33414</v>
      </c>
      <c r="B334" s="8" t="n">
        <v>1.123</v>
      </c>
      <c r="C334" s="9" t="n">
        <f aca="false">LN(B334/B333)</f>
        <v>0.00446230102339869</v>
      </c>
      <c r="D334" s="11" t="n">
        <f aca="false">STDEV(C314:C334)*SQRT(365.25)</f>
        <v>0.371441734713697</v>
      </c>
      <c r="E334" s="11" t="n">
        <f aca="false">SQRT(alpha*(E333/SQRT(365.25))^2+(1-alpha)*C334^2)*SQRT(365.25)</f>
        <v>0.45694550206169</v>
      </c>
      <c r="G334" s="10"/>
      <c r="H334" s="10" t="n">
        <f aca="false">(E334^2)/365.25</f>
        <v>0.000571661031771142</v>
      </c>
      <c r="I334" s="10" t="n">
        <f aca="false">C335^2</f>
        <v>0.000281482341202089</v>
      </c>
      <c r="J334" s="10" t="n">
        <f aca="false">(H334-I334)^2</f>
        <v>8.42036724603701E-008</v>
      </c>
    </row>
    <row r="335" customFormat="false" ht="12.75" hidden="false" customHeight="false" outlineLevel="0" collapsed="false">
      <c r="A335" s="7" t="n">
        <v>33415</v>
      </c>
      <c r="B335" s="8" t="n">
        <v>1.142</v>
      </c>
      <c r="C335" s="9" t="n">
        <f aca="false">LN(B335/B334)</f>
        <v>0.0167774354775123</v>
      </c>
      <c r="D335" s="11" t="n">
        <f aca="false">STDEV(C315:C335)*SQRT(365.25)</f>
        <v>0.385003762308369</v>
      </c>
      <c r="E335" s="11" t="n">
        <f aca="false">SQRT(alpha*(E334/SQRT(365.25))^2+(1-alpha)*C335^2)*SQRT(365.25)</f>
        <v>0.447622179637657</v>
      </c>
      <c r="G335" s="10"/>
      <c r="H335" s="10" t="n">
        <f aca="false">(E335^2)/365.25</f>
        <v>0.00054857115866822</v>
      </c>
      <c r="I335" s="10" t="n">
        <f aca="false">C336^2</f>
        <v>0.00118520509186152</v>
      </c>
      <c r="J335" s="10" t="n">
        <f aca="false">(H335-I335)^2</f>
        <v>4.05302764893172E-007</v>
      </c>
    </row>
    <row r="336" customFormat="false" ht="12.75" hidden="false" customHeight="false" outlineLevel="0" collapsed="false">
      <c r="A336" s="7" t="n">
        <v>33416</v>
      </c>
      <c r="B336" s="8" t="n">
        <v>1.182</v>
      </c>
      <c r="C336" s="9" t="n">
        <f aca="false">LN(B336/B335)</f>
        <v>0.034426807750088</v>
      </c>
      <c r="D336" s="11" t="n">
        <f aca="false">STDEV(C316:C336)*SQRT(365.25)</f>
        <v>0.417370075320015</v>
      </c>
      <c r="E336" s="11" t="n">
        <f aca="false">SQRT(alpha*(E335/SQRT(365.25))^2+(1-alpha)*C336^2)*SQRT(365.25)</f>
        <v>0.467833683403357</v>
      </c>
      <c r="G336" s="10"/>
      <c r="H336" s="10" t="n">
        <f aca="false">(E336^2)/365.25</f>
        <v>0.000599228898909657</v>
      </c>
      <c r="I336" s="10" t="n">
        <f aca="false">C337^2</f>
        <v>0.00047341841992023</v>
      </c>
      <c r="J336" s="10" t="n">
        <f aca="false">(H336-I336)^2</f>
        <v>1.5828276623549E-008</v>
      </c>
    </row>
    <row r="337" customFormat="false" ht="12.75" hidden="false" customHeight="false" outlineLevel="0" collapsed="false">
      <c r="A337" s="7" t="n">
        <v>33417</v>
      </c>
      <c r="B337" s="8" t="n">
        <v>1.208</v>
      </c>
      <c r="C337" s="9" t="n">
        <f aca="false">LN(B337/B336)</f>
        <v>0.0217581805287168</v>
      </c>
      <c r="D337" s="11" t="n">
        <f aca="false">STDEV(C317:C337)*SQRT(365.25)</f>
        <v>0.433289536154661</v>
      </c>
      <c r="E337" s="11" t="n">
        <f aca="false">SQRT(alpha*(E336/SQRT(365.25))^2+(1-alpha)*C337^2)*SQRT(365.25)</f>
        <v>0.46390934075647</v>
      </c>
      <c r="G337" s="10"/>
      <c r="H337" s="10" t="n">
        <f aca="false">(E337^2)/365.25</f>
        <v>0.000589218005314448</v>
      </c>
      <c r="I337" s="10" t="n">
        <f aca="false">C338^2</f>
        <v>0.000225383935320777</v>
      </c>
      <c r="J337" s="10" t="n">
        <f aca="false">(H337-I337)^2</f>
        <v>1.32375230488159E-007</v>
      </c>
    </row>
    <row r="338" customFormat="false" ht="12.75" hidden="false" customHeight="false" outlineLevel="0" collapsed="false">
      <c r="A338" s="7" t="n">
        <v>33420</v>
      </c>
      <c r="B338" s="8" t="n">
        <v>1.19</v>
      </c>
      <c r="C338" s="9" t="n">
        <f aca="false">LN(B338/B337)</f>
        <v>-0.0150127923891852</v>
      </c>
      <c r="D338" s="11" t="n">
        <f aca="false">STDEV(C318:C338)*SQRT(365.25)</f>
        <v>0.435300110856633</v>
      </c>
      <c r="E338" s="11" t="n">
        <f aca="false">SQRT(alpha*(E337/SQRT(365.25))^2+(1-alpha)*C338^2)*SQRT(365.25)</f>
        <v>0.4523689040477</v>
      </c>
      <c r="G338" s="10"/>
      <c r="H338" s="10" t="n">
        <f aca="false">(E338^2)/365.25</f>
        <v>0.000560267283639473</v>
      </c>
      <c r="I338" s="10" t="n">
        <f aca="false">C339^2</f>
        <v>0.000259056187577448</v>
      </c>
      <c r="J338" s="10" t="n">
        <f aca="false">(H338-I338)^2</f>
        <v>9.07281243908861E-008</v>
      </c>
    </row>
    <row r="339" customFormat="false" ht="12.75" hidden="false" customHeight="false" outlineLevel="0" collapsed="false">
      <c r="A339" s="7" t="n">
        <v>33421</v>
      </c>
      <c r="B339" s="8" t="n">
        <v>1.171</v>
      </c>
      <c r="C339" s="9" t="n">
        <f aca="false">LN(B339/B338)</f>
        <v>-0.0160952225078577</v>
      </c>
      <c r="D339" s="11" t="n">
        <f aca="false">STDEV(C319:C339)*SQRT(365.25)</f>
        <v>0.436823955920825</v>
      </c>
      <c r="E339" s="11" t="n">
        <f aca="false">SQRT(alpha*(E338/SQRT(365.25))^2+(1-alpha)*C339^2)*SQRT(365.25)</f>
        <v>0.442587177973458</v>
      </c>
      <c r="G339" s="10"/>
      <c r="H339" s="10" t="n">
        <f aca="false">(E339^2)/365.25</f>
        <v>0.000536299548546226</v>
      </c>
      <c r="I339" s="10" t="n">
        <f aca="false">C340^2</f>
        <v>0.000286801194051667</v>
      </c>
      <c r="J339" s="10" t="n">
        <f aca="false">(H339-I339)^2</f>
        <v>6.22494288954928E-008</v>
      </c>
    </row>
    <row r="340" customFormat="false" ht="12.75" hidden="false" customHeight="false" outlineLevel="0" collapsed="false">
      <c r="A340" s="7" t="n">
        <v>33422</v>
      </c>
      <c r="B340" s="8" t="n">
        <v>1.191</v>
      </c>
      <c r="C340" s="9" t="n">
        <f aca="false">LN(B340/B339)</f>
        <v>0.0169352057575828</v>
      </c>
      <c r="D340" s="11" t="n">
        <f aca="false">STDEV(C320:C340)*SQRT(365.25)</f>
        <v>0.447253901456504</v>
      </c>
      <c r="E340" s="11" t="n">
        <f aca="false">SQRT(alpha*(E339/SQRT(365.25))^2+(1-alpha)*C340^2)*SQRT(365.25)</f>
        <v>0.43431801987239</v>
      </c>
      <c r="G340" s="10"/>
      <c r="H340" s="10" t="n">
        <f aca="false">(E340^2)/365.25</f>
        <v>0.000516446659509578</v>
      </c>
      <c r="I340" s="10" t="n">
        <f aca="false">C341^2</f>
        <v>1.13176717191488E-005</v>
      </c>
      <c r="J340" s="10" t="n">
        <f aca="false">(H340-I340)^2</f>
        <v>2.55155294306184E-007</v>
      </c>
    </row>
    <row r="341" customFormat="false" ht="12.75" hidden="false" customHeight="false" outlineLevel="0" collapsed="false">
      <c r="A341" s="7" t="n">
        <v>33423</v>
      </c>
      <c r="B341" s="8" t="n">
        <v>1.187</v>
      </c>
      <c r="C341" s="9" t="n">
        <f aca="false">LN(B341/B340)</f>
        <v>-0.0033641747456321</v>
      </c>
      <c r="D341" s="11" t="n">
        <f aca="false">STDEV(C321:C341)*SQRT(365.25)</f>
        <v>0.446684514591323</v>
      </c>
      <c r="E341" s="11" t="n">
        <f aca="false">SQRT(alpha*(E340/SQRT(365.25))^2+(1-alpha)*C341^2)*SQRT(365.25)</f>
        <v>0.417074792022499</v>
      </c>
      <c r="G341" s="10"/>
      <c r="H341" s="10" t="n">
        <f aca="false">(E341^2)/365.25</f>
        <v>0.000476252928516389</v>
      </c>
      <c r="I341" s="10" t="n">
        <f aca="false">C342^2</f>
        <v>1.13942070427181E-005</v>
      </c>
      <c r="J341" s="10" t="n">
        <f aca="false">(H341-I341)^2</f>
        <v>2.16093630930136E-007</v>
      </c>
    </row>
    <row r="342" customFormat="false" ht="12.75" hidden="false" customHeight="false" outlineLevel="0" collapsed="false">
      <c r="A342" s="7" t="n">
        <v>33424</v>
      </c>
      <c r="B342" s="8" t="n">
        <v>1.183</v>
      </c>
      <c r="C342" s="9" t="n">
        <f aca="false">LN(B342/B341)</f>
        <v>-0.00337553063128126</v>
      </c>
      <c r="D342" s="11" t="n">
        <f aca="false">STDEV(C322:C342)*SQRT(365.25)</f>
        <v>0.445000470282431</v>
      </c>
      <c r="E342" s="11" t="n">
        <f aca="false">SQRT(alpha*(E341/SQRT(365.25))^2+(1-alpha)*C342^2)*SQRT(365.25)</f>
        <v>0.40055088604157</v>
      </c>
      <c r="G342" s="10"/>
      <c r="H342" s="10" t="n">
        <f aca="false">(E342^2)/365.25</f>
        <v>0.00043926355183761</v>
      </c>
      <c r="I342" s="10" t="n">
        <f aca="false">C343^2</f>
        <v>0.000158757850371874</v>
      </c>
      <c r="J342" s="10" t="n">
        <f aca="false">(H342-I342)^2</f>
        <v>7.86834485547846E-008</v>
      </c>
    </row>
    <row r="343" customFormat="false" ht="12.75" hidden="false" customHeight="false" outlineLevel="0" collapsed="false">
      <c r="A343" s="7" t="n">
        <v>33427</v>
      </c>
      <c r="B343" s="8" t="n">
        <v>1.198</v>
      </c>
      <c r="C343" s="9" t="n">
        <f aca="false">LN(B343/B342)</f>
        <v>0.0125999146970078</v>
      </c>
      <c r="D343" s="11" t="n">
        <f aca="false">STDEV(C323:C343)*SQRT(365.25)</f>
        <v>0.449497680029313</v>
      </c>
      <c r="E343" s="11" t="n">
        <f aca="false">SQRT(alpha*(E342/SQRT(365.25))^2+(1-alpha)*C343^2)*SQRT(365.25)</f>
        <v>0.390241676403898</v>
      </c>
      <c r="G343" s="10"/>
      <c r="H343" s="10" t="n">
        <f aca="false">(E343^2)/365.25</f>
        <v>0.000416943370301231</v>
      </c>
      <c r="I343" s="10" t="n">
        <f aca="false">C344^2</f>
        <v>0.000229191174492236</v>
      </c>
      <c r="J343" s="10" t="n">
        <f aca="false">(H343-I343)^2</f>
        <v>3.52508870310993E-008</v>
      </c>
    </row>
    <row r="344" customFormat="false" ht="12.75" hidden="false" customHeight="false" outlineLevel="0" collapsed="false">
      <c r="A344" s="7" t="n">
        <v>33428</v>
      </c>
      <c r="B344" s="8" t="n">
        <v>1.18</v>
      </c>
      <c r="C344" s="9" t="n">
        <f aca="false">LN(B344/B343)</f>
        <v>-0.0151390612156843</v>
      </c>
      <c r="D344" s="11" t="n">
        <f aca="false">STDEV(C324:C344)*SQRT(365.25)</f>
        <v>0.451210638659508</v>
      </c>
      <c r="E344" s="11" t="n">
        <f aca="false">SQRT(alpha*(E343/SQRT(365.25))^2+(1-alpha)*C344^2)*SQRT(365.25)</f>
        <v>0.383186444056057</v>
      </c>
      <c r="G344" s="10"/>
      <c r="H344" s="10" t="n">
        <f aca="false">(E344^2)/365.25</f>
        <v>0.000402003698585423</v>
      </c>
      <c r="I344" s="10" t="n">
        <f aca="false">C345^2</f>
        <v>0.000292219651875555</v>
      </c>
      <c r="J344" s="10" t="n">
        <f aca="false">(H344-I344)^2</f>
        <v>1.20525369119944E-008</v>
      </c>
    </row>
    <row r="345" customFormat="false" ht="12.75" hidden="false" customHeight="false" outlineLevel="0" collapsed="false">
      <c r="A345" s="7" t="n">
        <v>33429</v>
      </c>
      <c r="B345" s="8" t="n">
        <v>1.16</v>
      </c>
      <c r="C345" s="9" t="n">
        <f aca="false">LN(B345/B344)</f>
        <v>-0.0170944333593002</v>
      </c>
      <c r="D345" s="11" t="n">
        <f aca="false">STDEV(C325:C345)*SQRT(365.25)</f>
        <v>0.454432927206765</v>
      </c>
      <c r="E345" s="11" t="n">
        <f aca="false">SQRT(alpha*(E344/SQRT(365.25))^2+(1-alpha)*C345^2)*SQRT(365.25)</f>
        <v>0.379000203769864</v>
      </c>
      <c r="G345" s="10"/>
      <c r="H345" s="10" t="n">
        <f aca="false">(E345^2)/365.25</f>
        <v>0.0003932680477963</v>
      </c>
      <c r="I345" s="10" t="n">
        <f aca="false">C346^2</f>
        <v>6.70580497321209E-006</v>
      </c>
      <c r="J345" s="10" t="n">
        <f aca="false">(H345-I345)^2</f>
        <v>1.49430367576416E-007</v>
      </c>
    </row>
    <row r="346" customFormat="false" ht="12.75" hidden="false" customHeight="false" outlineLevel="0" collapsed="false">
      <c r="A346" s="7" t="n">
        <v>33430</v>
      </c>
      <c r="B346" s="8" t="n">
        <v>1.157</v>
      </c>
      <c r="C346" s="9" t="n">
        <f aca="false">LN(B346/B345)</f>
        <v>-0.00258955690673368</v>
      </c>
      <c r="D346" s="11" t="n">
        <f aca="false">STDEV(C326:C346)*SQRT(365.25)</f>
        <v>0.454389568247059</v>
      </c>
      <c r="E346" s="11" t="n">
        <f aca="false">SQRT(alpha*(E345/SQRT(365.25))^2+(1-alpha)*C346^2)*SQRT(365.25)</f>
        <v>0.363876827564777</v>
      </c>
      <c r="G346" s="10"/>
      <c r="H346" s="10" t="n">
        <f aca="false">(E346^2)/365.25</f>
        <v>0.000362508817627943</v>
      </c>
      <c r="I346" s="10" t="n">
        <f aca="false">C347^2</f>
        <v>4.74809031564682E-005</v>
      </c>
      <c r="J346" s="10" t="n">
        <f aca="false">(H346-I346)^2</f>
        <v>9.92425868962468E-008</v>
      </c>
    </row>
    <row r="347" customFormat="false" ht="12.75" hidden="false" customHeight="false" outlineLevel="0" collapsed="false">
      <c r="A347" s="7" t="n">
        <v>33431</v>
      </c>
      <c r="B347" s="8" t="n">
        <v>1.165</v>
      </c>
      <c r="C347" s="9" t="n">
        <f aca="false">LN(B347/B346)</f>
        <v>0.00689063880612445</v>
      </c>
      <c r="D347" s="11" t="n">
        <f aca="false">STDEV(C327:C347)*SQRT(365.25)</f>
        <v>0.447423981994369</v>
      </c>
      <c r="E347" s="11" t="n">
        <f aca="false">SQRT(alpha*(E346/SQRT(365.25))^2+(1-alpha)*C347^2)*SQRT(365.25)</f>
        <v>0.351070600917003</v>
      </c>
      <c r="G347" s="10"/>
      <c r="H347" s="10" t="n">
        <f aca="false">(E347^2)/365.25</f>
        <v>0.000337441661405134</v>
      </c>
      <c r="I347" s="10" t="n">
        <f aca="false">C348^2</f>
        <v>1.17484107215087E-005</v>
      </c>
      <c r="J347" s="10" t="n">
        <f aca="false">(H347-I347)^2</f>
        <v>1.06076093540867E-007</v>
      </c>
    </row>
    <row r="348" customFormat="false" ht="12.75" hidden="false" customHeight="false" outlineLevel="0" collapsed="false">
      <c r="A348" s="7" t="n">
        <v>33434</v>
      </c>
      <c r="B348" s="8" t="n">
        <v>1.169</v>
      </c>
      <c r="C348" s="9" t="n">
        <f aca="false">LN(B348/B347)</f>
        <v>0.0034275954722675</v>
      </c>
      <c r="D348" s="11" t="n">
        <f aca="false">STDEV(C328:C348)*SQRT(365.25)</f>
        <v>0.448345866320869</v>
      </c>
      <c r="E348" s="11" t="n">
        <f aca="false">SQRT(alpha*(E347/SQRT(365.25))^2+(1-alpha)*C348^2)*SQRT(365.25)</f>
        <v>0.337320051587748</v>
      </c>
      <c r="G348" s="10"/>
      <c r="H348" s="10" t="n">
        <f aca="false">(E348^2)/365.25</f>
        <v>0.000311525851343356</v>
      </c>
      <c r="I348" s="10" t="n">
        <f aca="false">C349^2</f>
        <v>0.000919962551682247</v>
      </c>
      <c r="J348" s="10" t="n">
        <f aca="false">(H348-I348)^2</f>
        <v>3.70195218319277E-007</v>
      </c>
    </row>
    <row r="349" customFormat="false" ht="12.75" hidden="false" customHeight="false" outlineLevel="0" collapsed="false">
      <c r="A349" s="7" t="n">
        <v>33435</v>
      </c>
      <c r="B349" s="8" t="n">
        <v>1.205</v>
      </c>
      <c r="C349" s="9" t="n">
        <f aca="false">LN(B349/B348)</f>
        <v>0.0303308844526869</v>
      </c>
      <c r="D349" s="11" t="n">
        <f aca="false">STDEV(C329:C349)*SQRT(365.25)</f>
        <v>0.462646002685146</v>
      </c>
      <c r="E349" s="11" t="n">
        <f aca="false">SQRT(alpha*(E348/SQRT(365.25))^2+(1-alpha)*C349^2)*SQRT(365.25)</f>
        <v>0.362585230918754</v>
      </c>
      <c r="G349" s="10"/>
      <c r="H349" s="10" t="n">
        <f aca="false">(E349^2)/365.25</f>
        <v>0.000359939903300222</v>
      </c>
      <c r="I349" s="10" t="n">
        <f aca="false">C350^2</f>
        <v>0.000604737108262296</v>
      </c>
      <c r="J349" s="10" t="n">
        <f aca="false">(H349-I349)^2</f>
        <v>5.99256715572435E-008</v>
      </c>
    </row>
    <row r="350" customFormat="false" ht="12.75" hidden="false" customHeight="false" outlineLevel="0" collapsed="false">
      <c r="A350" s="7" t="n">
        <v>33436</v>
      </c>
      <c r="B350" s="8" t="n">
        <v>1.235</v>
      </c>
      <c r="C350" s="9" t="n">
        <f aca="false">LN(B350/B349)</f>
        <v>0.0245914031373221</v>
      </c>
      <c r="D350" s="11" t="n">
        <f aca="false">STDEV(C330:C350)*SQRT(365.25)</f>
        <v>0.472786781674446</v>
      </c>
      <c r="E350" s="11" t="n">
        <f aca="false">SQRT(alpha*(E349/SQRT(365.25))^2+(1-alpha)*C350^2)*SQRT(365.25)</f>
        <v>0.372266955374282</v>
      </c>
      <c r="G350" s="10"/>
      <c r="H350" s="10" t="n">
        <f aca="false">(E350^2)/365.25</f>
        <v>0.000379418716122211</v>
      </c>
      <c r="I350" s="10" t="n">
        <f aca="false">C351^2</f>
        <v>0.00014574721765803</v>
      </c>
      <c r="J350" s="10" t="n">
        <f aca="false">(H350-I350)^2</f>
        <v>5.46023691944957E-008</v>
      </c>
    </row>
    <row r="351" customFormat="false" ht="12.75" hidden="false" customHeight="false" outlineLevel="0" collapsed="false">
      <c r="A351" s="7" t="n">
        <v>33437</v>
      </c>
      <c r="B351" s="8" t="n">
        <v>1.25</v>
      </c>
      <c r="C351" s="9" t="n">
        <f aca="false">LN(B351/B350)</f>
        <v>0.0120725812342692</v>
      </c>
      <c r="D351" s="11" t="n">
        <f aca="false">STDEV(C331:C351)*SQRT(365.25)</f>
        <v>0.463334726844985</v>
      </c>
      <c r="E351" s="11" t="n">
        <f aca="false">SQRT(alpha*(E350/SQRT(365.25))^2+(1-alpha)*C351^2)*SQRT(365.25)</f>
        <v>0.363030853255985</v>
      </c>
      <c r="G351" s="10"/>
      <c r="H351" s="10" t="n">
        <f aca="false">(E351^2)/365.25</f>
        <v>0.000360825189365553</v>
      </c>
      <c r="I351" s="10" t="n">
        <f aca="false">C352^2</f>
        <v>5.77385447930077E-006</v>
      </c>
      <c r="J351" s="10" t="n">
        <f aca="false">(H351-I351)^2</f>
        <v>1.2606145040451E-007</v>
      </c>
    </row>
    <row r="352" customFormat="false" ht="12.75" hidden="false" customHeight="false" outlineLevel="0" collapsed="false">
      <c r="A352" s="7" t="n">
        <v>33438</v>
      </c>
      <c r="B352" s="8" t="n">
        <v>1.247</v>
      </c>
      <c r="C352" s="9" t="n">
        <f aca="false">LN(B352/B351)</f>
        <v>-0.00240288461631032</v>
      </c>
      <c r="D352" s="11" t="n">
        <f aca="false">STDEV(C332:C352)*SQRT(365.25)</f>
        <v>0.426604519572542</v>
      </c>
      <c r="E352" s="11" t="n">
        <f aca="false">SQRT(alpha*(E351/SQRT(365.25))^2+(1-alpha)*C352^2)*SQRT(365.25)</f>
        <v>0.348528916118176</v>
      </c>
      <c r="G352" s="10"/>
      <c r="H352" s="10" t="n">
        <f aca="false">(E352^2)/365.25</f>
        <v>0.000332573320658482</v>
      </c>
      <c r="I352" s="10" t="n">
        <f aca="false">C353^2</f>
        <v>0.000479163692207589</v>
      </c>
      <c r="J352" s="10" t="n">
        <f aca="false">(H352-I352)^2</f>
        <v>2.14887370309051E-008</v>
      </c>
    </row>
    <row r="353" customFormat="false" ht="12.75" hidden="false" customHeight="false" outlineLevel="0" collapsed="false">
      <c r="A353" s="7" t="n">
        <v>33441</v>
      </c>
      <c r="B353" s="8" t="n">
        <v>1.22</v>
      </c>
      <c r="C353" s="9" t="n">
        <f aca="false">LN(B353/B352)</f>
        <v>-0.0218898079527343</v>
      </c>
      <c r="D353" s="11" t="n">
        <f aca="false">STDEV(C333:C353)*SQRT(365.25)</f>
        <v>0.428866112993514</v>
      </c>
      <c r="E353" s="11" t="n">
        <f aca="false">SQRT(alpha*(E352/SQRT(365.25))^2+(1-alpha)*C353^2)*SQRT(365.25)</f>
        <v>0.354588237757674</v>
      </c>
      <c r="G353" s="10"/>
      <c r="H353" s="10" t="n">
        <f aca="false">(E353^2)/365.25</f>
        <v>0.000344237695704566</v>
      </c>
      <c r="I353" s="10" t="n">
        <f aca="false">C354^2</f>
        <v>0.000428683499014324</v>
      </c>
      <c r="J353" s="10" t="n">
        <f aca="false">(H353-I353)^2</f>
        <v>7.13109369663024E-009</v>
      </c>
    </row>
    <row r="354" customFormat="false" ht="12.75" hidden="false" customHeight="false" outlineLevel="0" collapsed="false">
      <c r="A354" s="7" t="n">
        <v>33442</v>
      </c>
      <c r="B354" s="8" t="n">
        <v>1.195</v>
      </c>
      <c r="C354" s="9" t="n">
        <f aca="false">LN(B354/B353)</f>
        <v>-0.0207046733616912</v>
      </c>
      <c r="D354" s="11" t="n">
        <f aca="false">STDEV(C334:C354)*SQRT(365.25)</f>
        <v>0.327496182168342</v>
      </c>
      <c r="E354" s="11" t="n">
        <f aca="false">SQRT(alpha*(E353/SQRT(365.25))^2+(1-alpha)*C354^2)*SQRT(365.25)</f>
        <v>0.358032260534456</v>
      </c>
      <c r="G354" s="10"/>
      <c r="H354" s="10" t="n">
        <f aca="false">(E354^2)/365.25</f>
        <v>0.000350957151494628</v>
      </c>
      <c r="I354" s="10" t="n">
        <f aca="false">C355^2</f>
        <v>0.000303477240269659</v>
      </c>
      <c r="J354" s="10" t="n">
        <f aca="false">(H354-I354)^2</f>
        <v>2.25434196993095E-009</v>
      </c>
    </row>
    <row r="355" customFormat="false" ht="12.75" hidden="false" customHeight="false" outlineLevel="0" collapsed="false">
      <c r="A355" s="7" t="n">
        <v>33443</v>
      </c>
      <c r="B355" s="8" t="n">
        <v>1.216</v>
      </c>
      <c r="C355" s="9" t="n">
        <f aca="false">LN(B355/B354)</f>
        <v>0.0174205981605012</v>
      </c>
      <c r="D355" s="11" t="n">
        <f aca="false">STDEV(C335:C355)*SQRT(365.25)</f>
        <v>0.332844074073136</v>
      </c>
      <c r="E355" s="11" t="n">
        <f aca="false">SQRT(alpha*(E354/SQRT(365.25))^2+(1-alpha)*C355^2)*SQRT(365.25)</f>
        <v>0.356099947284285</v>
      </c>
      <c r="G355" s="10"/>
      <c r="H355" s="10" t="n">
        <f aca="false">(E355^2)/365.25</f>
        <v>0.0003471791169223</v>
      </c>
      <c r="I355" s="10" t="n">
        <f aca="false">C356^2</f>
        <v>0.000555485805580456</v>
      </c>
      <c r="J355" s="10" t="n">
        <f aca="false">(H355-I355)^2</f>
        <v>4.33916765397258E-008</v>
      </c>
    </row>
    <row r="356" customFormat="false" ht="12.75" hidden="false" customHeight="false" outlineLevel="0" collapsed="false">
      <c r="A356" s="7" t="n">
        <v>33444</v>
      </c>
      <c r="B356" s="8" t="n">
        <v>1.245</v>
      </c>
      <c r="C356" s="9" t="n">
        <f aca="false">LN(B356/B355)</f>
        <v>0.0235687463726957</v>
      </c>
      <c r="D356" s="11" t="n">
        <f aca="false">STDEV(C336:C356)*SQRT(365.25)</f>
        <v>0.338835143560923</v>
      </c>
      <c r="E356" s="11" t="n">
        <f aca="false">SQRT(alpha*(E355/SQRT(365.25))^2+(1-alpha)*C356^2)*SQRT(365.25)</f>
        <v>0.364501400231253</v>
      </c>
      <c r="G356" s="10"/>
      <c r="H356" s="10" t="n">
        <f aca="false">(E356^2)/365.25</f>
        <v>0.000363754334758505</v>
      </c>
      <c r="I356" s="10" t="n">
        <f aca="false">C357^2</f>
        <v>3.17910544840014E-005</v>
      </c>
      <c r="J356" s="10" t="n">
        <f aca="false">(H356-I356)^2</f>
        <v>1.10199619450609E-007</v>
      </c>
    </row>
    <row r="357" customFormat="false" ht="12.75" hidden="false" customHeight="false" outlineLevel="0" collapsed="false">
      <c r="A357" s="7" t="n">
        <v>33445</v>
      </c>
      <c r="B357" s="8" t="n">
        <v>1.238</v>
      </c>
      <c r="C357" s="9" t="n">
        <f aca="false">LN(B357/B356)</f>
        <v>-0.00563835565426672</v>
      </c>
      <c r="D357" s="11" t="n">
        <f aca="false">STDEV(C337:C357)*SQRT(365.25)</f>
        <v>0.313634584139292</v>
      </c>
      <c r="E357" s="11" t="n">
        <f aca="false">SQRT(alpha*(E356/SQRT(365.25))^2+(1-alpha)*C357^2)*SQRT(365.25)</f>
        <v>0.351017510726619</v>
      </c>
      <c r="G357" s="10"/>
      <c r="H357" s="10" t="n">
        <f aca="false">(E357^2)/365.25</f>
        <v>0.000337339610778131</v>
      </c>
      <c r="I357" s="10" t="n">
        <f aca="false">C358^2</f>
        <v>0.00011143610867883</v>
      </c>
      <c r="J357" s="10" t="n">
        <f aca="false">(H357-I357)^2</f>
        <v>5.10323922607288E-008</v>
      </c>
    </row>
    <row r="358" customFormat="false" ht="12.75" hidden="false" customHeight="false" outlineLevel="0" collapsed="false">
      <c r="A358" s="7" t="n">
        <v>33448</v>
      </c>
      <c r="B358" s="8" t="n">
        <v>1.225</v>
      </c>
      <c r="C358" s="9" t="n">
        <f aca="false">LN(B358/B357)</f>
        <v>-0.010556330265714</v>
      </c>
      <c r="D358" s="11" t="n">
        <f aca="false">STDEV(C338:C358)*SQRT(365.25)</f>
        <v>0.305695100324191</v>
      </c>
      <c r="E358" s="11" t="n">
        <f aca="false">SQRT(alpha*(E357/SQRT(365.25))^2+(1-alpha)*C358^2)*SQRT(365.25)</f>
        <v>0.341537364703493</v>
      </c>
      <c r="G358" s="10"/>
      <c r="H358" s="10" t="n">
        <f aca="false">(E358^2)/365.25</f>
        <v>0.000319364192987288</v>
      </c>
      <c r="I358" s="10" t="n">
        <f aca="false">C359^2</f>
        <v>0.000111436108678829</v>
      </c>
      <c r="J358" s="10" t="n">
        <f aca="false">(H358-I358)^2</f>
        <v>4.32340882441856E-008</v>
      </c>
    </row>
    <row r="359" customFormat="false" ht="12.75" hidden="false" customHeight="false" outlineLevel="0" collapsed="false">
      <c r="A359" s="7" t="n">
        <v>33449</v>
      </c>
      <c r="B359" s="8" t="n">
        <v>1.238</v>
      </c>
      <c r="C359" s="9" t="n">
        <f aca="false">LN(B359/B358)</f>
        <v>0.010556330265714</v>
      </c>
      <c r="D359" s="11" t="n">
        <f aca="false">STDEV(C339:C359)*SQRT(365.25)</f>
        <v>0.300297322780166</v>
      </c>
      <c r="E359" s="11" t="n">
        <f aca="false">SQRT(alpha*(E358/SQRT(365.25))^2+(1-alpha)*C359^2)*SQRT(365.25)</f>
        <v>0.332572814131596</v>
      </c>
      <c r="G359" s="10"/>
      <c r="H359" s="10" t="n">
        <f aca="false">(E359^2)/365.25</f>
        <v>0.000302819101161968</v>
      </c>
      <c r="I359" s="10" t="n">
        <f aca="false">C360^2</f>
        <v>0.000310272255481087</v>
      </c>
      <c r="J359" s="10" t="n">
        <f aca="false">(H359-I359)^2</f>
        <v>5.55495093045964E-011</v>
      </c>
    </row>
    <row r="360" customFormat="false" ht="12.75" hidden="false" customHeight="false" outlineLevel="0" collapsed="false">
      <c r="A360" s="7" t="n">
        <v>33450</v>
      </c>
      <c r="B360" s="8" t="n">
        <v>1.26</v>
      </c>
      <c r="C360" s="9" t="n">
        <f aca="false">LN(B360/B359)</f>
        <v>0.0176145467009823</v>
      </c>
      <c r="D360" s="11" t="n">
        <f aca="false">STDEV(C340:C360)*SQRT(365.25)</f>
        <v>0.296322636338352</v>
      </c>
      <c r="E360" s="11" t="n">
        <f aca="false">SQRT(alpha*(E359/SQRT(365.25))^2+(1-alpha)*C360^2)*SQRT(365.25)</f>
        <v>0.332898318743632</v>
      </c>
      <c r="G360" s="10"/>
      <c r="H360" s="10" t="n">
        <f aca="false">(E360^2)/365.25</f>
        <v>0.00030341215776136</v>
      </c>
      <c r="I360" s="10" t="n">
        <f aca="false">C361^2</f>
        <v>1.580975593691E-005</v>
      </c>
      <c r="J360" s="10" t="n">
        <f aca="false">(H360-I360)^2</f>
        <v>8.27151415351925E-008</v>
      </c>
    </row>
    <row r="361" customFormat="false" ht="12.75" hidden="false" customHeight="false" outlineLevel="0" collapsed="false">
      <c r="A361" s="7" t="n">
        <v>33451</v>
      </c>
      <c r="B361" s="8" t="n">
        <v>1.255</v>
      </c>
      <c r="C361" s="9" t="n">
        <f aca="false">LN(B361/B360)</f>
        <v>-0.00397614837963952</v>
      </c>
      <c r="D361" s="11" t="n">
        <f aca="false">STDEV(C341:C361)*SQRT(365.25)</f>
        <v>0.291791255713627</v>
      </c>
      <c r="E361" s="11" t="n">
        <f aca="false">SQRT(alpha*(E360/SQRT(365.25))^2+(1-alpha)*C361^2)*SQRT(365.25)</f>
        <v>0.320097782174983</v>
      </c>
      <c r="G361" s="10"/>
      <c r="H361" s="10" t="n">
        <f aca="false">(E361^2)/365.25</f>
        <v>0.000280527283102923</v>
      </c>
      <c r="I361" s="10" t="n">
        <f aca="false">C362^2</f>
        <v>1.58097559369092E-005</v>
      </c>
      <c r="J361" s="10" t="n">
        <f aca="false">(H361-I361)^2</f>
        <v>7.00753691888893E-008</v>
      </c>
    </row>
    <row r="362" customFormat="false" ht="12.75" hidden="false" customHeight="false" outlineLevel="0" collapsed="false">
      <c r="A362" s="7" t="n">
        <v>33452</v>
      </c>
      <c r="B362" s="8" t="n">
        <v>1.26</v>
      </c>
      <c r="C362" s="9" t="n">
        <f aca="false">LN(B362/B361)</f>
        <v>0.00397614837963942</v>
      </c>
      <c r="D362" s="11" t="n">
        <f aca="false">STDEV(C342:C362)*SQRT(365.25)</f>
        <v>0.290704432814352</v>
      </c>
      <c r="E362" s="11" t="n">
        <f aca="false">SQRT(alpha*(E361/SQRT(365.25))^2+(1-alpha)*C362^2)*SQRT(365.25)</f>
        <v>0.307845743348456</v>
      </c>
      <c r="G362" s="10"/>
      <c r="H362" s="10" t="n">
        <f aca="false">(E362^2)/365.25</f>
        <v>0.000259463385893944</v>
      </c>
      <c r="I362" s="10" t="n">
        <f aca="false">C363^2</f>
        <v>0.000140054387798703</v>
      </c>
      <c r="J362" s="10" t="n">
        <f aca="false">(H362-I362)^2</f>
        <v>1.42585088261093E-008</v>
      </c>
    </row>
    <row r="363" customFormat="false" ht="12.75" hidden="false" customHeight="false" outlineLevel="0" collapsed="false">
      <c r="A363" s="7" t="n">
        <v>33455</v>
      </c>
      <c r="B363" s="8" t="n">
        <v>1.275</v>
      </c>
      <c r="C363" s="9" t="n">
        <f aca="false">LN(B363/B362)</f>
        <v>0.0118344576470028</v>
      </c>
      <c r="D363" s="11" t="n">
        <f aca="false">STDEV(C343:C363)*SQRT(365.25)</f>
        <v>0.29168246943783</v>
      </c>
      <c r="E363" s="11" t="n">
        <f aca="false">SQRT(alpha*(E362/SQRT(365.25))^2+(1-alpha)*C363^2)*SQRT(365.25)</f>
        <v>0.302156534831265</v>
      </c>
      <c r="G363" s="10"/>
      <c r="H363" s="10" t="n">
        <f aca="false">(E363^2)/365.25</f>
        <v>0.000249961865958213</v>
      </c>
      <c r="I363" s="10" t="n">
        <f aca="false">C364^2</f>
        <v>7.37957831825507E-005</v>
      </c>
      <c r="J363" s="10" t="n">
        <f aca="false">(H363-I363)^2</f>
        <v>3.10344887205216E-008</v>
      </c>
    </row>
    <row r="364" customFormat="false" ht="12.75" hidden="false" customHeight="false" outlineLevel="0" collapsed="false">
      <c r="A364" s="7" t="n">
        <v>33456</v>
      </c>
      <c r="B364" s="8" t="n">
        <v>1.286</v>
      </c>
      <c r="C364" s="9" t="n">
        <f aca="false">LN(B364/B363)</f>
        <v>0.00859044720503832</v>
      </c>
      <c r="D364" s="11" t="n">
        <f aca="false">STDEV(C344:C364)*SQRT(365.25)</f>
        <v>0.289888486662635</v>
      </c>
      <c r="E364" s="11" t="n">
        <f aca="false">SQRT(alpha*(E363/SQRT(365.25))^2+(1-alpha)*C364^2)*SQRT(365.25)</f>
        <v>0.293561898339376</v>
      </c>
      <c r="G364" s="10"/>
      <c r="H364" s="10" t="n">
        <f aca="false">(E364^2)/365.25</f>
        <v>0.00023594411541853</v>
      </c>
      <c r="I364" s="10" t="n">
        <f aca="false">C365^2</f>
        <v>3.84594737304125E-005</v>
      </c>
      <c r="J364" s="10" t="n">
        <f aca="false">(H364-I364)^2</f>
        <v>3.90001837026842E-008</v>
      </c>
    </row>
    <row r="365" customFormat="false" ht="12.75" hidden="false" customHeight="false" outlineLevel="0" collapsed="false">
      <c r="A365" s="7" t="n">
        <v>33457</v>
      </c>
      <c r="B365" s="8" t="n">
        <v>1.294</v>
      </c>
      <c r="C365" s="9" t="n">
        <f aca="false">LN(B365/B364)</f>
        <v>0.00620157026328111</v>
      </c>
      <c r="D365" s="11" t="n">
        <f aca="false">STDEV(C345:C365)*SQRT(365.25)</f>
        <v>0.27843318905629</v>
      </c>
      <c r="E365" s="11" t="n">
        <f aca="false">SQRT(alpha*(E364/SQRT(365.25))^2+(1-alpha)*C365^2)*SQRT(365.25)</f>
        <v>0.28361772723569</v>
      </c>
      <c r="G365" s="10"/>
      <c r="H365" s="10" t="n">
        <f aca="false">(E365^2)/365.25</f>
        <v>0.000220230021087852</v>
      </c>
      <c r="I365" s="10" t="n">
        <f aca="false">C366^2</f>
        <v>5.97677872047689E-007</v>
      </c>
      <c r="J365" s="10" t="n">
        <f aca="false">(H365-I365)^2</f>
        <v>4.8238366186465E-008</v>
      </c>
    </row>
    <row r="366" customFormat="false" ht="12.75" hidden="false" customHeight="false" outlineLevel="0" collapsed="false">
      <c r="A366" s="7" t="n">
        <v>33458</v>
      </c>
      <c r="B366" s="8" t="n">
        <v>1.293</v>
      </c>
      <c r="C366" s="9" t="n">
        <f aca="false">LN(B366/B365)</f>
        <v>-0.000773096288988434</v>
      </c>
      <c r="D366" s="11" t="n">
        <f aca="false">STDEV(C346:C366)*SQRT(365.25)</f>
        <v>0.263343188145385</v>
      </c>
      <c r="E366" s="11" t="n">
        <f aca="false">SQRT(alpha*(E365/SQRT(365.25))^2+(1-alpha)*C366^2)*SQRT(365.25)</f>
        <v>0.272131870577613</v>
      </c>
      <c r="G366" s="10"/>
      <c r="H366" s="10" t="n">
        <f aca="false">(E366^2)/365.25</f>
        <v>0.000202753607074799</v>
      </c>
      <c r="I366" s="10" t="n">
        <f aca="false">C367^2</f>
        <v>1.5011534112249E-005</v>
      </c>
      <c r="J366" s="10" t="n">
        <f aca="false">(H366-I366)^2</f>
        <v>3.52470859602756E-008</v>
      </c>
    </row>
    <row r="367" customFormat="false" ht="12.75" hidden="false" customHeight="false" outlineLevel="0" collapsed="false">
      <c r="A367" s="7" t="n">
        <v>33459</v>
      </c>
      <c r="B367" s="8" t="n">
        <v>1.288</v>
      </c>
      <c r="C367" s="9" t="n">
        <f aca="false">LN(B367/B366)</f>
        <v>-0.00387447210755852</v>
      </c>
      <c r="D367" s="11" t="n">
        <f aca="false">STDEV(C347:C367)*SQRT(365.25)</f>
        <v>0.264087982826631</v>
      </c>
      <c r="E367" s="11" t="n">
        <f aca="false">SQRT(alpha*(E366/SQRT(365.25))^2+(1-alpha)*C367^2)*SQRT(365.25)</f>
        <v>0.261914745850812</v>
      </c>
      <c r="G367" s="10"/>
      <c r="H367" s="10" t="n">
        <f aca="false">(E367^2)/365.25</f>
        <v>0.000187814740846256</v>
      </c>
      <c r="I367" s="10" t="n">
        <f aca="false">C368^2</f>
        <v>6.0232542789573E-007</v>
      </c>
      <c r="J367" s="10" t="n">
        <f aca="false">(H367-I367)^2</f>
        <v>3.50484884867769E-008</v>
      </c>
    </row>
    <row r="368" customFormat="false" ht="12.75" hidden="false" customHeight="false" outlineLevel="0" collapsed="false">
      <c r="A368" s="7" t="n">
        <v>33462</v>
      </c>
      <c r="B368" s="8" t="n">
        <v>1.289</v>
      </c>
      <c r="C368" s="9" t="n">
        <f aca="false">LN(B368/B367)</f>
        <v>0.000776096274888451</v>
      </c>
      <c r="D368" s="11" t="n">
        <f aca="false">STDEV(C348:C368)*SQRT(365.25)</f>
        <v>0.264564801054173</v>
      </c>
      <c r="E368" s="11" t="n">
        <f aca="false">SQRT(alpha*(E367/SQRT(365.25))^2+(1-alpha)*C368^2)*SQRT(365.25)</f>
        <v>0.251313164890621</v>
      </c>
      <c r="G368" s="10"/>
      <c r="H368" s="10" t="n">
        <f aca="false">(E368^2)/365.25</f>
        <v>0.000172918020115921</v>
      </c>
      <c r="I368" s="10" t="n">
        <f aca="false">C369^2</f>
        <v>2.41117337743104E-006</v>
      </c>
      <c r="J368" s="10" t="n">
        <f aca="false">(H368-I368)^2</f>
        <v>2.90725847847031E-008</v>
      </c>
    </row>
    <row r="369" customFormat="false" ht="12.75" hidden="false" customHeight="false" outlineLevel="0" collapsed="false">
      <c r="A369" s="7" t="n">
        <v>33463</v>
      </c>
      <c r="B369" s="8" t="n">
        <v>1.287</v>
      </c>
      <c r="C369" s="9" t="n">
        <f aca="false">LN(B369/B368)</f>
        <v>-0.00155279534306072</v>
      </c>
      <c r="D369" s="11" t="n">
        <f aca="false">STDEV(C349:C369)*SQRT(365.25)</f>
        <v>0.265854467557537</v>
      </c>
      <c r="E369" s="11" t="n">
        <f aca="false">SQRT(alpha*(E368/SQRT(365.25))^2+(1-alpha)*C369^2)*SQRT(365.25)</f>
        <v>0.2412525648379</v>
      </c>
      <c r="G369" s="10"/>
      <c r="H369" s="10" t="n">
        <f aca="false">(E369^2)/365.25</f>
        <v>0.000159350581905174</v>
      </c>
      <c r="I369" s="10" t="n">
        <f aca="false">C370^2</f>
        <v>9.68979142118713E-006</v>
      </c>
      <c r="J369" s="10" t="n">
        <f aca="false">(H369-I369)^2</f>
        <v>2.23983522082919E-008</v>
      </c>
    </row>
    <row r="370" customFormat="false" ht="12.75" hidden="false" customHeight="false" outlineLevel="0" collapsed="false">
      <c r="A370" s="7" t="n">
        <v>33464</v>
      </c>
      <c r="B370" s="8" t="n">
        <v>1.283</v>
      </c>
      <c r="C370" s="9" t="n">
        <f aca="false">LN(B370/B369)</f>
        <v>-0.0031128429804902</v>
      </c>
      <c r="D370" s="11" t="n">
        <f aca="false">STDEV(C350:C370)*SQRT(365.25)</f>
        <v>0.242230922845574</v>
      </c>
      <c r="E370" s="11" t="n">
        <f aca="false">SQRT(alpha*(E369/SQRT(365.25))^2+(1-alpha)*C370^2)*SQRT(365.25)</f>
        <v>0.232062815365839</v>
      </c>
      <c r="G370" s="10"/>
      <c r="H370" s="10" t="n">
        <f aca="false">(E370^2)/365.25</f>
        <v>0.000147441889871374</v>
      </c>
      <c r="I370" s="10" t="n">
        <f aca="false">C371^2</f>
        <v>1.51285373483141E-005</v>
      </c>
      <c r="J370" s="10" t="n">
        <f aca="false">(H370-I370)^2</f>
        <v>1.75068232558916E-008</v>
      </c>
    </row>
    <row r="371" customFormat="false" ht="12.75" hidden="false" customHeight="false" outlineLevel="0" collapsed="false">
      <c r="A371" s="7" t="n">
        <v>33465</v>
      </c>
      <c r="B371" s="8" t="n">
        <v>1.288</v>
      </c>
      <c r="C371" s="9" t="n">
        <f aca="false">LN(B371/B370)</f>
        <v>0.00388954204866255</v>
      </c>
      <c r="D371" s="11" t="n">
        <f aca="false">STDEV(C351:C371)*SQRT(365.25)</f>
        <v>0.223145182527806</v>
      </c>
      <c r="E371" s="11" t="n">
        <f aca="false">SQRT(alpha*(E370/SQRT(365.25))^2+(1-alpha)*C371^2)*SQRT(365.25)</f>
        <v>0.223623960807038</v>
      </c>
      <c r="G371" s="10"/>
      <c r="H371" s="10" t="n">
        <f aca="false">(E371^2)/365.25</f>
        <v>0.000136913554680432</v>
      </c>
      <c r="I371" s="10" t="n">
        <f aca="false">C372^2</f>
        <v>6.07506717514869E-005</v>
      </c>
      <c r="J371" s="10" t="n">
        <f aca="false">(H371-I371)^2</f>
        <v>5.80078473604822E-009</v>
      </c>
    </row>
    <row r="372" customFormat="false" ht="12.75" hidden="false" customHeight="false" outlineLevel="0" collapsed="false">
      <c r="A372" s="7" t="n">
        <v>33466</v>
      </c>
      <c r="B372" s="8" t="n">
        <v>1.278</v>
      </c>
      <c r="C372" s="9" t="n">
        <f aca="false">LN(B372/B371)</f>
        <v>-0.0077942717268188</v>
      </c>
      <c r="D372" s="11" t="n">
        <f aca="false">STDEV(C352:C372)*SQRT(365.25)</f>
        <v>0.222149127796669</v>
      </c>
      <c r="E372" s="11" t="n">
        <f aca="false">SQRT(alpha*(E371/SQRT(365.25))^2+(1-alpha)*C372^2)*SQRT(365.25)</f>
        <v>0.218618673393719</v>
      </c>
      <c r="G372" s="10"/>
      <c r="H372" s="10" t="n">
        <f aca="false">(E372^2)/365.25</f>
        <v>0.000130853180989541</v>
      </c>
      <c r="I372" s="10" t="n">
        <f aca="false">C373^2</f>
        <v>0.000154799385655393</v>
      </c>
      <c r="J372" s="10" t="n">
        <f aca="false">(H372-I372)^2</f>
        <v>5.73420717898897E-010</v>
      </c>
    </row>
    <row r="373" customFormat="false" ht="12.75" hidden="false" customHeight="false" outlineLevel="0" collapsed="false">
      <c r="A373" s="7" t="n">
        <v>33469</v>
      </c>
      <c r="B373" s="8" t="n">
        <v>1.294</v>
      </c>
      <c r="C373" s="9" t="n">
        <f aca="false">LN(B373/B372)</f>
        <v>0.0124418401233657</v>
      </c>
      <c r="D373" s="11" t="n">
        <f aca="false">STDEV(C353:C373)*SQRT(365.25)</f>
        <v>0.226513147673982</v>
      </c>
      <c r="E373" s="11" t="n">
        <f aca="false">SQRT(alpha*(E372/SQRT(365.25))^2+(1-alpha)*C373^2)*SQRT(365.25)</f>
        <v>0.220204637137052</v>
      </c>
      <c r="G373" s="10"/>
      <c r="H373" s="10" t="n">
        <f aca="false">(E373^2)/365.25</f>
        <v>0.000132758609764985</v>
      </c>
      <c r="I373" s="10" t="n">
        <f aca="false">C374^2</f>
        <v>5.97677872047689E-007</v>
      </c>
      <c r="J373" s="10" t="n">
        <f aca="false">(H373-I373)^2</f>
        <v>1.74665119188097E-008</v>
      </c>
    </row>
    <row r="374" customFormat="false" ht="12.75" hidden="false" customHeight="false" outlineLevel="0" collapsed="false">
      <c r="A374" s="7" t="n">
        <v>33470</v>
      </c>
      <c r="B374" s="8" t="n">
        <v>1.293</v>
      </c>
      <c r="C374" s="9" t="n">
        <f aca="false">LN(B374/B373)</f>
        <v>-0.000773096288988434</v>
      </c>
      <c r="D374" s="11" t="n">
        <f aca="false">STDEV(C354:C374)*SQRT(365.25)</f>
        <v>0.202043960368569</v>
      </c>
      <c r="E374" s="11" t="n">
        <f aca="false">SQRT(alpha*(E373/SQRT(365.25))^2+(1-alpha)*C374^2)*SQRT(365.25)</f>
        <v>0.211303188921103</v>
      </c>
      <c r="G374" s="10"/>
      <c r="H374" s="10" t="n">
        <f aca="false">(E374^2)/365.25</f>
        <v>0.000122242402869891</v>
      </c>
      <c r="I374" s="10" t="n">
        <f aca="false">C375^2</f>
        <v>0.000212797803369494</v>
      </c>
      <c r="J374" s="10" t="n">
        <f aca="false">(H374-I374)^2</f>
        <v>8.2002805596435E-009</v>
      </c>
    </row>
    <row r="375" customFormat="false" ht="12.75" hidden="false" customHeight="false" outlineLevel="0" collapsed="false">
      <c r="A375" s="7" t="n">
        <v>33471</v>
      </c>
      <c r="B375" s="8" t="n">
        <v>1.312</v>
      </c>
      <c r="C375" s="9" t="n">
        <f aca="false">LN(B375/B374)</f>
        <v>0.0145875907321769</v>
      </c>
      <c r="D375" s="11" t="n">
        <f aca="false">STDEV(C355:C375)*SQRT(365.25)</f>
        <v>0.1795236067053</v>
      </c>
      <c r="E375" s="11" t="n">
        <f aca="false">SQRT(alpha*(E374/SQRT(365.25))^2+(1-alpha)*C375^2)*SQRT(365.25)</f>
        <v>0.21744168062964</v>
      </c>
      <c r="G375" s="10"/>
      <c r="H375" s="10" t="n">
        <f aca="false">(E375^2)/365.25</f>
        <v>0.000129448006776296</v>
      </c>
      <c r="I375" s="10" t="n">
        <f aca="false">C376^2</f>
        <v>0.00625747146612076</v>
      </c>
      <c r="J375" s="10" t="n">
        <f aca="false">(H375-I375)^2</f>
        <v>3.75526715182761E-005</v>
      </c>
    </row>
    <row r="376" customFormat="false" ht="12.75" hidden="false" customHeight="false" outlineLevel="0" collapsed="false">
      <c r="A376" s="7" t="n">
        <v>33472</v>
      </c>
      <c r="B376" s="8" t="n">
        <v>1.42</v>
      </c>
      <c r="C376" s="9" t="n">
        <f aca="false">LN(B376/B375)</f>
        <v>0.079104181091272</v>
      </c>
      <c r="D376" s="11" t="n">
        <f aca="false">STDEV(C356:C376)*SQRT(365.25)</f>
        <v>0.35725833771915</v>
      </c>
      <c r="E376" s="11" t="n">
        <f aca="false">SQRT(alpha*(E375/SQRT(365.25))^2+(1-alpha)*C376^2)*SQRT(365.25)</f>
        <v>0.47474415615928</v>
      </c>
      <c r="G376" s="10"/>
      <c r="H376" s="10" t="n">
        <f aca="false">(E376^2)/365.25</f>
        <v>0.000617062323907973</v>
      </c>
      <c r="I376" s="10" t="n">
        <f aca="false">C377^2</f>
        <v>0.00481197322962341</v>
      </c>
      <c r="J376" s="10" t="n">
        <f aca="false">(H376-I376)^2</f>
        <v>1.75972775068903E-005</v>
      </c>
    </row>
    <row r="377" customFormat="false" ht="12.75" hidden="false" customHeight="false" outlineLevel="0" collapsed="false">
      <c r="A377" s="7" t="n">
        <v>33473</v>
      </c>
      <c r="B377" s="8" t="n">
        <v>1.522</v>
      </c>
      <c r="C377" s="9" t="n">
        <f aca="false">LN(B377/B376)</f>
        <v>0.0693683878263249</v>
      </c>
      <c r="D377" s="11" t="n">
        <f aca="false">STDEV(C357:C377)*SQRT(365.25)</f>
        <v>0.437251853568966</v>
      </c>
      <c r="E377" s="11" t="n">
        <f aca="false">SQRT(alpha*(E376/SQRT(365.25))^2+(1-alpha)*C377^2)*SQRT(365.25)</f>
        <v>0.589321933324459</v>
      </c>
      <c r="G377" s="10"/>
      <c r="H377" s="10" t="n">
        <f aca="false">(E377^2)/365.25</f>
        <v>0.00095085651224443</v>
      </c>
      <c r="I377" s="10" t="n">
        <f aca="false">C378^2</f>
        <v>0.00207879199853801</v>
      </c>
      <c r="J377" s="10" t="n">
        <f aca="false">(H377-I377)^2</f>
        <v>1.27223846124033E-006</v>
      </c>
    </row>
    <row r="378" customFormat="false" ht="12.75" hidden="false" customHeight="false" outlineLevel="0" collapsed="false">
      <c r="A378" s="7" t="n">
        <v>33476</v>
      </c>
      <c r="B378" s="8" t="n">
        <v>1.593</v>
      </c>
      <c r="C378" s="9" t="n">
        <f aca="false">LN(B378/B377)</f>
        <v>0.0455937714884172</v>
      </c>
      <c r="D378" s="11" t="n">
        <f aca="false">STDEV(C358:C378)*SQRT(365.25)</f>
        <v>0.456496677952145</v>
      </c>
      <c r="E378" s="11" t="n">
        <f aca="false">SQRT(alpha*(E377/SQRT(365.25))^2+(1-alpha)*C378^2)*SQRT(365.25)</f>
        <v>0.616507882231085</v>
      </c>
      <c r="G378" s="10"/>
      <c r="H378" s="10" t="n">
        <f aca="false">(E378^2)/365.25</f>
        <v>0.00104060771759906</v>
      </c>
      <c r="I378" s="10" t="n">
        <f aca="false">C379^2</f>
        <v>0.000115112288425702</v>
      </c>
      <c r="J378" s="10" t="n">
        <f aca="false">(H378-I378)^2</f>
        <v>8.56541789420783E-007</v>
      </c>
    </row>
    <row r="379" customFormat="false" ht="12.75" hidden="false" customHeight="false" outlineLevel="0" collapsed="false">
      <c r="A379" s="7" t="n">
        <v>33477</v>
      </c>
      <c r="B379" s="8" t="n">
        <v>1.576</v>
      </c>
      <c r="C379" s="9" t="n">
        <f aca="false">LN(B379/B378)</f>
        <v>-0.010729039492224</v>
      </c>
      <c r="D379" s="11" t="n">
        <f aca="false">STDEV(C359:C379)*SQRT(365.25)</f>
        <v>0.456653109408484</v>
      </c>
      <c r="E379" s="11" t="n">
        <f aca="false">SQRT(alpha*(E378/SQRT(365.25))^2+(1-alpha)*C379^2)*SQRT(365.25)</f>
        <v>0.594292802596247</v>
      </c>
      <c r="G379" s="10"/>
      <c r="H379" s="10" t="n">
        <f aca="false">(E379^2)/365.25</f>
        <v>0.000966964915038197</v>
      </c>
      <c r="I379" s="10" t="n">
        <f aca="false">C380^2</f>
        <v>1.60840983891115E-006</v>
      </c>
      <c r="J379" s="10" t="n">
        <f aca="false">(H379-I379)^2</f>
        <v>9.31913182130578E-007</v>
      </c>
    </row>
    <row r="380" customFormat="false" ht="12.75" hidden="false" customHeight="false" outlineLevel="0" collapsed="false">
      <c r="A380" s="7" t="n">
        <v>33478</v>
      </c>
      <c r="B380" s="8" t="n">
        <v>1.578</v>
      </c>
      <c r="C380" s="9" t="n">
        <f aca="false">LN(B380/B379)</f>
        <v>0.00126823098799515</v>
      </c>
      <c r="D380" s="11" t="n">
        <f aca="false">STDEV(C360:C380)*SQRT(365.25)</f>
        <v>0.458826179892342</v>
      </c>
      <c r="E380" s="11" t="n">
        <f aca="false">SQRT(alpha*(E379/SQRT(365.25))^2+(1-alpha)*C380^2)*SQRT(365.25)</f>
        <v>0.570199441972356</v>
      </c>
      <c r="G380" s="10"/>
      <c r="H380" s="10" t="n">
        <f aca="false">(E380^2)/365.25</f>
        <v>0.000890150317934529</v>
      </c>
      <c r="I380" s="10" t="n">
        <f aca="false">C381^2</f>
        <v>1.97656991502925E-005</v>
      </c>
      <c r="J380" s="10" t="n">
        <f aca="false">(H380-I380)^2</f>
        <v>7.5756938461618E-007</v>
      </c>
    </row>
    <row r="381" customFormat="false" ht="12.75" hidden="false" customHeight="false" outlineLevel="0" collapsed="false">
      <c r="A381" s="7" t="n">
        <v>33479</v>
      </c>
      <c r="B381" s="8" t="n">
        <v>1.571</v>
      </c>
      <c r="C381" s="9" t="n">
        <f aca="false">LN(B381/B380)</f>
        <v>-0.00444586315019845</v>
      </c>
      <c r="D381" s="11" t="n">
        <f aca="false">STDEV(C361:C381)*SQRT(365.25)</f>
        <v>0.4627133168454</v>
      </c>
      <c r="E381" s="11" t="n">
        <f aca="false">SQRT(alpha*(E380/SQRT(365.25))^2+(1-alpha)*C381^2)*SQRT(365.25)</f>
        <v>0.547568330812025</v>
      </c>
      <c r="G381" s="10"/>
      <c r="H381" s="10" t="n">
        <f aca="false">(E381^2)/365.25</f>
        <v>0.000820892749919965</v>
      </c>
      <c r="I381" s="10" t="n">
        <f aca="false">C382^2</f>
        <v>1.99426296670619E-005</v>
      </c>
      <c r="J381" s="10" t="n">
        <f aca="false">(H381-I381)^2</f>
        <v>6.4152109513314E-007</v>
      </c>
    </row>
    <row r="382" customFormat="false" ht="12.75" hidden="false" customHeight="false" outlineLevel="0" collapsed="false">
      <c r="A382" s="7" t="n">
        <v>33480</v>
      </c>
      <c r="B382" s="8" t="n">
        <v>1.564</v>
      </c>
      <c r="C382" s="9" t="n">
        <f aca="false">LN(B382/B381)</f>
        <v>-0.00446571715036475</v>
      </c>
      <c r="D382" s="11" t="n">
        <f aca="false">STDEV(C362:C382)*SQRT(365.25)</f>
        <v>0.462997541241174</v>
      </c>
      <c r="E382" s="11" t="n">
        <f aca="false">SQRT(alpha*(E381/SQRT(365.25))^2+(1-alpha)*C382^2)*SQRT(365.25)</f>
        <v>0.525882831083836</v>
      </c>
      <c r="G382" s="10"/>
      <c r="H382" s="10" t="n">
        <f aca="false">(E382^2)/365.25</f>
        <v>0.000757160169825464</v>
      </c>
      <c r="I382" s="10" t="n">
        <f aca="false">C383^2</f>
        <v>6.55780348558325E-006</v>
      </c>
      <c r="J382" s="10" t="n">
        <f aca="false">(H382-I382)^2</f>
        <v>5.63403912355028E-007</v>
      </c>
    </row>
    <row r="383" customFormat="false" ht="12.75" hidden="false" customHeight="false" outlineLevel="0" collapsed="false">
      <c r="A383" s="7" t="n">
        <v>33483</v>
      </c>
      <c r="B383" s="8" t="n">
        <v>1.56</v>
      </c>
      <c r="C383" s="9" t="n">
        <f aca="false">LN(B383/B382)</f>
        <v>-0.0025608208616737</v>
      </c>
      <c r="D383" s="11" t="n">
        <f aca="false">STDEV(C363:C383)*SQRT(365.25)</f>
        <v>0.465470928495129</v>
      </c>
      <c r="E383" s="11" t="n">
        <f aca="false">SQRT(alpha*(E382/SQRT(365.25))^2+(1-alpha)*C383^2)*SQRT(365.25)</f>
        <v>0.504715467867079</v>
      </c>
      <c r="G383" s="10"/>
      <c r="H383" s="10" t="n">
        <f aca="false">(E383^2)/365.25</f>
        <v>0.00069743382205143</v>
      </c>
      <c r="I383" s="10" t="n">
        <f aca="false">C384^2</f>
        <v>6.59151968035639E-006</v>
      </c>
      <c r="J383" s="10" t="n">
        <f aca="false">(H383-I383)^2</f>
        <v>4.77263086745366E-007</v>
      </c>
    </row>
    <row r="384" customFormat="false" ht="12.75" hidden="false" customHeight="false" outlineLevel="0" collapsed="false">
      <c r="A384" s="7" t="n">
        <v>33484</v>
      </c>
      <c r="B384" s="8" t="n">
        <v>1.556</v>
      </c>
      <c r="C384" s="9" t="n">
        <f aca="false">LN(B384/B383)</f>
        <v>-0.00256739550524581</v>
      </c>
      <c r="D384" s="11" t="n">
        <f aca="false">STDEV(C364:C384)*SQRT(365.25)</f>
        <v>0.468396464935844</v>
      </c>
      <c r="E384" s="11" t="n">
        <f aca="false">SQRT(alpha*(E383/SQRT(365.25))^2+(1-alpha)*C384^2)*SQRT(365.25)</f>
        <v>0.484416643978093</v>
      </c>
      <c r="G384" s="10"/>
      <c r="H384" s="10" t="n">
        <f aca="false">(E384^2)/365.25</f>
        <v>0.00064246265561396</v>
      </c>
      <c r="I384" s="10" t="n">
        <f aca="false">C385^2</f>
        <v>5.90207474330437E-005</v>
      </c>
      <c r="J384" s="10" t="n">
        <f aca="false">(H384-I384)^2</f>
        <v>3.40404460221789E-007</v>
      </c>
    </row>
    <row r="385" customFormat="false" ht="12.75" hidden="false" customHeight="false" outlineLevel="0" collapsed="false">
      <c r="A385" s="7" t="n">
        <v>33485</v>
      </c>
      <c r="B385" s="8" t="n">
        <v>1.568</v>
      </c>
      <c r="C385" s="9" t="n">
        <f aca="false">LN(B385/B384)</f>
        <v>0.00768249617201621</v>
      </c>
      <c r="D385" s="11" t="n">
        <f aca="false">STDEV(C365:C385)*SQRT(365.25)</f>
        <v>0.468443414339862</v>
      </c>
      <c r="E385" s="11" t="n">
        <f aca="false">SQRT(alpha*(E384/SQRT(365.25))^2+(1-alpha)*C385^2)*SQRT(365.25)</f>
        <v>0.466586204095366</v>
      </c>
      <c r="G385" s="10"/>
      <c r="H385" s="10" t="n">
        <f aca="false">(E385^2)/365.25</f>
        <v>0.000596037469821007</v>
      </c>
      <c r="I385" s="10" t="n">
        <f aca="false">C386^2</f>
        <v>0.000250212572326241</v>
      </c>
      <c r="J385" s="10" t="n">
        <f aca="false">(H385-I385)^2</f>
        <v>1.19594859727265E-007</v>
      </c>
    </row>
    <row r="386" customFormat="false" ht="12.75" hidden="false" customHeight="false" outlineLevel="0" collapsed="false">
      <c r="A386" s="7" t="n">
        <v>33486</v>
      </c>
      <c r="B386" s="8" t="n">
        <v>1.593</v>
      </c>
      <c r="C386" s="9" t="n">
        <f aca="false">LN(B386/B385)</f>
        <v>0.0158181089996953</v>
      </c>
      <c r="D386" s="11" t="n">
        <f aca="false">STDEV(C366:C386)*SQRT(365.25)</f>
        <v>0.468945412882505</v>
      </c>
      <c r="E386" s="11" t="n">
        <f aca="false">SQRT(alpha*(E385/SQRT(365.25))^2+(1-alpha)*C386^2)*SQRT(365.25)</f>
        <v>0.455688317104416</v>
      </c>
      <c r="G386" s="10"/>
      <c r="H386" s="10" t="n">
        <f aca="false">(E386^2)/365.25</f>
        <v>0.000568519760014935</v>
      </c>
      <c r="I386" s="10" t="n">
        <f aca="false">C387^2</f>
        <v>0.000223608647645178</v>
      </c>
      <c r="J386" s="10" t="n">
        <f aca="false">(H386-I386)^2</f>
        <v>1.18963675436143E-007</v>
      </c>
    </row>
    <row r="387" customFormat="false" ht="12.75" hidden="false" customHeight="false" outlineLevel="0" collapsed="false">
      <c r="A387" s="7" t="n">
        <v>33487</v>
      </c>
      <c r="B387" s="8" t="n">
        <v>1.617</v>
      </c>
      <c r="C387" s="9" t="n">
        <f aca="false">LN(B387/B386)</f>
        <v>0.0149535496670583</v>
      </c>
      <c r="D387" s="11" t="n">
        <f aca="false">STDEV(C367:C387)*SQRT(365.25)</f>
        <v>0.466991712950118</v>
      </c>
      <c r="E387" s="11" t="n">
        <f aca="false">SQRT(alpha*(E386/SQRT(365.25))^2+(1-alpha)*C387^2)*SQRT(365.25)</f>
        <v>0.44455321001124</v>
      </c>
      <c r="G387" s="10"/>
      <c r="H387" s="10" t="n">
        <f aca="false">(E387^2)/365.25</f>
        <v>0.000541074761208208</v>
      </c>
      <c r="I387" s="10" t="n">
        <f aca="false">C388^2</f>
        <v>5.46675246437745E-005</v>
      </c>
      <c r="J387" s="10" t="n">
        <f aca="false">(H387-I387)^2</f>
        <v>2.36591999782249E-007</v>
      </c>
    </row>
    <row r="388" customFormat="false" ht="12.75" hidden="false" customHeight="false" outlineLevel="0" collapsed="false">
      <c r="A388" s="7" t="n">
        <v>33490</v>
      </c>
      <c r="B388" s="8" t="n">
        <v>1.629</v>
      </c>
      <c r="C388" s="9" t="n">
        <f aca="false">LN(B388/B387)</f>
        <v>0.00739374902493819</v>
      </c>
      <c r="D388" s="11" t="n">
        <f aca="false">STDEV(C368:C388)*SQRT(365.25)</f>
        <v>0.462939143291587</v>
      </c>
      <c r="E388" s="11" t="n">
        <f aca="false">SQRT(alpha*(E387/SQRT(365.25))^2+(1-alpha)*C388^2)*SQRT(365.25)</f>
        <v>0.4283583941326</v>
      </c>
      <c r="G388" s="10"/>
      <c r="H388" s="10" t="n">
        <f aca="false">(E388^2)/365.25</f>
        <v>0.000502370742844244</v>
      </c>
      <c r="I388" s="10" t="n">
        <f aca="false">C389^2</f>
        <v>0.00106351551461309</v>
      </c>
      <c r="J388" s="10" t="n">
        <f aca="false">(H388-I388)^2</f>
        <v>3.14883454883505E-007</v>
      </c>
    </row>
    <row r="389" customFormat="false" ht="12.75" hidden="false" customHeight="false" outlineLevel="0" collapsed="false">
      <c r="A389" s="7" t="n">
        <v>33491</v>
      </c>
      <c r="B389" s="8" t="n">
        <v>1.683</v>
      </c>
      <c r="C389" s="9" t="n">
        <f aca="false">LN(B389/B388)</f>
        <v>0.032611585588761</v>
      </c>
      <c r="D389" s="11" t="n">
        <f aca="false">STDEV(C369:C389)*SQRT(365.25)</f>
        <v>0.468868228424128</v>
      </c>
      <c r="E389" s="11" t="n">
        <f aca="false">SQRT(alpha*(E388/SQRT(365.25))^2+(1-alpha)*C389^2)*SQRT(365.25)</f>
        <v>0.446989577715834</v>
      </c>
      <c r="G389" s="10"/>
      <c r="H389" s="10" t="n">
        <f aca="false">(E389^2)/365.25</f>
        <v>0.000547021718238412</v>
      </c>
      <c r="I389" s="10" t="n">
        <f aca="false">C390^2</f>
        <v>0.00106351551461308</v>
      </c>
      <c r="J389" s="10" t="n">
        <f aca="false">(H389-I389)^2</f>
        <v>2.66765841693514E-007</v>
      </c>
    </row>
    <row r="390" customFormat="false" ht="12.75" hidden="false" customHeight="false" outlineLevel="0" collapsed="false">
      <c r="A390" s="7" t="n">
        <v>33492</v>
      </c>
      <c r="B390" s="8" t="n">
        <v>1.629</v>
      </c>
      <c r="C390" s="9" t="n">
        <f aca="false">LN(B390/B389)</f>
        <v>-0.0326115855887609</v>
      </c>
      <c r="D390" s="11" t="n">
        <f aca="false">STDEV(C370:C390)*SQRT(365.25)</f>
        <v>0.502776990283779</v>
      </c>
      <c r="E390" s="11" t="n">
        <f aca="false">SQRT(alpha*(E389/SQRT(365.25))^2+(1-alpha)*C390^2)*SQRT(365.25)</f>
        <v>0.463476798431313</v>
      </c>
      <c r="G390" s="10"/>
      <c r="H390" s="10" t="n">
        <f aca="false">(E390^2)/365.25</f>
        <v>0.000588119760942204</v>
      </c>
      <c r="I390" s="10" t="n">
        <f aca="false">C391^2</f>
        <v>0.000418850221832354</v>
      </c>
      <c r="J390" s="10" t="n">
        <f aca="false">(H390-I390)^2</f>
        <v>2.8652176870461E-008</v>
      </c>
    </row>
    <row r="391" customFormat="false" ht="12.75" hidden="false" customHeight="false" outlineLevel="0" collapsed="false">
      <c r="A391" s="7" t="n">
        <v>33493</v>
      </c>
      <c r="B391" s="8" t="n">
        <v>1.596</v>
      </c>
      <c r="C391" s="9" t="n">
        <f aca="false">LN(B391/B390)</f>
        <v>-0.020465830592291</v>
      </c>
      <c r="D391" s="11" t="n">
        <f aca="false">STDEV(C371:C391)*SQRT(365.25)</f>
        <v>0.516824473626166</v>
      </c>
      <c r="E391" s="11" t="n">
        <f aca="false">SQRT(alpha*(E390/SQRT(365.25))^2+(1-alpha)*C391^2)*SQRT(365.25)</f>
        <v>0.458138839469581</v>
      </c>
      <c r="G391" s="10"/>
      <c r="H391" s="10" t="n">
        <f aca="false">(E391^2)/365.25</f>
        <v>0.000574650776811867</v>
      </c>
      <c r="I391" s="10" t="n">
        <f aca="false">C392^2</f>
        <v>1.41863926486234E-005</v>
      </c>
      <c r="J391" s="10" t="n">
        <f aca="false">(H391-I391)^2</f>
        <v>3.14120325915484E-007</v>
      </c>
    </row>
    <row r="392" customFormat="false" ht="12.75" hidden="false" customHeight="false" outlineLevel="0" collapsed="false">
      <c r="A392" s="7" t="n">
        <v>33494</v>
      </c>
      <c r="B392" s="8" t="n">
        <v>1.59</v>
      </c>
      <c r="C392" s="9" t="n">
        <f aca="false">LN(B392/B391)</f>
        <v>-0.00376648279547689</v>
      </c>
      <c r="D392" s="11" t="n">
        <f aca="false">STDEV(C372:C392)*SQRT(365.25)</f>
        <v>0.519563504238424</v>
      </c>
      <c r="E392" s="11" t="n">
        <f aca="false">SQRT(alpha*(E391/SQRT(365.25))^2+(1-alpha)*C392^2)*SQRT(365.25)</f>
        <v>0.440002502080883</v>
      </c>
      <c r="G392" s="10"/>
      <c r="H392" s="10" t="n">
        <f aca="false">(E392^2)/365.25</f>
        <v>0.000530053940691135</v>
      </c>
      <c r="I392" s="10" t="n">
        <f aca="false">C393^2</f>
        <v>9.85784170771007E-006</v>
      </c>
      <c r="J392" s="10" t="n">
        <f aca="false">(H392-I392)^2</f>
        <v>2.70603981397573E-007</v>
      </c>
    </row>
    <row r="393" customFormat="false" ht="12.75" hidden="false" customHeight="false" outlineLevel="0" collapsed="false">
      <c r="A393" s="7" t="n">
        <v>33497</v>
      </c>
      <c r="B393" s="8" t="n">
        <v>1.595</v>
      </c>
      <c r="C393" s="9" t="n">
        <f aca="false">LN(B393/B392)</f>
        <v>0.00313972000466762</v>
      </c>
      <c r="D393" s="11" t="n">
        <f aca="false">STDEV(C373:C393)*SQRT(365.25)</f>
        <v>0.514691131569913</v>
      </c>
      <c r="E393" s="11" t="n">
        <f aca="false">SQRT(alpha*(E392/SQRT(365.25))^2+(1-alpha)*C393^2)*SQRT(365.25)</f>
        <v>0.422473123735847</v>
      </c>
      <c r="G393" s="10"/>
      <c r="H393" s="10" t="n">
        <f aca="false">(E393^2)/365.25</f>
        <v>0.000488661301243326</v>
      </c>
      <c r="I393" s="10" t="n">
        <f aca="false">C394^2</f>
        <v>3.53105855348501E-006</v>
      </c>
      <c r="J393" s="10" t="n">
        <f aca="false">(H393-I393)^2</f>
        <v>2.35351352372304E-007</v>
      </c>
    </row>
    <row r="394" customFormat="false" ht="12.75" hidden="false" customHeight="false" outlineLevel="0" collapsed="false">
      <c r="A394" s="7" t="n">
        <v>33498</v>
      </c>
      <c r="B394" s="8" t="n">
        <v>1.598</v>
      </c>
      <c r="C394" s="9" t="n">
        <f aca="false">LN(B394/B393)</f>
        <v>0.0018791111072752</v>
      </c>
      <c r="D394" s="11" t="n">
        <f aca="false">STDEV(C374:C394)*SQRT(365.25)</f>
        <v>0.515866385581294</v>
      </c>
      <c r="E394" s="11" t="n">
        <f aca="false">SQRT(alpha*(E393/SQRT(365.25))^2+(1-alpha)*C394^2)*SQRT(365.25)</f>
        <v>0.405442981615614</v>
      </c>
      <c r="G394" s="10"/>
      <c r="H394" s="10" t="n">
        <f aca="false">(E394^2)/365.25</f>
        <v>0.000450058894842871</v>
      </c>
      <c r="I394" s="10" t="n">
        <f aca="false">C395^2</f>
        <v>5.59703232915378E-005</v>
      </c>
      <c r="J394" s="10" t="n">
        <f aca="false">(H394-I394)^2</f>
        <v>1.55305802227371E-007</v>
      </c>
    </row>
    <row r="395" customFormat="false" ht="12.75" hidden="false" customHeight="false" outlineLevel="0" collapsed="false">
      <c r="A395" s="7" t="n">
        <v>33499</v>
      </c>
      <c r="B395" s="8" t="n">
        <v>1.61</v>
      </c>
      <c r="C395" s="9" t="n">
        <f aca="false">LN(B395/B394)</f>
        <v>0.00748133165228877</v>
      </c>
      <c r="D395" s="11" t="n">
        <f aca="false">STDEV(C375:C395)*SQRT(365.25)</f>
        <v>0.513848830035742</v>
      </c>
      <c r="E395" s="11" t="n">
        <f aca="false">SQRT(alpha*(E394/SQRT(365.25))^2+(1-alpha)*C395^2)*SQRT(365.25)</f>
        <v>0.391063245400439</v>
      </c>
      <c r="G395" s="10"/>
      <c r="H395" s="10" t="n">
        <f aca="false">(E395^2)/365.25</f>
        <v>0.000418700785497944</v>
      </c>
      <c r="I395" s="10" t="n">
        <f aca="false">C396^2</f>
        <v>0.00133878766340046</v>
      </c>
      <c r="J395" s="10" t="n">
        <f aca="false">(H395-I395)^2</f>
        <v>8.46559862888393E-007</v>
      </c>
    </row>
    <row r="396" customFormat="false" ht="12.75" hidden="false" customHeight="false" outlineLevel="0" collapsed="false">
      <c r="A396" s="7" t="n">
        <v>33500</v>
      </c>
      <c r="B396" s="8" t="n">
        <v>1.67</v>
      </c>
      <c r="C396" s="9" t="n">
        <f aca="false">LN(B396/B395)</f>
        <v>0.036589447432292</v>
      </c>
      <c r="D396" s="11" t="n">
        <f aca="false">STDEV(C376:C396)*SQRT(365.25)</f>
        <v>0.525159165367067</v>
      </c>
      <c r="E396" s="11" t="n">
        <f aca="false">SQRT(alpha*(E395/SQRT(365.25))^2+(1-alpha)*C396^2)*SQRT(365.25)</f>
        <v>0.42387652059203</v>
      </c>
      <c r="G396" s="10"/>
      <c r="H396" s="10" t="n">
        <f aca="false">(E396^2)/365.25</f>
        <v>0.00049191322302315</v>
      </c>
      <c r="I396" s="10" t="n">
        <f aca="false">C397^2</f>
        <v>0.00178170537404257</v>
      </c>
      <c r="J396" s="10" t="n">
        <f aca="false">(H396-I396)^2</f>
        <v>1.66356379283131E-006</v>
      </c>
    </row>
    <row r="397" customFormat="false" ht="12.75" hidden="false" customHeight="false" outlineLevel="0" collapsed="false">
      <c r="A397" s="7" t="n">
        <v>33501</v>
      </c>
      <c r="B397" s="8" t="n">
        <v>1.742</v>
      </c>
      <c r="C397" s="9" t="n">
        <f aca="false">LN(B397/B396)</f>
        <v>0.0422102520016473</v>
      </c>
      <c r="D397" s="11" t="n">
        <f aca="false">STDEV(C377:C397)*SQRT(365.25)</f>
        <v>0.456455781873269</v>
      </c>
      <c r="E397" s="11" t="n">
        <f aca="false">SQRT(alpha*(E396/SQRT(365.25))^2+(1-alpha)*C397^2)*SQRT(365.25)</f>
        <v>0.466001111229452</v>
      </c>
      <c r="G397" s="10"/>
      <c r="H397" s="10" t="n">
        <f aca="false">(E397^2)/365.25</f>
        <v>0.000594543561032399</v>
      </c>
      <c r="I397" s="10" t="n">
        <f aca="false">C398^2</f>
        <v>0.00107274502166785</v>
      </c>
      <c r="J397" s="10" t="n">
        <f aca="false">(H397-I397)^2</f>
        <v>2.28676636953883E-007</v>
      </c>
    </row>
    <row r="398" customFormat="false" ht="12.75" hidden="false" customHeight="false" outlineLevel="0" collapsed="false">
      <c r="A398" s="7" t="n">
        <v>33504</v>
      </c>
      <c r="B398" s="8" t="n">
        <v>1.8</v>
      </c>
      <c r="C398" s="9" t="n">
        <f aca="false">LN(B398/B397)</f>
        <v>0.0327527864718081</v>
      </c>
      <c r="D398" s="11" t="n">
        <f aca="false">STDEV(C378:C398)*SQRT(365.25)</f>
        <v>0.389761518916933</v>
      </c>
      <c r="E398" s="11" t="n">
        <f aca="false">SQRT(alpha*(E397/SQRT(365.25))^2+(1-alpha)*C398^2)*SQRT(365.25)</f>
        <v>0.480682005817785</v>
      </c>
      <c r="G398" s="10"/>
      <c r="H398" s="10" t="n">
        <f aca="false">(E398^2)/365.25</f>
        <v>0.000632594635775522</v>
      </c>
      <c r="I398" s="10" t="n">
        <f aca="false">C399^2</f>
        <v>0.00232911674839037</v>
      </c>
      <c r="J398" s="10" t="n">
        <f aca="false">(H398-I398)^2</f>
        <v>2.87818727859115E-006</v>
      </c>
    </row>
    <row r="399" customFormat="false" ht="12.75" hidden="false" customHeight="false" outlineLevel="0" collapsed="false">
      <c r="A399" s="7" t="n">
        <v>33505</v>
      </c>
      <c r="B399" s="8" t="n">
        <v>1.889</v>
      </c>
      <c r="C399" s="9" t="n">
        <f aca="false">LN(B399/B398)</f>
        <v>0.0482609236172535</v>
      </c>
      <c r="D399" s="11" t="n">
        <f aca="false">STDEV(C379:C399)*SQRT(365.25)</f>
        <v>0.394589883255267</v>
      </c>
      <c r="E399" s="11" t="n">
        <f aca="false">SQRT(alpha*(E398/SQRT(365.25))^2+(1-alpha)*C399^2)*SQRT(365.25)</f>
        <v>0.529492089411091</v>
      </c>
      <c r="G399" s="10"/>
      <c r="H399" s="10" t="n">
        <f aca="false">(E399^2)/365.25</f>
        <v>0.000767588973987467</v>
      </c>
      <c r="I399" s="10" t="n">
        <f aca="false">C400^2</f>
        <v>2.78767453863498E-005</v>
      </c>
      <c r="J399" s="10" t="n">
        <f aca="false">(H399-I399)^2</f>
        <v>5.47174181142032E-007</v>
      </c>
    </row>
    <row r="400" customFormat="false" ht="12.75" hidden="false" customHeight="false" outlineLevel="0" collapsed="false">
      <c r="A400" s="7" t="n">
        <v>33506</v>
      </c>
      <c r="B400" s="8" t="n">
        <v>1.899</v>
      </c>
      <c r="C400" s="9" t="n">
        <f aca="false">LN(B400/B399)</f>
        <v>0.00527984331077636</v>
      </c>
      <c r="D400" s="11" t="n">
        <f aca="false">STDEV(C380:C400)*SQRT(365.25)</f>
        <v>0.386186152862684</v>
      </c>
      <c r="E400" s="11" t="n">
        <f aca="false">SQRT(alpha*(E399/SQRT(365.25))^2+(1-alpha)*C400^2)*SQRT(365.25)</f>
        <v>0.50878613241061</v>
      </c>
      <c r="G400" s="10"/>
      <c r="H400" s="10" t="n">
        <f aca="false">(E400^2)/365.25</f>
        <v>0.000708729167784658</v>
      </c>
      <c r="I400" s="10" t="n">
        <f aca="false">C401^2</f>
        <v>9.91128689017766E-005</v>
      </c>
      <c r="J400" s="10" t="n">
        <f aca="false">(H400-I400)^2</f>
        <v>3.71632031863663E-007</v>
      </c>
    </row>
    <row r="401" customFormat="false" ht="12.75" hidden="false" customHeight="false" outlineLevel="0" collapsed="false">
      <c r="A401" s="7" t="n">
        <v>33507</v>
      </c>
      <c r="B401" s="8" t="n">
        <v>1.918</v>
      </c>
      <c r="C401" s="9" t="n">
        <f aca="false">LN(B401/B400)</f>
        <v>0.00995554463109762</v>
      </c>
      <c r="D401" s="11" t="n">
        <f aca="false">STDEV(C381:C401)*SQRT(365.25)</f>
        <v>0.384756768345981</v>
      </c>
      <c r="E401" s="11" t="n">
        <f aca="false">SQRT(alpha*(E400/SQRT(365.25))^2+(1-alpha)*C401^2)*SQRT(365.25)</f>
        <v>0.491065996506381</v>
      </c>
      <c r="G401" s="10"/>
      <c r="H401" s="10" t="n">
        <f aca="false">(E401^2)/365.25</f>
        <v>0.000660221253729787</v>
      </c>
      <c r="I401" s="10" t="n">
        <f aca="false">C402^2</f>
        <v>1.08620080540003E-006</v>
      </c>
      <c r="J401" s="10" t="n">
        <f aca="false">(H401-I401)^2</f>
        <v>4.34459017993634E-007</v>
      </c>
    </row>
    <row r="402" customFormat="false" ht="12.75" hidden="false" customHeight="false" outlineLevel="0" collapsed="false">
      <c r="A402" s="7" t="n">
        <v>33508</v>
      </c>
      <c r="B402" s="8" t="n">
        <v>1.92</v>
      </c>
      <c r="C402" s="9" t="n">
        <f aca="false">LN(B402/B401)</f>
        <v>0.00104220957844381</v>
      </c>
      <c r="D402" s="11" t="n">
        <f aca="false">STDEV(C382:C402)*SQRT(365.25)</f>
        <v>0.38184802505943</v>
      </c>
      <c r="E402" s="11" t="n">
        <f aca="false">SQRT(alpha*(E401/SQRT(365.25))^2+(1-alpha)*C402^2)*SQRT(365.25)</f>
        <v>0.471157207847787</v>
      </c>
      <c r="G402" s="10"/>
      <c r="H402" s="10" t="n">
        <f aca="false">(E402^2)/365.25</f>
        <v>0.000607773071887536</v>
      </c>
      <c r="I402" s="10" t="n">
        <f aca="false">C403^2</f>
        <v>6.05617098598672E-005</v>
      </c>
      <c r="J402" s="10" t="n">
        <f aca="false">(H402-I402)^2</f>
        <v>2.99440274732176E-007</v>
      </c>
    </row>
    <row r="403" customFormat="false" ht="12.75" hidden="false" customHeight="false" outlineLevel="0" collapsed="false">
      <c r="A403" s="7" t="n">
        <v>33511</v>
      </c>
      <c r="B403" s="8" t="n">
        <v>1.935</v>
      </c>
      <c r="C403" s="9" t="n">
        <f aca="false">LN(B403/B402)</f>
        <v>0.00778214044205495</v>
      </c>
      <c r="D403" s="11" t="n">
        <f aca="false">STDEV(C383:C403)*SQRT(365.25)</f>
        <v>0.377022155251229</v>
      </c>
      <c r="E403" s="11" t="n">
        <f aca="false">SQRT(alpha*(E402/SQRT(365.25))^2+(1-alpha)*C403^2)*SQRT(365.25)</f>
        <v>0.453966185801319</v>
      </c>
      <c r="G403" s="10"/>
      <c r="H403" s="10" t="n">
        <f aca="false">(E403^2)/365.25</f>
        <v>0.000564230794937709</v>
      </c>
      <c r="I403" s="10" t="n">
        <f aca="false">C404^2</f>
        <v>0.000212459772019677</v>
      </c>
      <c r="J403" s="10" t="n">
        <f aca="false">(H403-I403)^2</f>
        <v>1.23742852564798E-007</v>
      </c>
    </row>
    <row r="404" customFormat="false" ht="12.75" hidden="false" customHeight="false" outlineLevel="0" collapsed="false">
      <c r="A404" s="7" t="n">
        <v>33512</v>
      </c>
      <c r="B404" s="8" t="n">
        <v>1.907</v>
      </c>
      <c r="C404" s="9" t="n">
        <f aca="false">LN(B404/B403)</f>
        <v>-0.0145759998634631</v>
      </c>
      <c r="D404" s="11" t="n">
        <f aca="false">STDEV(C384:C404)*SQRT(365.25)</f>
        <v>0.387593564052464</v>
      </c>
      <c r="E404" s="11" t="n">
        <f aca="false">SQRT(alpha*(E403/SQRT(365.25))^2+(1-alpha)*C404^2)*SQRT(365.25)</f>
        <v>0.442562582905933</v>
      </c>
      <c r="G404" s="10"/>
      <c r="H404" s="10" t="n">
        <f aca="false">(E404^2)/365.25</f>
        <v>0.000536239944663575</v>
      </c>
      <c r="I404" s="10" t="n">
        <f aca="false">C405^2</f>
        <v>4.67901398782581E-005</v>
      </c>
      <c r="J404" s="10" t="n">
        <f aca="false">(H404-I404)^2</f>
        <v>2.39561111404385E-007</v>
      </c>
    </row>
    <row r="405" customFormat="false" ht="12.75" hidden="false" customHeight="false" outlineLevel="0" collapsed="false">
      <c r="A405" s="7" t="n">
        <v>33513</v>
      </c>
      <c r="B405" s="8" t="n">
        <v>1.894</v>
      </c>
      <c r="C405" s="9" t="n">
        <f aca="false">LN(B405/B404)</f>
        <v>-0.00684033185439553</v>
      </c>
      <c r="D405" s="11" t="n">
        <f aca="false">STDEV(C385:C405)*SQRT(365.25)</f>
        <v>0.390435238387922</v>
      </c>
      <c r="E405" s="11" t="n">
        <f aca="false">SQRT(alpha*(E404/SQRT(365.25))^2+(1-alpha)*C405^2)*SQRT(365.25)</f>
        <v>0.426188420463653</v>
      </c>
      <c r="G405" s="10"/>
      <c r="H405" s="10" t="n">
        <f aca="false">(E405^2)/365.25</f>
        <v>0.000497293825427251</v>
      </c>
      <c r="I405" s="10" t="n">
        <f aca="false">C406^2</f>
        <v>2.51287516964522E-006</v>
      </c>
      <c r="J405" s="10" t="n">
        <f aca="false">(H405-I405)^2</f>
        <v>2.44808188737819E-007</v>
      </c>
    </row>
    <row r="406" customFormat="false" ht="12.75" hidden="false" customHeight="false" outlineLevel="0" collapsed="false">
      <c r="A406" s="7" t="n">
        <v>33514</v>
      </c>
      <c r="B406" s="8" t="n">
        <v>1.891</v>
      </c>
      <c r="C406" s="9" t="n">
        <f aca="false">LN(B406/B405)</f>
        <v>-0.00158520508756603</v>
      </c>
      <c r="D406" s="11" t="n">
        <f aca="false">STDEV(C386:C406)*SQRT(365.25)</f>
        <v>0.393066909299259</v>
      </c>
      <c r="E406" s="11" t="n">
        <f aca="false">SQRT(alpha*(E405/SQRT(365.25))^2+(1-alpha)*C406^2)*SQRT(365.25)</f>
        <v>0.408970119363007</v>
      </c>
      <c r="G406" s="10"/>
      <c r="H406" s="10" t="n">
        <f aca="false">(E406^2)/365.25</f>
        <v>0.000457923500429273</v>
      </c>
      <c r="I406" s="10" t="n">
        <f aca="false">C407^2</f>
        <v>4.69382110069918E-005</v>
      </c>
      <c r="J406" s="10" t="n">
        <f aca="false">(H406-I406)^2</f>
        <v>1.68908908121516E-007</v>
      </c>
    </row>
    <row r="407" customFormat="false" ht="12.75" hidden="false" customHeight="false" outlineLevel="0" collapsed="false">
      <c r="A407" s="7" t="n">
        <v>33515</v>
      </c>
      <c r="B407" s="8" t="n">
        <v>1.904</v>
      </c>
      <c r="C407" s="9" t="n">
        <f aca="false">LN(B407/B406)</f>
        <v>0.00685114669285309</v>
      </c>
      <c r="D407" s="11" t="n">
        <f aca="false">STDEV(C387:C407)*SQRT(365.25)</f>
        <v>0.391970151307385</v>
      </c>
      <c r="E407" s="11" t="n">
        <f aca="false">SQRT(alpha*(E406/SQRT(365.25))^2+(1-alpha)*C407^2)*SQRT(365.25)</f>
        <v>0.394096350160705</v>
      </c>
      <c r="G407" s="10"/>
      <c r="H407" s="10" t="n">
        <f aca="false">(E407^2)/365.25</f>
        <v>0.000425220898589976</v>
      </c>
      <c r="I407" s="10" t="n">
        <f aca="false">C408^2</f>
        <v>2.22383366273754E-005</v>
      </c>
      <c r="J407" s="10" t="n">
        <f aca="false">(H407-I407)^2</f>
        <v>1.62394945245941E-007</v>
      </c>
    </row>
    <row r="408" customFormat="false" ht="12.75" hidden="false" customHeight="false" outlineLevel="0" collapsed="false">
      <c r="A408" s="7" t="n">
        <v>33518</v>
      </c>
      <c r="B408" s="8" t="n">
        <v>1.913</v>
      </c>
      <c r="C408" s="9" t="n">
        <f aca="false">LN(B408/B407)</f>
        <v>0.00471575408894224</v>
      </c>
      <c r="D408" s="11" t="n">
        <f aca="false">STDEV(C388:C408)*SQRT(365.25)</f>
        <v>0.391212844991098</v>
      </c>
      <c r="E408" s="11" t="n">
        <f aca="false">SQRT(alpha*(E407/SQRT(365.25))^2+(1-alpha)*C408^2)*SQRT(365.25)</f>
        <v>0.37894576692326</v>
      </c>
      <c r="G408" s="10"/>
      <c r="H408" s="10" t="n">
        <f aca="false">(E408^2)/365.25</f>
        <v>0.000393155083556626</v>
      </c>
      <c r="I408" s="10" t="n">
        <f aca="false">C409^2</f>
        <v>0.000242128535875607</v>
      </c>
      <c r="J408" s="10" t="n">
        <f aca="false">(H408-I408)^2</f>
        <v>2.28090181044473E-008</v>
      </c>
    </row>
    <row r="409" customFormat="false" ht="12.75" hidden="false" customHeight="false" outlineLevel="0" collapsed="false">
      <c r="A409" s="7" t="n">
        <v>33519</v>
      </c>
      <c r="B409" s="8" t="n">
        <v>1.943</v>
      </c>
      <c r="C409" s="9" t="n">
        <f aca="false">LN(B409/B408)</f>
        <v>0.0155604799371873</v>
      </c>
      <c r="D409" s="11" t="n">
        <f aca="false">STDEV(C389:C409)*SQRT(365.25)</f>
        <v>0.392460513660856</v>
      </c>
      <c r="E409" s="11" t="n">
        <f aca="false">SQRT(alpha*(E408/SQRT(365.25))^2+(1-alpha)*C409^2)*SQRT(365.25)</f>
        <v>0.373109301641054</v>
      </c>
      <c r="G409" s="10"/>
      <c r="H409" s="10" t="n">
        <f aca="false">(E409^2)/365.25</f>
        <v>0.000381137716553251</v>
      </c>
      <c r="I409" s="10" t="n">
        <f aca="false">C410^2</f>
        <v>0.000190450277125444</v>
      </c>
      <c r="J409" s="10" t="n">
        <f aca="false">(H409-I409)^2</f>
        <v>3.63616995555338E-008</v>
      </c>
    </row>
    <row r="410" customFormat="false" ht="12.75" hidden="false" customHeight="false" outlineLevel="0" collapsed="false">
      <c r="A410" s="7" t="n">
        <v>33520</v>
      </c>
      <c r="B410" s="8" t="n">
        <v>1.97</v>
      </c>
      <c r="C410" s="9" t="n">
        <f aca="false">LN(B410/B409)</f>
        <v>0.0138003723545941</v>
      </c>
      <c r="D410" s="11" t="n">
        <f aca="false">STDEV(C390:C410)*SQRT(365.25)</f>
        <v>0.378867099607188</v>
      </c>
      <c r="E410" s="11" t="n">
        <f aca="false">SQRT(alpha*(E409/SQRT(365.25))^2+(1-alpha)*C410^2)*SQRT(365.25)</f>
        <v>0.365607067423349</v>
      </c>
      <c r="G410" s="10"/>
      <c r="H410" s="10" t="n">
        <f aca="false">(E410^2)/365.25</f>
        <v>0.000365964483914856</v>
      </c>
      <c r="I410" s="10" t="n">
        <f aca="false">C411^2</f>
        <v>3.73320834000908E-005</v>
      </c>
      <c r="J410" s="10" t="n">
        <f aca="false">(H410-I410)^2</f>
        <v>1.07999254668097E-007</v>
      </c>
    </row>
    <row r="411" customFormat="false" ht="12.75" hidden="false" customHeight="false" outlineLevel="0" collapsed="false">
      <c r="A411" s="7" t="n">
        <v>33521</v>
      </c>
      <c r="B411" s="8" t="n">
        <v>1.958</v>
      </c>
      <c r="C411" s="9" t="n">
        <f aca="false">LN(B411/B410)</f>
        <v>-0.00610999864157847</v>
      </c>
      <c r="D411" s="11" t="n">
        <f aca="false">STDEV(C391:C411)*SQRT(365.25)</f>
        <v>0.341951884381149</v>
      </c>
      <c r="E411" s="11" t="n">
        <f aca="false">SQRT(alpha*(E410/SQRT(365.25))^2+(1-alpha)*C411^2)*SQRT(365.25)</f>
        <v>0.352302932815061</v>
      </c>
      <c r="G411" s="10"/>
      <c r="H411" s="10" t="n">
        <f aca="false">(E411^2)/365.25</f>
        <v>0.000339814802108401</v>
      </c>
      <c r="I411" s="10" t="n">
        <f aca="false">C412^2</f>
        <v>2.35116428022407E-006</v>
      </c>
      <c r="J411" s="10" t="n">
        <f aca="false">(H411-I411)^2</f>
        <v>1.13881706856227E-007</v>
      </c>
    </row>
    <row r="412" customFormat="false" ht="12.75" hidden="false" customHeight="false" outlineLevel="0" collapsed="false">
      <c r="A412" s="7" t="n">
        <v>33522</v>
      </c>
      <c r="B412" s="8" t="n">
        <v>1.955</v>
      </c>
      <c r="C412" s="9" t="n">
        <f aca="false">LN(B412/B411)</f>
        <v>-0.00153335067098954</v>
      </c>
      <c r="D412" s="11" t="n">
        <f aca="false">STDEV(C392:C412)*SQRT(365.25)</f>
        <v>0.320866853750248</v>
      </c>
      <c r="E412" s="11" t="n">
        <f aca="false">SQRT(alpha*(E411/SQRT(365.25))^2+(1-alpha)*C412^2)*SQRT(365.25)</f>
        <v>0.33809690845271</v>
      </c>
      <c r="G412" s="10"/>
      <c r="H412" s="10" t="n">
        <f aca="false">(E412^2)/365.25</f>
        <v>0.000312962407954224</v>
      </c>
      <c r="I412" s="10" t="n">
        <f aca="false">C413^2</f>
        <v>0.000188135307508648</v>
      </c>
      <c r="J412" s="10" t="n">
        <f aca="false">(H412-I412)^2</f>
        <v>1.55818050056499E-008</v>
      </c>
    </row>
    <row r="413" customFormat="false" ht="12.75" hidden="false" customHeight="false" outlineLevel="0" collapsed="false">
      <c r="A413" s="7" t="n">
        <v>33525</v>
      </c>
      <c r="B413" s="8" t="n">
        <v>1.982</v>
      </c>
      <c r="C413" s="9" t="n">
        <f aca="false">LN(B413/B412)</f>
        <v>0.0137162424704672</v>
      </c>
      <c r="D413" s="11" t="n">
        <f aca="false">STDEV(C393:C413)*SQRT(365.25)</f>
        <v>0.315748504663663</v>
      </c>
      <c r="E413" s="11" t="n">
        <f aca="false">SQRT(alpha*(E412/SQRT(365.25))^2+(1-alpha)*C413^2)*SQRT(365.25)</f>
        <v>0.332688474301022</v>
      </c>
      <c r="G413" s="10"/>
      <c r="H413" s="10" t="n">
        <f aca="false">(E413^2)/365.25</f>
        <v>0.000303029762991764</v>
      </c>
      <c r="I413" s="10" t="n">
        <f aca="false">C414^2</f>
        <v>4.06477902844992E-006</v>
      </c>
      <c r="J413" s="10" t="n">
        <f aca="false">(H413-I413)^2</f>
        <v>8.93800616361845E-008</v>
      </c>
    </row>
    <row r="414" customFormat="false" ht="12.75" hidden="false" customHeight="false" outlineLevel="0" collapsed="false">
      <c r="A414" s="7" t="n">
        <v>33526</v>
      </c>
      <c r="B414" s="8" t="n">
        <v>1.986</v>
      </c>
      <c r="C414" s="9" t="n">
        <f aca="false">LN(B414/B413)</f>
        <v>0.0020161297151845</v>
      </c>
      <c r="D414" s="11" t="n">
        <f aca="false">STDEV(C394:C414)*SQRT(365.25)</f>
        <v>0.31626078812083</v>
      </c>
      <c r="E414" s="11" t="n">
        <f aca="false">SQRT(alpha*(E413/SQRT(365.25))^2+(1-alpha)*C414^2)*SQRT(365.25)</f>
        <v>0.319362936671583</v>
      </c>
      <c r="G414" s="10"/>
      <c r="H414" s="10" t="n">
        <f aca="false">(E414^2)/365.25</f>
        <v>0.000279240753783704</v>
      </c>
      <c r="I414" s="10" t="n">
        <f aca="false">C415^2</f>
        <v>5.66179494382851E-005</v>
      </c>
      <c r="J414" s="10" t="n">
        <f aca="false">(H414-I414)^2</f>
        <v>4.95609130146185E-008</v>
      </c>
    </row>
    <row r="415" customFormat="false" ht="12.75" hidden="false" customHeight="false" outlineLevel="0" collapsed="false">
      <c r="A415" s="7" t="n">
        <v>33527</v>
      </c>
      <c r="B415" s="8" t="n">
        <v>2.001</v>
      </c>
      <c r="C415" s="9" t="n">
        <f aca="false">LN(B415/B414)</f>
        <v>0.0075244899786155</v>
      </c>
      <c r="D415" s="11" t="n">
        <f aca="false">STDEV(C395:C415)*SQRT(365.25)</f>
        <v>0.314340391064981</v>
      </c>
      <c r="E415" s="11" t="n">
        <f aca="false">SQRT(alpha*(E414/SQRT(365.25))^2+(1-alpha)*C415^2)*SQRT(365.25)</f>
        <v>0.309067164490603</v>
      </c>
      <c r="G415" s="10"/>
      <c r="H415" s="10" t="n">
        <f aca="false">(E415^2)/365.25</f>
        <v>0.000261526385123235</v>
      </c>
      <c r="I415" s="10" t="n">
        <f aca="false">C416^2</f>
        <v>4.19351916429949E-005</v>
      </c>
      <c r="J415" s="10" t="n">
        <f aca="false">(H415-I415)^2</f>
        <v>4.82202922540761E-008</v>
      </c>
    </row>
    <row r="416" customFormat="false" ht="12.75" hidden="false" customHeight="false" outlineLevel="0" collapsed="false">
      <c r="A416" s="7" t="n">
        <v>33528</v>
      </c>
      <c r="B416" s="8" t="n">
        <v>2.014</v>
      </c>
      <c r="C416" s="9" t="n">
        <f aca="false">LN(B416/B415)</f>
        <v>0.00647573869477412</v>
      </c>
      <c r="D416" s="11" t="n">
        <f aca="false">STDEV(C396:C416)*SQRT(365.25)</f>
        <v>0.314556876357636</v>
      </c>
      <c r="E416" s="11" t="n">
        <f aca="false">SQRT(alpha*(E415/SQRT(365.25))^2+(1-alpha)*C416^2)*SQRT(365.25)</f>
        <v>0.298563976224132</v>
      </c>
      <c r="G416" s="10"/>
      <c r="H416" s="10" t="n">
        <f aca="false">(E416^2)/365.25</f>
        <v>0.000244053245444939</v>
      </c>
      <c r="I416" s="10" t="n">
        <f aca="false">C417^2</f>
        <v>2.96687878284525E-005</v>
      </c>
      <c r="J416" s="10" t="n">
        <f aca="false">(H416-I416)^2</f>
        <v>4.59606956675151E-008</v>
      </c>
    </row>
    <row r="417" customFormat="false" ht="12.75" hidden="false" customHeight="false" outlineLevel="0" collapsed="false">
      <c r="A417" s="7" t="n">
        <v>33529</v>
      </c>
      <c r="B417" s="8" t="n">
        <v>2.025</v>
      </c>
      <c r="C417" s="9" t="n">
        <f aca="false">LN(B417/B416)</f>
        <v>0.00544690626213197</v>
      </c>
      <c r="D417" s="11" t="n">
        <f aca="false">STDEV(C397:C417)*SQRT(365.25)</f>
        <v>0.293805915240421</v>
      </c>
      <c r="E417" s="11" t="n">
        <f aca="false">SQRT(alpha*(E416/SQRT(365.25))^2+(1-alpha)*C417^2)*SQRT(365.25)</f>
        <v>0.287940460895769</v>
      </c>
      <c r="G417" s="10"/>
      <c r="H417" s="10" t="n">
        <f aca="false">(E417^2)/365.25</f>
        <v>0.000226994412103676</v>
      </c>
      <c r="I417" s="10" t="n">
        <f aca="false">C418^2</f>
        <v>3.53258329722854E-005</v>
      </c>
      <c r="J417" s="10" t="n">
        <f aca="false">(H417-I417)^2</f>
        <v>3.67368442262461E-008</v>
      </c>
    </row>
    <row r="418" customFormat="false" ht="12.75" hidden="false" customHeight="false" outlineLevel="0" collapsed="false">
      <c r="A418" s="7" t="n">
        <v>33532</v>
      </c>
      <c r="B418" s="8" t="n">
        <v>2.013</v>
      </c>
      <c r="C418" s="9" t="n">
        <f aca="false">LN(B418/B417)</f>
        <v>-0.00594355390084799</v>
      </c>
      <c r="D418" s="11" t="n">
        <f aca="false">STDEV(C398:C418)*SQRT(365.25)</f>
        <v>0.261830568863899</v>
      </c>
      <c r="E418" s="11" t="n">
        <f aca="false">SQRT(alpha*(E417/SQRT(365.25))^2+(1-alpha)*C418^2)*SQRT(365.25)</f>
        <v>0.278099209914138</v>
      </c>
      <c r="G418" s="10"/>
      <c r="H418" s="10" t="n">
        <f aca="false">(E418^2)/365.25</f>
        <v>0.000211743108979789</v>
      </c>
      <c r="I418" s="10" t="n">
        <f aca="false">C419^2</f>
        <v>0.00275865550752784</v>
      </c>
      <c r="J418" s="10" t="n">
        <f aca="false">(H418-I418)^2</f>
        <v>6.48676276587776E-006</v>
      </c>
    </row>
    <row r="419" customFormat="false" ht="12.75" hidden="false" customHeight="false" outlineLevel="0" collapsed="false">
      <c r="A419" s="7" t="n">
        <v>33533</v>
      </c>
      <c r="B419" s="8" t="n">
        <v>1.91</v>
      </c>
      <c r="C419" s="9" t="n">
        <f aca="false">LN(B419/B418)</f>
        <v>-0.052522904599116</v>
      </c>
      <c r="D419" s="11" t="n">
        <f aca="false">STDEV(C399:C419)*SQRT(365.25)</f>
        <v>0.338328159892763</v>
      </c>
      <c r="E419" s="11" t="n">
        <f aca="false">SQRT(alpha*(E418/SQRT(365.25))^2+(1-alpha)*C419^2)*SQRT(365.25)</f>
        <v>0.389051508455537</v>
      </c>
      <c r="G419" s="10"/>
      <c r="H419" s="10" t="n">
        <f aca="false">(E419^2)/365.25</f>
        <v>0.000414404041701652</v>
      </c>
      <c r="I419" s="10" t="n">
        <f aca="false">C420^2</f>
        <v>0.000122227475178072</v>
      </c>
      <c r="J419" s="10" t="n">
        <f aca="false">(H419-I419)^2</f>
        <v>8.53671460255077E-008</v>
      </c>
    </row>
    <row r="420" customFormat="false" ht="12.75" hidden="false" customHeight="false" outlineLevel="0" collapsed="false">
      <c r="A420" s="7" t="n">
        <v>33534</v>
      </c>
      <c r="B420" s="8" t="n">
        <v>1.889</v>
      </c>
      <c r="C420" s="9" t="n">
        <f aca="false">LN(B420/B419)</f>
        <v>-0.0110556535391659</v>
      </c>
      <c r="D420" s="11" t="n">
        <f aca="false">STDEV(C400:C420)*SQRT(365.25)</f>
        <v>0.277889238431555</v>
      </c>
      <c r="E420" s="11" t="n">
        <f aca="false">SQRT(alpha*(E419/SQRT(365.25))^2+(1-alpha)*C420^2)*SQRT(365.25)</f>
        <v>0.377980733681934</v>
      </c>
      <c r="G420" s="10"/>
      <c r="H420" s="10" t="n">
        <f aca="false">(E420^2)/365.25</f>
        <v>0.000391155195166963</v>
      </c>
      <c r="I420" s="10" t="n">
        <f aca="false">C421^2</f>
        <v>0.00408816200430633</v>
      </c>
      <c r="J420" s="10" t="n">
        <f aca="false">(H420-I420)^2</f>
        <v>1.36678593468228E-005</v>
      </c>
    </row>
    <row r="421" customFormat="false" ht="12.75" hidden="false" customHeight="false" outlineLevel="0" collapsed="false">
      <c r="A421" s="7" t="n">
        <v>33535</v>
      </c>
      <c r="B421" s="8" t="n">
        <v>1.772</v>
      </c>
      <c r="C421" s="9" t="n">
        <f aca="false">LN(B421/B420)</f>
        <v>-0.0639387363364833</v>
      </c>
      <c r="D421" s="11" t="n">
        <f aca="false">STDEV(C401:C421)*SQRT(365.25)</f>
        <v>0.383675312322362</v>
      </c>
      <c r="E421" s="11" t="n">
        <f aca="false">SQRT(alpha*(E420/SQRT(365.25))^2+(1-alpha)*C421^2)*SQRT(365.25)</f>
        <v>0.500316881489014</v>
      </c>
      <c r="G421" s="10"/>
      <c r="H421" s="10" t="n">
        <f aca="false">(E421^2)/365.25</f>
        <v>0.000685330545935364</v>
      </c>
      <c r="I421" s="10" t="n">
        <f aca="false">C422^2</f>
        <v>0.0258372496221858</v>
      </c>
      <c r="J421" s="10" t="n">
        <f aca="false">(H421-I421)^2</f>
        <v>0.000632619033218251</v>
      </c>
    </row>
    <row r="422" customFormat="false" ht="12.75" hidden="false" customHeight="false" outlineLevel="0" collapsed="false">
      <c r="A422" s="7" t="n">
        <v>33536</v>
      </c>
      <c r="B422" s="8" t="n">
        <v>2.081</v>
      </c>
      <c r="C422" s="9" t="n">
        <f aca="false">LN(B422/B421)</f>
        <v>0.160739695228608</v>
      </c>
      <c r="D422" s="11" t="n">
        <f aca="false">STDEV(C402:C422)*SQRT(365.25)</f>
        <v>0.784621199705773</v>
      </c>
      <c r="E422" s="11" t="n">
        <f aca="false">SQRT(alpha*(E421/SQRT(365.25))^2+(1-alpha)*C422^2)*SQRT(365.25)</f>
        <v>0.990614450234647</v>
      </c>
      <c r="G422" s="10"/>
      <c r="H422" s="10" t="n">
        <f aca="false">(E422^2)/365.25</f>
        <v>0.00268669949079724</v>
      </c>
      <c r="I422" s="10" t="n">
        <f aca="false">C423^2</f>
        <v>0.000142608170733915</v>
      </c>
      <c r="J422" s="10" t="n">
        <f aca="false">(H422-I422)^2</f>
        <v>6.47240064482155E-006</v>
      </c>
    </row>
    <row r="423" customFormat="false" ht="12.75" hidden="false" customHeight="false" outlineLevel="0" collapsed="false">
      <c r="A423" s="7" t="n">
        <v>33539</v>
      </c>
      <c r="B423" s="8" t="n">
        <v>2.106</v>
      </c>
      <c r="C423" s="9" t="n">
        <f aca="false">LN(B423/B422)</f>
        <v>0.0119418663002863</v>
      </c>
      <c r="D423" s="11" t="n">
        <f aca="false">STDEV(C403:C423)*SQRT(365.25)</f>
        <v>0.78521676457559</v>
      </c>
      <c r="E423" s="11" t="n">
        <f aca="false">SQRT(alpha*(E422/SQRT(365.25))^2+(1-alpha)*C423^2)*SQRT(365.25)</f>
        <v>0.952563422265578</v>
      </c>
      <c r="G423" s="10"/>
      <c r="H423" s="10" t="n">
        <f aca="false">(E423^2)/365.25</f>
        <v>0.0024842630347387</v>
      </c>
      <c r="I423" s="10" t="n">
        <f aca="false">C424^2</f>
        <v>4.44871325890441E-005</v>
      </c>
      <c r="J423" s="10" t="n">
        <f aca="false">(H423-I423)^2</f>
        <v>5.95250645271015E-006</v>
      </c>
    </row>
    <row r="424" customFormat="false" ht="12.75" hidden="false" customHeight="false" outlineLevel="0" collapsed="false">
      <c r="A424" s="7" t="n">
        <v>33540</v>
      </c>
      <c r="B424" s="8" t="n">
        <v>2.092</v>
      </c>
      <c r="C424" s="9" t="n">
        <f aca="false">LN(B424/B423)</f>
        <v>-0.00666986750910722</v>
      </c>
      <c r="D424" s="11" t="n">
        <f aca="false">STDEV(C404:C424)*SQRT(365.25)</f>
        <v>0.786393281446073</v>
      </c>
      <c r="E424" s="11" t="n">
        <f aca="false">SQRT(alpha*(E423/SQRT(365.25))^2+(1-alpha)*C424^2)*SQRT(365.25)</f>
        <v>0.914586746803108</v>
      </c>
      <c r="G424" s="10"/>
      <c r="H424" s="10" t="n">
        <f aca="false">(E424^2)/365.25</f>
        <v>0.00229012708399149</v>
      </c>
      <c r="I424" s="10" t="n">
        <f aca="false">C425^2</f>
        <v>0.000168748408238165</v>
      </c>
      <c r="J424" s="10" t="n">
        <f aca="false">(H424-I424)^2</f>
        <v>4.50024748594093E-006</v>
      </c>
    </row>
    <row r="425" customFormat="false" ht="12.75" hidden="false" customHeight="false" outlineLevel="0" collapsed="false">
      <c r="A425" s="7" t="n">
        <v>33541</v>
      </c>
      <c r="B425" s="8" t="n">
        <v>2.065</v>
      </c>
      <c r="C425" s="9" t="n">
        <f aca="false">LN(B425/B424)</f>
        <v>-0.0129903197896805</v>
      </c>
      <c r="D425" s="11" t="n">
        <f aca="false">STDEV(C405:C425)*SQRT(365.25)</f>
        <v>0.785747269225168</v>
      </c>
      <c r="E425" s="11" t="n">
        <f aca="false">SQRT(alpha*(E424/SQRT(365.25))^2+(1-alpha)*C425^2)*SQRT(365.25)</f>
        <v>0.880235459323721</v>
      </c>
      <c r="G425" s="10"/>
      <c r="H425" s="10" t="n">
        <f aca="false">(E425^2)/365.25</f>
        <v>0.00212132638973537</v>
      </c>
      <c r="I425" s="10" t="n">
        <f aca="false">C426^2</f>
        <v>8.54433808338663E-005</v>
      </c>
      <c r="J425" s="10" t="n">
        <f aca="false">(H425-I425)^2</f>
        <v>4.14481962593382E-006</v>
      </c>
    </row>
    <row r="426" customFormat="false" ht="12.75" hidden="false" customHeight="false" outlineLevel="0" collapsed="false">
      <c r="A426" s="7" t="n">
        <v>33542</v>
      </c>
      <c r="B426" s="8" t="n">
        <v>2.046</v>
      </c>
      <c r="C426" s="9" t="n">
        <f aca="false">LN(B426/B425)</f>
        <v>-0.00924355888356137</v>
      </c>
      <c r="D426" s="11" t="n">
        <f aca="false">STDEV(C406:C426)*SQRT(365.25)</f>
        <v>0.786404710440104</v>
      </c>
      <c r="E426" s="11" t="n">
        <f aca="false">SQRT(alpha*(E425/SQRT(365.25))^2+(1-alpha)*C426^2)*SQRT(365.25)</f>
        <v>0.845957920994648</v>
      </c>
      <c r="G426" s="10"/>
      <c r="H426" s="10" t="n">
        <f aca="false">(E426^2)/365.25</f>
        <v>0.00195932869019463</v>
      </c>
      <c r="I426" s="10" t="n">
        <f aca="false">C427^2</f>
        <v>0.000321215818042285</v>
      </c>
      <c r="J426" s="10" t="n">
        <f aca="false">(H426-I426)^2</f>
        <v>2.68341378191119E-006</v>
      </c>
    </row>
    <row r="427" customFormat="false" ht="12.75" hidden="false" customHeight="false" outlineLevel="0" collapsed="false">
      <c r="A427" s="7" t="n">
        <v>33543</v>
      </c>
      <c r="B427" s="8" t="n">
        <v>2.083</v>
      </c>
      <c r="C427" s="9" t="n">
        <f aca="false">LN(B427/B426)</f>
        <v>0.0179224947494004</v>
      </c>
      <c r="D427" s="11" t="n">
        <f aca="false">STDEV(C407:C427)*SQRT(365.25)</f>
        <v>0.788227461097199</v>
      </c>
      <c r="E427" s="11" t="n">
        <f aca="false">SQRT(alpha*(E426/SQRT(365.25))^2+(1-alpha)*C427^2)*SQRT(365.25)</f>
        <v>0.817334504677173</v>
      </c>
      <c r="G427" s="10"/>
      <c r="H427" s="10" t="n">
        <f aca="false">(E427^2)/365.25</f>
        <v>0.0018289820466417</v>
      </c>
      <c r="I427" s="10" t="n">
        <f aca="false">C428^2</f>
        <v>0.000310003857434117</v>
      </c>
      <c r="J427" s="10" t="n">
        <f aca="false">(H427-I427)^2</f>
        <v>2.30729473928834E-006</v>
      </c>
    </row>
    <row r="428" customFormat="false" ht="12.75" hidden="false" customHeight="false" outlineLevel="0" collapsed="false">
      <c r="A428" s="7" t="n">
        <v>33546</v>
      </c>
      <c r="B428" s="8" t="n">
        <v>2.12</v>
      </c>
      <c r="C428" s="9" t="n">
        <f aca="false">LN(B428/B427)</f>
        <v>0.0176069264050861</v>
      </c>
      <c r="D428" s="11" t="n">
        <f aca="false">STDEV(C408:C428)*SQRT(365.25)</f>
        <v>0.790061449787583</v>
      </c>
      <c r="E428" s="11" t="n">
        <f aca="false">SQRT(alpha*(E427/SQRT(365.25))^2+(1-alpha)*C428^2)*SQRT(365.25)</f>
        <v>0.789866468845704</v>
      </c>
      <c r="G428" s="10"/>
      <c r="H428" s="10" t="n">
        <f aca="false">(E428^2)/365.25</f>
        <v>0.00170811509543267</v>
      </c>
      <c r="I428" s="10" t="n">
        <f aca="false">C429^2</f>
        <v>0.000546835133513832</v>
      </c>
      <c r="J428" s="10" t="n">
        <f aca="false">(H428-I428)^2</f>
        <v>1.34857114995421E-006</v>
      </c>
    </row>
    <row r="429" customFormat="false" ht="12.75" hidden="false" customHeight="false" outlineLevel="0" collapsed="false">
      <c r="A429" s="7" t="n">
        <v>33547</v>
      </c>
      <c r="B429" s="8" t="n">
        <v>2.071</v>
      </c>
      <c r="C429" s="9" t="n">
        <f aca="false">LN(B429/B428)</f>
        <v>-0.0233845062704739</v>
      </c>
      <c r="D429" s="11" t="n">
        <f aca="false">STDEV(C409:C429)*SQRT(365.25)</f>
        <v>0.798963610947732</v>
      </c>
      <c r="E429" s="11" t="n">
        <f aca="false">SQRT(alpha*(E428/SQRT(365.25))^2+(1-alpha)*C429^2)*SQRT(365.25)</f>
        <v>0.768204599951316</v>
      </c>
      <c r="G429" s="10"/>
      <c r="H429" s="10" t="n">
        <f aca="false">(E429^2)/365.25</f>
        <v>0.00161571062939456</v>
      </c>
      <c r="I429" s="10" t="n">
        <f aca="false">C430^2</f>
        <v>1.49795961516619E-005</v>
      </c>
      <c r="J429" s="10" t="n">
        <f aca="false">(H429-I429)^2</f>
        <v>2.56233984078686E-006</v>
      </c>
    </row>
    <row r="430" customFormat="false" ht="12.75" hidden="false" customHeight="false" outlineLevel="0" collapsed="false">
      <c r="A430" s="7" t="n">
        <v>33548</v>
      </c>
      <c r="B430" s="8" t="n">
        <v>2.063</v>
      </c>
      <c r="C430" s="9" t="n">
        <f aca="false">LN(B430/B429)</f>
        <v>-0.0038703483243323</v>
      </c>
      <c r="D430" s="11" t="n">
        <f aca="false">STDEV(C410:C430)*SQRT(365.25)</f>
        <v>0.797839707277833</v>
      </c>
      <c r="E430" s="11" t="n">
        <f aca="false">SQRT(alpha*(E429/SQRT(365.25))^2+(1-alpha)*C430^2)*SQRT(365.25)</f>
        <v>0.73730294910083</v>
      </c>
      <c r="G430" s="10"/>
      <c r="H430" s="10" t="n">
        <f aca="false">(E430^2)/365.25</f>
        <v>0.00148833850445662</v>
      </c>
      <c r="I430" s="10" t="n">
        <f aca="false">C431^2</f>
        <v>8.40473852663898E-005</v>
      </c>
      <c r="J430" s="10" t="n">
        <f aca="false">(H430-I430)^2</f>
        <v>1.97203354743655E-006</v>
      </c>
    </row>
    <row r="431" customFormat="false" ht="12.75" hidden="false" customHeight="false" outlineLevel="0" collapsed="false">
      <c r="A431" s="7" t="n">
        <v>33549</v>
      </c>
      <c r="B431" s="8" t="n">
        <v>2.082</v>
      </c>
      <c r="C431" s="9" t="n">
        <f aca="false">LN(B431/B430)</f>
        <v>0.00916773610366212</v>
      </c>
      <c r="D431" s="11" t="n">
        <f aca="false">STDEV(C411:C431)*SQRT(365.25)</f>
        <v>0.796912304505322</v>
      </c>
      <c r="E431" s="11" t="n">
        <f aca="false">SQRT(alpha*(E430/SQRT(365.25))^2+(1-alpha)*C431^2)*SQRT(365.25)</f>
        <v>0.70908545306462</v>
      </c>
      <c r="G431" s="10"/>
      <c r="H431" s="10" t="n">
        <f aca="false">(E431^2)/365.25</f>
        <v>0.00137659734359441</v>
      </c>
      <c r="I431" s="10" t="n">
        <f aca="false">C432^2</f>
        <v>0</v>
      </c>
      <c r="J431" s="10" t="n">
        <f aca="false">(H431-I431)^2</f>
        <v>1.89502024639118E-006</v>
      </c>
    </row>
    <row r="432" customFormat="false" ht="12.75" hidden="false" customHeight="false" outlineLevel="0" collapsed="false">
      <c r="A432" s="7" t="n">
        <v>33550</v>
      </c>
      <c r="B432" s="8" t="n">
        <v>2.082</v>
      </c>
      <c r="C432" s="9" t="n">
        <f aca="false">LN(B432/B431)</f>
        <v>0</v>
      </c>
      <c r="D432" s="11" t="n">
        <f aca="false">STDEV(C412:C432)*SQRT(365.25)</f>
        <v>0.796095064654713</v>
      </c>
      <c r="E432" s="11" t="n">
        <f aca="false">SQRT(alpha*(E431/SQRT(365.25))^2+(1-alpha)*C432^2)*SQRT(365.25)</f>
        <v>0.680289347053697</v>
      </c>
      <c r="G432" s="10"/>
      <c r="H432" s="10" t="n">
        <f aca="false">(E432^2)/365.25</f>
        <v>0.00126705981030731</v>
      </c>
      <c r="I432" s="10" t="n">
        <f aca="false">C433^2</f>
        <v>3.3412595434881E-005</v>
      </c>
      <c r="J432" s="10" t="n">
        <f aca="false">(H432-I432)^2</f>
        <v>1.5218854507625E-006</v>
      </c>
    </row>
    <row r="433" customFormat="false" ht="12.75" hidden="false" customHeight="false" outlineLevel="0" collapsed="false">
      <c r="A433" s="7" t="n">
        <v>33553</v>
      </c>
      <c r="B433" s="8" t="n">
        <v>2.07</v>
      </c>
      <c r="C433" s="9" t="n">
        <f aca="false">LN(B433/B432)</f>
        <v>-0.00578036291549943</v>
      </c>
      <c r="D433" s="11" t="n">
        <f aca="false">STDEV(C413:C433)*SQRT(365.25)</f>
        <v>0.796726121780328</v>
      </c>
      <c r="E433" s="11" t="n">
        <f aca="false">SQRT(alpha*(E432/SQRT(365.25))^2+(1-alpha)*C433^2)*SQRT(365.25)</f>
        <v>0.65340617296903</v>
      </c>
      <c r="G433" s="10"/>
      <c r="H433" s="10" t="n">
        <f aca="false">(E433^2)/365.25</f>
        <v>0.00116889699349496</v>
      </c>
      <c r="I433" s="10" t="n">
        <f aca="false">C434^2</f>
        <v>5.28930282587141E-005</v>
      </c>
      <c r="J433" s="10" t="n">
        <f aca="false">(H433-I433)^2</f>
        <v>1.24546485042303E-006</v>
      </c>
    </row>
    <row r="434" customFormat="false" ht="12.75" hidden="false" customHeight="false" outlineLevel="0" collapsed="false">
      <c r="A434" s="7" t="n">
        <v>33554</v>
      </c>
      <c r="B434" s="8" t="n">
        <v>2.055</v>
      </c>
      <c r="C434" s="9" t="n">
        <f aca="false">LN(B434/B433)</f>
        <v>-0.00727275932907959</v>
      </c>
      <c r="D434" s="11" t="n">
        <f aca="false">STDEV(C414:C434)*SQRT(365.25)</f>
        <v>0.796245036272042</v>
      </c>
      <c r="E434" s="11" t="n">
        <f aca="false">SQRT(alpha*(E433/SQRT(365.25))^2+(1-alpha)*C434^2)*SQRT(365.25)</f>
        <v>0.628096146744736</v>
      </c>
      <c r="G434" s="10"/>
      <c r="H434" s="10" t="n">
        <f aca="false">(E434^2)/365.25</f>
        <v>0.00108009519385513</v>
      </c>
      <c r="I434" s="10" t="n">
        <f aca="false">C435^2</f>
        <v>5.36708634306611E-005</v>
      </c>
      <c r="J434" s="10" t="n">
        <f aca="false">(H434-I434)^2</f>
        <v>1.05354690608731E-006</v>
      </c>
    </row>
    <row r="435" customFormat="false" ht="12.75" hidden="false" customHeight="false" outlineLevel="0" collapsed="false">
      <c r="A435" s="7" t="n">
        <v>33555</v>
      </c>
      <c r="B435" s="8" t="n">
        <v>2.04</v>
      </c>
      <c r="C435" s="9" t="n">
        <f aca="false">LN(B435/B434)</f>
        <v>-0.00732604009207301</v>
      </c>
      <c r="D435" s="11" t="n">
        <f aca="false">STDEV(C415:C435)*SQRT(365.25)</f>
        <v>0.797134804064356</v>
      </c>
      <c r="E435" s="11" t="n">
        <f aca="false">SQRT(alpha*(E434/SQRT(365.25))^2+(1-alpha)*C435^2)*SQRT(365.25)</f>
        <v>0.603881942109742</v>
      </c>
      <c r="G435" s="10"/>
      <c r="H435" s="10" t="n">
        <f aca="false">(E435^2)/365.25</f>
        <v>0.000998421355253208</v>
      </c>
      <c r="I435" s="10" t="n">
        <f aca="false">C436^2</f>
        <v>0.000392144047831404</v>
      </c>
      <c r="J435" s="10" t="n">
        <f aca="false">(H435-I435)^2</f>
        <v>3.67572173494633E-007</v>
      </c>
    </row>
    <row r="436" customFormat="false" ht="12.75" hidden="false" customHeight="false" outlineLevel="0" collapsed="false">
      <c r="A436" s="7" t="n">
        <v>33556</v>
      </c>
      <c r="B436" s="8" t="n">
        <v>2</v>
      </c>
      <c r="C436" s="9" t="n">
        <f aca="false">LN(B436/B435)</f>
        <v>-0.0198026272961798</v>
      </c>
      <c r="D436" s="11" t="n">
        <f aca="false">STDEV(C416:C436)*SQRT(365.25)</f>
        <v>0.801359536469116</v>
      </c>
      <c r="E436" s="11" t="n">
        <f aca="false">SQRT(alpha*(E435/SQRT(365.25))^2+(1-alpha)*C436^2)*SQRT(365.25)</f>
        <v>0.589111981549559</v>
      </c>
      <c r="G436" s="10"/>
      <c r="H436" s="10" t="n">
        <f aca="false">(E436^2)/365.25</f>
        <v>0.000950179128830246</v>
      </c>
      <c r="I436" s="10" t="n">
        <f aca="false">C437^2</f>
        <v>0.000392144047831403</v>
      </c>
      <c r="J436" s="10" t="n">
        <f aca="false">(H436-I436)^2</f>
        <v>3.11403151625386E-007</v>
      </c>
    </row>
    <row r="437" customFormat="false" ht="12.75" hidden="false" customHeight="false" outlineLevel="0" collapsed="false">
      <c r="A437" s="7" t="n">
        <v>33557</v>
      </c>
      <c r="B437" s="8" t="n">
        <v>2.04</v>
      </c>
      <c r="C437" s="9" t="n">
        <f aca="false">LN(B437/B436)</f>
        <v>0.0198026272961797</v>
      </c>
      <c r="D437" s="11" t="n">
        <f aca="false">STDEV(C417:C437)*SQRT(365.25)</f>
        <v>0.805251469361499</v>
      </c>
      <c r="E437" s="11" t="n">
        <f aca="false">SQRT(alpha*(E436/SQRT(365.25))^2+(1-alpha)*C437^2)*SQRT(365.25)</f>
        <v>0.575182176527498</v>
      </c>
      <c r="G437" s="10"/>
      <c r="H437" s="10" t="n">
        <f aca="false">(E437^2)/365.25</f>
        <v>0.000905775595331718</v>
      </c>
      <c r="I437" s="10" t="n">
        <f aca="false">C438^2</f>
        <v>0.000372596244599713</v>
      </c>
      <c r="J437" s="10" t="n">
        <f aca="false">(H437-I437)^2</f>
        <v>2.84280220047002E-007</v>
      </c>
    </row>
    <row r="438" customFormat="false" ht="12.75" hidden="false" customHeight="false" outlineLevel="0" collapsed="false">
      <c r="A438" s="7" t="n">
        <v>33560</v>
      </c>
      <c r="B438" s="8" t="n">
        <v>2.001</v>
      </c>
      <c r="C438" s="9" t="n">
        <f aca="false">LN(B438/B437)</f>
        <v>-0.0193027522545287</v>
      </c>
      <c r="D438" s="11" t="n">
        <f aca="false">STDEV(C418:C438)*SQRT(365.25)</f>
        <v>0.809142822153505</v>
      </c>
      <c r="E438" s="11" t="n">
        <f aca="false">SQRT(alpha*(E437/SQRT(365.25))^2+(1-alpha)*C438^2)*SQRT(365.25)</f>
        <v>0.561550120061523</v>
      </c>
      <c r="G438" s="10"/>
      <c r="H438" s="10" t="n">
        <f aca="false">(E438^2)/365.25</f>
        <v>0.000863349862672446</v>
      </c>
      <c r="I438" s="10" t="n">
        <f aca="false">C439^2</f>
        <v>0.00216632657913093</v>
      </c>
      <c r="J438" s="10" t="n">
        <f aca="false">(H438-I438)^2</f>
        <v>1.69774832363294E-006</v>
      </c>
    </row>
    <row r="439" customFormat="false" ht="12.75" hidden="false" customHeight="false" outlineLevel="0" collapsed="false">
      <c r="A439" s="7" t="n">
        <v>33561</v>
      </c>
      <c r="B439" s="8" t="n">
        <v>1.91</v>
      </c>
      <c r="C439" s="9" t="n">
        <f aca="false">LN(B439/B438)</f>
        <v>-0.0465438135430578</v>
      </c>
      <c r="D439" s="11" t="n">
        <f aca="false">STDEV(C419:C439)*SQRT(365.25)</f>
        <v>0.83147704837642</v>
      </c>
      <c r="E439" s="11" t="n">
        <f aca="false">SQRT(alpha*(E438/SQRT(365.25))^2+(1-alpha)*C439^2)*SQRT(365.25)</f>
        <v>0.594312591531228</v>
      </c>
      <c r="G439" s="10"/>
      <c r="H439" s="10" t="n">
        <f aca="false">(E439^2)/365.25</f>
        <v>0.000967029312669581</v>
      </c>
      <c r="I439" s="10" t="n">
        <f aca="false">C440^2</f>
        <v>0.00156204551564723</v>
      </c>
      <c r="J439" s="10" t="n">
        <f aca="false">(H439-I439)^2</f>
        <v>3.54044281805943E-007</v>
      </c>
    </row>
    <row r="440" customFormat="false" ht="12.75" hidden="false" customHeight="false" outlineLevel="0" collapsed="false">
      <c r="A440" s="7" t="n">
        <v>33562</v>
      </c>
      <c r="B440" s="8" t="n">
        <v>1.987</v>
      </c>
      <c r="C440" s="9" t="n">
        <f aca="false">LN(B440/B439)</f>
        <v>0.0395227215111413</v>
      </c>
      <c r="D440" s="11" t="n">
        <f aca="false">STDEV(C420:C440)*SQRT(365.25)</f>
        <v>0.818866054573194</v>
      </c>
      <c r="E440" s="11" t="n">
        <f aca="false">SQRT(alpha*(E439/SQRT(365.25))^2+(1-alpha)*C440^2)*SQRT(365.25)</f>
        <v>0.608687640580136</v>
      </c>
      <c r="G440" s="10"/>
      <c r="H440" s="10" t="n">
        <f aca="false">(E440^2)/365.25</f>
        <v>0.00101437547924713</v>
      </c>
      <c r="I440" s="10" t="n">
        <f aca="false">C441^2</f>
        <v>0.00250595544298682</v>
      </c>
      <c r="J440" s="10" t="n">
        <f aca="false">(H440-I440)^2</f>
        <v>2.2248107882297E-006</v>
      </c>
    </row>
    <row r="441" customFormat="false" ht="12.75" hidden="false" customHeight="false" outlineLevel="0" collapsed="false">
      <c r="A441" s="7" t="n">
        <v>33563</v>
      </c>
      <c r="B441" s="8" t="n">
        <v>2.089</v>
      </c>
      <c r="C441" s="9" t="n">
        <f aca="false">LN(B441/B440)</f>
        <v>0.0500595190047489</v>
      </c>
      <c r="D441" s="11" t="n">
        <f aca="false">STDEV(C421:C441)*SQRT(365.25)</f>
        <v>0.840609980092487</v>
      </c>
      <c r="E441" s="11" t="n">
        <f aca="false">SQRT(alpha*(E440/SQRT(365.25))^2+(1-alpha)*C441^2)*SQRT(365.25)</f>
        <v>0.643312530921499</v>
      </c>
      <c r="G441" s="10"/>
      <c r="H441" s="10" t="n">
        <f aca="false">(E441^2)/365.25</f>
        <v>0.00113306232016598</v>
      </c>
      <c r="I441" s="10" t="n">
        <f aca="false">C442^2</f>
        <v>2.0653311279423E-006</v>
      </c>
      <c r="J441" s="10" t="n">
        <f aca="false">(H441-I441)^2</f>
        <v>1.27915418921311E-006</v>
      </c>
    </row>
    <row r="442" customFormat="false" ht="12.75" hidden="false" customHeight="false" outlineLevel="0" collapsed="false">
      <c r="A442" s="7" t="n">
        <v>33564</v>
      </c>
      <c r="B442" s="8" t="n">
        <v>2.086</v>
      </c>
      <c r="C442" s="9" t="n">
        <f aca="false">LN(B442/B441)</f>
        <v>-0.00143712599584807</v>
      </c>
      <c r="D442" s="11" t="n">
        <f aca="false">STDEV(C422:C442)*SQRT(365.25)</f>
        <v>0.785916929824839</v>
      </c>
      <c r="E442" s="11" t="n">
        <f aca="false">SQRT(alpha*(E441/SQRT(365.25))^2+(1-alpha)*C442^2)*SQRT(365.25)</f>
        <v>0.617236103156476</v>
      </c>
      <c r="G442" s="10"/>
      <c r="H442" s="10" t="n">
        <f aca="false">(E442^2)/365.25</f>
        <v>0.0010430675072958</v>
      </c>
      <c r="I442" s="10" t="n">
        <f aca="false">C443^2</f>
        <v>1.47645288346773E-005</v>
      </c>
      <c r="J442" s="10" t="n">
        <f aca="false">(H442-I442)^2</f>
        <v>1.05740701551202E-006</v>
      </c>
    </row>
    <row r="443" customFormat="false" ht="12.75" hidden="false" customHeight="false" outlineLevel="0" collapsed="false">
      <c r="A443" s="7" t="n">
        <v>33567</v>
      </c>
      <c r="B443" s="8" t="n">
        <v>2.078</v>
      </c>
      <c r="C443" s="9" t="n">
        <f aca="false">LN(B443/B442)</f>
        <v>-0.00384246390154511</v>
      </c>
      <c r="D443" s="11" t="n">
        <f aca="false">STDEV(C423:C443)*SQRT(365.25)</f>
        <v>0.411370374008407</v>
      </c>
      <c r="E443" s="11" t="n">
        <f aca="false">SQRT(alpha*(E442/SQRT(365.25))^2+(1-alpha)*C443^2)*SQRT(365.25)</f>
        <v>0.592532224956449</v>
      </c>
      <c r="G443" s="10"/>
      <c r="H443" s="10" t="n">
        <f aca="false">(E443^2)/365.25</f>
        <v>0.000961244182373279</v>
      </c>
      <c r="I443" s="10" t="n">
        <f aca="false">C444^2</f>
        <v>3.35417268400605E-005</v>
      </c>
      <c r="J443" s="10" t="n">
        <f aca="false">(H443-I443)^2</f>
        <v>8.60631846002364E-007</v>
      </c>
    </row>
    <row r="444" customFormat="false" ht="12.75" hidden="false" customHeight="false" outlineLevel="0" collapsed="false">
      <c r="A444" s="7" t="n">
        <v>33568</v>
      </c>
      <c r="B444" s="8" t="n">
        <v>2.066</v>
      </c>
      <c r="C444" s="9" t="n">
        <f aca="false">LN(B444/B443)</f>
        <v>-0.00579152197958883</v>
      </c>
      <c r="D444" s="11" t="n">
        <f aca="false">STDEV(C424:C444)*SQRT(365.25)</f>
        <v>0.408553280504736</v>
      </c>
      <c r="E444" s="11" t="n">
        <f aca="false">SQRT(alpha*(E443/SQRT(365.25))^2+(1-alpha)*C444^2)*SQRT(365.25)</f>
        <v>0.569326145817097</v>
      </c>
      <c r="G444" s="10"/>
      <c r="H444" s="10" t="n">
        <f aca="false">(E444^2)/365.25</f>
        <v>0.000887425764027244</v>
      </c>
      <c r="I444" s="10" t="n">
        <f aca="false">C445^2</f>
        <v>0.000349731007942162</v>
      </c>
      <c r="J444" s="10" t="n">
        <f aca="false">(H444-I444)^2</f>
        <v>2.89115650721395E-007</v>
      </c>
    </row>
    <row r="445" customFormat="false" ht="12.75" hidden="false" customHeight="false" outlineLevel="0" collapsed="false">
      <c r="A445" s="7" t="n">
        <v>33569</v>
      </c>
      <c r="B445" s="8" t="n">
        <v>2.105</v>
      </c>
      <c r="C445" s="9" t="n">
        <f aca="false">LN(B445/B444)</f>
        <v>0.0187010964368981</v>
      </c>
      <c r="D445" s="11" t="n">
        <f aca="false">STDEV(C425:C445)*SQRT(365.25)</f>
        <v>0.41566418005044</v>
      </c>
      <c r="E445" s="11" t="n">
        <f aca="false">SQRT(alpha*(E444/SQRT(365.25))^2+(1-alpha)*C445^2)*SQRT(365.25)</f>
        <v>0.555432289730332</v>
      </c>
      <c r="G445" s="10"/>
      <c r="H445" s="10" t="n">
        <f aca="false">(E445^2)/365.25</f>
        <v>0.000844640735044708</v>
      </c>
      <c r="I445" s="10" t="n">
        <f aca="false">C446^2</f>
        <v>1.27399579935353E-005</v>
      </c>
      <c r="J445" s="10" t="n">
        <f aca="false">(H445-I445)^2</f>
        <v>6.92058902858345E-007</v>
      </c>
    </row>
    <row r="446" customFormat="false" ht="12.75" hidden="false" customHeight="false" outlineLevel="0" collapsed="false">
      <c r="A446" s="7" t="n">
        <v>33570</v>
      </c>
      <c r="B446" s="8" t="n">
        <v>2.0975</v>
      </c>
      <c r="C446" s="9" t="n">
        <f aca="false">LN(B446/B445)</f>
        <v>-0.00356930777512045</v>
      </c>
      <c r="D446" s="11" t="n">
        <f aca="false">STDEV(C426:C446)*SQRT(365.25)</f>
        <v>0.412005960836665</v>
      </c>
      <c r="E446" s="11" t="n">
        <f aca="false">SQRT(alpha*(E445/SQRT(365.25))^2+(1-alpha)*C446^2)*SQRT(365.25)</f>
        <v>0.53322337966239</v>
      </c>
      <c r="G446" s="10"/>
      <c r="H446" s="10" t="n">
        <f aca="false">(E446^2)/365.25</f>
        <v>0.000778445373356828</v>
      </c>
      <c r="I446" s="10" t="n">
        <f aca="false">C447^2</f>
        <v>1.28313930009837E-005</v>
      </c>
      <c r="J446" s="10" t="n">
        <f aca="false">(H446-I446)^2</f>
        <v>5.8616476691632E-007</v>
      </c>
    </row>
    <row r="447" customFormat="false" ht="12.75" hidden="false" customHeight="false" outlineLevel="0" collapsed="false">
      <c r="A447" s="7" t="n">
        <v>33571</v>
      </c>
      <c r="B447" s="8" t="n">
        <v>2.09</v>
      </c>
      <c r="C447" s="9" t="n">
        <f aca="false">LN(B447/B446)</f>
        <v>-0.00358209338250466</v>
      </c>
      <c r="D447" s="11" t="n">
        <f aca="false">STDEV(C427:C447)*SQRT(365.25)</f>
        <v>0.410172150142795</v>
      </c>
      <c r="E447" s="11" t="n">
        <f aca="false">SQRT(alpha*(E446/SQRT(365.25))^2+(1-alpha)*C447^2)*SQRT(365.25)</f>
        <v>0.511933428989657</v>
      </c>
      <c r="G447" s="10"/>
      <c r="H447" s="10" t="n">
        <f aca="false">(E447^2)/365.25</f>
        <v>0.000717524533106387</v>
      </c>
      <c r="I447" s="10" t="n">
        <f aca="false">C448^2</f>
        <v>2.27841900505745E-005</v>
      </c>
      <c r="J447" s="10" t="n">
        <f aca="false">(H447-I447)^2</f>
        <v>4.82664144269308E-007</v>
      </c>
    </row>
    <row r="448" customFormat="false" ht="12.75" hidden="false" customHeight="false" outlineLevel="0" collapsed="false">
      <c r="A448" s="7" t="n">
        <v>33574</v>
      </c>
      <c r="B448" s="8" t="n">
        <v>2.1</v>
      </c>
      <c r="C448" s="9" t="n">
        <f aca="false">LN(B448/B447)</f>
        <v>0.00477327875265781</v>
      </c>
      <c r="D448" s="11" t="n">
        <f aca="false">STDEV(C428:C448)*SQRT(365.25)</f>
        <v>0.403890259284385</v>
      </c>
      <c r="E448" s="11" t="n">
        <f aca="false">SQRT(alpha*(E447/SQRT(365.25))^2+(1-alpha)*C448^2)*SQRT(365.25)</f>
        <v>0.491817371493966</v>
      </c>
      <c r="G448" s="10"/>
      <c r="H448" s="10" t="n">
        <f aca="false">(E448^2)/365.25</f>
        <v>0.000662243194806937</v>
      </c>
      <c r="I448" s="10" t="n">
        <f aca="false">C449^2</f>
        <v>9.06166394350823E-007</v>
      </c>
      <c r="J448" s="10" t="n">
        <f aca="false">(H448-I448)^2</f>
        <v>4.3736666514959E-007</v>
      </c>
    </row>
    <row r="449" customFormat="false" ht="12.75" hidden="false" customHeight="false" outlineLevel="0" collapsed="false">
      <c r="A449" s="7" t="n">
        <v>33575</v>
      </c>
      <c r="B449" s="8" t="n">
        <v>2.102</v>
      </c>
      <c r="C449" s="9" t="n">
        <f aca="false">LN(B449/B448)</f>
        <v>0.000951927725381934</v>
      </c>
      <c r="D449" s="11" t="n">
        <f aca="false">STDEV(C429:C449)*SQRT(365.25)</f>
        <v>0.396833304033512</v>
      </c>
      <c r="E449" s="11" t="n">
        <f aca="false">SQRT(alpha*(E448/SQRT(365.25))^2+(1-alpha)*C449^2)*SQRT(365.25)</f>
        <v>0.471872473890209</v>
      </c>
      <c r="G449" s="10"/>
      <c r="H449" s="10" t="n">
        <f aca="false">(E449^2)/365.25</f>
        <v>0.000609619799083548</v>
      </c>
      <c r="I449" s="10" t="n">
        <f aca="false">C450^2</f>
        <v>8.24484008069233E-005</v>
      </c>
      <c r="J449" s="10" t="n">
        <f aca="false">(H449-I449)^2</f>
        <v>2.77909683160932E-007</v>
      </c>
    </row>
    <row r="450" customFormat="false" ht="12.75" hidden="false" customHeight="false" outlineLevel="0" collapsed="false">
      <c r="A450" s="7" t="n">
        <v>33576</v>
      </c>
      <c r="B450" s="8" t="n">
        <v>2.083</v>
      </c>
      <c r="C450" s="9" t="n">
        <f aca="false">LN(B450/B449)</f>
        <v>-0.00908011017592426</v>
      </c>
      <c r="D450" s="11" t="n">
        <f aca="false">STDEV(C430:C450)*SQRT(365.25)</f>
        <v>0.386044049563482</v>
      </c>
      <c r="E450" s="11" t="n">
        <f aca="false">SQRT(alpha*(E449/SQRT(365.25))^2+(1-alpha)*C450^2)*SQRT(365.25)</f>
        <v>0.455348486568813</v>
      </c>
      <c r="G450" s="10"/>
      <c r="H450" s="10" t="n">
        <f aca="false">(E450^2)/365.25</f>
        <v>0.000567672126544855</v>
      </c>
      <c r="I450" s="10" t="n">
        <f aca="false">C451^2</f>
        <v>0.000825608899282692</v>
      </c>
      <c r="J450" s="10" t="n">
        <f aca="false">(H450-I450)^2</f>
        <v>6.65313787304105E-008</v>
      </c>
    </row>
    <row r="451" customFormat="false" ht="12.75" hidden="false" customHeight="false" outlineLevel="0" collapsed="false">
      <c r="A451" s="7" t="n">
        <v>33577</v>
      </c>
      <c r="B451" s="8" t="n">
        <v>2.024</v>
      </c>
      <c r="C451" s="9" t="n">
        <f aca="false">LN(B451/B450)</f>
        <v>-0.0287334108536159</v>
      </c>
      <c r="D451" s="11" t="n">
        <f aca="false">STDEV(C431:C451)*SQRT(365.25)</f>
        <v>0.404408682622708</v>
      </c>
      <c r="E451" s="11" t="n">
        <f aca="false">SQRT(alpha*(E450/SQRT(365.25))^2+(1-alpha)*C451^2)*SQRT(365.25)</f>
        <v>0.463507023649831</v>
      </c>
      <c r="G451" s="10"/>
      <c r="H451" s="10" t="n">
        <f aca="false">(E451^2)/365.25</f>
        <v>0.00058819647083566</v>
      </c>
      <c r="I451" s="10" t="n">
        <f aca="false">C452^2</f>
        <v>0.000505534069509005</v>
      </c>
      <c r="J451" s="10" t="n">
        <f aca="false">(H451-I451)^2</f>
        <v>6.83307259308894E-009</v>
      </c>
    </row>
    <row r="452" customFormat="false" ht="12.75" hidden="false" customHeight="false" outlineLevel="0" collapsed="false">
      <c r="A452" s="7" t="n">
        <v>33578</v>
      </c>
      <c r="B452" s="8" t="n">
        <v>1.979</v>
      </c>
      <c r="C452" s="9" t="n">
        <f aca="false">LN(B452/B451)</f>
        <v>-0.0224840848047904</v>
      </c>
      <c r="D452" s="11" t="n">
        <f aca="false">STDEV(C432:C452)*SQRT(365.25)</f>
        <v>0.411487371010195</v>
      </c>
      <c r="E452" s="11" t="n">
        <f aca="false">SQRT(alpha*(E451/SQRT(365.25))^2+(1-alpha)*C452^2)*SQRT(365.25)</f>
        <v>0.460908137757303</v>
      </c>
      <c r="G452" s="10"/>
      <c r="H452" s="10" t="n">
        <f aca="false">(E452^2)/365.25</f>
        <v>0.000581618922521301</v>
      </c>
      <c r="I452" s="10" t="n">
        <f aca="false">C453^2</f>
        <v>0.000416947418802475</v>
      </c>
      <c r="J452" s="10" t="n">
        <f aca="false">(H452-I452)^2</f>
        <v>2.71167041370193E-008</v>
      </c>
    </row>
    <row r="453" customFormat="false" ht="12.75" hidden="false" customHeight="false" outlineLevel="0" collapsed="false">
      <c r="A453" s="7" t="n">
        <v>33581</v>
      </c>
      <c r="B453" s="8" t="n">
        <v>1.939</v>
      </c>
      <c r="C453" s="9" t="n">
        <f aca="false">LN(B453/B452)</f>
        <v>-0.020419290359914</v>
      </c>
      <c r="D453" s="11" t="n">
        <f aca="false">STDEV(C433:C453)*SQRT(365.25)</f>
        <v>0.418057207890994</v>
      </c>
      <c r="E453" s="11" t="n">
        <f aca="false">SQRT(alpha*(E452/SQRT(365.25))^2+(1-alpha)*C453^2)*SQRT(365.25)</f>
        <v>0.455686733939341</v>
      </c>
      <c r="G453" s="10"/>
      <c r="H453" s="10" t="n">
        <f aca="false">(E453^2)/365.25</f>
        <v>0.000568515809687348</v>
      </c>
      <c r="I453" s="10" t="n">
        <f aca="false">C454^2</f>
        <v>2.16445777293619E-005</v>
      </c>
      <c r="J453" s="10" t="n">
        <f aca="false">(H453-I453)^2</f>
        <v>2.99068144343245E-007</v>
      </c>
    </row>
    <row r="454" customFormat="false" ht="12.75" hidden="false" customHeight="false" outlineLevel="0" collapsed="false">
      <c r="A454" s="7" t="n">
        <v>33582</v>
      </c>
      <c r="B454" s="8" t="n">
        <v>1.93</v>
      </c>
      <c r="C454" s="9" t="n">
        <f aca="false">LN(B454/B453)</f>
        <v>-0.00465237334372059</v>
      </c>
      <c r="D454" s="11" t="n">
        <f aca="false">STDEV(C434:C454)*SQRT(365.25)</f>
        <v>0.417965801226145</v>
      </c>
      <c r="E454" s="11" t="n">
        <f aca="false">SQRT(alpha*(E453/SQRT(365.25))^2+(1-alpha)*C454^2)*SQRT(365.25)</f>
        <v>0.437900066413434</v>
      </c>
      <c r="G454" s="10"/>
      <c r="H454" s="10" t="n">
        <f aca="false">(E454^2)/365.25</f>
        <v>0.000525000597302916</v>
      </c>
      <c r="I454" s="10" t="n">
        <f aca="false">C455^2</f>
        <v>0.0017467358719753</v>
      </c>
      <c r="J454" s="10" t="n">
        <f aca="false">(H454-I454)^2</f>
        <v>1.4926370813788E-006</v>
      </c>
    </row>
    <row r="455" customFormat="false" ht="12.75" hidden="false" customHeight="false" outlineLevel="0" collapsed="false">
      <c r="A455" s="7" t="n">
        <v>33583</v>
      </c>
      <c r="B455" s="8" t="n">
        <v>1.851</v>
      </c>
      <c r="C455" s="9" t="n">
        <f aca="false">LN(B455/B454)</f>
        <v>-0.0417939693254337</v>
      </c>
      <c r="D455" s="11" t="n">
        <f aca="false">STDEV(C435:C455)*SQRT(365.25)</f>
        <v>0.447647378664839</v>
      </c>
      <c r="E455" s="11" t="n">
        <f aca="false">SQRT(alpha*(E454/SQRT(365.25))^2+(1-alpha)*C455^2)*SQRT(365.25)</f>
        <v>0.476722388455108</v>
      </c>
      <c r="G455" s="10"/>
      <c r="H455" s="10" t="n">
        <f aca="false">(E455^2)/365.25</f>
        <v>0.000622215566473218</v>
      </c>
      <c r="I455" s="10" t="n">
        <f aca="false">C456^2</f>
        <v>0.000139603437794064</v>
      </c>
      <c r="J455" s="10" t="n">
        <f aca="false">(H455-I455)^2</f>
        <v>2.32914466748224E-007</v>
      </c>
    </row>
    <row r="456" customFormat="false" ht="12.75" hidden="false" customHeight="false" outlineLevel="0" collapsed="false">
      <c r="A456" s="7" t="n">
        <v>33584</v>
      </c>
      <c r="B456" s="8" t="n">
        <v>1.873</v>
      </c>
      <c r="C456" s="9" t="n">
        <f aca="false">LN(B456/B455)</f>
        <v>0.011815389870591</v>
      </c>
      <c r="D456" s="11" t="n">
        <f aca="false">STDEV(C436:C456)*SQRT(365.25)</f>
        <v>0.452901316980438</v>
      </c>
      <c r="E456" s="11" t="n">
        <f aca="false">SQRT(alpha*(E455/SQRT(365.25))^2+(1-alpha)*C456^2)*SQRT(365.25)</f>
        <v>0.461776885133401</v>
      </c>
      <c r="G456" s="10"/>
      <c r="H456" s="10" t="n">
        <f aca="false">(E456^2)/365.25</f>
        <v>0.000583813529482562</v>
      </c>
      <c r="I456" s="10" t="n">
        <f aca="false">C457^2</f>
        <v>0.000398087541962028</v>
      </c>
      <c r="J456" s="10" t="n">
        <f aca="false">(H456-I456)^2</f>
        <v>3.44941424404774E-008</v>
      </c>
    </row>
    <row r="457" customFormat="false" ht="12.75" hidden="false" customHeight="false" outlineLevel="0" collapsed="false">
      <c r="A457" s="7" t="n">
        <v>33585</v>
      </c>
      <c r="B457" s="8" t="n">
        <v>1.836</v>
      </c>
      <c r="C457" s="9" t="n">
        <f aca="false">LN(B457/B456)</f>
        <v>-0.0199521312636527</v>
      </c>
      <c r="D457" s="11" t="n">
        <f aca="false">STDEV(C437:C457)*SQRT(365.25)</f>
        <v>0.452996597994296</v>
      </c>
      <c r="E457" s="11" t="n">
        <f aca="false">SQRT(alpha*(E456/SQRT(365.25))^2+(1-alpha)*C457^2)*SQRT(365.25)</f>
        <v>0.455894796009892</v>
      </c>
      <c r="G457" s="10"/>
      <c r="H457" s="10" t="n">
        <f aca="false">(E457^2)/365.25</f>
        <v>0.000569035085636964</v>
      </c>
      <c r="I457" s="10" t="n">
        <f aca="false">C458^2</f>
        <v>1.18792204024018E-006</v>
      </c>
      <c r="J457" s="10" t="n">
        <f aca="false">(H457-I457)^2</f>
        <v>3.22450401204844E-007</v>
      </c>
    </row>
    <row r="458" customFormat="false" ht="12.75" hidden="false" customHeight="false" outlineLevel="0" collapsed="false">
      <c r="A458" s="7" t="n">
        <v>33588</v>
      </c>
      <c r="B458" s="8" t="n">
        <v>1.834</v>
      </c>
      <c r="C458" s="9" t="n">
        <f aca="false">LN(B458/B457)</f>
        <v>-0.00108991836402557</v>
      </c>
      <c r="D458" s="11" t="n">
        <f aca="false">STDEV(C438:C458)*SQRT(365.25)</f>
        <v>0.441109365284777</v>
      </c>
      <c r="E458" s="11" t="n">
        <f aca="false">SQRT(alpha*(E457/SQRT(365.25))^2+(1-alpha)*C458^2)*SQRT(365.25)</f>
        <v>0.437420280789025</v>
      </c>
      <c r="G458" s="10"/>
      <c r="H458" s="10" t="n">
        <f aca="false">(E458^2)/365.25</f>
        <v>0.000523850792732511</v>
      </c>
      <c r="I458" s="10" t="n">
        <f aca="false">C459^2</f>
        <v>2.42003664862268E-005</v>
      </c>
      <c r="J458" s="10" t="n">
        <f aca="false">(H458-I458)^2</f>
        <v>2.49650548448094E-007</v>
      </c>
    </row>
    <row r="459" customFormat="false" ht="12.75" hidden="false" customHeight="false" outlineLevel="0" collapsed="false">
      <c r="A459" s="7" t="n">
        <v>33589</v>
      </c>
      <c r="B459" s="8" t="n">
        <v>1.825</v>
      </c>
      <c r="C459" s="9" t="n">
        <f aca="false">LN(B459/B458)</f>
        <v>-0.00491938679981833</v>
      </c>
      <c r="D459" s="11" t="n">
        <f aca="false">STDEV(C439:C459)*SQRT(365.25)</f>
        <v>0.436689852145028</v>
      </c>
      <c r="E459" s="11" t="n">
        <f aca="false">SQRT(alpha*(E458/SQRT(365.25))^2+(1-alpha)*C459^2)*SQRT(365.25)</f>
        <v>0.420493718580154</v>
      </c>
      <c r="G459" s="10"/>
      <c r="H459" s="10" t="n">
        <f aca="false">(E459^2)/365.25</f>
        <v>0.000484092997578004</v>
      </c>
      <c r="I459" s="10" t="n">
        <f aca="false">C460^2</f>
        <v>0.00111751787445986</v>
      </c>
      <c r="J459" s="10" t="n">
        <f aca="false">(H459-I459)^2</f>
        <v>4.01227074652795E-007</v>
      </c>
    </row>
    <row r="460" customFormat="false" ht="12.75" hidden="false" customHeight="false" outlineLevel="0" collapsed="false">
      <c r="A460" s="7" t="n">
        <v>33590</v>
      </c>
      <c r="B460" s="8" t="n">
        <v>1.765</v>
      </c>
      <c r="C460" s="9" t="n">
        <f aca="false">LN(B460/B459)</f>
        <v>-0.0334292966491947</v>
      </c>
      <c r="D460" s="11" t="n">
        <f aca="false">STDEV(C440:C460)*SQRT(365.25)</f>
        <v>0.416526862904652</v>
      </c>
      <c r="E460" s="11" t="n">
        <f aca="false">SQRT(alpha*(E459/SQRT(365.25))^2+(1-alpha)*C460^2)*SQRT(365.25)</f>
        <v>0.441842099552305</v>
      </c>
      <c r="G460" s="10"/>
      <c r="H460" s="10" t="n">
        <f aca="false">(E460^2)/365.25</f>
        <v>0.000534495389286211</v>
      </c>
      <c r="I460" s="10" t="n">
        <f aca="false">C461^2</f>
        <v>0.00107765099472372</v>
      </c>
      <c r="J460" s="10" t="n">
        <f aca="false">(H460-I460)^2</f>
        <v>2.95018011718186E-007</v>
      </c>
    </row>
    <row r="461" customFormat="false" ht="12.75" hidden="false" customHeight="false" outlineLevel="0" collapsed="false">
      <c r="A461" s="7" t="n">
        <v>33591</v>
      </c>
      <c r="B461" s="8" t="n">
        <v>1.708</v>
      </c>
      <c r="C461" s="9" t="n">
        <f aca="false">LN(B461/B460)</f>
        <v>-0.0328275950188819</v>
      </c>
      <c r="D461" s="11" t="n">
        <f aca="false">STDEV(C441:C461)*SQRT(365.25)</f>
        <v>0.387506060030059</v>
      </c>
      <c r="E461" s="11" t="n">
        <f aca="false">SQRT(alpha*(E460/SQRT(365.25))^2+(1-alpha)*C461^2)*SQRT(365.25)</f>
        <v>0.459358665490727</v>
      </c>
      <c r="G461" s="10"/>
      <c r="H461" s="10" t="n">
        <f aca="false">(E461^2)/365.25</f>
        <v>0.000577714944726684</v>
      </c>
      <c r="I461" s="10" t="n">
        <f aca="false">C462^2</f>
        <v>5.83750174046718E-005</v>
      </c>
      <c r="J461" s="10" t="n">
        <f aca="false">(H461-I461)^2</f>
        <v>2.69713960110833E-007</v>
      </c>
    </row>
    <row r="462" customFormat="false" ht="12.75" hidden="false" customHeight="false" outlineLevel="0" collapsed="false">
      <c r="A462" s="7" t="n">
        <v>33592</v>
      </c>
      <c r="B462" s="8" t="n">
        <v>1.695</v>
      </c>
      <c r="C462" s="9" t="n">
        <f aca="false">LN(B462/B461)</f>
        <v>-0.00764035453396449</v>
      </c>
      <c r="D462" s="11" t="n">
        <f aca="false">STDEV(C442:C462)*SQRT(365.25)</f>
        <v>0.295605298021504</v>
      </c>
      <c r="E462" s="11" t="n">
        <f aca="false">SQRT(alpha*(E461/SQRT(365.25))^2+(1-alpha)*C462^2)*SQRT(365.25)</f>
        <v>0.442624677636841</v>
      </c>
      <c r="G462" s="10"/>
      <c r="H462" s="10" t="n">
        <f aca="false">(E462^2)/365.25</f>
        <v>0.000536390431904497</v>
      </c>
      <c r="I462" s="10" t="n">
        <f aca="false">C463^2</f>
        <v>0.0373864114696615</v>
      </c>
      <c r="J462" s="10" t="n">
        <f aca="false">(H462-I462)^2</f>
        <v>0.00135792405048313</v>
      </c>
    </row>
    <row r="463" customFormat="false" ht="12.75" hidden="false" customHeight="false" outlineLevel="0" collapsed="false">
      <c r="A463" s="7" t="n">
        <v>33595</v>
      </c>
      <c r="B463" s="8" t="n">
        <v>1.397</v>
      </c>
      <c r="C463" s="9" t="n">
        <f aca="false">LN(B463/B462)</f>
        <v>-0.193355660557589</v>
      </c>
      <c r="D463" s="11" t="n">
        <f aca="false">STDEV(C443:C463)*SQRT(365.25)</f>
        <v>0.817506843725161</v>
      </c>
      <c r="E463" s="11" t="n">
        <f aca="false">SQRT(alpha*(E462/SQRT(365.25))^2+(1-alpha)*C463^2)*SQRT(365.25)</f>
        <v>1.12556790098235</v>
      </c>
      <c r="G463" s="10"/>
      <c r="H463" s="10" t="n">
        <f aca="false">(E463^2)/365.25</f>
        <v>0.00346859164879343</v>
      </c>
      <c r="I463" s="10" t="n">
        <f aca="false">C464^2</f>
        <v>4.60169575044863E-006</v>
      </c>
      <c r="J463" s="10" t="n">
        <f aca="false">(H463-I463)^2</f>
        <v>1.19992263947827E-005</v>
      </c>
    </row>
    <row r="464" customFormat="false" ht="12.75" hidden="false" customHeight="false" outlineLevel="0" collapsed="false">
      <c r="A464" s="7" t="n">
        <v>33596</v>
      </c>
      <c r="B464" s="8" t="n">
        <v>1.4</v>
      </c>
      <c r="C464" s="9" t="n">
        <f aca="false">LN(B464/B463)</f>
        <v>0.00214515634638798</v>
      </c>
      <c r="D464" s="11" t="n">
        <f aca="false">STDEV(C444:C464)*SQRT(365.25)</f>
        <v>0.819924344069039</v>
      </c>
      <c r="E464" s="11" t="n">
        <f aca="false">SQRT(alpha*(E463/SQRT(365.25))^2+(1-alpha)*C464^2)*SQRT(365.25)</f>
        <v>1.07992028056507</v>
      </c>
      <c r="G464" s="10"/>
      <c r="H464" s="10" t="n">
        <f aca="false">(E464^2)/365.25</f>
        <v>0.00319295773408829</v>
      </c>
      <c r="I464" s="10" t="n">
        <f aca="false">C465^2</f>
        <v>4.63603284186083E-005</v>
      </c>
      <c r="J464" s="10" t="n">
        <f aca="false">(H464-I464)^2</f>
        <v>9.9010752333672E-006</v>
      </c>
    </row>
    <row r="465" customFormat="false" ht="12.75" hidden="false" customHeight="false" outlineLevel="0" collapsed="false">
      <c r="A465" s="7" t="n">
        <v>33597</v>
      </c>
      <c r="B465" s="8" t="n">
        <v>1.3905</v>
      </c>
      <c r="C465" s="9" t="n">
        <f aca="false">LN(B465/B464)</f>
        <v>-0.00680884192933045</v>
      </c>
      <c r="D465" s="11" t="n">
        <f aca="false">STDEV(C445:C465)*SQRT(365.25)</f>
        <v>0.819640366318081</v>
      </c>
      <c r="E465" s="11" t="n">
        <f aca="false">SQRT(alpha*(E464/SQRT(365.25))^2+(1-alpha)*C465^2)*SQRT(365.25)</f>
        <v>1.03671453548498</v>
      </c>
      <c r="G465" s="10"/>
      <c r="H465" s="10" t="n">
        <f aca="false">(E465^2)/365.25</f>
        <v>0.00294257913233633</v>
      </c>
      <c r="I465" s="10" t="n">
        <f aca="false">C466^2</f>
        <v>4.69981581000873E-005</v>
      </c>
      <c r="J465" s="10" t="n">
        <f aca="false">(H465-I465)^2</f>
        <v>8.38438917835888E-006</v>
      </c>
    </row>
    <row r="466" customFormat="false" ht="12.75" hidden="false" customHeight="false" outlineLevel="0" collapsed="false">
      <c r="A466" s="7" t="n">
        <v>33598</v>
      </c>
      <c r="B466" s="8" t="n">
        <v>1.381</v>
      </c>
      <c r="C466" s="9" t="n">
        <f aca="false">LN(B466/B465)</f>
        <v>-0.00685552026472735</v>
      </c>
      <c r="D466" s="11" t="n">
        <f aca="false">STDEV(C446:C466)*SQRT(365.25)</f>
        <v>0.805054997592857</v>
      </c>
      <c r="E466" s="11" t="n">
        <f aca="false">SQRT(alpha*(E465/SQRT(365.25))^2+(1-alpha)*C466^2)*SQRT(365.25)</f>
        <v>0.995299769907093</v>
      </c>
      <c r="G466" s="10"/>
      <c r="H466" s="10" t="n">
        <f aca="false">(E466^2)/365.25</f>
        <v>0.00271217421485862</v>
      </c>
      <c r="I466" s="10" t="n">
        <f aca="false">C467^2</f>
        <v>4.72932807414615E-006</v>
      </c>
      <c r="J466" s="10" t="n">
        <f aca="false">(H466-I466)^2</f>
        <v>7.33025781497541E-006</v>
      </c>
    </row>
    <row r="467" customFormat="false" ht="12.75" hidden="false" customHeight="false" outlineLevel="0" collapsed="false">
      <c r="A467" s="7" t="n">
        <v>33599</v>
      </c>
      <c r="B467" s="8" t="n">
        <v>1.378</v>
      </c>
      <c r="C467" s="9" t="n">
        <f aca="false">LN(B467/B466)</f>
        <v>-0.00217470183568832</v>
      </c>
      <c r="D467" s="11" t="n">
        <f aca="false">STDEV(C447:C467)*SQRT(365.25)</f>
        <v>0.805597902251869</v>
      </c>
      <c r="E467" s="11" t="n">
        <f aca="false">SQRT(alpha*(E466/SQRT(365.25))^2+(1-alpha)*C467^2)*SQRT(365.25)</f>
        <v>0.954952411460755</v>
      </c>
      <c r="G467" s="10"/>
      <c r="H467" s="10" t="n">
        <f aca="false">(E467^2)/365.25</f>
        <v>0.00249673951582399</v>
      </c>
      <c r="I467" s="10" t="n">
        <f aca="false">C468^2</f>
        <v>2.1034471818277E-006</v>
      </c>
      <c r="J467" s="10" t="n">
        <f aca="false">(H467-I467)^2</f>
        <v>6.22320911497041E-006</v>
      </c>
    </row>
    <row r="468" customFormat="false" ht="12.75" hidden="false" customHeight="false" outlineLevel="0" collapsed="false">
      <c r="A468" s="7" t="n">
        <v>33602</v>
      </c>
      <c r="B468" s="8" t="n">
        <v>1.38</v>
      </c>
      <c r="C468" s="9" t="n">
        <f aca="false">LN(B468/B467)</f>
        <v>0.00145032657764646</v>
      </c>
      <c r="D468" s="11" t="n">
        <f aca="false">STDEV(C448:C468)*SQRT(365.25)</f>
        <v>0.80774204348421</v>
      </c>
      <c r="E468" s="11" t="n">
        <f aca="false">SQRT(alpha*(E467/SQRT(365.25))^2+(1-alpha)*C468^2)*SQRT(365.25)</f>
        <v>0.916204960577771</v>
      </c>
      <c r="G468" s="10"/>
      <c r="H468" s="10" t="n">
        <f aca="false">(E468^2)/365.25</f>
        <v>0.0022982382745717</v>
      </c>
      <c r="I468" s="10" t="n">
        <f aca="false">C469^2</f>
        <v>0.000738620943147294</v>
      </c>
      <c r="J468" s="10" t="n">
        <f aca="false">(H468-I468)^2</f>
        <v>2.43240622047939E-006</v>
      </c>
    </row>
    <row r="469" customFormat="false" ht="12.75" hidden="false" customHeight="false" outlineLevel="0" collapsed="false">
      <c r="A469" s="7" t="n">
        <v>33603</v>
      </c>
      <c r="B469" s="8" t="n">
        <v>1.343</v>
      </c>
      <c r="C469" s="9" t="n">
        <f aca="false">LN(B469/B468)</f>
        <v>-0.0271775816280127</v>
      </c>
      <c r="D469" s="11" t="n">
        <f aca="false">STDEV(C449:C469)*SQRT(365.25)</f>
        <v>0.800977948345155</v>
      </c>
      <c r="E469" s="11" t="n">
        <f aca="false">SQRT(alpha*(E468/SQRT(365.25))^2+(1-alpha)*C469^2)*SQRT(365.25)</f>
        <v>0.891124999459177</v>
      </c>
      <c r="G469" s="10"/>
      <c r="H469" s="10" t="n">
        <f aca="false">(E469^2)/365.25</f>
        <v>0.00217413761714201</v>
      </c>
      <c r="I469" s="10" t="n">
        <f aca="false">C470^2</f>
        <v>0.000203018613120618</v>
      </c>
      <c r="J469" s="10" t="n">
        <f aca="false">(H469-I469)^2</f>
        <v>3.88531012801428E-006</v>
      </c>
    </row>
    <row r="470" customFormat="false" ht="12.75" hidden="false" customHeight="false" outlineLevel="0" collapsed="false">
      <c r="A470" s="7" t="n">
        <v>33604</v>
      </c>
      <c r="B470" s="8" t="n">
        <v>1.324</v>
      </c>
      <c r="C470" s="9" t="n">
        <f aca="false">LN(B470/B469)</f>
        <v>-0.0142484600262842</v>
      </c>
      <c r="D470" s="11" t="n">
        <f aca="false">STDEV(C450:C470)*SQRT(365.25)</f>
        <v>0.795762077867229</v>
      </c>
      <c r="E470" s="11" t="n">
        <f aca="false">SQRT(alpha*(E469/SQRT(365.25))^2+(1-alpha)*C470^2)*SQRT(365.25)</f>
        <v>0.858380082695342</v>
      </c>
      <c r="G470" s="10"/>
      <c r="H470" s="10" t="n">
        <f aca="false">(E470^2)/365.25</f>
        <v>0.00201729326863262</v>
      </c>
      <c r="I470" s="10" t="n">
        <f aca="false">C471^2</f>
        <v>0.000208930163298209</v>
      </c>
      <c r="J470" s="10" t="n">
        <f aca="false">(H470-I470)^2</f>
        <v>3.2701771207347E-006</v>
      </c>
    </row>
    <row r="471" customFormat="false" ht="12.75" hidden="false" customHeight="false" outlineLevel="0" collapsed="false">
      <c r="A471" s="7" t="n">
        <v>33605</v>
      </c>
      <c r="B471" s="8" t="n">
        <v>1.305</v>
      </c>
      <c r="C471" s="9" t="n">
        <f aca="false">LN(B471/B470)</f>
        <v>-0.0144544167401597</v>
      </c>
      <c r="D471" s="11" t="n">
        <f aca="false">STDEV(C451:C471)*SQRT(365.25)</f>
        <v>0.794481811494982</v>
      </c>
      <c r="E471" s="11" t="n">
        <f aca="false">SQRT(alpha*(E470/SQRT(365.25))^2+(1-alpha)*C471^2)*SQRT(365.25)</f>
        <v>0.827199616817779</v>
      </c>
      <c r="G471" s="10"/>
      <c r="H471" s="10" t="n">
        <f aca="false">(E471^2)/365.25</f>
        <v>0.00187339960592329</v>
      </c>
      <c r="I471" s="10" t="n">
        <f aca="false">C472^2</f>
        <v>2.12364573342272E-005</v>
      </c>
      <c r="J471" s="10" t="n">
        <f aca="false">(H471-I471)^2</f>
        <v>3.43050832899134E-006</v>
      </c>
    </row>
    <row r="472" customFormat="false" ht="12.75" hidden="false" customHeight="false" outlineLevel="0" collapsed="false">
      <c r="A472" s="7" t="n">
        <v>33606</v>
      </c>
      <c r="B472" s="8" t="n">
        <v>1.299</v>
      </c>
      <c r="C472" s="9" t="n">
        <f aca="false">LN(B472/B471)</f>
        <v>-0.00460830308619422</v>
      </c>
      <c r="D472" s="11" t="n">
        <f aca="false">STDEV(C452:C472)*SQRT(365.25)</f>
        <v>0.797261759135321</v>
      </c>
      <c r="E472" s="11" t="n">
        <f aca="false">SQRT(alpha*(E471/SQRT(365.25))^2+(1-alpha)*C472^2)*SQRT(365.25)</f>
        <v>0.793995634789944</v>
      </c>
      <c r="G472" s="10"/>
      <c r="H472" s="10" t="n">
        <f aca="false">(E472^2)/365.25</f>
        <v>0.00172602072023405</v>
      </c>
      <c r="I472" s="10" t="n">
        <f aca="false">C473^2</f>
        <v>0.000265637247118477</v>
      </c>
      <c r="J472" s="10" t="n">
        <f aca="false">(H472-I472)^2</f>
        <v>2.1327198885491E-006</v>
      </c>
    </row>
    <row r="473" customFormat="false" ht="12.75" hidden="false" customHeight="false" outlineLevel="0" collapsed="false">
      <c r="A473" s="7" t="n">
        <v>33609</v>
      </c>
      <c r="B473" s="8" t="n">
        <v>1.278</v>
      </c>
      <c r="C473" s="9" t="n">
        <f aca="false">LN(B473/B472)</f>
        <v>-0.0162983817331193</v>
      </c>
      <c r="D473" s="11" t="n">
        <f aca="false">STDEV(C453:C473)*SQRT(365.25)</f>
        <v>0.797485550450169</v>
      </c>
      <c r="E473" s="11" t="n">
        <f aca="false">SQRT(alpha*(E472/SQRT(365.25))^2+(1-alpha)*C473^2)*SQRT(365.25)</f>
        <v>0.76680204431193</v>
      </c>
      <c r="G473" s="10"/>
      <c r="H473" s="10" t="n">
        <f aca="false">(E473^2)/365.25</f>
        <v>0.00160981622220659</v>
      </c>
      <c r="I473" s="10" t="n">
        <f aca="false">C474^2</f>
        <v>0.000405623932090049</v>
      </c>
      <c r="J473" s="10" t="n">
        <f aca="false">(H473-I473)^2</f>
        <v>1.45007907157611E-006</v>
      </c>
    </row>
    <row r="474" customFormat="false" ht="12.75" hidden="false" customHeight="false" outlineLevel="0" collapsed="false">
      <c r="A474" s="7" t="n">
        <v>33610</v>
      </c>
      <c r="B474" s="8" t="n">
        <v>1.304</v>
      </c>
      <c r="C474" s="9" t="n">
        <f aca="false">LN(B474/B473)</f>
        <v>0.0201401075491182</v>
      </c>
      <c r="D474" s="11" t="n">
        <f aca="false">STDEV(C454:C474)*SQRT(365.25)</f>
        <v>0.815594578419723</v>
      </c>
      <c r="E474" s="11" t="n">
        <f aca="false">SQRT(alpha*(E473/SQRT(365.25))^2+(1-alpha)*C474^2)*SQRT(365.25)</f>
        <v>0.743631270358572</v>
      </c>
      <c r="G474" s="10"/>
      <c r="H474" s="10" t="n">
        <f aca="false">(E474^2)/365.25</f>
        <v>0.00151399716976072</v>
      </c>
      <c r="I474" s="10" t="n">
        <f aca="false">C475^2</f>
        <v>0.000116515727945538</v>
      </c>
      <c r="J474" s="10" t="n">
        <f aca="false">(H474-I474)^2</f>
        <v>1.95295438021785E-006</v>
      </c>
    </row>
    <row r="475" customFormat="false" ht="12.75" hidden="false" customHeight="false" outlineLevel="0" collapsed="false">
      <c r="A475" s="7" t="n">
        <v>33611</v>
      </c>
      <c r="B475" s="8" t="n">
        <v>1.29</v>
      </c>
      <c r="C475" s="9" t="n">
        <f aca="false">LN(B475/B474)</f>
        <v>-0.0107942451308805</v>
      </c>
      <c r="D475" s="11" t="n">
        <f aca="false">STDEV(C455:C475)*SQRT(365.25)</f>
        <v>0.81403696237861</v>
      </c>
      <c r="E475" s="11" t="n">
        <f aca="false">SQRT(alpha*(E474/SQRT(365.25))^2+(1-alpha)*C475^2)*SQRT(365.25)</f>
        <v>0.715801592309209</v>
      </c>
      <c r="G475" s="10"/>
      <c r="H475" s="10" t="n">
        <f aca="false">(E475^2)/365.25</f>
        <v>0.00140279786325092</v>
      </c>
      <c r="I475" s="10" t="n">
        <f aca="false">C476^2</f>
        <v>0.000591679515386223</v>
      </c>
      <c r="J475" s="10" t="n">
        <f aca="false">(H475-I475)^2</f>
        <v>6.57912974242758E-007</v>
      </c>
    </row>
    <row r="476" customFormat="false" ht="12.75" hidden="false" customHeight="false" outlineLevel="0" collapsed="false">
      <c r="A476" s="7" t="n">
        <v>33612</v>
      </c>
      <c r="B476" s="8" t="n">
        <v>1.259</v>
      </c>
      <c r="C476" s="9" t="n">
        <f aca="false">LN(B476/B475)</f>
        <v>-0.0243244633113708</v>
      </c>
      <c r="D476" s="11" t="n">
        <f aca="false">STDEV(C456:C476)*SQRT(365.25)</f>
        <v>0.808416837694254</v>
      </c>
      <c r="E476" s="11" t="n">
        <f aca="false">SQRT(alpha*(E475/SQRT(365.25))^2+(1-alpha)*C476^2)*SQRT(365.25)</f>
        <v>0.69914095254019</v>
      </c>
      <c r="G476" s="10"/>
      <c r="H476" s="10" t="n">
        <f aca="false">(E476^2)/365.25</f>
        <v>0.00133825618485641</v>
      </c>
      <c r="I476" s="10" t="n">
        <f aca="false">C477^2</f>
        <v>0.00184974455606005</v>
      </c>
      <c r="J476" s="10" t="n">
        <f aca="false">(H476-I476)^2</f>
        <v>2.61620353876552E-007</v>
      </c>
    </row>
    <row r="477" customFormat="false" ht="12.75" hidden="false" customHeight="false" outlineLevel="0" collapsed="false">
      <c r="A477" s="7" t="n">
        <v>33613</v>
      </c>
      <c r="B477" s="8" t="n">
        <v>1.206</v>
      </c>
      <c r="C477" s="9" t="n">
        <f aca="false">LN(B477/B476)</f>
        <v>-0.0430086567572163</v>
      </c>
      <c r="D477" s="11" t="n">
        <f aca="false">STDEV(C457:C477)*SQRT(365.25)</f>
        <v>0.803370952553327</v>
      </c>
      <c r="E477" s="11" t="n">
        <f aca="false">SQRT(alpha*(E476/SQRT(365.25))^2+(1-alpha)*C477^2)*SQRT(365.25)</f>
        <v>0.709692649671481</v>
      </c>
      <c r="G477" s="10"/>
      <c r="H477" s="10" t="n">
        <f aca="false">(E477^2)/365.25</f>
        <v>0.00137895593976106</v>
      </c>
      <c r="I477" s="10" t="n">
        <f aca="false">C478^2</f>
        <v>0.000526786370818074</v>
      </c>
      <c r="J477" s="10" t="n">
        <f aca="false">(H477-I477)^2</f>
        <v>7.26192974232474E-007</v>
      </c>
    </row>
    <row r="478" customFormat="false" ht="12.75" hidden="false" customHeight="false" outlineLevel="0" collapsed="false">
      <c r="A478" s="7" t="n">
        <v>33616</v>
      </c>
      <c r="B478" s="8" t="n">
        <v>1.234</v>
      </c>
      <c r="C478" s="9" t="n">
        <f aca="false">LN(B478/B477)</f>
        <v>0.0229518271782025</v>
      </c>
      <c r="D478" s="11" t="n">
        <f aca="false">STDEV(C458:C478)*SQRT(365.25)</f>
        <v>0.824017947674367</v>
      </c>
      <c r="E478" s="11" t="n">
        <f aca="false">SQRT(alpha*(E477/SQRT(365.25))^2+(1-alpha)*C478^2)*SQRT(365.25)</f>
        <v>0.692023642196423</v>
      </c>
      <c r="G478" s="10"/>
      <c r="H478" s="10" t="n">
        <f aca="false">(E478^2)/365.25</f>
        <v>0.00131114776552718</v>
      </c>
      <c r="I478" s="10" t="n">
        <f aca="false">C479^2</f>
        <v>0.000109824975927152</v>
      </c>
      <c r="J478" s="10" t="n">
        <f aca="false">(H478-I478)^2</f>
        <v>1.4431764448124E-006</v>
      </c>
    </row>
    <row r="479" customFormat="false" ht="12.75" hidden="false" customHeight="false" outlineLevel="0" collapsed="false">
      <c r="A479" s="7" t="n">
        <v>33617</v>
      </c>
      <c r="B479" s="8" t="n">
        <v>1.247</v>
      </c>
      <c r="C479" s="9" t="n">
        <f aca="false">LN(B479/B478)</f>
        <v>0.0104797412147033</v>
      </c>
      <c r="D479" s="11" t="n">
        <f aca="false">STDEV(C459:C479)*SQRT(365.25)</f>
        <v>0.829981066534745</v>
      </c>
      <c r="E479" s="11" t="n">
        <f aca="false">SQRT(alpha*(E478/SQRT(365.25))^2+(1-alpha)*C479^2)*SQRT(365.25)</f>
        <v>0.666319900545206</v>
      </c>
      <c r="G479" s="10"/>
      <c r="H479" s="10" t="n">
        <f aca="false">(E479^2)/365.25</f>
        <v>0.0012155570427449</v>
      </c>
      <c r="I479" s="10" t="n">
        <f aca="false">C480^2</f>
        <v>0.00136881718028386</v>
      </c>
      <c r="J479" s="10" t="n">
        <f aca="false">(H479-I479)^2</f>
        <v>2.34886697584615E-008</v>
      </c>
    </row>
    <row r="480" customFormat="false" ht="12.75" hidden="false" customHeight="false" outlineLevel="0" collapsed="false">
      <c r="A480" s="7" t="n">
        <v>33618</v>
      </c>
      <c r="B480" s="8" t="n">
        <v>1.294</v>
      </c>
      <c r="C480" s="9" t="n">
        <f aca="false">LN(B480/B479)</f>
        <v>0.0369975293808094</v>
      </c>
      <c r="D480" s="11" t="n">
        <f aca="false">STDEV(C460:C480)*SQRT(365.25)</f>
        <v>0.860244487081268</v>
      </c>
      <c r="E480" s="11" t="n">
        <f aca="false">SQRT(alpha*(E479/SQRT(365.25))^2+(1-alpha)*C480^2)*SQRT(365.25)</f>
        <v>0.669653991887875</v>
      </c>
      <c r="G480" s="10"/>
      <c r="H480" s="10" t="n">
        <f aca="false">(E480^2)/365.25</f>
        <v>0.00122775213922345</v>
      </c>
      <c r="I480" s="10" t="n">
        <f aca="false">C481^2</f>
        <v>0.001794911541518</v>
      </c>
      <c r="J480" s="10" t="n">
        <f aca="false">(H480-I480)^2</f>
        <v>3.21669787611106E-007</v>
      </c>
    </row>
    <row r="481" customFormat="false" ht="12.75" hidden="false" customHeight="false" outlineLevel="0" collapsed="false">
      <c r="A481" s="7" t="n">
        <v>33619</v>
      </c>
      <c r="B481" s="8" t="n">
        <v>1.35</v>
      </c>
      <c r="C481" s="9" t="n">
        <f aca="false">LN(B481/B480)</f>
        <v>0.0423663963716292</v>
      </c>
      <c r="D481" s="11" t="n">
        <f aca="false">STDEV(C461:C481)*SQRT(365.25)</f>
        <v>0.890350594762072</v>
      </c>
      <c r="E481" s="11" t="n">
        <f aca="false">SQRT(alpha*(E480/SQRT(365.25))^2+(1-alpha)*C481^2)*SQRT(365.25)</f>
        <v>0.68185045512963</v>
      </c>
      <c r="G481" s="10"/>
      <c r="H481" s="10" t="n">
        <f aca="false">(E481^2)/365.25</f>
        <v>0.00127288170612042</v>
      </c>
      <c r="I481" s="10" t="n">
        <f aca="false">C482^2</f>
        <v>0.00642661514677414</v>
      </c>
      <c r="J481" s="10" t="n">
        <f aca="false">(H481-I481)^2</f>
        <v>2.65609683773125E-005</v>
      </c>
    </row>
    <row r="482" customFormat="false" ht="12.75" hidden="false" customHeight="false" outlineLevel="0" collapsed="false">
      <c r="A482" s="7" t="n">
        <v>33620</v>
      </c>
      <c r="B482" s="8" t="n">
        <v>1.246</v>
      </c>
      <c r="C482" s="9" t="n">
        <f aca="false">LN(B482/B481)</f>
        <v>-0.0801661720850768</v>
      </c>
      <c r="D482" s="11" t="n">
        <f aca="false">STDEV(C462:C482)*SQRT(365.25)</f>
        <v>0.930801354963813</v>
      </c>
      <c r="E482" s="11" t="n">
        <f aca="false">SQRT(alpha*(E481/SQRT(365.25))^2+(1-alpha)*C482^2)*SQRT(365.25)</f>
        <v>0.784031251113987</v>
      </c>
      <c r="G482" s="10"/>
      <c r="H482" s="10" t="n">
        <f aca="false">(E482^2)/365.25</f>
        <v>0.0016829705755602</v>
      </c>
      <c r="I482" s="10" t="n">
        <f aca="false">C483^2</f>
        <v>0.000236121781553357</v>
      </c>
      <c r="J482" s="10" t="n">
        <f aca="false">(H482-I482)^2</f>
        <v>2.09337143271907E-006</v>
      </c>
    </row>
    <row r="483" customFormat="false" ht="12.75" hidden="false" customHeight="false" outlineLevel="0" collapsed="false">
      <c r="A483" s="7" t="n">
        <v>33623</v>
      </c>
      <c r="B483" s="8" t="n">
        <v>1.227</v>
      </c>
      <c r="C483" s="9" t="n">
        <f aca="false">LN(B483/B482)</f>
        <v>-0.015366254636487</v>
      </c>
      <c r="D483" s="11" t="n">
        <f aca="false">STDEV(C463:C483)*SQRT(365.25)</f>
        <v>0.930240483692203</v>
      </c>
      <c r="E483" s="11" t="n">
        <f aca="false">SQRT(alpha*(E482/SQRT(365.25))^2+(1-alpha)*C483^2)*SQRT(365.25)</f>
        <v>0.756739501719165</v>
      </c>
      <c r="G483" s="10"/>
      <c r="H483" s="10" t="n">
        <f aca="false">(E483^2)/365.25</f>
        <v>0.00156784304849328</v>
      </c>
      <c r="I483" s="10" t="n">
        <f aca="false">C484^2</f>
        <v>6.63677426665912E-007</v>
      </c>
      <c r="J483" s="10" t="n">
        <f aca="false">(H483-I483)^2</f>
        <v>2.45605118109674E-006</v>
      </c>
    </row>
    <row r="484" customFormat="false" ht="12.75" hidden="false" customHeight="false" outlineLevel="0" collapsed="false">
      <c r="A484" s="7" t="n">
        <v>33624</v>
      </c>
      <c r="B484" s="8" t="n">
        <v>1.228</v>
      </c>
      <c r="C484" s="9" t="n">
        <f aca="false">LN(B484/B483)</f>
        <v>0.000814663996176284</v>
      </c>
      <c r="D484" s="11" t="n">
        <f aca="false">STDEV(C464:C484)*SQRT(365.25)</f>
        <v>0.508844686121722</v>
      </c>
      <c r="E484" s="11" t="n">
        <f aca="false">SQRT(alpha*(E483/SQRT(365.25))^2+(1-alpha)*C484^2)*SQRT(365.25)</f>
        <v>0.726021438964821</v>
      </c>
      <c r="G484" s="10"/>
      <c r="H484" s="10" t="n">
        <f aca="false">(E484^2)/365.25</f>
        <v>0.00144314067032594</v>
      </c>
      <c r="I484" s="10" t="n">
        <f aca="false">C485^2</f>
        <v>0.00442156253087818</v>
      </c>
      <c r="J484" s="10" t="n">
        <f aca="false">(H484-I484)^2</f>
        <v>8.87099677941549E-006</v>
      </c>
    </row>
    <row r="485" customFormat="false" ht="12.75" hidden="false" customHeight="false" outlineLevel="0" collapsed="false">
      <c r="A485" s="7" t="n">
        <v>33625</v>
      </c>
      <c r="B485" s="8" t="n">
        <v>1.149</v>
      </c>
      <c r="C485" s="9" t="n">
        <f aca="false">LN(B485/B484)</f>
        <v>-0.066494830858332</v>
      </c>
      <c r="D485" s="11" t="n">
        <f aca="false">STDEV(C465:C485)*SQRT(365.25)</f>
        <v>0.565771076672973</v>
      </c>
      <c r="E485" s="11" t="n">
        <f aca="false">SQRT(alpha*(E484/SQRT(365.25))^2+(1-alpha)*C485^2)*SQRT(365.25)</f>
        <v>0.783371025023116</v>
      </c>
      <c r="G485" s="10"/>
      <c r="H485" s="10" t="n">
        <f aca="false">(E485^2)/365.25</f>
        <v>0.00168013733838677</v>
      </c>
      <c r="I485" s="10" t="n">
        <f aca="false">C486^2</f>
        <v>0.00443174294817852</v>
      </c>
      <c r="J485" s="10" t="n">
        <f aca="false">(H485-I485)^2</f>
        <v>7.57133343183745E-006</v>
      </c>
    </row>
    <row r="486" customFormat="false" ht="12.75" hidden="false" customHeight="false" outlineLevel="0" collapsed="false">
      <c r="A486" s="7" t="n">
        <v>33626</v>
      </c>
      <c r="B486" s="8" t="n">
        <v>1.075</v>
      </c>
      <c r="C486" s="9" t="n">
        <f aca="false">LN(B486/B485)</f>
        <v>-0.0665713372869925</v>
      </c>
      <c r="D486" s="11" t="n">
        <f aca="false">STDEV(C466:C486)*SQRT(365.25)</f>
        <v>0.613629931042668</v>
      </c>
      <c r="E486" s="11" t="n">
        <f aca="false">SQRT(alpha*(E485/SQRT(365.25))^2+(1-alpha)*C486^2)*SQRT(365.25)</f>
        <v>0.832851215366539</v>
      </c>
      <c r="G486" s="10"/>
      <c r="H486" s="10" t="n">
        <f aca="false">(E486^2)/365.25</f>
        <v>0.0018990859601301</v>
      </c>
      <c r="I486" s="10" t="n">
        <f aca="false">C487^2</f>
        <v>0.000747874595060108</v>
      </c>
      <c r="J486" s="10" t="n">
        <f aca="false">(H486-I486)^2</f>
        <v>1.32528760706632E-006</v>
      </c>
    </row>
    <row r="487" customFormat="false" ht="12.75" hidden="false" customHeight="false" outlineLevel="0" collapsed="false">
      <c r="A487" s="7" t="n">
        <v>33627</v>
      </c>
      <c r="B487" s="8" t="n">
        <v>1.046</v>
      </c>
      <c r="C487" s="9" t="n">
        <f aca="false">LN(B487/B486)</f>
        <v>-0.0273472959368949</v>
      </c>
      <c r="D487" s="11" t="n">
        <f aca="false">STDEV(C467:C487)*SQRT(365.25)</f>
        <v>0.61628265273636</v>
      </c>
      <c r="E487" s="11" t="n">
        <f aca="false">SQRT(alpha*(E486/SQRT(365.25))^2+(1-alpha)*C487^2)*SQRT(365.25)</f>
        <v>0.812516487994897</v>
      </c>
      <c r="G487" s="10"/>
      <c r="H487" s="10" t="n">
        <f aca="false">(E487^2)/365.25</f>
        <v>0.00180748266465041</v>
      </c>
      <c r="I487" s="10" t="n">
        <f aca="false">C488^2</f>
        <v>0.0231760443840384</v>
      </c>
      <c r="J487" s="10" t="n">
        <f aca="false">(H487-I487)^2</f>
        <v>0.000456615429955293</v>
      </c>
    </row>
    <row r="488" customFormat="false" ht="12.75" hidden="false" customHeight="false" outlineLevel="0" collapsed="false">
      <c r="A488" s="7" t="n">
        <v>33630</v>
      </c>
      <c r="B488" s="8" t="n">
        <v>1.218</v>
      </c>
      <c r="C488" s="9" t="n">
        <f aca="false">LN(B488/B487)</f>
        <v>0.152236803644974</v>
      </c>
      <c r="D488" s="11" t="n">
        <f aca="false">STDEV(C468:C488)*SQRT(365.25)</f>
        <v>0.925663252331696</v>
      </c>
      <c r="E488" s="11" t="n">
        <f aca="false">SQRT(alpha*(E487/SQRT(365.25))^2+(1-alpha)*C488^2)*SQRT(365.25)</f>
        <v>1.13191248069413</v>
      </c>
      <c r="G488" s="10"/>
      <c r="H488" s="10" t="n">
        <f aca="false">(E488^2)/365.25</f>
        <v>0.00350780524011262</v>
      </c>
      <c r="I488" s="10" t="n">
        <f aca="false">C489^2</f>
        <v>0.000951638100743238</v>
      </c>
      <c r="J488" s="10" t="n">
        <f aca="false">(H488-I488)^2</f>
        <v>6.53399044439187E-006</v>
      </c>
    </row>
    <row r="489" customFormat="false" ht="12.75" hidden="false" customHeight="false" outlineLevel="0" collapsed="false">
      <c r="A489" s="7" t="n">
        <v>33631</v>
      </c>
      <c r="B489" s="8" t="n">
        <v>1.181</v>
      </c>
      <c r="C489" s="9" t="n">
        <f aca="false">LN(B489/B488)</f>
        <v>-0.0308486320724799</v>
      </c>
      <c r="D489" s="11" t="n">
        <f aca="false">STDEV(C469:C489)*SQRT(365.25)</f>
        <v>0.930780615177492</v>
      </c>
      <c r="E489" s="11" t="n">
        <f aca="false">SQRT(alpha*(E488/SQRT(365.25))^2+(1-alpha)*C489^2)*SQRT(365.25)</f>
        <v>1.09860592759292</v>
      </c>
      <c r="G489" s="10"/>
      <c r="H489" s="10" t="n">
        <f aca="false">(E489^2)/365.25</f>
        <v>0.00330440789635125</v>
      </c>
      <c r="I489" s="10" t="n">
        <f aca="false">C490^2</f>
        <v>7.17576271331608E-007</v>
      </c>
      <c r="J489" s="10" t="n">
        <f aca="false">(H489-I489)^2</f>
        <v>1.09143697309898E-005</v>
      </c>
    </row>
    <row r="490" customFormat="false" ht="12.75" hidden="false" customHeight="false" outlineLevel="0" collapsed="false">
      <c r="A490" s="7" t="n">
        <v>33632</v>
      </c>
      <c r="B490" s="8" t="n">
        <v>1.18</v>
      </c>
      <c r="C490" s="9" t="n">
        <f aca="false">LN(B490/B489)</f>
        <v>-0.000847098737651998</v>
      </c>
      <c r="D490" s="11" t="n">
        <f aca="false">STDEV(C470:C490)*SQRT(365.25)</f>
        <v>0.927041074658449</v>
      </c>
      <c r="E490" s="11" t="n">
        <f aca="false">SQRT(alpha*(E489/SQRT(365.25))^2+(1-alpha)*C490^2)*SQRT(365.25)</f>
        <v>1.05400120843318</v>
      </c>
      <c r="G490" s="10"/>
      <c r="H490" s="10" t="n">
        <f aca="false">(E490^2)/365.25</f>
        <v>0.00304152921938016</v>
      </c>
      <c r="I490" s="10" t="n">
        <f aca="false">C491^2</f>
        <v>0.000142452592734026</v>
      </c>
      <c r="J490" s="10" t="n">
        <f aca="false">(H490-I490)^2</f>
        <v>8.40464528716592E-006</v>
      </c>
    </row>
    <row r="491" customFormat="false" ht="12.75" hidden="false" customHeight="false" outlineLevel="0" collapsed="false">
      <c r="A491" s="7" t="n">
        <v>33633</v>
      </c>
      <c r="B491" s="8" t="n">
        <v>1.166</v>
      </c>
      <c r="C491" s="9" t="n">
        <f aca="false">LN(B491/B490)</f>
        <v>-0.0119353505492728</v>
      </c>
      <c r="D491" s="11" t="n">
        <f aca="false">STDEV(C471:C491)*SQRT(365.25)</f>
        <v>0.926722707476593</v>
      </c>
      <c r="E491" s="11" t="n">
        <f aca="false">SQRT(alpha*(E490/SQRT(365.25))^2+(1-alpha)*C491^2)*SQRT(365.25)</f>
        <v>1.01324308818971</v>
      </c>
      <c r="G491" s="10"/>
      <c r="H491" s="10" t="n">
        <f aca="false">(E491^2)/365.25</f>
        <v>0.00281084614856736</v>
      </c>
      <c r="I491" s="10" t="n">
        <f aca="false">C492^2</f>
        <v>0.000142452592734028</v>
      </c>
      <c r="J491" s="10" t="n">
        <f aca="false">(H491-I491)^2</f>
        <v>7.12032416881284E-006</v>
      </c>
    </row>
    <row r="492" customFormat="false" ht="12.75" hidden="false" customHeight="false" outlineLevel="0" collapsed="false">
      <c r="A492" s="7" t="n">
        <v>33634</v>
      </c>
      <c r="B492" s="8" t="n">
        <v>1.18</v>
      </c>
      <c r="C492" s="9" t="n">
        <f aca="false">LN(B492/B491)</f>
        <v>0.0119353505492729</v>
      </c>
      <c r="D492" s="11" t="n">
        <f aca="false">STDEV(C472:C492)*SQRT(365.25)</f>
        <v>0.928885411318219</v>
      </c>
      <c r="E492" s="11" t="n">
        <f aca="false">SQRT(alpha*(E491/SQRT(365.25))^2+(1-alpha)*C492^2)*SQRT(365.25)</f>
        <v>0.974222251830927</v>
      </c>
      <c r="G492" s="10"/>
      <c r="H492" s="10" t="n">
        <f aca="false">(E492^2)/365.25</f>
        <v>0.00259851881167015</v>
      </c>
      <c r="I492" s="10" t="n">
        <f aca="false">C493^2</f>
        <v>1.15300246646512E-005</v>
      </c>
      <c r="J492" s="10" t="n">
        <f aca="false">(H492-I492)^2</f>
        <v>6.69251098409217E-006</v>
      </c>
    </row>
    <row r="493" customFormat="false" ht="12.75" hidden="false" customHeight="false" outlineLevel="0" collapsed="false">
      <c r="A493" s="7" t="n">
        <v>33637</v>
      </c>
      <c r="B493" s="8" t="n">
        <v>1.176</v>
      </c>
      <c r="C493" s="9" t="n">
        <f aca="false">LN(B493/B492)</f>
        <v>-0.00339558900113827</v>
      </c>
      <c r="D493" s="11" t="n">
        <f aca="false">STDEV(C473:C493)*SQRT(365.25)</f>
        <v>0.928903624030972</v>
      </c>
      <c r="E493" s="11" t="n">
        <f aca="false">SQRT(alpha*(E492/SQRT(365.25))^2+(1-alpha)*C493^2)*SQRT(365.25)</f>
        <v>0.934838132844482</v>
      </c>
      <c r="G493" s="10"/>
      <c r="H493" s="10" t="n">
        <f aca="false">(E493^2)/365.25</f>
        <v>0.00239266895173212</v>
      </c>
      <c r="I493" s="10" t="n">
        <f aca="false">C494^2</f>
        <v>0.000343533258659954</v>
      </c>
      <c r="J493" s="10" t="n">
        <f aca="false">(H493-I493)^2</f>
        <v>4.19895708862236E-006</v>
      </c>
    </row>
    <row r="494" customFormat="false" ht="12.75" hidden="false" customHeight="false" outlineLevel="0" collapsed="false">
      <c r="A494" s="7" t="n">
        <v>33638</v>
      </c>
      <c r="B494" s="8" t="n">
        <v>1.198</v>
      </c>
      <c r="C494" s="9" t="n">
        <f aca="false">LN(B494/B493)</f>
        <v>0.0185346502168224</v>
      </c>
      <c r="D494" s="11" t="n">
        <f aca="false">STDEV(C474:C494)*SQRT(365.25)</f>
        <v>0.932339022281998</v>
      </c>
      <c r="E494" s="11" t="n">
        <f aca="false">SQRT(alpha*(E493/SQRT(365.25))^2+(1-alpha)*C494^2)*SQRT(365.25)</f>
        <v>0.902423130769671</v>
      </c>
      <c r="G494" s="10"/>
      <c r="H494" s="10" t="n">
        <f aca="false">(E494^2)/365.25</f>
        <v>0.00222961671991276</v>
      </c>
      <c r="I494" s="10" t="n">
        <f aca="false">C495^2</f>
        <v>5.68649011058562E-005</v>
      </c>
      <c r="J494" s="10" t="n">
        <f aca="false">(H494-I494)^2</f>
        <v>4.72085046612871E-006</v>
      </c>
    </row>
    <row r="495" customFormat="false" ht="12.75" hidden="false" customHeight="false" outlineLevel="0" collapsed="false">
      <c r="A495" s="7" t="n">
        <v>33639</v>
      </c>
      <c r="B495" s="8" t="n">
        <v>1.189</v>
      </c>
      <c r="C495" s="9" t="n">
        <f aca="false">LN(B495/B494)</f>
        <v>-0.00754088198461269</v>
      </c>
      <c r="D495" s="11" t="n">
        <f aca="false">STDEV(C475:C495)*SQRT(365.25)</f>
        <v>0.926880924383398</v>
      </c>
      <c r="E495" s="11" t="n">
        <f aca="false">SQRT(alpha*(E494/SQRT(365.25))^2+(1-alpha)*C495^2)*SQRT(365.25)</f>
        <v>0.866729470903472</v>
      </c>
      <c r="G495" s="10"/>
      <c r="H495" s="10" t="n">
        <f aca="false">(E495^2)/365.25</f>
        <v>0.00205672820186889</v>
      </c>
      <c r="I495" s="10" t="n">
        <f aca="false">C496^2</f>
        <v>2.55938119850835E-005</v>
      </c>
      <c r="J495" s="10" t="n">
        <f aca="false">(H495-I495)^2</f>
        <v>4.12550690976866E-006</v>
      </c>
    </row>
    <row r="496" customFormat="false" ht="12.75" hidden="false" customHeight="false" outlineLevel="0" collapsed="false">
      <c r="A496" s="7" t="n">
        <v>33640</v>
      </c>
      <c r="B496" s="8" t="n">
        <v>1.183</v>
      </c>
      <c r="C496" s="9" t="n">
        <f aca="false">LN(B496/B495)</f>
        <v>-0.00505903271239508</v>
      </c>
      <c r="D496" s="11" t="n">
        <f aca="false">STDEV(C476:C496)*SQRT(365.25)</f>
        <v>0.926466474279503</v>
      </c>
      <c r="E496" s="11" t="n">
        <f aca="false">SQRT(alpha*(E495/SQRT(365.25))^2+(1-alpha)*C496^2)*SQRT(365.25)</f>
        <v>0.831978561584897</v>
      </c>
      <c r="G496" s="10"/>
      <c r="H496" s="10" t="n">
        <f aca="false">(E496^2)/365.25</f>
        <v>0.00189510835574777</v>
      </c>
      <c r="I496" s="10" t="n">
        <f aca="false">C497^2</f>
        <v>3.48067211780329E-005</v>
      </c>
      <c r="J496" s="10" t="n">
        <f aca="false">(H496-I496)^2</f>
        <v>3.46072217158284E-006</v>
      </c>
    </row>
    <row r="497" customFormat="false" ht="12.75" hidden="false" customHeight="false" outlineLevel="0" collapsed="false">
      <c r="A497" s="7" t="n">
        <v>33641</v>
      </c>
      <c r="B497" s="8" t="n">
        <v>1.19</v>
      </c>
      <c r="C497" s="9" t="n">
        <f aca="false">LN(B497/B496)</f>
        <v>0.0058997221271881</v>
      </c>
      <c r="D497" s="11" t="n">
        <f aca="false">STDEV(C477:C497)*SQRT(365.25)</f>
        <v>0.92299927012727</v>
      </c>
      <c r="E497" s="11" t="n">
        <f aca="false">SQRT(alpha*(E496/SQRT(365.25))^2+(1-alpha)*C497^2)*SQRT(365.25)</f>
        <v>0.798825172960458</v>
      </c>
      <c r="G497" s="10"/>
      <c r="H497" s="10" t="n">
        <f aca="false">(E497^2)/365.25</f>
        <v>0.00174708188078113</v>
      </c>
      <c r="I497" s="10" t="n">
        <f aca="false">C498^2</f>
        <v>2.52943453788957E-005</v>
      </c>
      <c r="J497" s="10" t="n">
        <f aca="false">(H497-I497)^2</f>
        <v>2.96455231706649E-006</v>
      </c>
    </row>
    <row r="498" customFormat="false" ht="12.75" hidden="false" customHeight="false" outlineLevel="0" collapsed="false">
      <c r="A498" s="7" t="n">
        <v>33644</v>
      </c>
      <c r="B498" s="8" t="n">
        <v>1.196</v>
      </c>
      <c r="C498" s="9" t="n">
        <f aca="false">LN(B498/B497)</f>
        <v>0.00502934840500196</v>
      </c>
      <c r="D498" s="11" t="n">
        <f aca="false">STDEV(C478:C498)*SQRT(365.25)</f>
        <v>0.906262186889532</v>
      </c>
      <c r="E498" s="11" t="n">
        <f aca="false">SQRT(alpha*(E497/SQRT(365.25))^2+(1-alpha)*C498^2)*SQRT(365.25)</f>
        <v>0.766864183616485</v>
      </c>
      <c r="G498" s="10"/>
      <c r="H498" s="10" t="n">
        <f aca="false">(E498^2)/365.25</f>
        <v>0.00161007714199529</v>
      </c>
      <c r="I498" s="10" t="n">
        <f aca="false">C499^2</f>
        <v>0.00322226781396031</v>
      </c>
      <c r="J498" s="10" t="n">
        <f aca="false">(H498-I498)^2</f>
        <v>2.59915876277104E-006</v>
      </c>
    </row>
    <row r="499" customFormat="false" ht="12.75" hidden="false" customHeight="false" outlineLevel="0" collapsed="false">
      <c r="A499" s="7" t="n">
        <v>33645</v>
      </c>
      <c r="B499" s="8" t="n">
        <v>1.13</v>
      </c>
      <c r="C499" s="9" t="n">
        <f aca="false">LN(B499/B498)</f>
        <v>-0.0567650228041909</v>
      </c>
      <c r="D499" s="11" t="n">
        <f aca="false">STDEV(C479:C499)*SQRT(365.25)</f>
        <v>0.929438825901872</v>
      </c>
      <c r="E499" s="11" t="n">
        <f aca="false">SQRT(alpha*(E498/SQRT(365.25))^2+(1-alpha)*C499^2)*SQRT(365.25)</f>
        <v>0.796828965766706</v>
      </c>
      <c r="G499" s="10"/>
      <c r="H499" s="10" t="n">
        <f aca="false">(E499^2)/365.25</f>
        <v>0.00173836112439381</v>
      </c>
      <c r="I499" s="10" t="n">
        <f aca="false">C500^2</f>
        <v>2.80443068889432E-005</v>
      </c>
      <c r="J499" s="10" t="n">
        <f aca="false">(H499-I499)^2</f>
        <v>2.92518361623997E-006</v>
      </c>
    </row>
    <row r="500" customFormat="false" ht="12.75" hidden="false" customHeight="false" outlineLevel="0" collapsed="false">
      <c r="A500" s="7" t="n">
        <v>33646</v>
      </c>
      <c r="B500" s="8" t="n">
        <v>1.136</v>
      </c>
      <c r="C500" s="9" t="n">
        <f aca="false">LN(B500/B499)</f>
        <v>0.0052956875747105</v>
      </c>
      <c r="D500" s="11" t="n">
        <f aca="false">STDEV(C480:C500)*SQRT(365.25)</f>
        <v>0.928194911478769</v>
      </c>
      <c r="E500" s="11" t="n">
        <f aca="false">SQRT(alpha*(E499/SQRT(365.25))^2+(1-alpha)*C500^2)*SQRT(365.25)</f>
        <v>0.765002482204581</v>
      </c>
      <c r="G500" s="10"/>
      <c r="H500" s="10" t="n">
        <f aca="false">(E500^2)/365.25</f>
        <v>0.00160226912465207</v>
      </c>
      <c r="I500" s="10" t="n">
        <f aca="false">C501^2</f>
        <v>0.000348155123414651</v>
      </c>
      <c r="J500" s="10" t="n">
        <f aca="false">(H500-I500)^2</f>
        <v>1.57280192809974E-006</v>
      </c>
    </row>
    <row r="501" customFormat="false" ht="12.75" hidden="false" customHeight="false" outlineLevel="0" collapsed="false">
      <c r="A501" s="7" t="n">
        <v>33647</v>
      </c>
      <c r="B501" s="8" t="n">
        <v>1.115</v>
      </c>
      <c r="C501" s="9" t="n">
        <f aca="false">LN(B501/B500)</f>
        <v>-0.0186589153868774</v>
      </c>
      <c r="D501" s="11" t="n">
        <f aca="false">STDEV(C481:C501)*SQRT(365.25)</f>
        <v>0.911694837164441</v>
      </c>
      <c r="E501" s="11" t="n">
        <f aca="false">SQRT(alpha*(E500/SQRT(365.25))^2+(1-alpha)*C501^2)*SQRT(365.25)</f>
        <v>0.740796864711</v>
      </c>
      <c r="G501" s="10"/>
      <c r="H501" s="10" t="n">
        <f aca="false">(E501^2)/365.25</f>
        <v>0.00150247774063148</v>
      </c>
      <c r="I501" s="10" t="n">
        <f aca="false">C502^2</f>
        <v>0.00107713393135176</v>
      </c>
      <c r="J501" s="10" t="n">
        <f aca="false">(H501-I501)^2</f>
        <v>1.80917356092585E-007</v>
      </c>
    </row>
    <row r="502" customFormat="false" ht="12.75" hidden="false" customHeight="false" outlineLevel="0" collapsed="false">
      <c r="A502" s="7" t="n">
        <v>33648</v>
      </c>
      <c r="B502" s="8" t="n">
        <v>1.079</v>
      </c>
      <c r="C502" s="9" t="n">
        <f aca="false">LN(B502/B501)</f>
        <v>-0.0328197186360845</v>
      </c>
      <c r="D502" s="11" t="n">
        <f aca="false">STDEV(C482:C502)*SQRT(365.25)</f>
        <v>0.890894752309492</v>
      </c>
      <c r="E502" s="11" t="n">
        <f aca="false">SQRT(alpha*(E501/SQRT(365.25))^2+(1-alpha)*C502^2)*SQRT(365.25)</f>
        <v>0.732405667780084</v>
      </c>
      <c r="G502" s="10"/>
      <c r="H502" s="10" t="n">
        <f aca="false">(E502^2)/365.25</f>
        <v>0.00146863261381626</v>
      </c>
      <c r="I502" s="10" t="n">
        <f aca="false">C503^2</f>
        <v>8.58133326888107E-007</v>
      </c>
      <c r="J502" s="10" t="n">
        <f aca="false">(H502-I502)^2</f>
        <v>2.15436192557586E-006</v>
      </c>
    </row>
    <row r="503" customFormat="false" ht="12.75" hidden="false" customHeight="false" outlineLevel="0" collapsed="false">
      <c r="A503" s="7" t="n">
        <v>33651</v>
      </c>
      <c r="B503" s="8" t="n">
        <v>1.08</v>
      </c>
      <c r="C503" s="9" t="n">
        <f aca="false">LN(B503/B502)</f>
        <v>0.000926354860130883</v>
      </c>
      <c r="D503" s="11" t="n">
        <f aca="false">STDEV(C483:C503)*SQRT(365.25)</f>
        <v>0.837990340570114</v>
      </c>
      <c r="E503" s="11" t="n">
        <f aca="false">SQRT(alpha*(E502/SQRT(365.25))^2+(1-alpha)*C503^2)*SQRT(365.25)</f>
        <v>0.702680269802544</v>
      </c>
      <c r="G503" s="10"/>
      <c r="H503" s="10" t="n">
        <f aca="false">(E503^2)/365.25</f>
        <v>0.00135184000429781</v>
      </c>
      <c r="I503" s="10" t="n">
        <f aca="false">C504^2</f>
        <v>8.56545661271175E-007</v>
      </c>
      <c r="J503" s="10" t="n">
        <f aca="false">(H503-I503)^2</f>
        <v>1.82515630550955E-006</v>
      </c>
    </row>
    <row r="504" customFormat="false" ht="12.75" hidden="false" customHeight="false" outlineLevel="0" collapsed="false">
      <c r="A504" s="7" t="n">
        <v>33652</v>
      </c>
      <c r="B504" s="8" t="n">
        <v>1.081</v>
      </c>
      <c r="C504" s="9" t="n">
        <f aca="false">LN(B504/B503)</f>
        <v>0.000925497520942749</v>
      </c>
      <c r="D504" s="11" t="n">
        <f aca="false">STDEV(C484:C504)*SQRT(365.25)</f>
        <v>0.837706312845388</v>
      </c>
      <c r="E504" s="11" t="n">
        <f aca="false">SQRT(alpha*(E503/SQRT(365.25))^2+(1-alpha)*C504^2)*SQRT(365.25)</f>
        <v>0.674162742843207</v>
      </c>
      <c r="G504" s="10"/>
      <c r="H504" s="10" t="n">
        <f aca="false">(E504^2)/365.25</f>
        <v>0.00124434059914545</v>
      </c>
      <c r="I504" s="10" t="n">
        <f aca="false">C505^2</f>
        <v>0.00273154093703716</v>
      </c>
      <c r="J504" s="10" t="n">
        <f aca="false">(H504-I504)^2</f>
        <v>2.21176484502522E-006</v>
      </c>
    </row>
    <row r="505" customFormat="false" ht="12.75" hidden="false" customHeight="false" outlineLevel="0" collapsed="false">
      <c r="A505" s="7" t="n">
        <v>33653</v>
      </c>
      <c r="B505" s="8" t="n">
        <v>1.139</v>
      </c>
      <c r="C505" s="9" t="n">
        <f aca="false">LN(B505/B504)</f>
        <v>0.0522641458079739</v>
      </c>
      <c r="D505" s="11" t="n">
        <f aca="false">STDEV(C485:C505)*SQRT(365.25)</f>
        <v>0.872157687944415</v>
      </c>
      <c r="E505" s="11" t="n">
        <f aca="false">SQRT(alpha*(E504/SQRT(365.25))^2+(1-alpha)*C505^2)*SQRT(365.25)</f>
        <v>0.705491662398631</v>
      </c>
      <c r="G505" s="10"/>
      <c r="H505" s="10" t="n">
        <f aca="false">(E505^2)/365.25</f>
        <v>0.00136267894788223</v>
      </c>
      <c r="I505" s="10" t="n">
        <f aca="false">C506^2</f>
        <v>2.76040173047401E-005</v>
      </c>
      <c r="J505" s="10" t="n">
        <f aca="false">(H505-I505)^2</f>
        <v>1.78242507025649E-006</v>
      </c>
    </row>
    <row r="506" customFormat="false" ht="12.75" hidden="false" customHeight="false" outlineLevel="0" collapsed="false">
      <c r="A506" s="7" t="n">
        <v>33654</v>
      </c>
      <c r="B506" s="8" t="n">
        <v>1.145</v>
      </c>
      <c r="C506" s="9" t="n">
        <f aca="false">LN(B506/B505)</f>
        <v>0.00525395254115795</v>
      </c>
      <c r="D506" s="11" t="n">
        <f aca="false">STDEV(C486:C506)*SQRT(365.25)</f>
        <v>0.827844419459154</v>
      </c>
      <c r="E506" s="11" t="n">
        <f aca="false">SQRT(alpha*(E505/SQRT(365.25))^2+(1-alpha)*C506^2)*SQRT(365.25)</f>
        <v>0.677433896200055</v>
      </c>
      <c r="G506" s="10"/>
      <c r="H506" s="10" t="n">
        <f aca="false">(E506^2)/365.25</f>
        <v>0.00125644540375301</v>
      </c>
      <c r="I506" s="10" t="n">
        <f aca="false">C507^2</f>
        <v>0.00755831915055934</v>
      </c>
      <c r="J506" s="10" t="n">
        <f aca="false">(H506-I506)^2</f>
        <v>3.97136127206868E-005</v>
      </c>
    </row>
    <row r="507" customFormat="false" ht="12.75" hidden="false" customHeight="false" outlineLevel="0" collapsed="false">
      <c r="A507" s="7" t="n">
        <v>33655</v>
      </c>
      <c r="B507" s="8" t="n">
        <v>1.249</v>
      </c>
      <c r="C507" s="9" t="n">
        <f aca="false">LN(B507/B506)</f>
        <v>0.0869385941372377</v>
      </c>
      <c r="D507" s="11" t="n">
        <f aca="false">STDEV(C487:C507)*SQRT(365.25)</f>
        <v>0.850213622619742</v>
      </c>
      <c r="E507" s="11" t="n">
        <f aca="false">SQRT(alpha*(E506/SQRT(365.25))^2+(1-alpha)*C507^2)*SQRT(365.25)</f>
        <v>0.801293012310605</v>
      </c>
      <c r="G507" s="10"/>
      <c r="H507" s="10" t="n">
        <f aca="false">(E507^2)/365.25</f>
        <v>0.00175789320076058</v>
      </c>
      <c r="I507" s="10" t="n">
        <f aca="false">C508^2</f>
        <v>0.00373016583031192</v>
      </c>
      <c r="J507" s="10" t="n">
        <f aca="false">(H507-I507)^2</f>
        <v>3.88985932527733E-006</v>
      </c>
    </row>
    <row r="508" customFormat="false" ht="12.75" hidden="false" customHeight="false" outlineLevel="0" collapsed="false">
      <c r="A508" s="7" t="n">
        <v>33658</v>
      </c>
      <c r="B508" s="8" t="n">
        <v>1.175</v>
      </c>
      <c r="C508" s="9" t="n">
        <f aca="false">LN(B508/B507)</f>
        <v>-0.0610750835473183</v>
      </c>
      <c r="D508" s="11" t="n">
        <f aca="false">STDEV(C488:C508)*SQRT(365.25)</f>
        <v>0.886080519207723</v>
      </c>
      <c r="E508" s="11" t="n">
        <f aca="false">SQRT(alpha*(E507/SQRT(365.25))^2+(1-alpha)*C508^2)*SQRT(365.25)</f>
        <v>0.836296250223774</v>
      </c>
      <c r="G508" s="10"/>
      <c r="H508" s="10" t="n">
        <f aca="false">(E508^2)/365.25</f>
        <v>0.00191482934466351</v>
      </c>
      <c r="I508" s="10" t="n">
        <f aca="false">C509^2</f>
        <v>1.80309862498939E-005</v>
      </c>
      <c r="J508" s="10" t="n">
        <f aca="false">(H508-I508)^2</f>
        <v>3.59784401248057E-006</v>
      </c>
    </row>
    <row r="509" customFormat="false" ht="12.75" hidden="false" customHeight="false" outlineLevel="0" collapsed="false">
      <c r="A509" s="7" t="n">
        <v>33659</v>
      </c>
      <c r="B509" s="8" t="n">
        <v>1.18</v>
      </c>
      <c r="C509" s="9" t="n">
        <f aca="false">LN(B509/B508)</f>
        <v>0.004246290881451</v>
      </c>
      <c r="D509" s="11" t="n">
        <f aca="false">STDEV(C489:C509)*SQRT(365.25)</f>
        <v>0.610821799724182</v>
      </c>
      <c r="E509" s="11" t="n">
        <f aca="false">SQRT(alpha*(E508/SQRT(365.25))^2+(1-alpha)*C509^2)*SQRT(365.25)</f>
        <v>0.802660594321207</v>
      </c>
      <c r="G509" s="10"/>
      <c r="H509" s="10" t="n">
        <f aca="false">(E509^2)/365.25</f>
        <v>0.00176389878076954</v>
      </c>
      <c r="I509" s="10" t="n">
        <f aca="false">C510^2</f>
        <v>0</v>
      </c>
      <c r="J509" s="10" t="n">
        <f aca="false">(H509-I509)^2</f>
        <v>3.11133890880025E-006</v>
      </c>
    </row>
    <row r="510" customFormat="false" ht="12.75" hidden="false" customHeight="false" outlineLevel="0" collapsed="false">
      <c r="A510" s="7" t="n">
        <v>33660</v>
      </c>
      <c r="B510" s="8" t="n">
        <v>1.18</v>
      </c>
      <c r="C510" s="9" t="n">
        <f aca="false">LN(B510/B509)</f>
        <v>0</v>
      </c>
      <c r="D510" s="11" t="n">
        <f aca="false">STDEV(C490:C510)*SQRT(365.25)</f>
        <v>0.59715744675223</v>
      </c>
      <c r="E510" s="11" t="n">
        <f aca="false">SQRT(alpha*(E509/SQRT(365.25))^2+(1-alpha)*C510^2)*SQRT(365.25)</f>
        <v>0.770064382588235</v>
      </c>
      <c r="G510" s="10"/>
      <c r="H510" s="10" t="n">
        <f aca="false">(E510^2)/365.25</f>
        <v>0.00162354319871595</v>
      </c>
      <c r="I510" s="10" t="n">
        <f aca="false">C511^2</f>
        <v>0.000422247765919252</v>
      </c>
      <c r="J510" s="10" t="n">
        <f aca="false">(H510-I510)^2</f>
        <v>1.4431107168582E-006</v>
      </c>
    </row>
    <row r="511" customFormat="false" ht="12.75" hidden="false" customHeight="false" outlineLevel="0" collapsed="false">
      <c r="A511" s="7" t="n">
        <v>33661</v>
      </c>
      <c r="B511" s="8" t="n">
        <v>1.156</v>
      </c>
      <c r="C511" s="9" t="n">
        <f aca="false">LN(B511/B510)</f>
        <v>-0.0205486682273877</v>
      </c>
      <c r="D511" s="11" t="n">
        <f aca="false">STDEV(C491:C511)*SQRT(365.25)</f>
        <v>0.603264975430855</v>
      </c>
      <c r="E511" s="11" t="n">
        <f aca="false">SQRT(alpha*(E510/SQRT(365.25))^2+(1-alpha)*C511^2)*SQRT(365.25)</f>
        <v>0.747051160842539</v>
      </c>
      <c r="G511" s="10"/>
      <c r="H511" s="10" t="n">
        <f aca="false">(E511^2)/365.25</f>
        <v>0.00152795465274794</v>
      </c>
      <c r="I511" s="10" t="n">
        <f aca="false">C512^2</f>
        <v>0.00016621176969616</v>
      </c>
      <c r="J511" s="10" t="n">
        <f aca="false">(H511-I511)^2</f>
        <v>1.85434367954218E-006</v>
      </c>
    </row>
    <row r="512" customFormat="false" ht="12.75" hidden="false" customHeight="false" outlineLevel="0" collapsed="false">
      <c r="A512" s="7" t="n">
        <v>33662</v>
      </c>
      <c r="B512" s="8" t="n">
        <v>1.171</v>
      </c>
      <c r="C512" s="9" t="n">
        <f aca="false">LN(B512/B511)</f>
        <v>0.0128923143653946</v>
      </c>
      <c r="D512" s="11" t="n">
        <f aca="false">STDEV(C492:C512)*SQRT(365.25)</f>
        <v>0.603915403269904</v>
      </c>
      <c r="E512" s="11" t="n">
        <f aca="false">SQRT(alpha*(E511/SQRT(365.25))^2+(1-alpha)*C512^2)*SQRT(365.25)</f>
        <v>0.720075394557792</v>
      </c>
      <c r="G512" s="10"/>
      <c r="H512" s="10" t="n">
        <f aca="false">(E512^2)/365.25</f>
        <v>0.00141959910704328</v>
      </c>
      <c r="I512" s="10" t="n">
        <f aca="false">C513^2</f>
        <v>1.17082451657818E-005</v>
      </c>
      <c r="J512" s="10" t="n">
        <f aca="false">(H512-I512)^2</f>
        <v>1.98215667895818E-006</v>
      </c>
    </row>
    <row r="513" customFormat="false" ht="12.75" hidden="false" customHeight="false" outlineLevel="0" collapsed="false">
      <c r="A513" s="7" t="n">
        <v>33665</v>
      </c>
      <c r="B513" s="8" t="n">
        <v>1.167</v>
      </c>
      <c r="C513" s="9" t="n">
        <f aca="false">LN(B513/B512)</f>
        <v>-0.00342173131116133</v>
      </c>
      <c r="D513" s="11" t="n">
        <f aca="false">STDEV(C493:C513)*SQRT(365.25)</f>
        <v>0.60185986129007</v>
      </c>
      <c r="E513" s="11" t="n">
        <f aca="false">SQRT(alpha*(E512/SQRT(365.25))^2+(1-alpha)*C513^2)*SQRT(365.25)</f>
        <v>0.691079224199927</v>
      </c>
      <c r="G513" s="10"/>
      <c r="H513" s="10" t="n">
        <f aca="false">(E513^2)/365.25</f>
        <v>0.00130757151025537</v>
      </c>
      <c r="I513" s="10" t="n">
        <f aca="false">C514^2</f>
        <v>0</v>
      </c>
      <c r="J513" s="10" t="n">
        <f aca="false">(H513-I513)^2</f>
        <v>1.70974325443151E-006</v>
      </c>
    </row>
    <row r="514" customFormat="false" ht="12.75" hidden="false" customHeight="false" outlineLevel="0" collapsed="false">
      <c r="A514" s="7" t="n">
        <v>33666</v>
      </c>
      <c r="B514" s="8" t="n">
        <v>1.167</v>
      </c>
      <c r="C514" s="9" t="n">
        <f aca="false">LN(B514/B513)</f>
        <v>0</v>
      </c>
      <c r="D514" s="11" t="n">
        <f aca="false">STDEV(C494:C514)*SQRT(365.25)</f>
        <v>0.60173094037959</v>
      </c>
      <c r="E514" s="11" t="n">
        <f aca="false">SQRT(alpha*(E513/SQRT(365.25))^2+(1-alpha)*C514^2)*SQRT(365.25)</f>
        <v>0.663014354844619</v>
      </c>
      <c r="G514" s="10"/>
      <c r="H514" s="10" t="n">
        <f aca="false">(E514^2)/365.25</f>
        <v>0.00120352644689946</v>
      </c>
      <c r="I514" s="10" t="n">
        <f aca="false">C515^2</f>
        <v>0.000414404886820808</v>
      </c>
      <c r="J514" s="10" t="n">
        <f aca="false">(H514-I514)^2</f>
        <v>6.22712836580961E-007</v>
      </c>
    </row>
    <row r="515" customFormat="false" ht="12.75" hidden="false" customHeight="false" outlineLevel="0" collapsed="false">
      <c r="A515" s="7" t="n">
        <v>33667</v>
      </c>
      <c r="B515" s="8" t="n">
        <v>1.191</v>
      </c>
      <c r="C515" s="9" t="n">
        <f aca="false">LN(B515/B514)</f>
        <v>0.0203569370687441</v>
      </c>
      <c r="D515" s="11" t="n">
        <f aca="false">STDEV(C495:C515)*SQRT(365.25)</f>
        <v>0.602823257157097</v>
      </c>
      <c r="E515" s="11" t="n">
        <f aca="false">SQRT(alpha*(E514/SQRT(365.25))^2+(1-alpha)*C515^2)*SQRT(365.25)</f>
        <v>0.645487016055046</v>
      </c>
      <c r="G515" s="10"/>
      <c r="H515" s="10" t="n">
        <f aca="false">(E515^2)/365.25</f>
        <v>0.00114073507979643</v>
      </c>
      <c r="I515" s="10" t="n">
        <f aca="false">C516^2</f>
        <v>8.60970925002905E-005</v>
      </c>
      <c r="J515" s="10" t="n">
        <f aca="false">(H515-I515)^2</f>
        <v>1.11226128424806E-006</v>
      </c>
    </row>
    <row r="516" customFormat="false" ht="12.75" hidden="false" customHeight="false" outlineLevel="0" collapsed="false">
      <c r="A516" s="7" t="n">
        <v>33668</v>
      </c>
      <c r="B516" s="8" t="n">
        <v>1.18</v>
      </c>
      <c r="C516" s="9" t="n">
        <f aca="false">LN(B516/B515)</f>
        <v>-0.0092788518955898</v>
      </c>
      <c r="D516" s="11" t="n">
        <f aca="false">STDEV(C496:C516)*SQRT(365.25)</f>
        <v>0.603249029074905</v>
      </c>
      <c r="E516" s="11" t="n">
        <f aca="false">SQRT(alpha*(E515/SQRT(365.25))^2+(1-alpha)*C516^2)*SQRT(365.25)</f>
        <v>0.621290699964804</v>
      </c>
      <c r="G516" s="10"/>
      <c r="H516" s="10" t="n">
        <f aca="false">(E516^2)/365.25</f>
        <v>0.00105681624603082</v>
      </c>
      <c r="I516" s="10" t="n">
        <f aca="false">C517^2</f>
        <v>0.000163669841576768</v>
      </c>
      <c r="J516" s="10" t="n">
        <f aca="false">(H516-I516)^2</f>
        <v>7.97710499789194E-007</v>
      </c>
    </row>
    <row r="517" customFormat="false" ht="12.75" hidden="false" customHeight="false" outlineLevel="0" collapsed="false">
      <c r="A517" s="7" t="n">
        <v>33669</v>
      </c>
      <c r="B517" s="8" t="n">
        <v>1.165</v>
      </c>
      <c r="C517" s="9" t="n">
        <f aca="false">LN(B517/B516)</f>
        <v>-0.0127933514599095</v>
      </c>
      <c r="D517" s="11" t="n">
        <f aca="false">STDEV(C497:C517)*SQRT(365.25)</f>
        <v>0.605208039153213</v>
      </c>
      <c r="E517" s="11" t="n">
        <f aca="false">SQRT(alpha*(E516/SQRT(365.25))^2+(1-alpha)*C517^2)*SQRT(365.25)</f>
        <v>0.600036892628424</v>
      </c>
      <c r="G517" s="10"/>
      <c r="H517" s="10" t="n">
        <f aca="false">(E517^2)/365.25</f>
        <v>0.000985747494908075</v>
      </c>
      <c r="I517" s="10" t="n">
        <f aca="false">C518^2</f>
        <v>0.000163669841576764</v>
      </c>
      <c r="J517" s="10" t="n">
        <f aca="false">(H517-I517)^2</f>
        <v>6.75811668106714E-007</v>
      </c>
    </row>
    <row r="518" customFormat="false" ht="12.75" hidden="false" customHeight="false" outlineLevel="0" collapsed="false">
      <c r="A518" s="7" t="n">
        <v>33672</v>
      </c>
      <c r="B518" s="8" t="n">
        <v>1.18</v>
      </c>
      <c r="C518" s="9" t="n">
        <f aca="false">LN(B518/B517)</f>
        <v>0.0127933514599093</v>
      </c>
      <c r="D518" s="11" t="n">
        <f aca="false">STDEV(C498:C518)*SQRT(365.25)</f>
        <v>0.607266533433315</v>
      </c>
      <c r="E518" s="11" t="n">
        <f aca="false">SQRT(alpha*(E517/SQRT(365.25))^2+(1-alpha)*C518^2)*SQRT(365.25)</f>
        <v>0.57978608979874</v>
      </c>
      <c r="G518" s="10"/>
      <c r="H518" s="10" t="n">
        <f aca="false">(E518^2)/365.25</f>
        <v>0.000920333771181691</v>
      </c>
      <c r="I518" s="10" t="n">
        <f aca="false">C519^2</f>
        <v>4.56541092506815E-005</v>
      </c>
      <c r="J518" s="10" t="n">
        <f aca="false">(H518-I518)^2</f>
        <v>7.65064510995744E-007</v>
      </c>
    </row>
    <row r="519" customFormat="false" ht="12.75" hidden="false" customHeight="false" outlineLevel="0" collapsed="false">
      <c r="A519" s="7" t="n">
        <v>33673</v>
      </c>
      <c r="B519" s="8" t="n">
        <v>1.188</v>
      </c>
      <c r="C519" s="9" t="n">
        <f aca="false">LN(B519/B518)</f>
        <v>0.00675678246287991</v>
      </c>
      <c r="D519" s="11" t="n">
        <f aca="false">STDEV(C499:C519)*SQRT(365.25)</f>
        <v>0.607591328418456</v>
      </c>
      <c r="E519" s="11" t="n">
        <f aca="false">SQRT(alpha*(E518/SQRT(365.25))^2+(1-alpha)*C519^2)*SQRT(365.25)</f>
        <v>0.557432287096141</v>
      </c>
      <c r="G519" s="10"/>
      <c r="H519" s="10" t="n">
        <f aca="false">(E519^2)/365.25</f>
        <v>0.000850734441333975</v>
      </c>
      <c r="I519" s="10" t="n">
        <f aca="false">C520^2</f>
        <v>1.1375000592454E-005</v>
      </c>
      <c r="J519" s="10" t="n">
        <f aca="false">(H519-I519)^2</f>
        <v>7.04524270761919E-007</v>
      </c>
    </row>
    <row r="520" customFormat="false" ht="12.75" hidden="false" customHeight="false" outlineLevel="0" collapsed="false">
      <c r="A520" s="7" t="n">
        <v>33674</v>
      </c>
      <c r="B520" s="8" t="n">
        <v>1.184</v>
      </c>
      <c r="C520" s="9" t="n">
        <f aca="false">LN(B520/B519)</f>
        <v>-0.00337268447863923</v>
      </c>
      <c r="D520" s="11" t="n">
        <f aca="false">STDEV(C500:C520)*SQRT(365.25)</f>
        <v>0.555582954522268</v>
      </c>
      <c r="E520" s="11" t="n">
        <f aca="false">SQRT(alpha*(E519/SQRT(365.25))^2+(1-alpha)*C520^2)*SQRT(365.25)</f>
        <v>0.535103844872011</v>
      </c>
      <c r="G520" s="10"/>
      <c r="H520" s="10" t="n">
        <f aca="false">(E520^2)/365.25</f>
        <v>0.0007839455846593</v>
      </c>
      <c r="I520" s="10" t="n">
        <f aca="false">C521^2</f>
        <v>0.000119244000102321</v>
      </c>
      <c r="J520" s="10" t="n">
        <f aca="false">(H520-I520)^2</f>
        <v>4.41828196512559E-007</v>
      </c>
    </row>
    <row r="521" customFormat="false" ht="12.75" hidden="false" customHeight="false" outlineLevel="0" collapsed="false">
      <c r="A521" s="7" t="n">
        <v>33675</v>
      </c>
      <c r="B521" s="8" t="n">
        <v>1.197</v>
      </c>
      <c r="C521" s="9" t="n">
        <f aca="false">LN(B521/B520)</f>
        <v>0.0109198901140223</v>
      </c>
      <c r="D521" s="11" t="n">
        <f aca="false">STDEV(C501:C521)*SQRT(365.25)</f>
        <v>0.556645136931698</v>
      </c>
      <c r="E521" s="11" t="n">
        <f aca="false">SQRT(alpha*(E520/SQRT(365.25))^2+(1-alpha)*C521^2)*SQRT(365.25)</f>
        <v>0.516737500192266</v>
      </c>
      <c r="G521" s="10"/>
      <c r="H521" s="10" t="n">
        <f aca="false">(E521^2)/365.25</f>
        <v>0.000731054467090901</v>
      </c>
      <c r="I521" s="10" t="n">
        <f aca="false">C522^2</f>
        <v>0.00015508869265405</v>
      </c>
      <c r="J521" s="10" t="n">
        <f aca="false">(H521-I521)^2</f>
        <v>3.31736573322642E-007</v>
      </c>
    </row>
    <row r="522" customFormat="false" ht="12.75" hidden="false" customHeight="false" outlineLevel="0" collapsed="false">
      <c r="A522" s="7" t="n">
        <v>33676</v>
      </c>
      <c r="B522" s="8" t="n">
        <v>1.212</v>
      </c>
      <c r="C522" s="9" t="n">
        <f aca="false">LN(B522/B521)</f>
        <v>0.0124534610712866</v>
      </c>
      <c r="D522" s="11" t="n">
        <f aca="false">STDEV(C502:C522)*SQRT(365.25)</f>
        <v>0.550141557584633</v>
      </c>
      <c r="E522" s="11" t="n">
        <f aca="false">SQRT(alpha*(E521/SQRT(365.25))^2+(1-alpha)*C522^2)*SQRT(365.25)</f>
        <v>0.500278049465464</v>
      </c>
      <c r="G522" s="10"/>
      <c r="H522" s="10" t="n">
        <f aca="false">(E522^2)/365.25</f>
        <v>0.000685224166398272</v>
      </c>
      <c r="I522" s="10" t="n">
        <f aca="false">C523^2</f>
        <v>0.000151296840885961</v>
      </c>
      <c r="J522" s="10" t="n">
        <f aca="false">(H522-I522)^2</f>
        <v>2.85078388928729E-007</v>
      </c>
    </row>
    <row r="523" customFormat="false" ht="12.75" hidden="false" customHeight="false" outlineLevel="0" collapsed="false">
      <c r="A523" s="7" t="n">
        <v>33679</v>
      </c>
      <c r="B523" s="8" t="n">
        <v>1.227</v>
      </c>
      <c r="C523" s="9" t="n">
        <f aca="false">LN(B523/B522)</f>
        <v>0.0123002780816517</v>
      </c>
      <c r="D523" s="11" t="n">
        <f aca="false">STDEV(C503:C523)*SQRT(365.25)</f>
        <v>0.526717082272003</v>
      </c>
      <c r="E523" s="11" t="n">
        <f aca="false">SQRT(alpha*(E522/SQRT(365.25))^2+(1-alpha)*C523^2)*SQRT(365.25)</f>
        <v>0.484520783084895</v>
      </c>
      <c r="G523" s="10"/>
      <c r="H523" s="10" t="n">
        <f aca="false">(E523^2)/365.25</f>
        <v>0.000642738916471458</v>
      </c>
      <c r="I523" s="10" t="n">
        <f aca="false">C524^2</f>
        <v>0.000212091576469307</v>
      </c>
      <c r="J523" s="10" t="n">
        <f aca="false">(H523-I523)^2</f>
        <v>1.85457131450929E-007</v>
      </c>
    </row>
    <row r="524" customFormat="false" ht="12.75" hidden="false" customHeight="false" outlineLevel="0" collapsed="false">
      <c r="A524" s="7" t="n">
        <v>33680</v>
      </c>
      <c r="B524" s="8" t="n">
        <v>1.245</v>
      </c>
      <c r="C524" s="9" t="n">
        <f aca="false">LN(B524/B523)</f>
        <v>0.0145633641878965</v>
      </c>
      <c r="D524" s="11" t="n">
        <f aca="false">STDEV(C504:C524)*SQRT(365.25)</f>
        <v>0.527331085328873</v>
      </c>
      <c r="E524" s="11" t="n">
        <f aca="false">SQRT(alpha*(E523/SQRT(365.25))^2+(1-alpha)*C524^2)*SQRT(365.25)</f>
        <v>0.471427956421462</v>
      </c>
      <c r="G524" s="10"/>
      <c r="H524" s="10" t="n">
        <f aca="false">(E524^2)/365.25</f>
        <v>0.000608471781233992</v>
      </c>
      <c r="I524" s="10" t="n">
        <f aca="false">C525^2</f>
        <v>2.57646408645239E-006</v>
      </c>
      <c r="J524" s="10" t="n">
        <f aca="false">(H524-I524)^2</f>
        <v>3.67109135341318E-007</v>
      </c>
    </row>
    <row r="525" customFormat="false" ht="12.75" hidden="false" customHeight="false" outlineLevel="0" collapsed="false">
      <c r="A525" s="7" t="n">
        <v>33681</v>
      </c>
      <c r="B525" s="8" t="n">
        <v>1.247</v>
      </c>
      <c r="C525" s="9" t="n">
        <f aca="false">LN(B525/B524)</f>
        <v>0.00160513678122844</v>
      </c>
      <c r="D525" s="11" t="n">
        <f aca="false">STDEV(C505:C525)*SQRT(365.25)</f>
        <v>0.527201118429734</v>
      </c>
      <c r="E525" s="11" t="n">
        <f aca="false">SQRT(alpha*(E524/SQRT(365.25))^2+(1-alpha)*C525^2)*SQRT(365.25)</f>
        <v>0.452365943486739</v>
      </c>
      <c r="G525" s="10"/>
      <c r="H525" s="10" t="n">
        <f aca="false">(E525^2)/365.25</f>
        <v>0.000560259950244072</v>
      </c>
      <c r="I525" s="10" t="n">
        <f aca="false">C526^2</f>
        <v>2.30400884739899E-005</v>
      </c>
      <c r="J525" s="10" t="n">
        <f aca="false">(H525-I525)^2</f>
        <v>2.88605179880266E-007</v>
      </c>
    </row>
    <row r="526" customFormat="false" ht="12.75" hidden="false" customHeight="false" outlineLevel="0" collapsed="false">
      <c r="A526" s="7" t="n">
        <v>33682</v>
      </c>
      <c r="B526" s="8" t="n">
        <v>1.253</v>
      </c>
      <c r="C526" s="9" t="n">
        <f aca="false">LN(B526/B525)</f>
        <v>0.00480000921603177</v>
      </c>
      <c r="D526" s="11" t="n">
        <f aca="false">STDEV(C506:C526)*SQRT(365.25)</f>
        <v>0.488171064976928</v>
      </c>
      <c r="E526" s="11" t="n">
        <f aca="false">SQRT(alpha*(E525/SQRT(365.25))^2+(1-alpha)*C526^2)*SQRT(365.25)</f>
        <v>0.434766048615766</v>
      </c>
      <c r="G526" s="10"/>
      <c r="H526" s="10" t="n">
        <f aca="false">(E526^2)/365.25</f>
        <v>0.000517512709182659</v>
      </c>
      <c r="I526" s="10" t="n">
        <f aca="false">C527^2</f>
        <v>0.000141614286438689</v>
      </c>
      <c r="J526" s="10" t="n">
        <f aca="false">(H526-I526)^2</f>
        <v>1.41299624221405E-007</v>
      </c>
    </row>
    <row r="527" customFormat="false" ht="12.75" hidden="false" customHeight="false" outlineLevel="0" collapsed="false">
      <c r="A527" s="7" t="n">
        <v>33683</v>
      </c>
      <c r="B527" s="8" t="n">
        <v>1.268</v>
      </c>
      <c r="C527" s="9" t="n">
        <f aca="false">LN(B527/B526)</f>
        <v>0.011900180101103</v>
      </c>
      <c r="D527" s="11" t="n">
        <f aca="false">STDEV(C507:C527)*SQRT(365.25)</f>
        <v>0.489133937136604</v>
      </c>
      <c r="E527" s="11" t="n">
        <f aca="false">SQRT(alpha*(E526/SQRT(365.25))^2+(1-alpha)*C527^2)*SQRT(365.25)</f>
        <v>0.42201497006705</v>
      </c>
      <c r="G527" s="10"/>
      <c r="H527" s="10" t="n">
        <f aca="false">(E527^2)/365.25</f>
        <v>0.000487602012212713</v>
      </c>
      <c r="I527" s="10" t="n">
        <f aca="false">C528^2</f>
        <v>0.00356365721291485</v>
      </c>
      <c r="J527" s="10" t="n">
        <f aca="false">(H527-I527)^2</f>
        <v>9.46211559776668E-006</v>
      </c>
    </row>
    <row r="528" customFormat="false" ht="12.75" hidden="false" customHeight="false" outlineLevel="0" collapsed="false">
      <c r="A528" s="7" t="n">
        <v>33686</v>
      </c>
      <c r="B528" s="8" t="n">
        <v>1.346</v>
      </c>
      <c r="C528" s="9" t="n">
        <f aca="false">LN(B528/B527)</f>
        <v>0.0596963752075019</v>
      </c>
      <c r="D528" s="11" t="n">
        <f aca="false">STDEV(C508:C528)*SQRT(365.25)</f>
        <v>0.412902869617452</v>
      </c>
      <c r="E528" s="11" t="n">
        <f aca="false">SQRT(alpha*(E527/SQRT(365.25))^2+(1-alpha)*C528^2)*SQRT(365.25)</f>
        <v>0.517201337691418</v>
      </c>
      <c r="G528" s="10"/>
      <c r="H528" s="10" t="n">
        <f aca="false">(E528^2)/365.25</f>
        <v>0.000732367484489506</v>
      </c>
      <c r="I528" s="10" t="n">
        <f aca="false">C529^2</f>
        <v>0.00271547261964354</v>
      </c>
      <c r="J528" s="10" t="n">
        <f aca="false">(H528-I528)^2</f>
        <v>3.93270597707431E-006</v>
      </c>
    </row>
    <row r="529" customFormat="false" ht="12.75" hidden="false" customHeight="false" outlineLevel="0" collapsed="false">
      <c r="A529" s="7" t="n">
        <v>33687</v>
      </c>
      <c r="B529" s="8" t="n">
        <v>1.418</v>
      </c>
      <c r="C529" s="9" t="n">
        <f aca="false">LN(B529/B528)</f>
        <v>0.0521101968873995</v>
      </c>
      <c r="D529" s="11" t="n">
        <f aca="false">STDEV(C509:C529)*SQRT(365.25)</f>
        <v>0.355095717321245</v>
      </c>
      <c r="E529" s="11" t="n">
        <f aca="false">SQRT(alpha*(E528/SQRT(365.25))^2+(1-alpha)*C529^2)*SQRT(365.25)</f>
        <v>0.570204331440965</v>
      </c>
      <c r="G529" s="10"/>
      <c r="H529" s="10" t="n">
        <f aca="false">(E529^2)/365.25</f>
        <v>0.00089016558410414</v>
      </c>
      <c r="I529" s="10" t="n">
        <f aca="false">C530^2</f>
        <v>0.000777786799655985</v>
      </c>
      <c r="J529" s="10" t="n">
        <f aca="false">(H529-I529)^2</f>
        <v>1.2628991194045E-008</v>
      </c>
    </row>
    <row r="530" customFormat="false" ht="12.75" hidden="false" customHeight="false" outlineLevel="0" collapsed="false">
      <c r="A530" s="7" t="n">
        <v>33688</v>
      </c>
      <c r="B530" s="8" t="n">
        <v>1.379</v>
      </c>
      <c r="C530" s="9" t="n">
        <f aca="false">LN(B530/B529)</f>
        <v>-0.027888829298771</v>
      </c>
      <c r="D530" s="11" t="n">
        <f aca="false">STDEV(C510:C530)*SQRT(365.25)</f>
        <v>0.38675124512392</v>
      </c>
      <c r="E530" s="11" t="n">
        <f aca="false">SQRT(alpha*(E529/SQRT(365.25))^2+(1-alpha)*C530^2)*SQRT(365.25)</f>
        <v>0.567333121958504</v>
      </c>
      <c r="G530" s="10"/>
      <c r="H530" s="10" t="n">
        <f aca="false">(E530^2)/365.25</f>
        <v>0.000881223466861555</v>
      </c>
      <c r="I530" s="10" t="n">
        <f aca="false">C531^2</f>
        <v>0.00178192532832523</v>
      </c>
      <c r="J530" s="10" t="n">
        <f aca="false">(H530-I530)^2</f>
        <v>8.11263843244124E-007</v>
      </c>
    </row>
    <row r="531" customFormat="false" ht="12.75" hidden="false" customHeight="false" outlineLevel="0" collapsed="false">
      <c r="A531" s="7" t="n">
        <v>33689</v>
      </c>
      <c r="B531" s="8" t="n">
        <v>1.322</v>
      </c>
      <c r="C531" s="9" t="n">
        <f aca="false">LN(B531/B530)</f>
        <v>-0.0422128573816702</v>
      </c>
      <c r="D531" s="11" t="n">
        <f aca="false">STDEV(C511:C531)*SQRT(365.25)</f>
        <v>0.43819106652969</v>
      </c>
      <c r="E531" s="11" t="n">
        <f aca="false">SQRT(alpha*(E530/SQRT(365.25))^2+(1-alpha)*C531^2)*SQRT(365.25)</f>
        <v>0.58995281150663</v>
      </c>
      <c r="G531" s="10"/>
      <c r="H531" s="10" t="n">
        <f aca="false">(E531^2)/365.25</f>
        <v>0.000952893414933819</v>
      </c>
      <c r="I531" s="10" t="n">
        <f aca="false">C532^2</f>
        <v>9.12734934169327E-006</v>
      </c>
      <c r="J531" s="10" t="n">
        <f aca="false">(H531-I531)^2</f>
        <v>8.90694386563241E-007</v>
      </c>
    </row>
    <row r="532" customFormat="false" ht="12.75" hidden="false" customHeight="false" outlineLevel="0" collapsed="false">
      <c r="A532" s="7" t="n">
        <v>33690</v>
      </c>
      <c r="B532" s="8" t="n">
        <v>1.326</v>
      </c>
      <c r="C532" s="9" t="n">
        <f aca="false">LN(B532/B531)</f>
        <v>0.00302115033417625</v>
      </c>
      <c r="D532" s="11" t="n">
        <f aca="false">STDEV(C512:C532)*SQRT(365.25)</f>
        <v>0.423468305325623</v>
      </c>
      <c r="E532" s="11" t="n">
        <f aca="false">SQRT(alpha*(E531/SQRT(365.25))^2+(1-alpha)*C532^2)*SQRT(365.25)</f>
        <v>0.566228999218959</v>
      </c>
      <c r="G532" s="10"/>
      <c r="H532" s="10" t="n">
        <f aca="false">(E532^2)/365.25</f>
        <v>0.000877796795500351</v>
      </c>
      <c r="I532" s="10" t="n">
        <f aca="false">C533^2</f>
        <v>2.03823387035485E-005</v>
      </c>
      <c r="J532" s="10" t="n">
        <f aca="false">(H532-I532)^2</f>
        <v>7.35159550724156E-007</v>
      </c>
    </row>
    <row r="533" customFormat="false" ht="12.75" hidden="false" customHeight="false" outlineLevel="0" collapsed="false">
      <c r="A533" s="7" t="n">
        <v>33693</v>
      </c>
      <c r="B533" s="8" t="n">
        <v>1.332</v>
      </c>
      <c r="C533" s="9" t="n">
        <f aca="false">LN(B533/B532)</f>
        <v>0.00451468035452661</v>
      </c>
      <c r="D533" s="11" t="n">
        <f aca="false">STDEV(C513:C533)*SQRT(365.25)</f>
        <v>0.422611323924979</v>
      </c>
      <c r="E533" s="11" t="n">
        <f aca="false">SQRT(alpha*(E532/SQRT(365.25))^2+(1-alpha)*C533^2)*SQRT(365.25)</f>
        <v>0.543779283994758</v>
      </c>
      <c r="G533" s="10"/>
      <c r="H533" s="10" t="n">
        <f aca="false">(E533^2)/365.25</f>
        <v>0.000809571279128956</v>
      </c>
      <c r="I533" s="10" t="n">
        <f aca="false">C534^2</f>
        <v>0.000345766911873928</v>
      </c>
      <c r="J533" s="10" t="n">
        <f aca="false">(H533-I533)^2</f>
        <v>2.15114491084838E-007</v>
      </c>
    </row>
    <row r="534" customFormat="false" ht="12.75" hidden="false" customHeight="false" outlineLevel="0" collapsed="false">
      <c r="A534" s="7" t="n">
        <v>33694</v>
      </c>
      <c r="B534" s="8" t="n">
        <v>1.357</v>
      </c>
      <c r="C534" s="9" t="n">
        <f aca="false">LN(B534/B533)</f>
        <v>0.0185948087345347</v>
      </c>
      <c r="D534" s="11" t="n">
        <f aca="false">STDEV(C514:C534)*SQRT(365.25)</f>
        <v>0.423493202457071</v>
      </c>
      <c r="E534" s="11" t="n">
        <f aca="false">SQRT(alpha*(E533/SQRT(365.25))^2+(1-alpha)*C534^2)*SQRT(365.25)</f>
        <v>0.531240230947056</v>
      </c>
      <c r="G534" s="10"/>
      <c r="H534" s="10" t="n">
        <f aca="false">(E534^2)/365.25</f>
        <v>0.000772665798704124</v>
      </c>
      <c r="I534" s="10" t="n">
        <f aca="false">C535^2</f>
        <v>0.000307353266950034</v>
      </c>
      <c r="J534" s="10" t="n">
        <f aca="false">(H534-I534)^2</f>
        <v>2.165157522074E-007</v>
      </c>
    </row>
    <row r="535" customFormat="false" ht="12.75" hidden="false" customHeight="false" outlineLevel="0" collapsed="false">
      <c r="A535" s="7" t="n">
        <v>33695</v>
      </c>
      <c r="B535" s="8" t="n">
        <v>1.381</v>
      </c>
      <c r="C535" s="9" t="n">
        <f aca="false">LN(B535/B534)</f>
        <v>0.017531493574423</v>
      </c>
      <c r="D535" s="11" t="n">
        <f aca="false">STDEV(C515:C535)*SQRT(365.25)</f>
        <v>0.424373406554961</v>
      </c>
      <c r="E535" s="11" t="n">
        <f aca="false">SQRT(alpha*(E534/SQRT(365.25))^2+(1-alpha)*C535^2)*SQRT(365.25)</f>
        <v>0.518355692435286</v>
      </c>
      <c r="G535" s="10"/>
      <c r="H535" s="10" t="n">
        <f aca="false">(E535^2)/365.25</f>
        <v>0.000735640311786626</v>
      </c>
      <c r="I535" s="10" t="n">
        <f aca="false">C536^2</f>
        <v>0.000450411348854367</v>
      </c>
      <c r="J535" s="10" t="n">
        <f aca="false">(H535-I535)^2</f>
        <v>8.13555612954117E-008</v>
      </c>
    </row>
    <row r="536" customFormat="false" ht="12.75" hidden="false" customHeight="false" outlineLevel="0" collapsed="false">
      <c r="A536" s="7" t="n">
        <v>33696</v>
      </c>
      <c r="B536" s="8" t="n">
        <v>1.352</v>
      </c>
      <c r="C536" s="9" t="n">
        <f aca="false">LN(B536/B535)</f>
        <v>-0.0212228968063827</v>
      </c>
      <c r="D536" s="11" t="n">
        <f aca="false">STDEV(C516:C536)*SQRT(365.25)</f>
        <v>0.437519532576313</v>
      </c>
      <c r="E536" s="11" t="n">
        <f aca="false">SQRT(alpha*(E535/SQRT(365.25))^2+(1-alpha)*C536^2)*SQRT(365.25)</f>
        <v>0.510296877894387</v>
      </c>
      <c r="G536" s="10"/>
      <c r="H536" s="10" t="n">
        <f aca="false">(E536^2)/365.25</f>
        <v>0.000712944294561968</v>
      </c>
      <c r="I536" s="10" t="n">
        <f aca="false">C537^2</f>
        <v>0.000610638655244666</v>
      </c>
      <c r="J536" s="10" t="n">
        <f aca="false">(H536-I536)^2</f>
        <v>1.04664438361217E-008</v>
      </c>
    </row>
    <row r="537" customFormat="false" ht="12.75" hidden="false" customHeight="false" outlineLevel="0" collapsed="false">
      <c r="A537" s="7" t="n">
        <v>33697</v>
      </c>
      <c r="B537" s="8" t="n">
        <v>1.319</v>
      </c>
      <c r="C537" s="9" t="n">
        <f aca="false">LN(B537/B536)</f>
        <v>-0.024711103885595</v>
      </c>
      <c r="D537" s="11" t="n">
        <f aca="false">STDEV(C517:C537)*SQRT(365.25)</f>
        <v>0.45188372417895</v>
      </c>
      <c r="E537" s="11" t="n">
        <f aca="false">SQRT(alpha*(E536/SQRT(365.25))^2+(1-alpha)*C537^2)*SQRT(365.25)</f>
        <v>0.507375161986528</v>
      </c>
      <c r="G537" s="10"/>
      <c r="H537" s="10" t="n">
        <f aca="false">(E537^2)/365.25</f>
        <v>0.000704803709790159</v>
      </c>
      <c r="I537" s="10" t="n">
        <f aca="false">C538^2</f>
        <v>9.22463307580918E-006</v>
      </c>
      <c r="J537" s="10" t="n">
        <f aca="false">(H537-I537)^2</f>
        <v>4.83830251962788E-007</v>
      </c>
    </row>
    <row r="538" customFormat="false" ht="12.75" hidden="false" customHeight="false" outlineLevel="0" collapsed="false">
      <c r="A538" s="7" t="n">
        <v>33700</v>
      </c>
      <c r="B538" s="8" t="n">
        <v>1.315</v>
      </c>
      <c r="C538" s="9" t="n">
        <f aca="false">LN(B538/B537)</f>
        <v>-0.00303720810544967</v>
      </c>
      <c r="D538" s="11" t="n">
        <f aca="false">STDEV(C518:C538)*SQRT(365.25)</f>
        <v>0.446548925382462</v>
      </c>
      <c r="E538" s="11" t="n">
        <f aca="false">SQRT(alpha*(E537/SQRT(365.25))^2+(1-alpha)*C538^2)*SQRT(365.25)</f>
        <v>0.487045860001328</v>
      </c>
      <c r="G538" s="10"/>
      <c r="H538" s="10" t="n">
        <f aca="false">(E538^2)/365.25</f>
        <v>0.00064945563242829</v>
      </c>
      <c r="I538" s="10" t="n">
        <f aca="false">C539^2</f>
        <v>0.000532591650775913</v>
      </c>
      <c r="J538" s="10" t="n">
        <f aca="false">(H538-I538)^2</f>
        <v>1.36571902076469E-008</v>
      </c>
    </row>
    <row r="539" customFormat="false" ht="12.75" hidden="false" customHeight="false" outlineLevel="0" collapsed="false">
      <c r="A539" s="7" t="n">
        <v>33701</v>
      </c>
      <c r="B539" s="8" t="n">
        <v>1.285</v>
      </c>
      <c r="C539" s="9" t="n">
        <f aca="false">LN(B539/B538)</f>
        <v>-0.0230779472825447</v>
      </c>
      <c r="D539" s="11" t="n">
        <f aca="false">STDEV(C519:C539)*SQRT(365.25)</f>
        <v>0.461064874201784</v>
      </c>
      <c r="E539" s="11" t="n">
        <f aca="false">SQRT(alpha*(E538/SQRT(365.25))^2+(1-alpha)*C539^2)*SQRT(365.25)</f>
        <v>0.483546488344902</v>
      </c>
      <c r="G539" s="10"/>
      <c r="H539" s="10" t="n">
        <f aca="false">(E539^2)/365.25</f>
        <v>0.000640156622561769</v>
      </c>
      <c r="I539" s="10" t="n">
        <f aca="false">C540^2</f>
        <v>0.000238527095243763</v>
      </c>
      <c r="J539" s="10" t="n">
        <f aca="false">(H539-I539)^2</f>
        <v>1.61306277213686E-007</v>
      </c>
    </row>
    <row r="540" customFormat="false" ht="12.75" hidden="false" customHeight="false" outlineLevel="0" collapsed="false">
      <c r="A540" s="7" t="n">
        <v>33702</v>
      </c>
      <c r="B540" s="8" t="n">
        <v>1.305</v>
      </c>
      <c r="C540" s="9" t="n">
        <f aca="false">LN(B540/B539)</f>
        <v>0.0154443224274736</v>
      </c>
      <c r="D540" s="11" t="n">
        <f aca="false">STDEV(C520:C540)*SQRT(365.25)</f>
        <v>0.463410698483996</v>
      </c>
      <c r="E540" s="11" t="n">
        <f aca="false">SQRT(alpha*(E539/SQRT(365.25))^2+(1-alpha)*C540^2)*SQRT(365.25)</f>
        <v>0.471322067403917</v>
      </c>
      <c r="G540" s="10"/>
      <c r="H540" s="10" t="n">
        <f aca="false">(E540^2)/365.25</f>
        <v>0.000608198470148946</v>
      </c>
      <c r="I540" s="10" t="n">
        <f aca="false">C541^2</f>
        <v>1.46237135702101E-005</v>
      </c>
      <c r="J540" s="10" t="n">
        <f aca="false">(H540-I540)^2</f>
        <v>3.52330991647505E-007</v>
      </c>
    </row>
    <row r="541" customFormat="false" ht="12.75" hidden="false" customHeight="false" outlineLevel="0" collapsed="false">
      <c r="A541" s="7" t="n">
        <v>33703</v>
      </c>
      <c r="B541" s="8" t="n">
        <v>1.31</v>
      </c>
      <c r="C541" s="9" t="n">
        <f aca="false">LN(B541/B540)</f>
        <v>0.00382409643840348</v>
      </c>
      <c r="D541" s="11" t="n">
        <f aca="false">STDEV(C521:C541)*SQRT(365.25)</f>
        <v>0.46215581167173</v>
      </c>
      <c r="E541" s="11" t="n">
        <f aca="false">SQRT(alpha*(E540/SQRT(365.25))^2+(1-alpha)*C541^2)*SQRT(365.25)</f>
        <v>0.452651297575524</v>
      </c>
      <c r="G541" s="10"/>
      <c r="H541" s="10" t="n">
        <f aca="false">(E541^2)/365.25</f>
        <v>0.000560967001223286</v>
      </c>
      <c r="I541" s="10" t="n">
        <f aca="false">C542^2</f>
        <v>0.000151018074203553</v>
      </c>
      <c r="J541" s="10" t="n">
        <f aca="false">(H541-I541)^2</f>
        <v>1.68058122764631E-007</v>
      </c>
    </row>
    <row r="542" customFormat="false" ht="12.75" hidden="false" customHeight="false" outlineLevel="0" collapsed="false">
      <c r="A542" s="7" t="n">
        <v>33704</v>
      </c>
      <c r="B542" s="8" t="n">
        <v>1.294</v>
      </c>
      <c r="C542" s="9" t="n">
        <f aca="false">LN(B542/B541)</f>
        <v>-0.0122889411343514</v>
      </c>
      <c r="D542" s="11" t="n">
        <f aca="false">STDEV(C522:C542)*SQRT(365.25)</f>
        <v>0.466671267756034</v>
      </c>
      <c r="E542" s="11" t="n">
        <f aca="false">SQRT(alpha*(E541/SQRT(365.25))^2+(1-alpha)*C542^2)*SQRT(365.25)</f>
        <v>0.439293400904916</v>
      </c>
      <c r="G542" s="10"/>
      <c r="H542" s="10" t="n">
        <f aca="false">(E542^2)/365.25</f>
        <v>0.000528346864007138</v>
      </c>
      <c r="I542" s="10" t="n">
        <f aca="false">C543^2</f>
        <v>0.000350486909249944</v>
      </c>
      <c r="J542" s="10" t="n">
        <f aca="false">(H542-I542)^2</f>
        <v>3.1634163506231E-008</v>
      </c>
    </row>
    <row r="543" customFormat="false" ht="12.75" hidden="false" customHeight="false" outlineLevel="0" collapsed="false">
      <c r="A543" s="7" t="n">
        <v>33707</v>
      </c>
      <c r="B543" s="8" t="n">
        <v>1.27</v>
      </c>
      <c r="C543" s="9" t="n">
        <f aca="false">LN(B543/B542)</f>
        <v>-0.018721295608209</v>
      </c>
      <c r="D543" s="11" t="n">
        <f aca="false">STDEV(C523:C543)*SQRT(365.25)</f>
        <v>0.474057282492278</v>
      </c>
      <c r="E543" s="11" t="n">
        <f aca="false">SQRT(alpha*(E542/SQRT(365.25))^2+(1-alpha)*C543^2)*SQRT(365.25)</f>
        <v>0.433369910161915</v>
      </c>
      <c r="G543" s="10"/>
      <c r="H543" s="10" t="n">
        <f aca="false">(E543^2)/365.25</f>
        <v>0.000514194330003413</v>
      </c>
      <c r="I543" s="10" t="n">
        <f aca="false">C544^2</f>
        <v>2.221505032639E-005</v>
      </c>
      <c r="J543" s="10" t="n">
        <f aca="false">(H543-I543)^2</f>
        <v>2.42043611631522E-007</v>
      </c>
    </row>
    <row r="544" customFormat="false" ht="12.75" hidden="false" customHeight="false" outlineLevel="0" collapsed="false">
      <c r="A544" s="7" t="n">
        <v>33708</v>
      </c>
      <c r="B544" s="8" t="n">
        <v>1.276</v>
      </c>
      <c r="C544" s="9" t="n">
        <f aca="false">LN(B544/B543)</f>
        <v>0.00471328445209814</v>
      </c>
      <c r="D544" s="11" t="n">
        <f aca="false">STDEV(C524:C544)*SQRT(365.25)</f>
        <v>0.472164946735602</v>
      </c>
      <c r="E544" s="11" t="n">
        <f aca="false">SQRT(alpha*(E543/SQRT(365.25))^2+(1-alpha)*C544^2)*SQRT(365.25)</f>
        <v>0.416546388617218</v>
      </c>
      <c r="G544" s="10"/>
      <c r="H544" s="10" t="n">
        <f aca="false">(E544^2)/365.25</f>
        <v>0.0004750469373581</v>
      </c>
      <c r="I544" s="10" t="n">
        <f aca="false">C545^2</f>
        <v>0.00239506771478292</v>
      </c>
      <c r="J544" s="10" t="n">
        <f aca="false">(H544-I544)^2</f>
        <v>3.68647978574299E-006</v>
      </c>
    </row>
    <row r="545" customFormat="false" ht="12.75" hidden="false" customHeight="false" outlineLevel="0" collapsed="false">
      <c r="A545" s="7" t="n">
        <v>33709</v>
      </c>
      <c r="B545" s="8" t="n">
        <v>1.34</v>
      </c>
      <c r="C545" s="9" t="n">
        <f aca="false">LN(B545/B544)</f>
        <v>0.0489394290402219</v>
      </c>
      <c r="D545" s="11" t="n">
        <f aca="false">STDEV(C525:C545)*SQRT(365.25)</f>
        <v>0.509349997132165</v>
      </c>
      <c r="E545" s="11" t="n">
        <f aca="false">SQRT(alpha*(E544/SQRT(365.25))^2+(1-alpha)*C545^2)*SQRT(365.25)</f>
        <v>0.478866583223916</v>
      </c>
      <c r="G545" s="10"/>
      <c r="H545" s="10" t="n">
        <f aca="false">(E545^2)/365.25</f>
        <v>0.000627825337518269</v>
      </c>
      <c r="I545" s="10" t="n">
        <f aca="false">C546^2</f>
        <v>0.000241805911884465</v>
      </c>
      <c r="J545" s="10" t="n">
        <f aca="false">(H545-I545)^2</f>
        <v>1.49010996966652E-007</v>
      </c>
    </row>
    <row r="546" customFormat="false" ht="12.75" hidden="false" customHeight="false" outlineLevel="0" collapsed="false">
      <c r="A546" s="7" t="n">
        <v>33710</v>
      </c>
      <c r="B546" s="8" t="n">
        <v>1.361</v>
      </c>
      <c r="C546" s="9" t="n">
        <f aca="false">LN(B546/B545)</f>
        <v>0.015550109706509</v>
      </c>
      <c r="D546" s="11" t="n">
        <f aca="false">STDEV(C526:C546)*SQRT(365.25)</f>
        <v>0.511716442460281</v>
      </c>
      <c r="E546" s="11" t="n">
        <f aca="false">SQRT(alpha*(E545/SQRT(365.25))^2+(1-alpha)*C546^2)*SQRT(365.25)</f>
        <v>0.46700553724411</v>
      </c>
      <c r="G546" s="10"/>
      <c r="H546" s="10" t="n">
        <f aca="false">(E546^2)/365.25</f>
        <v>0.000597109299977165</v>
      </c>
      <c r="I546" s="10" t="n">
        <f aca="false">C547^2</f>
        <v>0.000414706347825669</v>
      </c>
      <c r="J546" s="10" t="n">
        <f aca="false">(H546-I546)^2</f>
        <v>3.32708369535809E-008</v>
      </c>
    </row>
    <row r="547" customFormat="false" ht="12.75" hidden="false" customHeight="false" outlineLevel="0" collapsed="false">
      <c r="A547" s="7" t="n">
        <v>33711</v>
      </c>
      <c r="B547" s="8" t="n">
        <v>1.389</v>
      </c>
      <c r="C547" s="9" t="n">
        <f aca="false">LN(B547/B546)</f>
        <v>0.0203643401028776</v>
      </c>
      <c r="D547" s="11" t="n">
        <f aca="false">STDEV(C527:C547)*SQRT(365.25)</f>
        <v>0.516166371721851</v>
      </c>
      <c r="E547" s="11" t="n">
        <f aca="false">SQRT(alpha*(E546/SQRT(365.25))^2+(1-alpha)*C547^2)*SQRT(365.25)</f>
        <v>0.461294833996112</v>
      </c>
      <c r="G547" s="10"/>
      <c r="H547" s="10" t="n">
        <f aca="false">(E547^2)/365.25</f>
        <v>0.00058259527411773</v>
      </c>
      <c r="I547" s="10" t="n">
        <f aca="false">C548^2</f>
        <v>0.000398317650121436</v>
      </c>
      <c r="J547" s="10" t="n">
        <f aca="false">(H547-I547)^2</f>
        <v>3.39582427057195E-008</v>
      </c>
    </row>
    <row r="548" customFormat="false" ht="12.75" hidden="false" customHeight="false" outlineLevel="0" collapsed="false">
      <c r="A548" s="7" t="n">
        <v>33714</v>
      </c>
      <c r="B548" s="8" t="n">
        <v>1.417</v>
      </c>
      <c r="C548" s="9" t="n">
        <f aca="false">LN(B548/B547)</f>
        <v>0.0199578969363366</v>
      </c>
      <c r="D548" s="11" t="n">
        <f aca="false">STDEV(C528:C548)*SQRT(365.25)</f>
        <v>0.519244822879646</v>
      </c>
      <c r="E548" s="11" t="n">
        <f aca="false">SQRT(alpha*(E547/SQRT(365.25))^2+(1-alpha)*C548^2)*SQRT(365.25)</f>
        <v>0.45545273257425</v>
      </c>
      <c r="G548" s="10"/>
      <c r="H548" s="10" t="n">
        <f aca="false">(E548^2)/365.25</f>
        <v>0.000567932078328134</v>
      </c>
      <c r="I548" s="10" t="n">
        <f aca="false">C549^2</f>
        <v>0.00125025672295492</v>
      </c>
      <c r="J548" s="10" t="n">
        <f aca="false">(H548-I548)^2</f>
        <v>4.65566920665072E-007</v>
      </c>
    </row>
    <row r="549" customFormat="false" ht="12.75" hidden="false" customHeight="false" outlineLevel="0" collapsed="false">
      <c r="A549" s="7" t="n">
        <v>33715</v>
      </c>
      <c r="B549" s="8" t="n">
        <v>1.468</v>
      </c>
      <c r="C549" s="9" t="n">
        <f aca="false">LN(B549/B548)</f>
        <v>0.0353589694837805</v>
      </c>
      <c r="D549" s="11" t="n">
        <f aca="false">STDEV(C529:C549)*SQRT(365.25)</f>
        <v>0.481201089708658</v>
      </c>
      <c r="E549" s="11" t="n">
        <f aca="false">SQRT(alpha*(E548/SQRT(365.25))^2+(1-alpha)*C549^2)*SQRT(365.25)</f>
        <v>0.476726187817093</v>
      </c>
      <c r="G549" s="10"/>
      <c r="H549" s="10" t="n">
        <f aca="false">(E549^2)/365.25</f>
        <v>0.000622225484327496</v>
      </c>
      <c r="I549" s="10" t="n">
        <f aca="false">C550^2</f>
        <v>0.00459838991402923</v>
      </c>
      <c r="J549" s="10" t="n">
        <f aca="false">(H549-I549)^2</f>
        <v>1.58098835720253E-005</v>
      </c>
    </row>
    <row r="550" customFormat="false" ht="12.75" hidden="false" customHeight="false" outlineLevel="0" collapsed="false">
      <c r="A550" s="7" t="n">
        <v>33716</v>
      </c>
      <c r="B550" s="8" t="n">
        <v>1.571</v>
      </c>
      <c r="C550" s="9" t="n">
        <f aca="false">LN(B550/B549)</f>
        <v>0.0678114290811603</v>
      </c>
      <c r="D550" s="11" t="n">
        <f aca="false">STDEV(C530:C550)*SQRT(365.25)</f>
        <v>0.513183641815529</v>
      </c>
      <c r="E550" s="11" t="n">
        <f aca="false">SQRT(alpha*(E549/SQRT(365.25))^2+(1-alpha)*C550^2)*SQRT(365.25)</f>
        <v>0.585515731236403</v>
      </c>
      <c r="G550" s="10"/>
      <c r="H550" s="10" t="n">
        <f aca="false">(E550^2)/365.25</f>
        <v>0.000938613748186995</v>
      </c>
      <c r="I550" s="10" t="n">
        <f aca="false">C551^2</f>
        <v>0.000249265356896036</v>
      </c>
      <c r="J550" s="10" t="n">
        <f aca="false">(H550-I550)^2</f>
        <v>4.75201204575433E-007</v>
      </c>
    </row>
    <row r="551" customFormat="false" ht="12.75" hidden="false" customHeight="false" outlineLevel="0" collapsed="false">
      <c r="A551" s="7" t="n">
        <v>33717</v>
      </c>
      <c r="B551" s="8" t="n">
        <v>1.596</v>
      </c>
      <c r="C551" s="9" t="n">
        <f aca="false">LN(B551/B550)</f>
        <v>0.015788139754133</v>
      </c>
      <c r="D551" s="11" t="n">
        <f aca="false">STDEV(C531:C551)*SQRT(365.25)</f>
        <v>0.494229100286543</v>
      </c>
      <c r="E551" s="11" t="n">
        <f aca="false">SQRT(alpha*(E550/SQRT(365.25))^2+(1-alpha)*C551^2)*SQRT(365.25)</f>
        <v>0.568149514743084</v>
      </c>
      <c r="G551" s="10"/>
      <c r="H551" s="10" t="n">
        <f aca="false">(E551^2)/365.25</f>
        <v>0.000883761454080223</v>
      </c>
      <c r="I551" s="10" t="n">
        <f aca="false">C552^2</f>
        <v>0.0199031708869798</v>
      </c>
      <c r="J551" s="10" t="n">
        <f aca="false">(H551-I551)^2</f>
        <v>0.000361737935176271</v>
      </c>
    </row>
    <row r="552" customFormat="false" ht="12.75" hidden="false" customHeight="false" outlineLevel="0" collapsed="false">
      <c r="A552" s="7" t="n">
        <v>33718</v>
      </c>
      <c r="B552" s="8" t="n">
        <v>1.386</v>
      </c>
      <c r="C552" s="9" t="n">
        <f aca="false">LN(B552/B551)</f>
        <v>-0.141078598259906</v>
      </c>
      <c r="D552" s="11" t="n">
        <f aca="false">STDEV(C532:C552)*SQRT(365.25)</f>
        <v>0.769305743081402</v>
      </c>
      <c r="E552" s="11" t="n">
        <f aca="false">SQRT(alpha*(E551/SQRT(365.25))^2+(1-alpha)*C552^2)*SQRT(365.25)</f>
        <v>0.935714895238154</v>
      </c>
      <c r="G552" s="10"/>
      <c r="H552" s="10" t="n">
        <f aca="false">(E552^2)/365.25</f>
        <v>0.00239715911066543</v>
      </c>
      <c r="I552" s="10" t="n">
        <f aca="false">C553^2</f>
        <v>4.69523062385908E-006</v>
      </c>
      <c r="J552" s="10" t="n">
        <f aca="false">(H552-I552)^2</f>
        <v>5.72388341730359E-006</v>
      </c>
    </row>
    <row r="553" customFormat="false" ht="12.75" hidden="false" customHeight="false" outlineLevel="0" collapsed="false">
      <c r="A553" s="7" t="n">
        <v>33721</v>
      </c>
      <c r="B553" s="8" t="n">
        <v>1.383</v>
      </c>
      <c r="C553" s="9" t="n">
        <f aca="false">LN(B553/B552)</f>
        <v>-0.0021668480850902</v>
      </c>
      <c r="D553" s="11" t="n">
        <f aca="false">STDEV(C533:C553)*SQRT(365.25)</f>
        <v>0.769515152735226</v>
      </c>
      <c r="E553" s="11" t="n">
        <f aca="false">SQRT(alpha*(E552/SQRT(365.25))^2+(1-alpha)*C553^2)*SQRT(365.25)</f>
        <v>0.897791321444449</v>
      </c>
      <c r="G553" s="10"/>
      <c r="H553" s="10" t="n">
        <f aca="false">(E553^2)/365.25</f>
        <v>0.00220678783534831</v>
      </c>
      <c r="I553" s="10" t="n">
        <f aca="false">C554^2</f>
        <v>0.000346897338746078</v>
      </c>
      <c r="J553" s="10" t="n">
        <f aca="false">(H553-I553)^2</f>
        <v>3.45919265935129E-006</v>
      </c>
    </row>
    <row r="554" customFormat="false" ht="12.75" hidden="false" customHeight="false" outlineLevel="0" collapsed="false">
      <c r="A554" s="7" t="n">
        <v>33722</v>
      </c>
      <c r="B554" s="8" t="n">
        <v>1.409</v>
      </c>
      <c r="C554" s="9" t="n">
        <f aca="false">LN(B554/B553)</f>
        <v>0.018625180233922</v>
      </c>
      <c r="D554" s="11" t="n">
        <f aca="false">STDEV(C534:C554)*SQRT(365.25)</f>
        <v>0.772599808120937</v>
      </c>
      <c r="E554" s="11" t="n">
        <f aca="false">SQRT(alpha*(E553/SQRT(365.25))^2+(1-alpha)*C554^2)*SQRT(365.25)</f>
        <v>0.86716465330528</v>
      </c>
      <c r="G554" s="10"/>
      <c r="H554" s="10" t="n">
        <f aca="false">(E554^2)/365.25</f>
        <v>0.00205879407513229</v>
      </c>
      <c r="I554" s="10" t="n">
        <f aca="false">C555^2</f>
        <v>0.000822733047920066</v>
      </c>
      <c r="J554" s="10" t="n">
        <f aca="false">(H554-I554)^2</f>
        <v>1.52784686299293E-006</v>
      </c>
    </row>
    <row r="555" customFormat="false" ht="12.75" hidden="false" customHeight="false" outlineLevel="0" collapsed="false">
      <c r="A555" s="7" t="n">
        <v>33723</v>
      </c>
      <c r="B555" s="8" t="n">
        <v>1.45</v>
      </c>
      <c r="C555" s="9" t="n">
        <f aca="false">LN(B555/B554)</f>
        <v>0.0286833235159398</v>
      </c>
      <c r="D555" s="11" t="n">
        <f aca="false">STDEV(C535:C555)*SQRT(365.25)</f>
        <v>0.777525845063001</v>
      </c>
      <c r="E555" s="11" t="n">
        <f aca="false">SQRT(alpha*(E554/SQRT(365.25))^2+(1-alpha)*C555^2)*SQRT(365.25)</f>
        <v>0.846197620851334</v>
      </c>
      <c r="G555" s="10"/>
      <c r="H555" s="10" t="n">
        <f aca="false">(E555^2)/365.25</f>
        <v>0.00196043918832158</v>
      </c>
      <c r="I555" s="10" t="n">
        <f aca="false">C556^2</f>
        <v>0.000380219777606467</v>
      </c>
      <c r="J555" s="10" t="n">
        <f aca="false">(H555-I555)^2</f>
        <v>2.49709338600082E-006</v>
      </c>
    </row>
    <row r="556" customFormat="false" ht="12.75" hidden="false" customHeight="false" outlineLevel="0" collapsed="false">
      <c r="A556" s="7" t="n">
        <v>33724</v>
      </c>
      <c r="B556" s="8" t="n">
        <v>1.422</v>
      </c>
      <c r="C556" s="9" t="n">
        <f aca="false">LN(B556/B555)</f>
        <v>-0.0194992250514339</v>
      </c>
      <c r="D556" s="11" t="n">
        <f aca="false">STDEV(C536:C556)*SQRT(365.25)</f>
        <v>0.780355049805606</v>
      </c>
      <c r="E556" s="11" t="n">
        <f aca="false">SQRT(alpha*(E555/SQRT(365.25))^2+(1-alpha)*C556^2)*SQRT(365.25)</f>
        <v>0.818610946765634</v>
      </c>
      <c r="G556" s="10"/>
      <c r="H556" s="10" t="n">
        <f aca="false">(E556^2)/365.25</f>
        <v>0.00183469919826017</v>
      </c>
      <c r="I556" s="10" t="n">
        <f aca="false">C557^2</f>
        <v>3.98056159092411E-005</v>
      </c>
      <c r="J556" s="10" t="n">
        <f aca="false">(H556-I556)^2</f>
        <v>3.22164297196455E-006</v>
      </c>
    </row>
    <row r="557" customFormat="false" ht="12.75" hidden="false" customHeight="false" outlineLevel="0" collapsed="false">
      <c r="A557" s="7" t="n">
        <v>33725</v>
      </c>
      <c r="B557" s="8" t="n">
        <v>1.431</v>
      </c>
      <c r="C557" s="9" t="n">
        <f aca="false">LN(B557/B556)</f>
        <v>0.00630916919326476</v>
      </c>
      <c r="D557" s="11" t="n">
        <f aca="false">STDEV(C537:C557)*SQRT(365.25)</f>
        <v>0.774206132791533</v>
      </c>
      <c r="E557" s="11" t="n">
        <f aca="false">SQRT(alpha*(E556/SQRT(365.25))^2+(1-alpha)*C557^2)*SQRT(365.25)</f>
        <v>0.786103168703364</v>
      </c>
      <c r="G557" s="10"/>
      <c r="H557" s="10" t="n">
        <f aca="false">(E557^2)/365.25</f>
        <v>0.00169187732195885</v>
      </c>
      <c r="I557" s="10" t="n">
        <f aca="false">C558^2</f>
        <v>0.000349395836544003</v>
      </c>
      <c r="J557" s="10" t="n">
        <f aca="false">(H557-I557)^2</f>
        <v>1.80225653868166E-006</v>
      </c>
    </row>
    <row r="558" customFormat="false" ht="12.75" hidden="false" customHeight="false" outlineLevel="0" collapsed="false">
      <c r="A558" s="7" t="n">
        <v>33728</v>
      </c>
      <c r="B558" s="8" t="n">
        <v>1.458</v>
      </c>
      <c r="C558" s="9" t="n">
        <f aca="false">LN(B558/B557)</f>
        <v>0.0186921330121525</v>
      </c>
      <c r="D558" s="11" t="n">
        <f aca="false">STDEV(C538:C558)*SQRT(365.25)</f>
        <v>0.767267175670168</v>
      </c>
      <c r="E558" s="11" t="n">
        <f aca="false">SQRT(alpha*(E557/SQRT(365.25))^2+(1-alpha)*C558^2)*SQRT(365.25)</f>
        <v>0.760881810972117</v>
      </c>
      <c r="G558" s="10"/>
      <c r="H558" s="10" t="n">
        <f aca="false">(E558^2)/365.25</f>
        <v>0.00158505442920796</v>
      </c>
      <c r="I558" s="10" t="n">
        <f aca="false">C559^2</f>
        <v>0.00226084020149226</v>
      </c>
      <c r="J558" s="10" t="n">
        <f aca="false">(H558-I558)^2</f>
        <v>4.5668641002188E-007</v>
      </c>
    </row>
    <row r="559" customFormat="false" ht="12.75" hidden="false" customHeight="false" outlineLevel="0" collapsed="false">
      <c r="A559" s="7" t="n">
        <v>33729</v>
      </c>
      <c r="B559" s="8" t="n">
        <v>1.529</v>
      </c>
      <c r="C559" s="9" t="n">
        <f aca="false">LN(B559/B558)</f>
        <v>0.0475482933604589</v>
      </c>
      <c r="D559" s="11" t="n">
        <f aca="false">STDEV(C539:C559)*SQRT(365.25)</f>
        <v>0.786624808693791</v>
      </c>
      <c r="E559" s="11" t="n">
        <f aca="false">SQRT(alpha*(E558/SQRT(365.25))^2+(1-alpha)*C559^2)*SQRT(365.25)</f>
        <v>0.773680654417085</v>
      </c>
      <c r="G559" s="10"/>
      <c r="H559" s="10" t="n">
        <f aca="false">(E559^2)/365.25</f>
        <v>0.00163882752914237</v>
      </c>
      <c r="I559" s="10" t="n">
        <f aca="false">C560^2</f>
        <v>0.000476070829209535</v>
      </c>
      <c r="J559" s="10" t="n">
        <f aca="false">(H559-I559)^2</f>
        <v>1.35200314323869E-006</v>
      </c>
    </row>
    <row r="560" customFormat="false" ht="12.75" hidden="false" customHeight="false" outlineLevel="0" collapsed="false">
      <c r="A560" s="7" t="n">
        <v>33730</v>
      </c>
      <c r="B560" s="8" t="n">
        <v>1.496</v>
      </c>
      <c r="C560" s="9" t="n">
        <f aca="false">LN(B560/B559)</f>
        <v>-0.0218190473946397</v>
      </c>
      <c r="D560" s="11" t="n">
        <f aca="false">STDEV(C540:C560)*SQRT(365.25)</f>
        <v>0.785757507150877</v>
      </c>
      <c r="E560" s="11" t="n">
        <f aca="false">SQRT(alpha*(E559/SQRT(365.25))^2+(1-alpha)*C560^2)*SQRT(365.25)</f>
        <v>0.751523855102113</v>
      </c>
      <c r="G560" s="10"/>
      <c r="H560" s="10" t="n">
        <f aca="false">(E560^2)/365.25</f>
        <v>0.00154630555725542</v>
      </c>
      <c r="I560" s="10" t="n">
        <f aca="false">C561^2</f>
        <v>6.4862644343043E-005</v>
      </c>
      <c r="J560" s="10" t="n">
        <f aca="false">(H560-I560)^2</f>
        <v>2.1946731042183E-006</v>
      </c>
    </row>
    <row r="561" customFormat="false" ht="12.75" hidden="false" customHeight="false" outlineLevel="0" collapsed="false">
      <c r="A561" s="7" t="n">
        <v>33731</v>
      </c>
      <c r="B561" s="8" t="n">
        <v>1.484</v>
      </c>
      <c r="C561" s="9" t="n">
        <f aca="false">LN(B561/B560)</f>
        <v>-0.00805373480709683</v>
      </c>
      <c r="D561" s="11" t="n">
        <f aca="false">STDEV(C541:C561)*SQRT(365.25)</f>
        <v>0.787386071128749</v>
      </c>
      <c r="E561" s="11" t="n">
        <f aca="false">SQRT(alpha*(E560/SQRT(365.25))^2+(1-alpha)*C561^2)*SQRT(365.25)</f>
        <v>0.722310427166184</v>
      </c>
      <c r="G561" s="10"/>
      <c r="H561" s="10" t="n">
        <f aca="false">(E561^2)/365.25</f>
        <v>0.00142842533386172</v>
      </c>
      <c r="I561" s="10" t="n">
        <f aca="false">C562^2</f>
        <v>3.70047741871415E-005</v>
      </c>
      <c r="J561" s="10" t="n">
        <f aca="false">(H561-I561)^2</f>
        <v>1.93605117388513E-006</v>
      </c>
    </row>
    <row r="562" customFormat="false" ht="12.75" hidden="false" customHeight="false" outlineLevel="0" collapsed="false">
      <c r="A562" s="7" t="n">
        <v>33732</v>
      </c>
      <c r="B562" s="8" t="n">
        <v>1.475</v>
      </c>
      <c r="C562" s="9" t="n">
        <f aca="false">LN(B562/B561)</f>
        <v>-0.00608315495340547</v>
      </c>
      <c r="D562" s="11" t="n">
        <f aca="false">STDEV(C542:C562)*SQRT(365.25)</f>
        <v>0.788996267486989</v>
      </c>
      <c r="E562" s="11" t="n">
        <f aca="false">SQRT(alpha*(E561/SQRT(365.25))^2+(1-alpha)*C562^2)*SQRT(365.25)</f>
        <v>0.693752806311701</v>
      </c>
      <c r="G562" s="10"/>
      <c r="H562" s="10" t="n">
        <f aca="false">(E562^2)/365.25</f>
        <v>0.00131770829915225</v>
      </c>
      <c r="I562" s="10" t="n">
        <f aca="false">C563^2</f>
        <v>0.00010237655804771</v>
      </c>
      <c r="J562" s="10" t="n">
        <f aca="false">(H562-I562)^2</f>
        <v>1.4770312409362E-006</v>
      </c>
    </row>
    <row r="563" customFormat="false" ht="12.75" hidden="false" customHeight="false" outlineLevel="0" collapsed="false">
      <c r="A563" s="7" t="n">
        <v>33735</v>
      </c>
      <c r="B563" s="8" t="n">
        <v>1.49</v>
      </c>
      <c r="C563" s="9" t="n">
        <f aca="false">LN(B563/B562)</f>
        <v>0.0101181301655845</v>
      </c>
      <c r="D563" s="11" t="n">
        <f aca="false">STDEV(C543:C563)*SQRT(365.25)</f>
        <v>0.785217708549452</v>
      </c>
      <c r="E563" s="11" t="n">
        <f aca="false">SQRT(alpha*(E562/SQRT(365.25))^2+(1-alpha)*C563^2)*SQRT(365.25)</f>
        <v>0.667810824382687</v>
      </c>
      <c r="G563" s="10"/>
      <c r="H563" s="10" t="n">
        <f aca="false">(E563^2)/365.25</f>
        <v>0.00122100286697518</v>
      </c>
      <c r="I563" s="10" t="n">
        <f aca="false">C564^2</f>
        <v>0.00122167400033284</v>
      </c>
      <c r="J563" s="10" t="n">
        <f aca="false">(H563-I563)^2</f>
        <v>4.50419983760246E-013</v>
      </c>
    </row>
    <row r="564" customFormat="false" ht="12.75" hidden="false" customHeight="false" outlineLevel="0" collapsed="false">
      <c r="A564" s="7" t="n">
        <v>33736</v>
      </c>
      <c r="B564" s="8" t="n">
        <v>1.543</v>
      </c>
      <c r="C564" s="9" t="n">
        <f aca="false">LN(B564/B563)</f>
        <v>0.0349524534236559</v>
      </c>
      <c r="D564" s="11" t="n">
        <f aca="false">STDEV(C544:C564)*SQRT(365.25)</f>
        <v>0.785369417963436</v>
      </c>
      <c r="E564" s="11" t="n">
        <f aca="false">SQRT(alpha*(E563/SQRT(365.25))^2+(1-alpha)*C564^2)*SQRT(365.25)</f>
        <v>0.667825428216461</v>
      </c>
      <c r="G564" s="10"/>
      <c r="H564" s="10" t="n">
        <f aca="false">(E564^2)/365.25</f>
        <v>0.0012210562698768</v>
      </c>
      <c r="I564" s="10" t="n">
        <f aca="false">C565^2</f>
        <v>0.000149780344649172</v>
      </c>
      <c r="J564" s="10" t="n">
        <f aca="false">(H564-I564)^2</f>
        <v>1.1476321079723E-006</v>
      </c>
    </row>
    <row r="565" customFormat="false" ht="12.75" hidden="false" customHeight="false" outlineLevel="0" collapsed="false">
      <c r="A565" s="7" t="n">
        <v>33737</v>
      </c>
      <c r="B565" s="8" t="n">
        <v>1.562</v>
      </c>
      <c r="C565" s="9" t="n">
        <f aca="false">LN(B565/B564)</f>
        <v>0.0122384780364706</v>
      </c>
      <c r="D565" s="11" t="n">
        <f aca="false">STDEV(C545:C565)*SQRT(365.25)</f>
        <v>0.785198739799452</v>
      </c>
      <c r="E565" s="11" t="n">
        <f aca="false">SQRT(alpha*(E564/SQRT(365.25))^2+(1-alpha)*C565^2)*SQRT(365.25)</f>
        <v>0.644093078427392</v>
      </c>
      <c r="G565" s="10"/>
      <c r="H565" s="10" t="n">
        <f aca="false">(E565^2)/365.25</f>
        <v>0.00113581353505291</v>
      </c>
      <c r="I565" s="10" t="n">
        <f aca="false">C566^2</f>
        <v>0.00146759764833022</v>
      </c>
      <c r="J565" s="10" t="n">
        <f aca="false">(H565-I565)^2</f>
        <v>1.10080697823212E-007</v>
      </c>
    </row>
    <row r="566" customFormat="false" ht="12.75" hidden="false" customHeight="false" outlineLevel="0" collapsed="false">
      <c r="A566" s="7" t="n">
        <v>33738</v>
      </c>
      <c r="B566" s="8" t="n">
        <v>1.623</v>
      </c>
      <c r="C566" s="9" t="n">
        <f aca="false">LN(B566/B565)</f>
        <v>0.0383092371149599</v>
      </c>
      <c r="D566" s="11" t="n">
        <f aca="false">STDEV(C546:C566)*SQRT(365.25)</f>
        <v>0.776685273378041</v>
      </c>
      <c r="E566" s="11" t="n">
        <f aca="false">SQRT(alpha*(E565/SQRT(365.25))^2+(1-alpha)*C566^2)*SQRT(365.25)</f>
        <v>0.651535620217175</v>
      </c>
      <c r="G566" s="10"/>
      <c r="H566" s="10" t="n">
        <f aca="false">(E566^2)/365.25</f>
        <v>0.00116221400249631</v>
      </c>
      <c r="I566" s="10" t="n">
        <f aca="false">C567^2</f>
        <v>0.000429834479352414</v>
      </c>
      <c r="J566" s="10" t="n">
        <f aca="false">(H566-I566)^2</f>
        <v>5.36379765920485E-007</v>
      </c>
    </row>
    <row r="567" customFormat="false" ht="12.75" hidden="false" customHeight="false" outlineLevel="0" collapsed="false">
      <c r="A567" s="7" t="n">
        <v>33739</v>
      </c>
      <c r="B567" s="8" t="n">
        <v>1.657</v>
      </c>
      <c r="C567" s="9" t="n">
        <f aca="false">LN(B567/B566)</f>
        <v>0.0207324499119717</v>
      </c>
      <c r="D567" s="11" t="n">
        <f aca="false">STDEV(C547:C567)*SQRT(365.25)</f>
        <v>0.777768262192136</v>
      </c>
      <c r="E567" s="11" t="n">
        <f aca="false">SQRT(alpha*(E566/SQRT(365.25))^2+(1-alpha)*C567^2)*SQRT(365.25)</f>
        <v>0.6349907349458</v>
      </c>
      <c r="G567" s="10"/>
      <c r="H567" s="10" t="n">
        <f aca="false">(E567^2)/365.25</f>
        <v>0.00110393766862973</v>
      </c>
      <c r="I567" s="10" t="n">
        <f aca="false">C568^2</f>
        <v>0.000158605551516628</v>
      </c>
      <c r="J567" s="10" t="n">
        <f aca="false">(H567-I567)^2</f>
        <v>8.93652811645532E-007</v>
      </c>
    </row>
    <row r="568" customFormat="false" ht="12.75" hidden="false" customHeight="false" outlineLevel="0" collapsed="false">
      <c r="A568" s="7" t="n">
        <v>33742</v>
      </c>
      <c r="B568" s="8" t="n">
        <v>1.678</v>
      </c>
      <c r="C568" s="9" t="n">
        <f aca="false">LN(B568/B567)</f>
        <v>0.0125938696005885</v>
      </c>
      <c r="D568" s="11" t="n">
        <f aca="false">STDEV(C548:C568)*SQRT(365.25)</f>
        <v>0.776436434387058</v>
      </c>
      <c r="E568" s="11" t="n">
        <f aca="false">SQRT(alpha*(E567/SQRT(365.25))^2+(1-alpha)*C568^2)*SQRT(365.25)</f>
        <v>0.612975267408444</v>
      </c>
      <c r="G568" s="10"/>
      <c r="H568" s="10" t="n">
        <f aca="false">(E568^2)/365.25</f>
        <v>0.0010287164365625</v>
      </c>
      <c r="I568" s="10" t="n">
        <f aca="false">C569^2</f>
        <v>0.00181343497799125</v>
      </c>
      <c r="J568" s="10" t="n">
        <f aca="false">(H568-I568)^2</f>
        <v>6.15783189262062E-007</v>
      </c>
    </row>
    <row r="569" customFormat="false" ht="12.75" hidden="false" customHeight="false" outlineLevel="0" collapsed="false">
      <c r="A569" s="7" t="n">
        <v>33743</v>
      </c>
      <c r="B569" s="8" t="n">
        <v>1.751</v>
      </c>
      <c r="C569" s="9" t="n">
        <f aca="false">LN(B569/B568)</f>
        <v>0.0425844452587004</v>
      </c>
      <c r="D569" s="11" t="n">
        <f aca="false">STDEV(C549:C569)*SQRT(365.25)</f>
        <v>0.787917033702419</v>
      </c>
      <c r="E569" s="11" t="n">
        <f aca="false">SQRT(alpha*(E568/SQRT(365.25))^2+(1-alpha)*C569^2)*SQRT(365.25)</f>
        <v>0.631304410443353</v>
      </c>
      <c r="G569" s="10"/>
      <c r="H569" s="10" t="n">
        <f aca="false">(E569^2)/365.25</f>
        <v>0.00109115745008961</v>
      </c>
      <c r="I569" s="10" t="n">
        <f aca="false">C570^2</f>
        <v>0.000437254172967641</v>
      </c>
      <c r="J569" s="10" t="n">
        <f aca="false">(H569-I569)^2</f>
        <v>4.27589495830846E-007</v>
      </c>
    </row>
    <row r="570" customFormat="false" ht="12.75" hidden="false" customHeight="false" outlineLevel="0" collapsed="false">
      <c r="A570" s="7" t="n">
        <v>33744</v>
      </c>
      <c r="B570" s="8" t="n">
        <v>1.788</v>
      </c>
      <c r="C570" s="9" t="n">
        <f aca="false">LN(B570/B569)</f>
        <v>0.0209106234476077</v>
      </c>
      <c r="D570" s="11" t="n">
        <f aca="false">STDEV(C550:C570)*SQRT(365.25)</f>
        <v>0.781730676213632</v>
      </c>
      <c r="E570" s="11" t="n">
        <f aca="false">SQRT(alpha*(E569/SQRT(365.25))^2+(1-alpha)*C570^2)*SQRT(365.25)</f>
        <v>0.616068675849069</v>
      </c>
      <c r="G570" s="10"/>
      <c r="H570" s="10" t="n">
        <f aca="false">(E570^2)/365.25</f>
        <v>0.00103912556704292</v>
      </c>
      <c r="I570" s="10" t="n">
        <f aca="false">C571^2</f>
        <v>0.00352029962675525</v>
      </c>
      <c r="J570" s="10" t="n">
        <f aca="false">(H570-I570)^2</f>
        <v>6.15622471458938E-006</v>
      </c>
    </row>
    <row r="571" customFormat="false" ht="12.75" hidden="false" customHeight="false" outlineLevel="0" collapsed="false">
      <c r="A571" s="7" t="n">
        <v>33745</v>
      </c>
      <c r="B571" s="8" t="n">
        <v>1.685</v>
      </c>
      <c r="C571" s="9" t="n">
        <f aca="false">LN(B571/B570)</f>
        <v>-0.0593321129469973</v>
      </c>
      <c r="D571" s="11" t="n">
        <f aca="false">STDEV(C551:C571)*SQRT(365.25)</f>
        <v>0.788012634768771</v>
      </c>
      <c r="E571" s="11" t="n">
        <f aca="false">SQRT(alpha*(E570/SQRT(365.25))^2+(1-alpha)*C571^2)*SQRT(365.25)</f>
        <v>0.67205054878942</v>
      </c>
      <c r="G571" s="10"/>
      <c r="H571" s="10" t="n">
        <f aca="false">(E571^2)/365.25</f>
        <v>0.00123655561978963</v>
      </c>
      <c r="I571" s="10" t="n">
        <f aca="false">C572^2</f>
        <v>0.00752411444404076</v>
      </c>
      <c r="J571" s="10" t="n">
        <f aca="false">(H571-I571)^2</f>
        <v>3.95333959684183E-005</v>
      </c>
    </row>
    <row r="572" customFormat="false" ht="12.75" hidden="false" customHeight="false" outlineLevel="0" collapsed="false">
      <c r="A572" s="7" t="n">
        <v>33746</v>
      </c>
      <c r="B572" s="8" t="n">
        <v>1.545</v>
      </c>
      <c r="C572" s="9" t="n">
        <f aca="false">LN(B572/B571)</f>
        <v>-0.0867416534546164</v>
      </c>
      <c r="D572" s="11" t="n">
        <f aca="false">STDEV(C552:C572)*SQRT(365.25)</f>
        <v>0.870155926684888</v>
      </c>
      <c r="E572" s="11" t="n">
        <f aca="false">SQRT(alpha*(E571/SQRT(365.25))^2+(1-alpha)*C572^2)*SQRT(365.25)</f>
        <v>0.796485849104098</v>
      </c>
      <c r="G572" s="10"/>
      <c r="H572" s="10" t="n">
        <f aca="false">(E572^2)/365.25</f>
        <v>0.00173686436091191</v>
      </c>
      <c r="I572" s="10" t="n">
        <f aca="false">C573^2</f>
        <v>0.000736391881053523</v>
      </c>
      <c r="J572" s="10" t="n">
        <f aca="false">(H572-I572)^2</f>
        <v>1.000945182954E-006</v>
      </c>
    </row>
    <row r="573" customFormat="false" ht="12.75" hidden="false" customHeight="false" outlineLevel="0" collapsed="false">
      <c r="A573" s="7" t="n">
        <v>33749</v>
      </c>
      <c r="B573" s="8" t="n">
        <v>1.5875</v>
      </c>
      <c r="C573" s="9" t="n">
        <f aca="false">LN(B573/B572)</f>
        <v>0.0271365414350009</v>
      </c>
      <c r="D573" s="11" t="n">
        <f aca="false">STDEV(C553:C573)*SQRT(365.25)</f>
        <v>0.626124702184483</v>
      </c>
      <c r="E573" s="11" t="n">
        <f aca="false">SQRT(alpha*(E572/SQRT(365.25))^2+(1-alpha)*C573^2)*SQRT(365.25)</f>
        <v>0.778018371891605</v>
      </c>
      <c r="G573" s="10"/>
      <c r="H573" s="10" t="n">
        <f aca="false">(E573^2)/365.25</f>
        <v>0.00165725554278128</v>
      </c>
      <c r="I573" s="10" t="n">
        <f aca="false">C574^2</f>
        <v>0.000697993310905457</v>
      </c>
      <c r="J573" s="10" t="n">
        <f aca="false">(H573-I573)^2</f>
        <v>9.20184029503391E-007</v>
      </c>
    </row>
    <row r="574" customFormat="false" ht="12.75" hidden="false" customHeight="false" outlineLevel="0" collapsed="false">
      <c r="A574" s="7" t="n">
        <v>33750</v>
      </c>
      <c r="B574" s="8" t="n">
        <v>1.63</v>
      </c>
      <c r="C574" s="9" t="n">
        <f aca="false">LN(B574/B573)</f>
        <v>0.0264195630339613</v>
      </c>
      <c r="D574" s="11" t="n">
        <f aca="false">STDEV(C554:C574)*SQRT(365.25)</f>
        <v>0.630264967667942</v>
      </c>
      <c r="E574" s="11" t="n">
        <f aca="false">SQRT(alpha*(E573/SQRT(365.25))^2+(1-alpha)*C574^2)*SQRT(365.25)</f>
        <v>0.759890239208765</v>
      </c>
      <c r="G574" s="10"/>
      <c r="H574" s="10" t="n">
        <f aca="false">(E574^2)/365.25</f>
        <v>0.00158092587445518</v>
      </c>
      <c r="I574" s="10" t="n">
        <f aca="false">C575^2</f>
        <v>0.000617323645761884</v>
      </c>
      <c r="J574" s="10" t="n">
        <f aca="false">(H574-I574)^2</f>
        <v>9.28529255142688E-007</v>
      </c>
    </row>
    <row r="575" customFormat="false" ht="12.75" hidden="false" customHeight="false" outlineLevel="0" collapsed="false">
      <c r="A575" s="7" t="n">
        <v>33751</v>
      </c>
      <c r="B575" s="8" t="n">
        <v>1.59</v>
      </c>
      <c r="C575" s="9" t="n">
        <f aca="false">LN(B575/B574)</f>
        <v>-0.0248459985865307</v>
      </c>
      <c r="D575" s="11" t="n">
        <f aca="false">STDEV(C555:C575)*SQRT(365.25)</f>
        <v>0.642614660048673</v>
      </c>
      <c r="E575" s="11" t="n">
        <f aca="false">SQRT(alpha*(E574/SQRT(365.25))^2+(1-alpha)*C575^2)*SQRT(365.25)</f>
        <v>0.741233855994901</v>
      </c>
      <c r="G575" s="10"/>
      <c r="H575" s="10" t="n">
        <f aca="false">(E575^2)/365.25</f>
        <v>0.0015042508672774</v>
      </c>
      <c r="I575" s="10" t="n">
        <f aca="false">C576^2</f>
        <v>0.000283537249801152</v>
      </c>
      <c r="J575" s="10" t="n">
        <f aca="false">(H575-I575)^2</f>
        <v>1.49014173589194E-006</v>
      </c>
    </row>
    <row r="576" customFormat="false" ht="12.75" hidden="false" customHeight="false" outlineLevel="0" collapsed="false">
      <c r="A576" s="7" t="n">
        <v>33752</v>
      </c>
      <c r="B576" s="8" t="n">
        <v>1.617</v>
      </c>
      <c r="C576" s="9" t="n">
        <f aca="false">LN(B576/B575)</f>
        <v>0.0168385643628295</v>
      </c>
      <c r="D576" s="11" t="n">
        <f aca="false">STDEV(C556:C576)*SQRT(365.25)</f>
        <v>0.636768630045557</v>
      </c>
      <c r="E576" s="11" t="n">
        <f aca="false">SQRT(alpha*(E575/SQRT(365.25))^2+(1-alpha)*C576^2)*SQRT(365.25)</f>
        <v>0.716902751148361</v>
      </c>
      <c r="G576" s="10"/>
      <c r="H576" s="10" t="n">
        <f aca="false">(E576^2)/365.25</f>
        <v>0.001407117192619</v>
      </c>
      <c r="I576" s="10" t="n">
        <f aca="false">C577^2</f>
        <v>2.43565463483488E-005</v>
      </c>
      <c r="J576" s="10" t="n">
        <f aca="false">(H576-I576)^2</f>
        <v>1.91202700487482E-006</v>
      </c>
    </row>
    <row r="577" customFormat="false" ht="12.75" hidden="false" customHeight="false" outlineLevel="0" collapsed="false">
      <c r="A577" s="7" t="n">
        <v>33753</v>
      </c>
      <c r="B577" s="8" t="n">
        <v>1.625</v>
      </c>
      <c r="C577" s="9" t="n">
        <f aca="false">LN(B577/B576)</f>
        <v>0.0049352351867311</v>
      </c>
      <c r="D577" s="11" t="n">
        <f aca="false">STDEV(C557:C577)*SQRT(365.25)</f>
        <v>0.627553504537168</v>
      </c>
      <c r="E577" s="11" t="n">
        <f aca="false">SQRT(alpha*(E576/SQRT(365.25))^2+(1-alpha)*C577^2)*SQRT(365.25)</f>
        <v>0.688303598790564</v>
      </c>
      <c r="G577" s="10"/>
      <c r="H577" s="10" t="n">
        <f aca="false">(E577^2)/365.25</f>
        <v>0.00129708923780436</v>
      </c>
      <c r="I577" s="10" t="n">
        <f aca="false">C578^2</f>
        <v>0.000454107004372874</v>
      </c>
      <c r="J577" s="10" t="n">
        <f aca="false">(H577-I577)^2</f>
        <v>7.10619045881129E-007</v>
      </c>
    </row>
    <row r="578" customFormat="false" ht="12.75" hidden="false" customHeight="false" outlineLevel="0" collapsed="false">
      <c r="A578" s="7" t="n">
        <v>33756</v>
      </c>
      <c r="B578" s="8" t="n">
        <v>1.66</v>
      </c>
      <c r="C578" s="9" t="n">
        <f aca="false">LN(B578/B577)</f>
        <v>0.021309786586751</v>
      </c>
      <c r="D578" s="11" t="n">
        <f aca="false">STDEV(C558:C578)*SQRT(365.25)</f>
        <v>0.630644357722436</v>
      </c>
      <c r="E578" s="11" t="n">
        <f aca="false">SQRT(alpha*(E577/SQRT(365.25))^2+(1-alpha)*C578^2)*SQRT(365.25)</f>
        <v>0.670270037801601</v>
      </c>
      <c r="G578" s="10"/>
      <c r="H578" s="10" t="n">
        <f aca="false">(E578^2)/365.25</f>
        <v>0.00123001211108709</v>
      </c>
      <c r="I578" s="10" t="n">
        <f aca="false">C579^2</f>
        <v>2.33378582847985E-005</v>
      </c>
      <c r="J578" s="10" t="n">
        <f aca="false">(H578-I578)^2</f>
        <v>1.45606275237597E-006</v>
      </c>
    </row>
    <row r="579" customFormat="false" ht="12.75" hidden="false" customHeight="false" outlineLevel="0" collapsed="false">
      <c r="A579" s="7" t="n">
        <v>33757</v>
      </c>
      <c r="B579" s="8" t="n">
        <v>1.652</v>
      </c>
      <c r="C579" s="9" t="n">
        <f aca="false">LN(B579/B578)</f>
        <v>-0.00483092726966558</v>
      </c>
      <c r="D579" s="11" t="n">
        <f aca="false">STDEV(C559:C579)*SQRT(365.25)</f>
        <v>0.630356891182533</v>
      </c>
      <c r="E579" s="11" t="n">
        <f aca="false">SQRT(alpha*(E578/SQRT(365.25))^2+(1-alpha)*C579^2)*SQRT(365.25)</f>
        <v>0.64357740825933</v>
      </c>
      <c r="G579" s="10"/>
      <c r="H579" s="10" t="n">
        <f aca="false">(E579^2)/365.25</f>
        <v>0.00113399556583654</v>
      </c>
      <c r="I579" s="10" t="n">
        <f aca="false">C580^2</f>
        <v>0.00166231944320339</v>
      </c>
      <c r="J579" s="10" t="n">
        <f aca="false">(H579-I579)^2</f>
        <v>2.79126119395936E-007</v>
      </c>
    </row>
    <row r="580" customFormat="false" ht="12.75" hidden="false" customHeight="false" outlineLevel="0" collapsed="false">
      <c r="A580" s="7" t="n">
        <v>33758</v>
      </c>
      <c r="B580" s="8" t="n">
        <v>1.586</v>
      </c>
      <c r="C580" s="9" t="n">
        <f aca="false">LN(B580/B579)</f>
        <v>-0.0407715518861299</v>
      </c>
      <c r="D580" s="11" t="n">
        <f aca="false">STDEV(C560:C580)*SQRT(365.25)</f>
        <v>0.631526182052475</v>
      </c>
      <c r="E580" s="11" t="n">
        <f aca="false">SQRT(alpha*(E579/SQRT(365.25))^2+(1-alpha)*C580^2)*SQRT(365.25)</f>
        <v>0.65539817116362</v>
      </c>
      <c r="G580" s="10"/>
      <c r="H580" s="10" t="n">
        <f aca="false">(E580^2)/365.25</f>
        <v>0.00117603494254515</v>
      </c>
      <c r="I580" s="10" t="n">
        <f aca="false">C581^2</f>
        <v>0.000207295055256523</v>
      </c>
      <c r="J580" s="10" t="n">
        <f aca="false">(H580-I580)^2</f>
        <v>9.38456969223988E-007</v>
      </c>
    </row>
    <row r="581" customFormat="false" ht="12.75" hidden="false" customHeight="false" outlineLevel="0" collapsed="false">
      <c r="A581" s="7" t="n">
        <v>33759</v>
      </c>
      <c r="B581" s="8" t="n">
        <v>1.609</v>
      </c>
      <c r="C581" s="9" t="n">
        <f aca="false">LN(B581/B580)</f>
        <v>0.0143977447975898</v>
      </c>
      <c r="D581" s="11" t="n">
        <f aca="false">STDEV(C561:C581)*SQRT(365.25)</f>
        <v>0.624876443790835</v>
      </c>
      <c r="E581" s="11" t="n">
        <f aca="false">SQRT(alpha*(E580/SQRT(365.25))^2+(1-alpha)*C581^2)*SQRT(365.25)</f>
        <v>0.633554968903924</v>
      </c>
      <c r="G581" s="10"/>
      <c r="H581" s="10" t="n">
        <f aca="false">(E581^2)/365.25</f>
        <v>0.00109895112559302</v>
      </c>
      <c r="I581" s="10" t="n">
        <f aca="false">C582^2</f>
        <v>0.000727863787814226</v>
      </c>
      <c r="J581" s="10" t="n">
        <f aca="false">(H581-I581)^2</f>
        <v>1.37705812259756E-007</v>
      </c>
    </row>
    <row r="582" customFormat="false" ht="12.75" hidden="false" customHeight="false" outlineLevel="0" collapsed="false">
      <c r="A582" s="7" t="n">
        <v>33760</v>
      </c>
      <c r="B582" s="8" t="n">
        <v>1.653</v>
      </c>
      <c r="C582" s="9" t="n">
        <f aca="false">LN(B582/B581)</f>
        <v>0.026978950828641</v>
      </c>
      <c r="D582" s="11" t="n">
        <f aca="false">STDEV(C562:C582)*SQRT(365.25)</f>
        <v>0.630138389954898</v>
      </c>
      <c r="E582" s="11" t="n">
        <f aca="false">SQRT(alpha*(E581/SQRT(365.25))^2+(1-alpha)*C582^2)*SQRT(365.25)</f>
        <v>0.624985474221781</v>
      </c>
      <c r="G582" s="10"/>
      <c r="H582" s="10" t="n">
        <f aca="false">(E582^2)/365.25</f>
        <v>0.00106942325253449</v>
      </c>
      <c r="I582" s="10" t="n">
        <f aca="false">C583^2</f>
        <v>0.000291863160457952</v>
      </c>
      <c r="J582" s="10" t="n">
        <f aca="false">(H582-I582)^2</f>
        <v>6.0459969679008E-007</v>
      </c>
    </row>
    <row r="583" customFormat="false" ht="12.75" hidden="false" customHeight="false" outlineLevel="0" collapsed="false">
      <c r="A583" s="7" t="n">
        <v>33763</v>
      </c>
      <c r="B583" s="8" t="n">
        <v>1.625</v>
      </c>
      <c r="C583" s="9" t="n">
        <f aca="false">LN(B583/B582)</f>
        <v>-0.0170840030571863</v>
      </c>
      <c r="D583" s="11" t="n">
        <f aca="false">STDEV(C563:C583)*SQRT(365.25)</f>
        <v>0.635363732326457</v>
      </c>
      <c r="E583" s="11" t="n">
        <f aca="false">SQRT(alpha*(E582/SQRT(365.25))^2+(1-alpha)*C583^2)*SQRT(365.25)</f>
        <v>0.606636886114994</v>
      </c>
      <c r="G583" s="10"/>
      <c r="H583" s="10" t="n">
        <f aca="false">(E583^2)/365.25</f>
        <v>0.00100755184557234</v>
      </c>
      <c r="I583" s="10" t="n">
        <f aca="false">C584^2</f>
        <v>3.05055245600309E-005</v>
      </c>
      <c r="J583" s="10" t="n">
        <f aca="false">(H583-I583)^2</f>
        <v>9.54619513403682E-007</v>
      </c>
    </row>
    <row r="584" customFormat="false" ht="12.75" hidden="false" customHeight="false" outlineLevel="0" collapsed="false">
      <c r="A584" s="7" t="n">
        <v>33764</v>
      </c>
      <c r="B584" s="8" t="n">
        <v>1.634</v>
      </c>
      <c r="C584" s="9" t="n">
        <f aca="false">LN(B584/B583)</f>
        <v>0.00552318065611029</v>
      </c>
      <c r="D584" s="11" t="n">
        <f aca="false">STDEV(C564:C584)*SQRT(365.25)</f>
        <v>0.634925336856939</v>
      </c>
      <c r="E584" s="11" t="n">
        <f aca="false">SQRT(alpha*(E583/SQRT(365.25))^2+(1-alpha)*C584^2)*SQRT(365.25)</f>
        <v>0.582762416718323</v>
      </c>
      <c r="G584" s="10"/>
      <c r="H584" s="10" t="n">
        <f aca="false">(E584^2)/365.25</f>
        <v>0.000929807075535605</v>
      </c>
      <c r="I584" s="10" t="n">
        <f aca="false">C585^2</f>
        <v>8.50512183187384E-005</v>
      </c>
      <c r="J584" s="10" t="n">
        <f aca="false">(H584-I584)^2</f>
        <v>7.13612458302204E-007</v>
      </c>
    </row>
    <row r="585" customFormat="false" ht="12.75" hidden="false" customHeight="false" outlineLevel="0" collapsed="false">
      <c r="A585" s="7" t="n">
        <v>33765</v>
      </c>
      <c r="B585" s="8" t="n">
        <v>1.619</v>
      </c>
      <c r="C585" s="9" t="n">
        <f aca="false">LN(B585/B584)</f>
        <v>-0.00922232174231296</v>
      </c>
      <c r="D585" s="11" t="n">
        <f aca="false">STDEV(C565:C585)*SQRT(365.25)</f>
        <v>0.622706798824945</v>
      </c>
      <c r="E585" s="11" t="n">
        <f aca="false">SQRT(alpha*(E584/SQRT(365.25))^2+(1-alpha)*C585^2)*SQRT(365.25)</f>
        <v>0.561302562160518</v>
      </c>
      <c r="G585" s="10"/>
      <c r="H585" s="10" t="n">
        <f aca="false">(E585^2)/365.25</f>
        <v>0.000862588819405781</v>
      </c>
      <c r="I585" s="10" t="n">
        <f aca="false">C586^2</f>
        <v>0.000282831241695288</v>
      </c>
      <c r="J585" s="10" t="n">
        <f aca="false">(H585-I585)^2</f>
        <v>3.36118848912739E-007</v>
      </c>
    </row>
    <row r="586" customFormat="false" ht="12.75" hidden="false" customHeight="false" outlineLevel="0" collapsed="false">
      <c r="A586" s="7" t="n">
        <v>33766</v>
      </c>
      <c r="B586" s="8" t="n">
        <v>1.592</v>
      </c>
      <c r="C586" s="9" t="n">
        <f aca="false">LN(B586/B585)</f>
        <v>-0.0168175872733067</v>
      </c>
      <c r="D586" s="11" t="n">
        <f aca="false">STDEV(C566:C586)*SQRT(365.25)</f>
        <v>0.626010553801042</v>
      </c>
      <c r="E586" s="11" t="n">
        <f aca="false">SQRT(alpha*(E585/SQRT(365.25))^2+(1-alpha)*C586^2)*SQRT(365.25)</f>
        <v>0.546086848684888</v>
      </c>
      <c r="G586" s="10"/>
      <c r="H586" s="10" t="n">
        <f aca="false">(E586^2)/365.25</f>
        <v>0.000816456800291831</v>
      </c>
      <c r="I586" s="10" t="n">
        <f aca="false">C587^2</f>
        <v>0.00132938310994959</v>
      </c>
      <c r="J586" s="10" t="n">
        <f aca="false">(H586-I586)^2</f>
        <v>2.63093399139131E-007</v>
      </c>
    </row>
    <row r="587" customFormat="false" ht="12.75" hidden="false" customHeight="false" outlineLevel="0" collapsed="false">
      <c r="A587" s="7" t="n">
        <v>33767</v>
      </c>
      <c r="B587" s="8" t="n">
        <v>1.535</v>
      </c>
      <c r="C587" s="9" t="n">
        <f aca="false">LN(B587/B586)</f>
        <v>-0.0364607063830309</v>
      </c>
      <c r="D587" s="11" t="n">
        <f aca="false">STDEV(C567:C587)*SQRT(365.25)</f>
        <v>0.62207499451792</v>
      </c>
      <c r="E587" s="11" t="n">
        <f aca="false">SQRT(alpha*(E586/SQRT(365.25))^2+(1-alpha)*C587^2)*SQRT(365.25)</f>
        <v>0.559569676760724</v>
      </c>
      <c r="G587" s="10"/>
      <c r="H587" s="10" t="n">
        <f aca="false">(E587^2)/365.25</f>
        <v>0.00085727097371691</v>
      </c>
      <c r="I587" s="10" t="n">
        <f aca="false">C588^2</f>
        <v>0.000326766012756708</v>
      </c>
      <c r="J587" s="10" t="n">
        <f aca="false">(H587-I587)^2</f>
        <v>2.81435513603386E-007</v>
      </c>
    </row>
    <row r="588" customFormat="false" ht="12.75" hidden="false" customHeight="false" outlineLevel="0" collapsed="false">
      <c r="A588" s="7" t="n">
        <v>33770</v>
      </c>
      <c r="B588" s="8" t="n">
        <v>1.563</v>
      </c>
      <c r="C588" s="9" t="n">
        <f aca="false">LN(B588/B587)</f>
        <v>0.018076670400179</v>
      </c>
      <c r="D588" s="11" t="n">
        <f aca="false">STDEV(C568:C588)*SQRT(365.25)</f>
        <v>0.620347787912714</v>
      </c>
      <c r="E588" s="11" t="n">
        <f aca="false">SQRT(alpha*(E587/SQRT(365.25))^2+(1-alpha)*C588^2)*SQRT(365.25)</f>
        <v>0.5456188698409</v>
      </c>
      <c r="G588" s="10"/>
      <c r="H588" s="10" t="n">
        <f aca="false">(E588^2)/365.25</f>
        <v>0.00081505804552077</v>
      </c>
      <c r="I588" s="10" t="n">
        <f aca="false">C589^2</f>
        <v>0.000638563913416998</v>
      </c>
      <c r="J588" s="10" t="n">
        <f aca="false">(H588-I588)^2</f>
        <v>3.11501786670636E-008</v>
      </c>
    </row>
    <row r="589" customFormat="false" ht="12.75" hidden="false" customHeight="false" outlineLevel="0" collapsed="false">
      <c r="A589" s="7" t="n">
        <v>33771</v>
      </c>
      <c r="B589" s="8" t="n">
        <v>1.603</v>
      </c>
      <c r="C589" s="9" t="n">
        <f aca="false">LN(B589/B588)</f>
        <v>0.0252698221880764</v>
      </c>
      <c r="D589" s="11" t="n">
        <f aca="false">STDEV(C569:C589)*SQRT(365.25)</f>
        <v>0.628286934097833</v>
      </c>
      <c r="E589" s="11" t="n">
        <f aca="false">SQRT(alpha*(E588/SQRT(365.25))^2+(1-alpha)*C589^2)*SQRT(365.25)</f>
        <v>0.540897803209277</v>
      </c>
      <c r="G589" s="10"/>
      <c r="H589" s="10" t="n">
        <f aca="false">(E589^2)/365.25</f>
        <v>0.000801014191695064</v>
      </c>
      <c r="I589" s="10" t="n">
        <f aca="false">C590^2</f>
        <v>1.55471710238063E-006</v>
      </c>
      <c r="J589" s="10" t="n">
        <f aca="false">(H589-I589)^2</f>
        <v>6.39135451516009E-007</v>
      </c>
    </row>
    <row r="590" customFormat="false" ht="12.75" hidden="false" customHeight="false" outlineLevel="0" collapsed="false">
      <c r="A590" s="7" t="n">
        <v>33772</v>
      </c>
      <c r="B590" s="8" t="n">
        <v>1.605</v>
      </c>
      <c r="C590" s="9" t="n">
        <f aca="false">LN(B590/B589)</f>
        <v>0.00124688295456335</v>
      </c>
      <c r="D590" s="11" t="n">
        <f aca="false">STDEV(C570:C590)*SQRT(365.25)</f>
        <v>0.597395502657474</v>
      </c>
      <c r="E590" s="11" t="n">
        <f aca="false">SQRT(alpha*(E589/SQRT(365.25))^2+(1-alpha)*C590^2)*SQRT(365.25)</f>
        <v>0.51897536728801</v>
      </c>
      <c r="G590" s="10"/>
      <c r="H590" s="10" t="n">
        <f aca="false">(E590^2)/365.25</f>
        <v>0.000737400224097808</v>
      </c>
      <c r="I590" s="10" t="n">
        <f aca="false">C591^2</f>
        <v>7.67552476197947E-005</v>
      </c>
      <c r="J590" s="10" t="n">
        <f aca="false">(H590-I590)^2</f>
        <v>4.36451784945635E-007</v>
      </c>
    </row>
    <row r="591" customFormat="false" ht="12.75" hidden="false" customHeight="false" outlineLevel="0" collapsed="false">
      <c r="A591" s="7" t="n">
        <v>33773</v>
      </c>
      <c r="B591" s="8" t="n">
        <v>1.591</v>
      </c>
      <c r="C591" s="9" t="n">
        <f aca="false">LN(B591/B590)</f>
        <v>-0.00876100722632933</v>
      </c>
      <c r="D591" s="11" t="n">
        <f aca="false">STDEV(C571:C591)*SQRT(365.25)</f>
        <v>0.587400223287453</v>
      </c>
      <c r="E591" s="11" t="n">
        <f aca="false">SQRT(alpha*(E590/SQRT(365.25))^2+(1-alpha)*C591^2)*SQRT(365.25)</f>
        <v>0.500134831758706</v>
      </c>
      <c r="G591" s="10"/>
      <c r="H591" s="10" t="n">
        <f aca="false">(E591^2)/365.25</f>
        <v>0.00068483189579277</v>
      </c>
      <c r="I591" s="10" t="n">
        <f aca="false">C592^2</f>
        <v>0.000494809932397043</v>
      </c>
      <c r="J591" s="10" t="n">
        <f aca="false">(H591-I591)^2</f>
        <v>3.6108346572767E-008</v>
      </c>
    </row>
    <row r="592" customFormat="false" ht="12.75" hidden="false" customHeight="false" outlineLevel="0" collapsed="false">
      <c r="A592" s="7" t="n">
        <v>33774</v>
      </c>
      <c r="B592" s="8" t="n">
        <v>1.556</v>
      </c>
      <c r="C592" s="9" t="n">
        <f aca="false">LN(B592/B591)</f>
        <v>-0.0222443235994499</v>
      </c>
      <c r="D592" s="11" t="n">
        <f aca="false">STDEV(C572:C592)*SQRT(365.25)</f>
        <v>0.5441690484363</v>
      </c>
      <c r="E592" s="11" t="n">
        <f aca="false">SQRT(alpha*(E591/SQRT(365.25))^2+(1-alpha)*C592^2)*SQRT(365.25)</f>
        <v>0.494582821887191</v>
      </c>
      <c r="G592" s="10"/>
      <c r="H592" s="10" t="n">
        <f aca="false">(E592^2)/365.25</f>
        <v>0.000669711615895679</v>
      </c>
      <c r="I592" s="10" t="n">
        <f aca="false">C593^2</f>
        <v>5.03321488529406E-005</v>
      </c>
      <c r="J592" s="10" t="n">
        <f aca="false">(H592-I592)^2</f>
        <v>3.83630924194146E-007</v>
      </c>
    </row>
    <row r="593" customFormat="false" ht="12.75" hidden="false" customHeight="false" outlineLevel="0" collapsed="false">
      <c r="A593" s="7" t="n">
        <v>33777</v>
      </c>
      <c r="B593" s="8" t="n">
        <v>1.545</v>
      </c>
      <c r="C593" s="9" t="n">
        <f aca="false">LN(B593/B592)</f>
        <v>-0.00709451540649117</v>
      </c>
      <c r="D593" s="11" t="n">
        <f aca="false">STDEV(C573:C593)*SQRT(365.25)</f>
        <v>0.406382490341722</v>
      </c>
      <c r="E593" s="11" t="n">
        <f aca="false">SQRT(alpha*(E592/SQRT(365.25))^2+(1-alpha)*C593^2)*SQRT(365.25)</f>
        <v>0.476036659663601</v>
      </c>
      <c r="G593" s="10"/>
      <c r="H593" s="10" t="n">
        <f aca="false">(E593^2)/365.25</f>
        <v>0.000620426834616507</v>
      </c>
      <c r="I593" s="10" t="n">
        <f aca="false">C594^2</f>
        <v>0.000334495201813738</v>
      </c>
      <c r="J593" s="10" t="n">
        <f aca="false">(H593-I593)^2</f>
        <v>8.17568986372577E-008</v>
      </c>
    </row>
    <row r="594" customFormat="false" ht="12.75" hidden="false" customHeight="false" outlineLevel="0" collapsed="false">
      <c r="A594" s="7" t="n">
        <v>33778</v>
      </c>
      <c r="B594" s="8" t="n">
        <v>1.517</v>
      </c>
      <c r="C594" s="9" t="n">
        <f aca="false">LN(B594/B593)</f>
        <v>-0.0182892099833136</v>
      </c>
      <c r="D594" s="11" t="n">
        <f aca="false">STDEV(C574:C594)*SQRT(365.25)</f>
        <v>0.394984282319745</v>
      </c>
      <c r="E594" s="11" t="n">
        <f aca="false">SQRT(alpha*(E593/SQRT(365.25))^2+(1-alpha)*C594^2)*SQRT(365.25)</f>
        <v>0.467226667779803</v>
      </c>
      <c r="G594" s="10"/>
      <c r="H594" s="10" t="n">
        <f aca="false">(E594^2)/365.25</f>
        <v>0.000597674905091357</v>
      </c>
      <c r="I594" s="10" t="n">
        <f aca="false">C595^2</f>
        <v>6.9343368859781E-006</v>
      </c>
      <c r="J594" s="10" t="n">
        <f aca="false">(H594-I594)^2</f>
        <v>3.48974418923614E-007</v>
      </c>
    </row>
    <row r="595" customFormat="false" ht="12.75" hidden="false" customHeight="false" outlineLevel="0" collapsed="false">
      <c r="A595" s="7" t="n">
        <v>33779</v>
      </c>
      <c r="B595" s="8" t="n">
        <v>1.521</v>
      </c>
      <c r="C595" s="9" t="n">
        <f aca="false">LN(B595/B594)</f>
        <v>0.00263331291076053</v>
      </c>
      <c r="D595" s="11" t="n">
        <f aca="false">STDEV(C575:C595)*SQRT(365.25)</f>
        <v>0.375527328770639</v>
      </c>
      <c r="E595" s="11" t="n">
        <f aca="false">SQRT(alpha*(E594/SQRT(365.25))^2+(1-alpha)*C595^2)*SQRT(365.25)</f>
        <v>0.448477241539179</v>
      </c>
      <c r="G595" s="10"/>
      <c r="H595" s="10" t="n">
        <f aca="false">(E595^2)/365.25</f>
        <v>0.000550668955998881</v>
      </c>
      <c r="I595" s="10" t="n">
        <f aca="false">C596^2</f>
        <v>3.48067211780355E-005</v>
      </c>
      <c r="J595" s="10" t="n">
        <f aca="false">(H595-I595)^2</f>
        <v>2.66113845314357E-007</v>
      </c>
    </row>
    <row r="596" customFormat="false" ht="12.75" hidden="false" customHeight="false" outlineLevel="0" collapsed="false">
      <c r="A596" s="7" t="n">
        <v>33780</v>
      </c>
      <c r="B596" s="8" t="n">
        <v>1.53</v>
      </c>
      <c r="C596" s="9" t="n">
        <f aca="false">LN(B596/B595)</f>
        <v>0.00589972212718832</v>
      </c>
      <c r="D596" s="11" t="n">
        <f aca="false">STDEV(C576:C596)*SQRT(365.25)</f>
        <v>0.36505018738494</v>
      </c>
      <c r="E596" s="11" t="n">
        <f aca="false">SQRT(alpha*(E595/SQRT(365.25))^2+(1-alpha)*C596^2)*SQRT(365.25)</f>
        <v>0.431438444508738</v>
      </c>
      <c r="G596" s="10"/>
      <c r="H596" s="10" t="n">
        <f aca="false">(E596^2)/365.25</f>
        <v>0.000509621167419904</v>
      </c>
      <c r="I596" s="10" t="n">
        <f aca="false">C597^2</f>
        <v>5.20636104018516E-005</v>
      </c>
      <c r="J596" s="10" t="n">
        <f aca="false">(H596-I596)^2</f>
        <v>2.09358917984328E-007</v>
      </c>
    </row>
    <row r="597" customFormat="false" ht="12.75" hidden="false" customHeight="false" outlineLevel="0" collapsed="false">
      <c r="A597" s="7" t="n">
        <v>33781</v>
      </c>
      <c r="B597" s="8" t="n">
        <v>1.519</v>
      </c>
      <c r="C597" s="9" t="n">
        <f aca="false">LN(B597/B596)</f>
        <v>-0.00721551179070838</v>
      </c>
      <c r="D597" s="11" t="n">
        <f aca="false">STDEV(C577:C597)*SQRT(365.25)</f>
        <v>0.356260954189375</v>
      </c>
      <c r="E597" s="11" t="n">
        <f aca="false">SQRT(alpha*(E596/SQRT(365.25))^2+(1-alpha)*C597^2)*SQRT(365.25)</f>
        <v>0.415741455896093</v>
      </c>
      <c r="G597" s="10"/>
      <c r="H597" s="10" t="n">
        <f aca="false">(E597^2)/365.25</f>
        <v>0.000473212753321296</v>
      </c>
      <c r="I597" s="10" t="n">
        <f aca="false">C598^2</f>
        <v>5.28231557512527E-005</v>
      </c>
      <c r="J597" s="10" t="n">
        <f aca="false">(H597-I597)^2</f>
        <v>1.76727413745103E-007</v>
      </c>
    </row>
    <row r="598" customFormat="false" ht="12.75" hidden="false" customHeight="false" outlineLevel="0" collapsed="false">
      <c r="A598" s="7" t="n">
        <v>33784</v>
      </c>
      <c r="B598" s="8" t="n">
        <v>1.508</v>
      </c>
      <c r="C598" s="9" t="n">
        <f aca="false">LN(B598/B597)</f>
        <v>-0.00726795402787144</v>
      </c>
      <c r="D598" s="11" t="n">
        <f aca="false">STDEV(C578:C598)*SQRT(365.25)</f>
        <v>0.354944008956636</v>
      </c>
      <c r="E598" s="11" t="n">
        <f aca="false">SQRT(alpha*(E597/SQRT(365.25))^2+(1-alpha)*C598^2)*SQRT(365.25)</f>
        <v>0.400778008083324</v>
      </c>
      <c r="G598" s="10"/>
      <c r="H598" s="10" t="n">
        <f aca="false">(E598^2)/365.25</f>
        <v>0.000439761839187507</v>
      </c>
      <c r="I598" s="10" t="n">
        <f aca="false">C599^2</f>
        <v>4.36842924538707E-005</v>
      </c>
      <c r="J598" s="10" t="n">
        <f aca="false">(H598-I598)^2</f>
        <v>1.56877423026536E-007</v>
      </c>
    </row>
    <row r="599" customFormat="false" ht="12.75" hidden="false" customHeight="false" outlineLevel="0" collapsed="false">
      <c r="A599" s="7" t="n">
        <v>33785</v>
      </c>
      <c r="B599" s="8" t="n">
        <v>1.518</v>
      </c>
      <c r="C599" s="9" t="n">
        <f aca="false">LN(B599/B598)</f>
        <v>0.00660940938767381</v>
      </c>
      <c r="D599" s="11" t="n">
        <f aca="false">STDEV(C579:C599)*SQRT(365.25)</f>
        <v>0.341161883360904</v>
      </c>
      <c r="E599" s="11" t="n">
        <f aca="false">SQRT(alpha*(E598/SQRT(365.25))^2+(1-alpha)*C599^2)*SQRT(365.25)</f>
        <v>0.386149784365671</v>
      </c>
      <c r="G599" s="10"/>
      <c r="H599" s="10" t="n">
        <f aca="false">(E599^2)/365.25</f>
        <v>0.000408245464656138</v>
      </c>
      <c r="I599" s="10" t="n">
        <f aca="false">C600^2</f>
        <v>0.000462516863006196</v>
      </c>
      <c r="J599" s="10" t="n">
        <f aca="false">(H599-I599)^2</f>
        <v>2.94538467887065E-009</v>
      </c>
    </row>
    <row r="600" customFormat="false" ht="12.75" hidden="false" customHeight="false" outlineLevel="0" collapsed="false">
      <c r="A600" s="7" t="n">
        <v>33786</v>
      </c>
      <c r="B600" s="8" t="n">
        <v>1.551</v>
      </c>
      <c r="C600" s="9" t="n">
        <f aca="false">LN(B600/B599)</f>
        <v>0.0215062052209635</v>
      </c>
      <c r="D600" s="11" t="n">
        <f aca="false">STDEV(C580:C600)*SQRT(365.25)</f>
        <v>0.357638123319371</v>
      </c>
      <c r="E600" s="11" t="n">
        <f aca="false">SQRT(alpha*(E599/SQRT(365.25))^2+(1-alpha)*C600^2)*SQRT(365.25)</f>
        <v>0.388186767838763</v>
      </c>
      <c r="G600" s="10"/>
      <c r="H600" s="10" t="n">
        <f aca="false">(E600^2)/365.25</f>
        <v>0.000412563906160453</v>
      </c>
      <c r="I600" s="10" t="n">
        <f aca="false">C601^2</f>
        <v>0.000320118335036813</v>
      </c>
      <c r="J600" s="10" t="n">
        <f aca="false">(H600-I600)^2</f>
        <v>8.54618362037597E-009</v>
      </c>
    </row>
    <row r="601" customFormat="false" ht="12.75" hidden="false" customHeight="false" outlineLevel="0" collapsed="false">
      <c r="A601" s="7" t="n">
        <v>33787</v>
      </c>
      <c r="B601" s="8" t="n">
        <v>1.579</v>
      </c>
      <c r="C601" s="9" t="n">
        <f aca="false">LN(B601/B600)</f>
        <v>0.0178918510791034</v>
      </c>
      <c r="D601" s="11" t="n">
        <f aca="false">STDEV(C581:C601)*SQRT(365.25)</f>
        <v>0.326859592075283</v>
      </c>
      <c r="E601" s="11" t="n">
        <f aca="false">SQRT(alpha*(E600/SQRT(365.25))^2+(1-alpha)*C601^2)*SQRT(365.25)</f>
        <v>0.384710521215953</v>
      </c>
      <c r="G601" s="10"/>
      <c r="H601" s="10" t="n">
        <f aca="false">(E601^2)/365.25</f>
        <v>0.000405207899067078</v>
      </c>
      <c r="I601" s="10" t="n">
        <f aca="false">C602^2</f>
        <v>4.01338530890338E-007</v>
      </c>
      <c r="J601" s="10" t="n">
        <f aca="false">(H601-I601)^2</f>
        <v>1.63868351453138E-007</v>
      </c>
    </row>
    <row r="602" customFormat="false" ht="12.75" hidden="false" customHeight="false" outlineLevel="0" collapsed="false">
      <c r="A602" s="7" t="n">
        <v>33788</v>
      </c>
      <c r="B602" s="8" t="n">
        <v>1.578</v>
      </c>
      <c r="C602" s="9" t="n">
        <f aca="false">LN(B602/B601)</f>
        <v>-0.000633512849822589</v>
      </c>
      <c r="D602" s="11" t="n">
        <f aca="false">STDEV(C582:C602)*SQRT(365.25)</f>
        <v>0.32054120941636</v>
      </c>
      <c r="E602" s="11" t="n">
        <f aca="false">SQRT(alpha*(E601/SQRT(365.25))^2+(1-alpha)*C602^2)*SQRT(365.25)</f>
        <v>0.369103149015718</v>
      </c>
      <c r="G602" s="10"/>
      <c r="H602" s="10" t="n">
        <f aca="false">(E602^2)/365.25</f>
        <v>0.000372996946237699</v>
      </c>
      <c r="I602" s="10" t="n">
        <f aca="false">C603^2</f>
        <v>4.01847520766449E-007</v>
      </c>
      <c r="J602" s="10" t="n">
        <f aca="false">(H602-I602)^2</f>
        <v>1.38827107587881E-007</v>
      </c>
    </row>
    <row r="603" customFormat="false" ht="12.75" hidden="false" customHeight="false" outlineLevel="0" collapsed="false">
      <c r="A603" s="7" t="n">
        <v>33791</v>
      </c>
      <c r="B603" s="8" t="n">
        <v>1.577</v>
      </c>
      <c r="C603" s="9" t="n">
        <f aca="false">LN(B603/B602)</f>
        <v>-0.000633914442781081</v>
      </c>
      <c r="D603" s="11" t="n">
        <f aca="false">STDEV(C583:C603)*SQRT(365.25)</f>
        <v>0.296418580194845</v>
      </c>
      <c r="E603" s="11" t="n">
        <f aca="false">SQRT(alpha*(E602/SQRT(365.25))^2+(1-alpha)*C603^2)*SQRT(365.25)</f>
        <v>0.354130284409697</v>
      </c>
      <c r="G603" s="10"/>
      <c r="H603" s="10" t="n">
        <f aca="false">(E603^2)/365.25</f>
        <v>0.000343349098798338</v>
      </c>
      <c r="I603" s="10" t="n">
        <f aca="false">C604^2</f>
        <v>0.00012880952173597</v>
      </c>
      <c r="J603" s="10" t="n">
        <f aca="false">(H603-I603)^2</f>
        <v>4.60272301260998E-008</v>
      </c>
    </row>
    <row r="604" customFormat="false" ht="12.75" hidden="false" customHeight="false" outlineLevel="0" collapsed="false">
      <c r="A604" s="7" t="n">
        <v>33792</v>
      </c>
      <c r="B604" s="8" t="n">
        <v>1.595</v>
      </c>
      <c r="C604" s="9" t="n">
        <f aca="false">LN(B604/B603)</f>
        <v>0.0113494282559066</v>
      </c>
      <c r="D604" s="11" t="n">
        <f aca="false">STDEV(C584:C604)*SQRT(365.25)</f>
        <v>0.294127194022616</v>
      </c>
      <c r="E604" s="11" t="n">
        <f aca="false">SQRT(alpha*(E603/SQRT(365.25))^2+(1-alpha)*C604^2)*SQRT(365.25)</f>
        <v>0.345214442283932</v>
      </c>
      <c r="G604" s="10"/>
      <c r="H604" s="10" t="n">
        <f aca="false">(E604^2)/365.25</f>
        <v>0.000326277922413159</v>
      </c>
      <c r="I604" s="10" t="n">
        <f aca="false">C605^2</f>
        <v>0.000471162529873448</v>
      </c>
      <c r="J604" s="10" t="n">
        <f aca="false">(H604-I604)^2</f>
        <v>2.09915494789219E-008</v>
      </c>
    </row>
    <row r="605" customFormat="false" ht="12.75" hidden="false" customHeight="false" outlineLevel="0" collapsed="false">
      <c r="A605" s="7" t="n">
        <v>33793</v>
      </c>
      <c r="B605" s="8" t="n">
        <v>1.63</v>
      </c>
      <c r="C605" s="9" t="n">
        <f aca="false">LN(B605/B604)</f>
        <v>0.0217062785818631</v>
      </c>
      <c r="D605" s="11" t="n">
        <f aca="false">STDEV(C585:C605)*SQRT(365.25)</f>
        <v>0.307985463550855</v>
      </c>
      <c r="E605" s="11" t="n">
        <f aca="false">SQRT(alpha*(E604/SQRT(365.25))^2+(1-alpha)*C605^2)*SQRT(365.25)</f>
        <v>0.351260371892144</v>
      </c>
      <c r="G605" s="10"/>
      <c r="H605" s="10" t="n">
        <f aca="false">(E605^2)/365.25</f>
        <v>0.000337806567725688</v>
      </c>
      <c r="I605" s="10" t="n">
        <f aca="false">C606^2</f>
        <v>3.03191738737468E-005</v>
      </c>
      <c r="J605" s="10" t="n">
        <f aca="false">(H605-I605)^2</f>
        <v>9.45484973778589E-008</v>
      </c>
    </row>
    <row r="606" customFormat="false" ht="12.75" hidden="false" customHeight="false" outlineLevel="0" collapsed="false">
      <c r="A606" s="7" t="n">
        <v>33794</v>
      </c>
      <c r="B606" s="8" t="n">
        <v>1.639</v>
      </c>
      <c r="C606" s="9" t="n">
        <f aca="false">LN(B606/B605)</f>
        <v>0.00550628494302164</v>
      </c>
      <c r="D606" s="11" t="n">
        <f aca="false">STDEV(C586:C606)*SQRT(365.25)</f>
        <v>0.306152961737252</v>
      </c>
      <c r="E606" s="11" t="n">
        <f aca="false">SQRT(alpha*(E605/SQRT(365.25))^2+(1-alpha)*C606^2)*SQRT(365.25)</f>
        <v>0.33830049236607</v>
      </c>
      <c r="G606" s="10"/>
      <c r="H606" s="10" t="n">
        <f aca="false">(E606^2)/365.25</f>
        <v>0.000313339419945586</v>
      </c>
      <c r="I606" s="10" t="n">
        <f aca="false">C607^2</f>
        <v>7.23438547725206E-005</v>
      </c>
      <c r="J606" s="10" t="n">
        <f aca="false">(H606-I606)^2</f>
        <v>5.80788624330853E-008</v>
      </c>
    </row>
    <row r="607" customFormat="false" ht="12.75" hidden="false" customHeight="false" outlineLevel="0" collapsed="false">
      <c r="A607" s="7" t="n">
        <v>33795</v>
      </c>
      <c r="B607" s="8" t="n">
        <v>1.653</v>
      </c>
      <c r="C607" s="9" t="n">
        <f aca="false">LN(B607/B606)</f>
        <v>0.00850551907719456</v>
      </c>
      <c r="D607" s="11" t="n">
        <f aca="false">STDEV(C587:C607)*SQRT(365.25)</f>
        <v>0.297971787237571</v>
      </c>
      <c r="E607" s="11" t="n">
        <f aca="false">SQRT(alpha*(E606/SQRT(365.25))^2+(1-alpha)*C607^2)*SQRT(365.25)</f>
        <v>0.327785105347625</v>
      </c>
      <c r="G607" s="10"/>
      <c r="H607" s="10" t="n">
        <f aca="false">(E607^2)/365.25</f>
        <v>0.00029416310824847</v>
      </c>
      <c r="I607" s="10" t="n">
        <f aca="false">C608^2</f>
        <v>0.00167236725953088</v>
      </c>
      <c r="J607" s="10" t="n">
        <f aca="false">(H607-I607)^2</f>
        <v>1.89944668261208E-006</v>
      </c>
    </row>
    <row r="608" customFormat="false" ht="12.75" hidden="false" customHeight="false" outlineLevel="0" collapsed="false">
      <c r="A608" s="7" t="n">
        <v>33798</v>
      </c>
      <c r="B608" s="8" t="n">
        <v>1.722</v>
      </c>
      <c r="C608" s="9" t="n">
        <f aca="false">LN(B608/B607)</f>
        <v>0.0408945871666518</v>
      </c>
      <c r="D608" s="11" t="n">
        <f aca="false">STDEV(C588:C608)*SQRT(365.25)</f>
        <v>0.291184160737809</v>
      </c>
      <c r="E608" s="11" t="n">
        <f aca="false">SQRT(alpha*(E607/SQRT(365.25))^2+(1-alpha)*C608^2)*SQRT(365.25)</f>
        <v>0.384055150463682</v>
      </c>
      <c r="G608" s="10"/>
      <c r="H608" s="10" t="n">
        <f aca="false">(E608^2)/365.25</f>
        <v>0.000403828497187354</v>
      </c>
      <c r="I608" s="10" t="n">
        <f aca="false">C609^2</f>
        <v>0.000308885715496962</v>
      </c>
      <c r="J608" s="10" t="n">
        <f aca="false">(H608-I608)^2</f>
        <v>9.01413179510959E-009</v>
      </c>
    </row>
    <row r="609" customFormat="false" ht="12.75" hidden="false" customHeight="false" outlineLevel="0" collapsed="false">
      <c r="A609" s="7" t="n">
        <v>33799</v>
      </c>
      <c r="B609" s="8" t="n">
        <v>1.692</v>
      </c>
      <c r="C609" s="9" t="n">
        <f aca="false">LN(B609/B608)</f>
        <v>-0.0175751448215075</v>
      </c>
      <c r="D609" s="11" t="n">
        <f aca="false">STDEV(C589:C609)*SQRT(365.25)</f>
        <v>0.300806562685474</v>
      </c>
      <c r="E609" s="11" t="n">
        <f aca="false">SQRT(alpha*(E608/SQRT(365.25))^2+(1-alpha)*C609^2)*SQRT(365.25)</f>
        <v>0.380445790625706</v>
      </c>
      <c r="G609" s="10"/>
      <c r="H609" s="10" t="n">
        <f aca="false">(E609^2)/365.25</f>
        <v>0.000396273783996766</v>
      </c>
      <c r="I609" s="10" t="n">
        <f aca="false">C610^2</f>
        <v>0.000419206705515347</v>
      </c>
      <c r="J609" s="10" t="n">
        <f aca="false">(H609-I609)^2</f>
        <v>5.25918889377395E-010</v>
      </c>
    </row>
    <row r="610" customFormat="false" ht="12.75" hidden="false" customHeight="false" outlineLevel="0" collapsed="false">
      <c r="A610" s="7" t="n">
        <v>33800</v>
      </c>
      <c r="B610" s="8" t="n">
        <v>1.727</v>
      </c>
      <c r="C610" s="9" t="n">
        <f aca="false">LN(B610/B609)</f>
        <v>0.02047453798051</v>
      </c>
      <c r="D610" s="11" t="n">
        <f aca="false">STDEV(C590:C610)*SQRT(365.25)</f>
        <v>0.295160983740167</v>
      </c>
      <c r="E610" s="11" t="n">
        <f aca="false">SQRT(alpha*(E609/SQRT(365.25))^2+(1-alpha)*C610^2)*SQRT(365.25)</f>
        <v>0.381320741663521</v>
      </c>
      <c r="G610" s="10"/>
      <c r="H610" s="10" t="n">
        <f aca="false">(E610^2)/365.25</f>
        <v>0.000398098584593615</v>
      </c>
      <c r="I610" s="10" t="n">
        <f aca="false">C611^2</f>
        <v>0.000195843160939913</v>
      </c>
      <c r="J610" s="10" t="n">
        <f aca="false">(H610-I610)^2</f>
        <v>4.09072563973385E-008</v>
      </c>
    </row>
    <row r="611" customFormat="false" ht="12.75" hidden="false" customHeight="false" outlineLevel="0" collapsed="false">
      <c r="A611" s="7" t="n">
        <v>33801</v>
      </c>
      <c r="B611" s="8" t="n">
        <v>1.703</v>
      </c>
      <c r="C611" s="9" t="n">
        <f aca="false">LN(B611/B610)</f>
        <v>-0.0139943974839903</v>
      </c>
      <c r="D611" s="11" t="n">
        <f aca="false">STDEV(C591:C611)*SQRT(365.25)</f>
        <v>0.304041669281502</v>
      </c>
      <c r="E611" s="11" t="n">
        <f aca="false">SQRT(alpha*(E610/SQRT(365.25))^2+(1-alpha)*C611^2)*SQRT(365.25)</f>
        <v>0.373533505828656</v>
      </c>
      <c r="G611" s="10"/>
      <c r="H611" s="10" t="n">
        <f aca="false">(E611^2)/365.25</f>
        <v>0.000382004873310462</v>
      </c>
      <c r="I611" s="10" t="n">
        <f aca="false">C612^2</f>
        <v>4.14532327172326E-005</v>
      </c>
      <c r="J611" s="10" t="n">
        <f aca="false">(H611-I611)^2</f>
        <v>1.1597541991074E-007</v>
      </c>
    </row>
    <row r="612" customFormat="false" ht="12.75" hidden="false" customHeight="false" outlineLevel="0" collapsed="false">
      <c r="A612" s="7" t="n">
        <v>33802</v>
      </c>
      <c r="B612" s="8" t="n">
        <v>1.714</v>
      </c>
      <c r="C612" s="9" t="n">
        <f aca="false">LN(B612/B611)</f>
        <v>0.00643841849503686</v>
      </c>
      <c r="D612" s="11" t="n">
        <f aca="false">STDEV(C592:C612)*SQRT(365.25)</f>
        <v>0.300048193640468</v>
      </c>
      <c r="E612" s="11" t="n">
        <f aca="false">SQRT(alpha*(E611/SQRT(365.25))^2+(1-alpha)*C612^2)*SQRT(365.25)</f>
        <v>0.360041240952164</v>
      </c>
      <c r="G612" s="10"/>
      <c r="H612" s="10" t="n">
        <f aca="false">(E612^2)/365.25</f>
        <v>0.00035490676300171</v>
      </c>
      <c r="I612" s="10" t="n">
        <f aca="false">C613^2</f>
        <v>0.000408620991444813</v>
      </c>
      <c r="J612" s="10" t="n">
        <f aca="false">(H612-I612)^2</f>
        <v>2.88521833723781E-009</v>
      </c>
    </row>
    <row r="613" customFormat="false" ht="12.75" hidden="false" customHeight="false" outlineLevel="0" collapsed="false">
      <c r="A613" s="7" t="n">
        <v>33805</v>
      </c>
      <c r="B613" s="8" t="n">
        <v>1.749</v>
      </c>
      <c r="C613" s="9" t="n">
        <f aca="false">LN(B613/B612)</f>
        <v>0.0202143758608771</v>
      </c>
      <c r="D613" s="11" t="n">
        <f aca="false">STDEV(C593:C613)*SQRT(365.25)</f>
        <v>0.285285684789741</v>
      </c>
      <c r="E613" s="11" t="n">
        <f aca="false">SQRT(alpha*(E612/SQRT(365.25))^2+(1-alpha)*C613^2)*SQRT(365.25)</f>
        <v>0.362202723209123</v>
      </c>
      <c r="G613" s="10"/>
      <c r="H613" s="10" t="n">
        <f aca="false">(E613^2)/365.25</f>
        <v>0.000359180869815482</v>
      </c>
      <c r="I613" s="10" t="n">
        <f aca="false">C614^2</f>
        <v>0.000142452592734023</v>
      </c>
      <c r="J613" s="10" t="n">
        <f aca="false">(H613-I613)^2</f>
        <v>4.69711460866978E-008</v>
      </c>
    </row>
    <row r="614" customFormat="false" ht="12.75" hidden="false" customHeight="false" outlineLevel="0" collapsed="false">
      <c r="A614" s="7" t="n">
        <v>33806</v>
      </c>
      <c r="B614" s="8" t="n">
        <v>1.77</v>
      </c>
      <c r="C614" s="9" t="n">
        <f aca="false">LN(B614/B613)</f>
        <v>0.0119353505492726</v>
      </c>
      <c r="D614" s="11" t="n">
        <f aca="false">STDEV(C594:C614)*SQRT(365.25)</f>
        <v>0.280865252152811</v>
      </c>
      <c r="E614" s="11" t="n">
        <f aca="false">SQRT(alpha*(E613/SQRT(365.25))^2+(1-alpha)*C614^2)*SQRT(365.25)</f>
        <v>0.353400558128386</v>
      </c>
      <c r="G614" s="10"/>
      <c r="H614" s="10" t="n">
        <f aca="false">(E614^2)/365.25</f>
        <v>0.000341935535894468</v>
      </c>
      <c r="I614" s="10" t="n">
        <f aca="false">C615^2</f>
        <v>0.000475007196992968</v>
      </c>
      <c r="J614" s="10" t="n">
        <f aca="false">(H614-I614)^2</f>
        <v>1.7708066987514E-008</v>
      </c>
    </row>
    <row r="615" customFormat="false" ht="12.75" hidden="false" customHeight="false" outlineLevel="0" collapsed="false">
      <c r="A615" s="7" t="n">
        <v>33807</v>
      </c>
      <c r="B615" s="8" t="n">
        <v>1.809</v>
      </c>
      <c r="C615" s="9" t="n">
        <f aca="false">LN(B615/B614)</f>
        <v>0.0217946598274203</v>
      </c>
      <c r="D615" s="11" t="n">
        <f aca="false">STDEV(C595:C615)*SQRT(365.25)</f>
        <v>0.265660799477862</v>
      </c>
      <c r="E615" s="11" t="n">
        <f aca="false">SQRT(alpha*(E614/SQRT(365.25))^2+(1-alpha)*C615^2)*SQRT(365.25)</f>
        <v>0.358830695357885</v>
      </c>
      <c r="G615" s="10"/>
      <c r="H615" s="10" t="n">
        <f aca="false">(E615^2)/365.25</f>
        <v>0.000352524210625662</v>
      </c>
      <c r="I615" s="10" t="n">
        <f aca="false">C616^2</f>
        <v>6.03602273741967E-005</v>
      </c>
      <c r="J615" s="10" t="n">
        <f aca="false">(H615-I615)^2</f>
        <v>8.53597931093624E-008</v>
      </c>
    </row>
    <row r="616" customFormat="false" ht="12.75" hidden="false" customHeight="false" outlineLevel="0" collapsed="false">
      <c r="A616" s="7" t="n">
        <v>33808</v>
      </c>
      <c r="B616" s="8" t="n">
        <v>1.795</v>
      </c>
      <c r="C616" s="9" t="n">
        <f aca="false">LN(B616/B615)</f>
        <v>-0.00776918447291585</v>
      </c>
      <c r="D616" s="11" t="n">
        <f aca="false">STDEV(C596:C616)*SQRT(365.25)</f>
        <v>0.273207453758314</v>
      </c>
      <c r="E616" s="11" t="n">
        <f aca="false">SQRT(alpha*(E615/SQRT(365.25))^2+(1-alpha)*C616^2)*SQRT(365.25)</f>
        <v>0.346797047921057</v>
      </c>
      <c r="G616" s="10"/>
      <c r="H616" s="10" t="n">
        <f aca="false">(E616^2)/365.25</f>
        <v>0.000329276365357316</v>
      </c>
      <c r="I616" s="10" t="n">
        <f aca="false">C617^2</f>
        <v>0.00595480057279049</v>
      </c>
      <c r="J616" s="10" t="n">
        <f aca="false">(H616-I616)^2</f>
        <v>3.16465226084166E-005</v>
      </c>
    </row>
    <row r="617" customFormat="false" ht="12.75" hidden="false" customHeight="false" outlineLevel="0" collapsed="false">
      <c r="A617" s="7" t="n">
        <v>33809</v>
      </c>
      <c r="B617" s="8" t="n">
        <v>1.939</v>
      </c>
      <c r="C617" s="9" t="n">
        <f aca="false">LN(B617/B616)</f>
        <v>0.0771673543202726</v>
      </c>
      <c r="D617" s="11" t="n">
        <f aca="false">STDEV(C597:C617)*SQRT(365.25)</f>
        <v>0.397250199238091</v>
      </c>
      <c r="E617" s="11" t="n">
        <f aca="false">SQRT(alpha*(E616/SQRT(365.25))^2+(1-alpha)*C617^2)*SQRT(365.25)</f>
        <v>0.53269596447744</v>
      </c>
      <c r="G617" s="10"/>
      <c r="H617" s="10" t="n">
        <f aca="false">(E617^2)/365.25</f>
        <v>0.000776906202794113</v>
      </c>
      <c r="I617" s="10" t="n">
        <f aca="false">C618^2</f>
        <v>0.00191395241752709</v>
      </c>
      <c r="J617" s="10" t="n">
        <f aca="false">(H617-I617)^2</f>
        <v>1.2928740944386E-006</v>
      </c>
    </row>
    <row r="618" customFormat="false" ht="12.75" hidden="false" customHeight="false" outlineLevel="0" collapsed="false">
      <c r="A618" s="7" t="n">
        <v>33812</v>
      </c>
      <c r="B618" s="8" t="n">
        <v>1.856</v>
      </c>
      <c r="C618" s="9" t="n">
        <f aca="false">LN(B618/B617)</f>
        <v>-0.043748741896506</v>
      </c>
      <c r="D618" s="11" t="n">
        <f aca="false">STDEV(C598:C618)*SQRT(365.25)</f>
        <v>0.453545039100862</v>
      </c>
      <c r="E618" s="11" t="n">
        <f aca="false">SQRT(alpha*(E617/SQRT(365.25))^2+(1-alpha)*C618^2)*SQRT(365.25)</f>
        <v>0.562860024313896</v>
      </c>
      <c r="G618" s="10"/>
      <c r="H618" s="10" t="n">
        <f aca="false">(E618^2)/365.25</f>
        <v>0.000867382359946993</v>
      </c>
      <c r="I618" s="10" t="n">
        <f aca="false">C619^2</f>
        <v>9.49769226633337E-005</v>
      </c>
      <c r="J618" s="10" t="n">
        <f aca="false">(H618-I618)^2</f>
        <v>5.9661015954536E-007</v>
      </c>
    </row>
    <row r="619" customFormat="false" ht="12.75" hidden="false" customHeight="false" outlineLevel="0" collapsed="false">
      <c r="A619" s="7" t="n">
        <v>33813</v>
      </c>
      <c r="B619" s="8" t="n">
        <v>1.838</v>
      </c>
      <c r="C619" s="9" t="n">
        <f aca="false">LN(B619/B618)</f>
        <v>-0.00974561043051351</v>
      </c>
      <c r="D619" s="11" t="n">
        <f aca="false">STDEV(C599:C619)*SQRT(365.25)</f>
        <v>0.455336214385565</v>
      </c>
      <c r="E619" s="11" t="n">
        <f aca="false">SQRT(alpha*(E618/SQRT(365.25))^2+(1-alpha)*C619^2)*SQRT(365.25)</f>
        <v>0.542552013464969</v>
      </c>
      <c r="G619" s="10"/>
      <c r="H619" s="10" t="n">
        <f aca="false">(E619^2)/365.25</f>
        <v>0.000805921115167398</v>
      </c>
      <c r="I619" s="10" t="n">
        <f aca="false">C620^2</f>
        <v>0.000510477670484137</v>
      </c>
      <c r="J619" s="10" t="n">
        <f aca="false">(H619-I619)^2</f>
        <v>8.72868290063115E-008</v>
      </c>
    </row>
    <row r="620" customFormat="false" ht="12.75" hidden="false" customHeight="false" outlineLevel="0" collapsed="false">
      <c r="A620" s="7" t="n">
        <v>33814</v>
      </c>
      <c r="B620" s="8" t="n">
        <v>1.88</v>
      </c>
      <c r="C620" s="9" t="n">
        <f aca="false">LN(B620/B619)</f>
        <v>0.0225937529083625</v>
      </c>
      <c r="D620" s="11" t="n">
        <f aca="false">STDEV(C600:C620)*SQRT(365.25)</f>
        <v>0.458401546130429</v>
      </c>
      <c r="E620" s="11" t="n">
        <f aca="false">SQRT(alpha*(E619/SQRT(365.25))^2+(1-alpha)*C620^2)*SQRT(365.25)</f>
        <v>0.534580302262877</v>
      </c>
      <c r="G620" s="10"/>
      <c r="H620" s="10" t="n">
        <f aca="false">(E620^2)/365.25</f>
        <v>0.000782412319144338</v>
      </c>
      <c r="I620" s="10" t="n">
        <f aca="false">C621^2</f>
        <v>0.000744414415901715</v>
      </c>
      <c r="J620" s="10" t="n">
        <f aca="false">(H620-I620)^2</f>
        <v>1.44384065083574E-009</v>
      </c>
    </row>
    <row r="621" customFormat="false" ht="12.75" hidden="false" customHeight="false" outlineLevel="0" collapsed="false">
      <c r="A621" s="7" t="n">
        <v>33815</v>
      </c>
      <c r="B621" s="8" t="n">
        <v>1.932</v>
      </c>
      <c r="C621" s="9" t="n">
        <f aca="false">LN(B621/B620)</f>
        <v>0.0272839589484685</v>
      </c>
      <c r="D621" s="11" t="n">
        <f aca="false">STDEV(C601:C621)*SQRT(365.25)</f>
        <v>0.461629510065346</v>
      </c>
      <c r="E621" s="11" t="n">
        <f aca="false">SQRT(alpha*(E620/SQRT(365.25))^2+(1-alpha)*C621^2)*SQRT(365.25)</f>
        <v>0.533546391353184</v>
      </c>
      <c r="G621" s="10"/>
      <c r="H621" s="10" t="n">
        <f aca="false">(E621^2)/365.25</f>
        <v>0.000779388779537316</v>
      </c>
      <c r="I621" s="10" t="n">
        <f aca="false">C622^2</f>
        <v>0.000437699335921796</v>
      </c>
      <c r="J621" s="10" t="n">
        <f aca="false">(H621-I621)^2</f>
        <v>1.16751675878284E-007</v>
      </c>
    </row>
    <row r="622" customFormat="false" ht="12.75" hidden="false" customHeight="false" outlineLevel="0" collapsed="false">
      <c r="A622" s="7" t="n">
        <v>33816</v>
      </c>
      <c r="B622" s="8" t="n">
        <v>1.892</v>
      </c>
      <c r="C622" s="9" t="n">
        <f aca="false">LN(B622/B621)</f>
        <v>-0.0209212651606397</v>
      </c>
      <c r="D622" s="11" t="n">
        <f aca="false">STDEV(C602:C622)*SQRT(365.25)</f>
        <v>0.478296326968588</v>
      </c>
      <c r="E622" s="11" t="n">
        <f aca="false">SQRT(alpha*(E621/SQRT(365.25))^2+(1-alpha)*C622^2)*SQRT(365.25)</f>
        <v>0.524157513085466</v>
      </c>
      <c r="G622" s="10"/>
      <c r="H622" s="10" t="n">
        <f aca="false">(E622^2)/365.25</f>
        <v>0.000752200132851308</v>
      </c>
      <c r="I622" s="10" t="n">
        <f aca="false">C623^2</f>
        <v>0.000348650614383934</v>
      </c>
      <c r="J622" s="10" t="n">
        <f aca="false">(H622-I622)^2</f>
        <v>1.6285221385525E-007</v>
      </c>
    </row>
    <row r="623" customFormat="false" ht="12.75" hidden="false" customHeight="false" outlineLevel="0" collapsed="false">
      <c r="A623" s="7" t="n">
        <v>33819</v>
      </c>
      <c r="B623" s="8" t="n">
        <v>1.857</v>
      </c>
      <c r="C623" s="9" t="n">
        <f aca="false">LN(B623/B622)</f>
        <v>-0.0186721882591177</v>
      </c>
      <c r="D623" s="11" t="n">
        <f aca="false">STDEV(C603:C623)*SQRT(365.25)</f>
        <v>0.49042648439263</v>
      </c>
      <c r="E623" s="11" t="n">
        <f aca="false">SQRT(alpha*(E622/SQRT(365.25))^2+(1-alpha)*C623^2)*SQRT(365.25)</f>
        <v>0.512847523056892</v>
      </c>
      <c r="G623" s="10"/>
      <c r="H623" s="10" t="n">
        <f aca="false">(E623^2)/365.25</f>
        <v>0.000720089204395865</v>
      </c>
      <c r="I623" s="10" t="n">
        <f aca="false">C624^2</f>
        <v>4.62979261904972E-006</v>
      </c>
      <c r="J623" s="10" t="n">
        <f aca="false">(H623-I623)^2</f>
        <v>5.11882169900027E-007</v>
      </c>
    </row>
    <row r="624" customFormat="false" ht="12.75" hidden="false" customHeight="false" outlineLevel="0" collapsed="false">
      <c r="A624" s="7" t="n">
        <v>33820</v>
      </c>
      <c r="B624" s="8" t="n">
        <v>1.861</v>
      </c>
      <c r="C624" s="9" t="n">
        <f aca="false">LN(B624/B623)</f>
        <v>0.0021516952895449</v>
      </c>
      <c r="D624" s="11" t="n">
        <f aca="false">STDEV(C604:C624)*SQRT(365.25)</f>
        <v>0.489693598444768</v>
      </c>
      <c r="E624" s="11" t="n">
        <f aca="false">SQRT(alpha*(E623/SQRT(365.25))^2+(1-alpha)*C624^2)*SQRT(365.25)</f>
        <v>0.492157400369703</v>
      </c>
      <c r="G624" s="10"/>
      <c r="H624" s="10" t="n">
        <f aca="false">(E624^2)/365.25</f>
        <v>0.00066315922447273</v>
      </c>
      <c r="I624" s="10" t="n">
        <f aca="false">C625^2</f>
        <v>2.90299412880135E-005</v>
      </c>
      <c r="J624" s="10" t="n">
        <f aca="false">(H624-I624)^2</f>
        <v>4.02119947792362E-007</v>
      </c>
    </row>
    <row r="625" customFormat="false" ht="12.75" hidden="false" customHeight="false" outlineLevel="0" collapsed="false">
      <c r="A625" s="7" t="n">
        <v>33821</v>
      </c>
      <c r="B625" s="8" t="n">
        <v>1.851</v>
      </c>
      <c r="C625" s="9" t="n">
        <f aca="false">LN(B625/B624)</f>
        <v>-0.00538794406875326</v>
      </c>
      <c r="D625" s="11" t="n">
        <f aca="false">STDEV(C605:C625)*SQRT(365.25)</f>
        <v>0.492498190079873</v>
      </c>
      <c r="E625" s="11" t="n">
        <f aca="false">SQRT(alpha*(E624/SQRT(365.25))^2+(1-alpha)*C625^2)*SQRT(365.25)</f>
        <v>0.473063379192343</v>
      </c>
      <c r="G625" s="10"/>
      <c r="H625" s="10" t="n">
        <f aca="false">(E625^2)/365.25</f>
        <v>0.000612700782293987</v>
      </c>
      <c r="I625" s="10" t="n">
        <f aca="false">C626^2</f>
        <v>0.000194566901591161</v>
      </c>
      <c r="J625" s="10" t="n">
        <f aca="false">(H625-I625)^2</f>
        <v>1.74835942191605E-007</v>
      </c>
    </row>
    <row r="626" customFormat="false" ht="12.75" hidden="false" customHeight="false" outlineLevel="0" collapsed="false">
      <c r="A626" s="7" t="n">
        <v>33822</v>
      </c>
      <c r="B626" s="8" t="n">
        <v>1.877</v>
      </c>
      <c r="C626" s="9" t="n">
        <f aca="false">LN(B626/B625)</f>
        <v>0.0139487240130114</v>
      </c>
      <c r="D626" s="11" t="n">
        <f aca="false">STDEV(C606:C626)*SQRT(365.25)</f>
        <v>0.489345695642615</v>
      </c>
      <c r="E626" s="11" t="n">
        <f aca="false">SQRT(alpha*(E625/SQRT(365.25))^2+(1-alpha)*C626^2)*SQRT(365.25)</f>
        <v>0.460039751676091</v>
      </c>
      <c r="G626" s="10"/>
      <c r="H626" s="10" t="n">
        <f aca="false">(E626^2)/365.25</f>
        <v>0.000579429358308554</v>
      </c>
      <c r="I626" s="10" t="n">
        <f aca="false">C627^2</f>
        <v>4.06129738711878E-005</v>
      </c>
      <c r="J626" s="10" t="n">
        <f aca="false">(H626-I626)^2</f>
        <v>2.90323096138156E-007</v>
      </c>
    </row>
    <row r="627" customFormat="false" ht="12.75" hidden="false" customHeight="false" outlineLevel="0" collapsed="false">
      <c r="A627" s="7" t="n">
        <v>33823</v>
      </c>
      <c r="B627" s="8" t="n">
        <v>1.889</v>
      </c>
      <c r="C627" s="9" t="n">
        <f aca="false">LN(B627/B626)</f>
        <v>0.00637283091500063</v>
      </c>
      <c r="D627" s="11" t="n">
        <f aca="false">STDEV(C607:C627)*SQRT(365.25)</f>
        <v>0.489319827353365</v>
      </c>
      <c r="E627" s="11" t="n">
        <f aca="false">SQRT(alpha*(E626/SQRT(365.25))^2+(1-alpha)*C627^2)*SQRT(365.25)</f>
        <v>0.442692605500997</v>
      </c>
      <c r="G627" s="10"/>
      <c r="H627" s="10" t="n">
        <f aca="false">(E627^2)/365.25</f>
        <v>0.000536555079987026</v>
      </c>
      <c r="I627" s="10" t="n">
        <f aca="false">C628^2</f>
        <v>0.000337044205478881</v>
      </c>
      <c r="J627" s="10" t="n">
        <f aca="false">(H627-I627)^2</f>
        <v>3.98045890470049E-008</v>
      </c>
    </row>
    <row r="628" customFormat="false" ht="12.75" hidden="false" customHeight="false" outlineLevel="0" collapsed="false">
      <c r="A628" s="7" t="n">
        <v>33826</v>
      </c>
      <c r="B628" s="8" t="n">
        <v>1.924</v>
      </c>
      <c r="C628" s="9" t="n">
        <f aca="false">LN(B628/B627)</f>
        <v>0.0183587637241422</v>
      </c>
      <c r="D628" s="11" t="n">
        <f aca="false">STDEV(C608:C628)*SQRT(365.25)</f>
        <v>0.491681478405183</v>
      </c>
      <c r="E628" s="11" t="n">
        <f aca="false">SQRT(alpha*(E627/SQRT(365.25))^2+(1-alpha)*C628^2)*SQRT(365.25)</f>
        <v>0.436094348528408</v>
      </c>
      <c r="G628" s="10"/>
      <c r="H628" s="10" t="n">
        <f aca="false">(E628^2)/365.25</f>
        <v>0.000520679755834132</v>
      </c>
      <c r="I628" s="10" t="n">
        <f aca="false">C629^2</f>
        <v>1.08168672819957E-006</v>
      </c>
      <c r="J628" s="10" t="n">
        <f aca="false">(H628-I628)^2</f>
        <v>2.69982153418614E-007</v>
      </c>
    </row>
    <row r="629" customFormat="false" ht="12.75" hidden="false" customHeight="false" outlineLevel="0" collapsed="false">
      <c r="A629" s="7" t="n">
        <v>33827</v>
      </c>
      <c r="B629" s="8" t="n">
        <v>1.922</v>
      </c>
      <c r="C629" s="9" t="n">
        <f aca="false">LN(B629/B628)</f>
        <v>-0.00104004169541397</v>
      </c>
      <c r="D629" s="11" t="n">
        <f aca="false">STDEV(C609:C629)*SQRT(365.25)</f>
        <v>0.46986416714852</v>
      </c>
      <c r="E629" s="11" t="n">
        <f aca="false">SQRT(alpha*(E628/SQRT(365.25))^2+(1-alpha)*C629^2)*SQRT(365.25)</f>
        <v>0.41842203579047</v>
      </c>
      <c r="G629" s="10"/>
      <c r="H629" s="10" t="n">
        <f aca="false">(E629^2)/365.25</f>
        <v>0.000479334702354665</v>
      </c>
      <c r="I629" s="10" t="n">
        <f aca="false">C630^2</f>
        <v>3.29435280546144E-005</v>
      </c>
      <c r="J629" s="10" t="n">
        <f aca="false">(H629-I629)^2</f>
        <v>1.99265080492978E-007</v>
      </c>
    </row>
    <row r="630" customFormat="false" ht="12.75" hidden="false" customHeight="false" outlineLevel="0" collapsed="false">
      <c r="A630" s="7" t="n">
        <v>33828</v>
      </c>
      <c r="B630" s="8" t="n">
        <v>1.911</v>
      </c>
      <c r="C630" s="9" t="n">
        <f aca="false">LN(B630/B629)</f>
        <v>-0.00573964528996474</v>
      </c>
      <c r="D630" s="11" t="n">
        <f aca="false">STDEV(C610:C630)*SQRT(365.25)</f>
        <v>0.461897402192401</v>
      </c>
      <c r="E630" s="11" t="n">
        <f aca="false">SQRT(alpha*(E629/SQRT(365.25))^2+(1-alpha)*C630^2)*SQRT(365.25)</f>
        <v>0.402620615107688</v>
      </c>
      <c r="G630" s="10"/>
      <c r="H630" s="10" t="n">
        <f aca="false">(E630^2)/365.25</f>
        <v>0.000443814810977942</v>
      </c>
      <c r="I630" s="10" t="n">
        <f aca="false">C631^2</f>
        <v>0.000949916655256316</v>
      </c>
      <c r="J630" s="10" t="n">
        <f aca="false">(H630-I630)^2</f>
        <v>2.56139076781971E-007</v>
      </c>
    </row>
    <row r="631" customFormat="false" ht="12.75" hidden="false" customHeight="false" outlineLevel="0" collapsed="false">
      <c r="A631" s="7" t="n">
        <v>33829</v>
      </c>
      <c r="B631" s="8" t="n">
        <v>1.853</v>
      </c>
      <c r="C631" s="9" t="n">
        <f aca="false">LN(B631/B630)</f>
        <v>-0.0308207179549133</v>
      </c>
      <c r="D631" s="11" t="n">
        <f aca="false">STDEV(C611:C631)*SQRT(365.25)</f>
        <v>0.481261040974404</v>
      </c>
      <c r="E631" s="11" t="n">
        <f aca="false">SQRT(alpha*(E630/SQRT(365.25))^2+(1-alpha)*C631^2)*SQRT(365.25)</f>
        <v>0.420490659184557</v>
      </c>
      <c r="G631" s="10"/>
      <c r="H631" s="10" t="n">
        <f aca="false">(E631^2)/365.25</f>
        <v>0.00048408595335103</v>
      </c>
      <c r="I631" s="10" t="n">
        <f aca="false">C632^2</f>
        <v>0.000129907133346801</v>
      </c>
      <c r="J631" s="10" t="n">
        <f aca="false">(H631-I631)^2</f>
        <v>1.25442636539588E-007</v>
      </c>
    </row>
    <row r="632" customFormat="false" ht="12.75" hidden="false" customHeight="false" outlineLevel="0" collapsed="false">
      <c r="A632" s="7" t="n">
        <v>33830</v>
      </c>
      <c r="B632" s="8" t="n">
        <v>1.832</v>
      </c>
      <c r="C632" s="9" t="n">
        <f aca="false">LN(B632/B631)</f>
        <v>-0.0113976810512841</v>
      </c>
      <c r="D632" s="11" t="n">
        <f aca="false">STDEV(C612:C632)*SQRT(365.25)</f>
        <v>0.479670846636965</v>
      </c>
      <c r="E632" s="11" t="n">
        <f aca="false">SQRT(alpha*(E631/SQRT(365.25))^2+(1-alpha)*C632^2)*SQRT(365.25)</f>
        <v>0.408067099452519</v>
      </c>
      <c r="G632" s="10"/>
      <c r="H632" s="10" t="n">
        <f aca="false">(E632^2)/365.25</f>
        <v>0.000455903511719623</v>
      </c>
      <c r="I632" s="10" t="n">
        <f aca="false">C633^2</f>
        <v>0.00151778332405191</v>
      </c>
      <c r="J632" s="10" t="n">
        <f aca="false">(H632-I632)^2</f>
        <v>1.12758873583884E-006</v>
      </c>
    </row>
    <row r="633" customFormat="false" ht="12.75" hidden="false" customHeight="false" outlineLevel="0" collapsed="false">
      <c r="A633" s="7" t="n">
        <v>33833</v>
      </c>
      <c r="B633" s="8" t="n">
        <v>1.762</v>
      </c>
      <c r="C633" s="9" t="n">
        <f aca="false">LN(B633/B632)</f>
        <v>-0.0389587387379508</v>
      </c>
      <c r="D633" s="11" t="n">
        <f aca="false">STDEV(C613:C633)*SQRT(365.25)</f>
        <v>0.510899855334345</v>
      </c>
      <c r="E633" s="11" t="n">
        <f aca="false">SQRT(alpha*(E632/SQRT(365.25))^2+(1-alpha)*C633^2)*SQRT(365.25)</f>
        <v>0.444275346678457</v>
      </c>
      <c r="G633" s="10"/>
      <c r="H633" s="10" t="n">
        <f aca="false">(E633^2)/365.25</f>
        <v>0.000540398586355272</v>
      </c>
      <c r="I633" s="10" t="n">
        <f aca="false">C634^2</f>
        <v>0.00221965113637991</v>
      </c>
      <c r="J633" s="10" t="n">
        <f aca="false">(H633-I633)^2</f>
        <v>2.81988912676424E-006</v>
      </c>
    </row>
    <row r="634" customFormat="false" ht="12.75" hidden="false" customHeight="false" outlineLevel="0" collapsed="false">
      <c r="A634" s="7" t="n">
        <v>33834</v>
      </c>
      <c r="B634" s="8" t="n">
        <v>1.847</v>
      </c>
      <c r="C634" s="9" t="n">
        <f aca="false">LN(B634/B633)</f>
        <v>0.0471131737031152</v>
      </c>
      <c r="D634" s="11" t="n">
        <f aca="false">STDEV(C614:C634)*SQRT(365.25)</f>
        <v>0.540528625143676</v>
      </c>
      <c r="E634" s="11" t="n">
        <f aca="false">SQRT(alpha*(E633/SQRT(365.25))^2+(1-alpha)*C634^2)*SQRT(365.25)</f>
        <v>0.496170690068963</v>
      </c>
      <c r="G634" s="10"/>
      <c r="H634" s="10" t="n">
        <f aca="false">(E634^2)/365.25</f>
        <v>0.000674018764362796</v>
      </c>
      <c r="I634" s="10" t="n">
        <f aca="false">C635^2</f>
        <v>2.38600721649919E-005</v>
      </c>
      <c r="J634" s="10" t="n">
        <f aca="false">(H634-I634)^2</f>
        <v>4.22706325040359E-007</v>
      </c>
    </row>
    <row r="635" customFormat="false" ht="12.75" hidden="false" customHeight="false" outlineLevel="0" collapsed="false">
      <c r="A635" s="7" t="n">
        <v>33835</v>
      </c>
      <c r="B635" s="8" t="n">
        <v>1.838</v>
      </c>
      <c r="C635" s="9" t="n">
        <f aca="false">LN(B635/B634)</f>
        <v>-0.00488467728360757</v>
      </c>
      <c r="D635" s="11" t="n">
        <f aca="false">STDEV(C615:C635)*SQRT(365.25)</f>
        <v>0.539772447385419</v>
      </c>
      <c r="E635" s="11" t="n">
        <f aca="false">SQRT(alpha*(E634/SQRT(365.25))^2+(1-alpha)*C635^2)*SQRT(365.25)</f>
        <v>0.476748926300666</v>
      </c>
      <c r="G635" s="10"/>
      <c r="H635" s="10" t="n">
        <f aca="false">(E635^2)/365.25</f>
        <v>0.000622284842515641</v>
      </c>
      <c r="I635" s="10" t="n">
        <f aca="false">C636^2</f>
        <v>1.4449528619773E-005</v>
      </c>
      <c r="J635" s="10" t="n">
        <f aca="false">(H635-I635)^2</f>
        <v>3.69463768818889E-007</v>
      </c>
    </row>
    <row r="636" customFormat="false" ht="12.75" hidden="false" customHeight="false" outlineLevel="0" collapsed="false">
      <c r="A636" s="7" t="n">
        <v>33836</v>
      </c>
      <c r="B636" s="8" t="n">
        <v>1.845</v>
      </c>
      <c r="C636" s="9" t="n">
        <f aca="false">LN(B636/B635)</f>
        <v>0.00380125355899511</v>
      </c>
      <c r="D636" s="11" t="n">
        <f aca="false">STDEV(C616:C636)*SQRT(365.25)</f>
        <v>0.532767868701176</v>
      </c>
      <c r="E636" s="11" t="n">
        <f aca="false">SQRT(alpha*(E635/SQRT(365.25))^2+(1-alpha)*C636^2)*SQRT(365.25)</f>
        <v>0.457846900808228</v>
      </c>
      <c r="G636" s="10"/>
      <c r="H636" s="10" t="n">
        <f aca="false">(E636^2)/365.25</f>
        <v>0.000573918643613139</v>
      </c>
      <c r="I636" s="10" t="n">
        <f aca="false">C637^2</f>
        <v>2.36798017211823E-005</v>
      </c>
      <c r="J636" s="10" t="n">
        <f aca="false">(H636-I636)^2</f>
        <v>3.02762783126602E-007</v>
      </c>
    </row>
    <row r="637" customFormat="false" ht="12.75" hidden="false" customHeight="false" outlineLevel="0" collapsed="false">
      <c r="A637" s="7" t="n">
        <v>33837</v>
      </c>
      <c r="B637" s="8" t="n">
        <v>1.854</v>
      </c>
      <c r="C637" s="9" t="n">
        <f aca="false">LN(B637/B636)</f>
        <v>0.00486618965117291</v>
      </c>
      <c r="D637" s="11" t="n">
        <f aca="false">STDEV(C617:C637)*SQRT(365.25)</f>
        <v>0.531601199992626</v>
      </c>
      <c r="E637" s="11" t="n">
        <f aca="false">SQRT(alpha*(E636/SQRT(365.25))^2+(1-alpha)*C637^2)*SQRT(365.25)</f>
        <v>0.440036338384595</v>
      </c>
      <c r="G637" s="10"/>
      <c r="H637" s="10" t="n">
        <f aca="false">(E637^2)/365.25</f>
        <v>0.000530135466389929</v>
      </c>
      <c r="I637" s="10" t="n">
        <f aca="false">C638^2</f>
        <v>0.00479978718503526</v>
      </c>
      <c r="J637" s="10" t="n">
        <f aca="false">(H637-I637)^2</f>
        <v>1.8229925798531E-005</v>
      </c>
    </row>
    <row r="638" customFormat="false" ht="12.75" hidden="false" customHeight="false" outlineLevel="0" collapsed="false">
      <c r="A638" s="7" t="n">
        <v>33840</v>
      </c>
      <c r="B638" s="8" t="n">
        <v>1.987</v>
      </c>
      <c r="C638" s="9" t="n">
        <f aca="false">LN(B638/B637)</f>
        <v>0.0692804964260163</v>
      </c>
      <c r="D638" s="11" t="n">
        <f aca="false">STDEV(C618:C638)*SQRT(365.25)</f>
        <v>0.511757696463253</v>
      </c>
      <c r="E638" s="11" t="n">
        <f aca="false">SQRT(alpha*(E637/SQRT(365.25))^2+(1-alpha)*C638^2)*SQRT(365.25)</f>
        <v>0.563668810300788</v>
      </c>
      <c r="G638" s="10"/>
      <c r="H638" s="10" t="n">
        <f aca="false">(E638^2)/365.25</f>
        <v>0.000869876872569213</v>
      </c>
      <c r="I638" s="10" t="n">
        <f aca="false">C639^2</f>
        <v>0.000877594982124148</v>
      </c>
      <c r="J638" s="10" t="n">
        <f aca="false">(H638-I638)^2</f>
        <v>5.95692151019687E-011</v>
      </c>
    </row>
    <row r="639" customFormat="false" ht="12.75" hidden="false" customHeight="false" outlineLevel="0" collapsed="false">
      <c r="A639" s="7" t="n">
        <v>33841</v>
      </c>
      <c r="B639" s="8" t="n">
        <v>1.929</v>
      </c>
      <c r="C639" s="9" t="n">
        <f aca="false">LN(B639/B638)</f>
        <v>-0.0296242296460878</v>
      </c>
      <c r="D639" s="11" t="n">
        <f aca="false">STDEV(C619:C639)*SQRT(365.25)</f>
        <v>0.492133341983339</v>
      </c>
      <c r="E639" s="11" t="n">
        <f aca="false">SQRT(alpha*(E638/SQRT(365.25))^2+(1-alpha)*C639^2)*SQRT(365.25)</f>
        <v>0.56386775233729</v>
      </c>
      <c r="G639" s="10"/>
      <c r="H639" s="10" t="n">
        <f aca="false">(E639^2)/365.25</f>
        <v>0.000870491011980582</v>
      </c>
      <c r="I639" s="10" t="n">
        <f aca="false">C640^2</f>
        <v>0.000608445731736179</v>
      </c>
      <c r="J639" s="10" t="n">
        <f aca="false">(H639-I639)^2</f>
        <v>6.86677288983681E-008</v>
      </c>
    </row>
    <row r="640" customFormat="false" ht="12.75" hidden="false" customHeight="false" outlineLevel="0" collapsed="false">
      <c r="A640" s="7" t="n">
        <v>33842</v>
      </c>
      <c r="B640" s="8" t="n">
        <v>1.882</v>
      </c>
      <c r="C640" s="9" t="n">
        <f aca="false">LN(B640/B639)</f>
        <v>-0.0246666927604042</v>
      </c>
      <c r="D640" s="11" t="n">
        <f aca="false">STDEV(C620:C640)*SQRT(365.25)</f>
        <v>0.502374376417925</v>
      </c>
      <c r="E640" s="11" t="n">
        <f aca="false">SQRT(alpha*(E639/SQRT(365.25))^2+(1-alpha)*C640^2)*SQRT(365.25)</f>
        <v>0.557073530354834</v>
      </c>
      <c r="G640" s="10"/>
      <c r="H640" s="10" t="n">
        <f aca="false">(E640^2)/365.25</f>
        <v>0.000849639748725526</v>
      </c>
      <c r="I640" s="10" t="n">
        <f aca="false">C641^2</f>
        <v>0.00105058084430292</v>
      </c>
      <c r="J640" s="10" t="n">
        <f aca="false">(H640-I640)^2</f>
        <v>4.03773238918427E-008</v>
      </c>
    </row>
    <row r="641" customFormat="false" ht="12.75" hidden="false" customHeight="false" outlineLevel="0" collapsed="false">
      <c r="A641" s="7" t="n">
        <v>33843</v>
      </c>
      <c r="B641" s="8" t="n">
        <v>1.944</v>
      </c>
      <c r="C641" s="9" t="n">
        <f aca="false">LN(B641/B640)</f>
        <v>0.0324126648750595</v>
      </c>
      <c r="D641" s="11" t="n">
        <f aca="false">STDEV(C621:C641)*SQRT(365.25)</f>
        <v>0.511620751251637</v>
      </c>
      <c r="E641" s="11" t="n">
        <f aca="false">SQRT(alpha*(E640/SQRT(365.25))^2+(1-alpha)*C641^2)*SQRT(365.25)</f>
        <v>0.562290803268266</v>
      </c>
      <c r="G641" s="10"/>
      <c r="H641" s="10" t="n">
        <f aca="false">(E641^2)/365.25</f>
        <v>0.000865628877317103</v>
      </c>
      <c r="I641" s="10" t="n">
        <f aca="false">C642^2</f>
        <v>0.00710768819965676</v>
      </c>
      <c r="J641" s="10" t="n">
        <f aca="false">(H641-I641)^2</f>
        <v>3.89633045836075E-005</v>
      </c>
    </row>
    <row r="642" customFormat="false" ht="12.75" hidden="false" customHeight="false" outlineLevel="0" collapsed="false">
      <c r="A642" s="7" t="n">
        <v>33844</v>
      </c>
      <c r="B642" s="8" t="n">
        <v>2.115</v>
      </c>
      <c r="C642" s="9" t="n">
        <f aca="false">LN(B642/B641)</f>
        <v>0.084307106459994</v>
      </c>
      <c r="D642" s="11" t="n">
        <f aca="false">STDEV(C622:C642)*SQRT(365.25)</f>
        <v>0.609768142982167</v>
      </c>
      <c r="E642" s="11" t="n">
        <f aca="false">SQRT(alpha*(E641/SQRT(365.25))^2+(1-alpha)*C642^2)*SQRT(365.25)</f>
        <v>0.705398004968553</v>
      </c>
      <c r="G642" s="10"/>
      <c r="H642" s="10" t="n">
        <f aca="false">(E642^2)/365.25</f>
        <v>0.00136231716745685</v>
      </c>
      <c r="I642" s="10" t="n">
        <f aca="false">C643^2</f>
        <v>2.01482880419411E-006</v>
      </c>
      <c r="J642" s="10" t="n">
        <f aca="false">(H642-I642)^2</f>
        <v>1.85042245254389E-006</v>
      </c>
    </row>
    <row r="643" customFormat="false" ht="12.75" hidden="false" customHeight="false" outlineLevel="0" collapsed="false">
      <c r="A643" s="7" t="n">
        <v>33847</v>
      </c>
      <c r="B643" s="8" t="n">
        <v>2.112</v>
      </c>
      <c r="C643" s="9" t="n">
        <f aca="false">LN(B643/B642)</f>
        <v>-0.00141944665422625</v>
      </c>
      <c r="D643" s="11" t="n">
        <f aca="false">STDEV(C623:C643)*SQRT(365.25)</f>
        <v>0.600383291838814</v>
      </c>
      <c r="E643" s="11" t="n">
        <f aca="false">SQRT(alpha*(E642/SQRT(365.25))^2+(1-alpha)*C643^2)*SQRT(365.25)</f>
        <v>0.676794909442417</v>
      </c>
      <c r="G643" s="10"/>
      <c r="H643" s="10" t="n">
        <f aca="false">(E643^2)/365.25</f>
        <v>0.00125407624763085</v>
      </c>
      <c r="I643" s="10" t="n">
        <f aca="false">C644^2</f>
        <v>0.000218649999356247</v>
      </c>
      <c r="J643" s="10" t="n">
        <f aca="false">(H643-I643)^2</f>
        <v>1.07210751561603E-006</v>
      </c>
    </row>
    <row r="644" customFormat="false" ht="12.75" hidden="false" customHeight="false" outlineLevel="0" collapsed="false">
      <c r="A644" s="7" t="n">
        <v>33848</v>
      </c>
      <c r="B644" s="8" t="n">
        <v>2.081</v>
      </c>
      <c r="C644" s="9" t="n">
        <f aca="false">LN(B644/B643)</f>
        <v>-0.0147868184325178</v>
      </c>
      <c r="D644" s="11" t="n">
        <f aca="false">STDEV(C624:C644)*SQRT(365.25)</f>
        <v>0.597770417566366</v>
      </c>
      <c r="E644" s="11" t="n">
        <f aca="false">SQRT(alpha*(E643/SQRT(365.25))^2+(1-alpha)*C644^2)*SQRT(365.25)</f>
        <v>0.654185259431904</v>
      </c>
      <c r="G644" s="10"/>
      <c r="H644" s="10" t="n">
        <f aca="false">(E644^2)/365.25</f>
        <v>0.00117168611542228</v>
      </c>
      <c r="I644" s="10" t="n">
        <f aca="false">C645^2</f>
        <v>0.000210861425190517</v>
      </c>
      <c r="J644" s="10" t="n">
        <f aca="false">(H644-I644)^2</f>
        <v>9.23184085358961E-007</v>
      </c>
    </row>
    <row r="645" customFormat="false" ht="12.75" hidden="false" customHeight="false" outlineLevel="0" collapsed="false">
      <c r="A645" s="7" t="n">
        <v>33849</v>
      </c>
      <c r="B645" s="8" t="n">
        <v>2.051</v>
      </c>
      <c r="C645" s="9" t="n">
        <f aca="false">LN(B645/B644)</f>
        <v>-0.0145210683212537</v>
      </c>
      <c r="D645" s="11" t="n">
        <f aca="false">STDEV(C625:C645)*SQRT(365.25)</f>
        <v>0.603453881137962</v>
      </c>
      <c r="E645" s="11" t="n">
        <f aca="false">SQRT(alpha*(E644/SQRT(365.25))^2+(1-alpha)*C645^2)*SQRT(365.25)</f>
        <v>0.632482040825628</v>
      </c>
      <c r="G645" s="10"/>
      <c r="H645" s="10" t="n">
        <f aca="false">(E645^2)/365.25</f>
        <v>0.00109523212037495</v>
      </c>
      <c r="I645" s="10" t="n">
        <f aca="false">C646^2</f>
        <v>0.00146412405549569</v>
      </c>
      <c r="J645" s="10" t="n">
        <f aca="false">(H645-I645)^2</f>
        <v>1.36081259797118E-007</v>
      </c>
    </row>
    <row r="646" customFormat="false" ht="12.75" hidden="false" customHeight="false" outlineLevel="0" collapsed="false">
      <c r="A646" s="7" t="n">
        <v>33850</v>
      </c>
      <c r="B646" s="8" t="n">
        <v>2.131</v>
      </c>
      <c r="C646" s="9" t="n">
        <f aca="false">LN(B646/B645)</f>
        <v>0.0382638740262364</v>
      </c>
      <c r="D646" s="11" t="n">
        <f aca="false">STDEV(C626:C646)*SQRT(365.25)</f>
        <v>0.617516935565276</v>
      </c>
      <c r="E646" s="11" t="n">
        <f aca="false">SQRT(alpha*(E645/SQRT(365.25))^2+(1-alpha)*C646^2)*SQRT(365.25)</f>
        <v>0.640901538272622</v>
      </c>
      <c r="G646" s="10"/>
      <c r="H646" s="10" t="n">
        <f aca="false">(E646^2)/365.25</f>
        <v>0.00112458530256047</v>
      </c>
      <c r="I646" s="10" t="n">
        <f aca="false">C647^2</f>
        <v>5.59528800987351E-005</v>
      </c>
      <c r="J646" s="10" t="n">
        <f aca="false">(H646-I646)^2</f>
        <v>1.14197525433644E-006</v>
      </c>
    </row>
    <row r="647" customFormat="false" ht="12.75" hidden="false" customHeight="false" outlineLevel="0" collapsed="false">
      <c r="A647" s="7" t="n">
        <v>33851</v>
      </c>
      <c r="B647" s="8" t="n">
        <v>2.147</v>
      </c>
      <c r="C647" s="9" t="n">
        <f aca="false">LN(B647/B646)</f>
        <v>0.00748016578016391</v>
      </c>
      <c r="D647" s="11" t="n">
        <f aca="false">STDEV(C627:C647)*SQRT(365.25)</f>
        <v>0.616720494784569</v>
      </c>
      <c r="E647" s="11" t="n">
        <f aca="false">SQRT(alpha*(E646/SQRT(365.25))^2+(1-alpha)*C647^2)*SQRT(365.25)</f>
        <v>0.616195344038625</v>
      </c>
      <c r="G647" s="10"/>
      <c r="H647" s="10" t="n">
        <f aca="false">(E647^2)/365.25</f>
        <v>0.0010395529144829</v>
      </c>
      <c r="I647" s="10" t="n">
        <f aca="false">C648^2</f>
        <v>0.000589485890191287</v>
      </c>
      <c r="J647" s="10" t="n">
        <f aca="false">(H647-I647)^2</f>
        <v>2.02560326354708E-007</v>
      </c>
    </row>
    <row r="648" customFormat="false" ht="12.75" hidden="false" customHeight="false" outlineLevel="0" collapsed="false">
      <c r="A648" s="7" t="n">
        <v>33854</v>
      </c>
      <c r="B648" s="8" t="n">
        <v>2.0955</v>
      </c>
      <c r="C648" s="9" t="n">
        <f aca="false">LN(B648/B647)</f>
        <v>-0.0242793305136548</v>
      </c>
      <c r="D648" s="11" t="n">
        <f aca="false">STDEV(C628:C648)*SQRT(365.25)</f>
        <v>0.629853919268214</v>
      </c>
      <c r="E648" s="11" t="n">
        <f aca="false">SQRT(alpha*(E647/SQRT(365.25))^2+(1-alpha)*C648^2)*SQRT(365.25)</f>
        <v>0.605488421880618</v>
      </c>
      <c r="G648" s="10"/>
      <c r="H648" s="10" t="n">
        <f aca="false">(E648^2)/365.25</f>
        <v>0.00100374053122924</v>
      </c>
      <c r="I648" s="10" t="n">
        <f aca="false">C649^2</f>
        <v>0.000619189370589134</v>
      </c>
      <c r="J648" s="10" t="n">
        <f aca="false">(H648-I648)^2</f>
        <v>1.47879595149657E-007</v>
      </c>
    </row>
    <row r="649" customFormat="false" ht="12.75" hidden="false" customHeight="false" outlineLevel="0" collapsed="false">
      <c r="A649" s="7" t="n">
        <v>33855</v>
      </c>
      <c r="B649" s="8" t="n">
        <v>2.044</v>
      </c>
      <c r="C649" s="9" t="n">
        <f aca="false">LN(B649/B648)</f>
        <v>-0.0248835160415311</v>
      </c>
      <c r="D649" s="11" t="n">
        <f aca="false">STDEV(C629:C649)*SQRT(365.25)</f>
        <v>0.638784155188011</v>
      </c>
      <c r="E649" s="11" t="n">
        <f aca="false">SQRT(alpha*(E648/SQRT(365.25))^2+(1-alpha)*C649^2)*SQRT(365.25)</f>
        <v>0.596187780046015</v>
      </c>
      <c r="G649" s="10"/>
      <c r="H649" s="10" t="n">
        <f aca="false">(E649^2)/365.25</f>
        <v>0.000973141325328394</v>
      </c>
      <c r="I649" s="10" t="n">
        <f aca="false">C650^2</f>
        <v>0.00030482441090842</v>
      </c>
      <c r="J649" s="10" t="n">
        <f aca="false">(H649-I649)^2</f>
        <v>4.46647498099836E-007</v>
      </c>
    </row>
    <row r="650" customFormat="false" ht="12.75" hidden="false" customHeight="false" outlineLevel="0" collapsed="false">
      <c r="A650" s="7" t="n">
        <v>33856</v>
      </c>
      <c r="B650" s="8" t="n">
        <v>2.08</v>
      </c>
      <c r="C650" s="9" t="n">
        <f aca="false">LN(B650/B649)</f>
        <v>0.0174592213717686</v>
      </c>
      <c r="D650" s="11" t="n">
        <f aca="false">STDEV(C630:C650)*SQRT(365.25)</f>
        <v>0.641364166618653</v>
      </c>
      <c r="E650" s="11" t="n">
        <f aca="false">SQRT(alpha*(E649/SQRT(365.25))^2+(1-alpha)*C650^2)*SQRT(365.25)</f>
        <v>0.579669142396182</v>
      </c>
      <c r="G650" s="10"/>
      <c r="H650" s="10" t="n">
        <f aca="false">(E650^2)/365.25</f>
        <v>0.000919962531543668</v>
      </c>
      <c r="I650" s="10" t="n">
        <f aca="false">C651^2</f>
        <v>0.000520509521574229</v>
      </c>
      <c r="J650" s="10" t="n">
        <f aca="false">(H650-I650)^2</f>
        <v>1.59562707173644E-007</v>
      </c>
    </row>
    <row r="651" customFormat="false" ht="12.75" hidden="false" customHeight="false" outlineLevel="0" collapsed="false">
      <c r="A651" s="7" t="n">
        <v>33857</v>
      </c>
      <c r="B651" s="8" t="n">
        <v>2.128</v>
      </c>
      <c r="C651" s="9" t="n">
        <f aca="false">LN(B651/B650)</f>
        <v>0.0228146777661713</v>
      </c>
      <c r="D651" s="11" t="n">
        <f aca="false">STDEV(C631:C651)*SQRT(365.25)</f>
        <v>0.64468562946092</v>
      </c>
      <c r="E651" s="11" t="n">
        <f aca="false">SQRT(alpha*(E650/SQRT(365.25))^2+(1-alpha)*C651^2)*SQRT(365.25)</f>
        <v>0.569567253665283</v>
      </c>
      <c r="G651" s="10"/>
      <c r="H651" s="10" t="n">
        <f aca="false">(E651^2)/365.25</f>
        <v>0.000888177567276694</v>
      </c>
      <c r="I651" s="10" t="n">
        <f aca="false">C652^2</f>
        <v>8.75086378345851E-005</v>
      </c>
      <c r="J651" s="10" t="n">
        <f aca="false">(H651-I651)^2</f>
        <v>6.41070734573973E-007</v>
      </c>
    </row>
    <row r="652" customFormat="false" ht="12.75" hidden="false" customHeight="false" outlineLevel="0" collapsed="false">
      <c r="A652" s="7" t="n">
        <v>33858</v>
      </c>
      <c r="B652" s="8" t="n">
        <v>2.148</v>
      </c>
      <c r="C652" s="9" t="n">
        <f aca="false">LN(B652/B651)</f>
        <v>0.00935460516722032</v>
      </c>
      <c r="D652" s="11" t="n">
        <f aca="false">STDEV(C632:C652)*SQRT(365.25)</f>
        <v>0.62526039840201</v>
      </c>
      <c r="E652" s="11" t="n">
        <f aca="false">SQRT(alpha*(E651/SQRT(365.25))^2+(1-alpha)*C652^2)*SQRT(365.25)</f>
        <v>0.548759240401655</v>
      </c>
      <c r="G652" s="10"/>
      <c r="H652" s="10" t="n">
        <f aca="false">(E652^2)/365.25</f>
        <v>0.000824467361878716</v>
      </c>
      <c r="I652" s="10" t="n">
        <f aca="false">C653^2</f>
        <v>0.000276253693062556</v>
      </c>
      <c r="J652" s="10" t="n">
        <f aca="false">(H652-I652)^2</f>
        <v>3.00538226676875E-007</v>
      </c>
    </row>
    <row r="653" customFormat="false" ht="12.75" hidden="false" customHeight="false" outlineLevel="0" collapsed="false">
      <c r="A653" s="7" t="n">
        <v>33861</v>
      </c>
      <c r="B653" s="8" t="n">
        <v>2.184</v>
      </c>
      <c r="C653" s="9" t="n">
        <f aca="false">LN(B653/B652)</f>
        <v>0.0166208812360403</v>
      </c>
      <c r="D653" s="11" t="n">
        <f aca="false">STDEV(C633:C653)*SQRT(365.25)</f>
        <v>0.621080699413491</v>
      </c>
      <c r="E653" s="11" t="n">
        <f aca="false">SQRT(alpha*(E652/SQRT(365.25))^2+(1-alpha)*C653^2)*SQRT(365.25)</f>
        <v>0.534044714268599</v>
      </c>
      <c r="G653" s="10"/>
      <c r="H653" s="10" t="n">
        <f aca="false">(E653^2)/365.25</f>
        <v>0.000780845330152578</v>
      </c>
      <c r="I653" s="10" t="n">
        <f aca="false">C654^2</f>
        <v>0.000734514597680336</v>
      </c>
      <c r="J653" s="10" t="n">
        <f aca="false">(H653-I653)^2</f>
        <v>2.14653677141446E-009</v>
      </c>
    </row>
    <row r="654" customFormat="false" ht="12.75" hidden="false" customHeight="false" outlineLevel="0" collapsed="false">
      <c r="A654" s="7" t="n">
        <v>33862</v>
      </c>
      <c r="B654" s="8" t="n">
        <v>2.244</v>
      </c>
      <c r="C654" s="9" t="n">
        <f aca="false">LN(B654/B653)</f>
        <v>0.0271019297777914</v>
      </c>
      <c r="D654" s="11" t="n">
        <f aca="false">STDEV(C634:C654)*SQRT(365.25)</f>
        <v>0.589447446723448</v>
      </c>
      <c r="E654" s="11" t="n">
        <f aca="false">SQRT(alpha*(E653/SQRT(365.25))^2+(1-alpha)*C654^2)*SQRT(365.25)</f>
        <v>0.532782534191726</v>
      </c>
      <c r="G654" s="10"/>
      <c r="H654" s="10" t="n">
        <f aca="false">(E654^2)/365.25</f>
        <v>0.000777158737138282</v>
      </c>
      <c r="I654" s="10" t="n">
        <f aca="false">C655^2</f>
        <v>0.000122749074532872</v>
      </c>
      <c r="J654" s="10" t="n">
        <f aca="false">(H654-I654)^2</f>
        <v>4.28252006511325E-007</v>
      </c>
    </row>
    <row r="655" customFormat="false" ht="12.75" hidden="false" customHeight="false" outlineLevel="0" collapsed="false">
      <c r="A655" s="7" t="n">
        <v>33863</v>
      </c>
      <c r="B655" s="8" t="n">
        <v>2.269</v>
      </c>
      <c r="C655" s="9" t="n">
        <f aca="false">LN(B655/B654)</f>
        <v>0.0110792181372547</v>
      </c>
      <c r="D655" s="11" t="n">
        <f aca="false">STDEV(C635:C655)*SQRT(365.25)</f>
        <v>0.568488790110999</v>
      </c>
      <c r="E655" s="11" t="n">
        <f aca="false">SQRT(alpha*(E654/SQRT(365.25))^2+(1-alpha)*C655^2)*SQRT(365.25)</f>
        <v>0.514624004666209</v>
      </c>
      <c r="G655" s="10"/>
      <c r="H655" s="10" t="n">
        <f aca="false">(E655^2)/365.25</f>
        <v>0.000725086560379702</v>
      </c>
      <c r="I655" s="10" t="n">
        <f aca="false">C656^2</f>
        <v>0.000285248128435716</v>
      </c>
      <c r="J655" s="10" t="n">
        <f aca="false">(H655-I655)^2</f>
        <v>1.93457846214945E-007</v>
      </c>
    </row>
    <row r="656" customFormat="false" ht="12.75" hidden="false" customHeight="false" outlineLevel="0" collapsed="false">
      <c r="A656" s="7" t="n">
        <v>33864</v>
      </c>
      <c r="B656" s="8" t="n">
        <v>2.231</v>
      </c>
      <c r="C656" s="9" t="n">
        <f aca="false">LN(B656/B655)</f>
        <v>-0.0168892903473093</v>
      </c>
      <c r="D656" s="11" t="n">
        <f aca="false">STDEV(C636:C656)*SQRT(365.25)</f>
        <v>0.576302246776769</v>
      </c>
      <c r="E656" s="11" t="n">
        <f aca="false">SQRT(alpha*(E655/SQRT(365.25))^2+(1-alpha)*C656^2)*SQRT(365.25)</f>
        <v>0.502050466340947</v>
      </c>
      <c r="G656" s="10"/>
      <c r="H656" s="10" t="n">
        <f aca="false">(E656^2)/365.25</f>
        <v>0.000690088078721869</v>
      </c>
      <c r="I656" s="10" t="n">
        <f aca="false">C657^2</f>
        <v>0.00181132077947658</v>
      </c>
      <c r="J656" s="10" t="n">
        <f aca="false">(H656-I656)^2</f>
        <v>1.2571627692417E-006</v>
      </c>
    </row>
    <row r="657" customFormat="false" ht="12.75" hidden="false" customHeight="false" outlineLevel="0" collapsed="false">
      <c r="A657" s="7" t="n">
        <v>33865</v>
      </c>
      <c r="B657" s="8" t="n">
        <v>2.328</v>
      </c>
      <c r="C657" s="9" t="n">
        <f aca="false">LN(B657/B656)</f>
        <v>0.0425596144187959</v>
      </c>
      <c r="D657" s="11" t="n">
        <f aca="false">STDEV(C637:C657)*SQRT(365.25)</f>
        <v>0.592090136654201</v>
      </c>
      <c r="E657" s="11" t="n">
        <f aca="false">SQRT(alpha*(E656/SQRT(365.25))^2+(1-alpha)*C657^2)*SQRT(365.25)</f>
        <v>0.533518034227275</v>
      </c>
      <c r="G657" s="10"/>
      <c r="H657" s="10" t="n">
        <f aca="false">(E657^2)/365.25</f>
        <v>0.000779305935238153</v>
      </c>
      <c r="I657" s="10" t="n">
        <f aca="false">C658^2</f>
        <v>0.00269303790603539</v>
      </c>
      <c r="J657" s="10" t="n">
        <f aca="false">(H657-I657)^2</f>
        <v>3.66237005605147E-006</v>
      </c>
    </row>
    <row r="658" customFormat="false" ht="12.75" hidden="false" customHeight="false" outlineLevel="0" collapsed="false">
      <c r="A658" s="7" t="n">
        <v>33868</v>
      </c>
      <c r="B658" s="8" t="n">
        <v>2.452</v>
      </c>
      <c r="C658" s="9" t="n">
        <f aca="false">LN(B658/B657)</f>
        <v>0.0518944882047736</v>
      </c>
      <c r="D658" s="11" t="n">
        <f aca="false">STDEV(C638:C658)*SQRT(365.25)</f>
        <v>0.61512321090478</v>
      </c>
      <c r="E658" s="11" t="n">
        <f aca="false">SQRT(alpha*(E657/SQRT(365.25))^2+(1-alpha)*C658^2)*SQRT(365.25)</f>
        <v>0.583318977465288</v>
      </c>
      <c r="G658" s="10"/>
      <c r="H658" s="10" t="n">
        <f aca="false">(E658^2)/365.25</f>
        <v>0.000931583927367963</v>
      </c>
      <c r="I658" s="10" t="n">
        <f aca="false">C659^2</f>
        <v>0.00579806827686916</v>
      </c>
      <c r="J658" s="10" t="n">
        <f aca="false">(H658-I658)^2</f>
        <v>2.36826699239401E-005</v>
      </c>
    </row>
    <row r="659" customFormat="false" ht="12.75" hidden="false" customHeight="false" outlineLevel="0" collapsed="false">
      <c r="A659" s="7" t="n">
        <v>33869</v>
      </c>
      <c r="B659" s="8" t="n">
        <v>2.646</v>
      </c>
      <c r="C659" s="9" t="n">
        <f aca="false">LN(B659/B658)</f>
        <v>0.076145047618799</v>
      </c>
      <c r="D659" s="11" t="n">
        <f aca="false">STDEV(C639:C659)*SQRT(365.25)</f>
        <v>0.627079682242198</v>
      </c>
      <c r="E659" s="11" t="n">
        <f aca="false">SQRT(alpha*(E658/SQRT(365.25))^2+(1-alpha)*C659^2)*SQRT(365.25)</f>
        <v>0.694044347985427</v>
      </c>
      <c r="G659" s="10"/>
      <c r="H659" s="10" t="n">
        <f aca="false">(E659^2)/365.25</f>
        <v>0.00131881603551134</v>
      </c>
      <c r="I659" s="10" t="n">
        <f aca="false">C660^2</f>
        <v>0.00129622654081353</v>
      </c>
      <c r="J659" s="10" t="n">
        <f aca="false">(H659-I659)^2</f>
        <v>5.10285270702494E-010</v>
      </c>
    </row>
    <row r="660" customFormat="false" ht="12.75" hidden="false" customHeight="false" outlineLevel="0" collapsed="false">
      <c r="A660" s="7" t="n">
        <v>33870</v>
      </c>
      <c r="B660" s="8" t="n">
        <v>2.743</v>
      </c>
      <c r="C660" s="9" t="n">
        <f aca="false">LN(B660/B659)</f>
        <v>0.0360031462627022</v>
      </c>
      <c r="D660" s="11" t="n">
        <f aca="false">STDEV(C640:C660)*SQRT(365.25)</f>
        <v>0.603684504331552</v>
      </c>
      <c r="E660" s="11" t="n">
        <f aca="false">SQRT(alpha*(E659/SQRT(365.25))^2+(1-alpha)*C660^2)*SQRT(365.25)</f>
        <v>0.693571214584189</v>
      </c>
      <c r="G660" s="10"/>
      <c r="H660" s="10" t="n">
        <f aca="false">(E660^2)/365.25</f>
        <v>0.0013170185618064</v>
      </c>
      <c r="I660" s="10" t="n">
        <f aca="false">C661^2</f>
        <v>0.0115060304293081</v>
      </c>
      <c r="J660" s="10" t="n">
        <f aca="false">(H660-I660)^2</f>
        <v>0.000103815962836091</v>
      </c>
    </row>
    <row r="661" customFormat="false" ht="12.75" hidden="false" customHeight="false" outlineLevel="0" collapsed="false">
      <c r="A661" s="7" t="n">
        <v>33871</v>
      </c>
      <c r="B661" s="8" t="n">
        <v>2.464</v>
      </c>
      <c r="C661" s="9" t="n">
        <f aca="false">LN(B661/B660)</f>
        <v>-0.107266166284193</v>
      </c>
      <c r="D661" s="11" t="n">
        <f aca="false">STDEV(C641:C661)*SQRT(365.25)</f>
        <v>0.779805002549901</v>
      </c>
      <c r="E661" s="11" t="n">
        <f aca="false">SQRT(alpha*(E660/SQRT(365.25))^2+(1-alpha)*C661^2)*SQRT(365.25)</f>
        <v>0.881571463175555</v>
      </c>
      <c r="G661" s="10"/>
      <c r="H661" s="10" t="n">
        <f aca="false">(E661^2)/365.25</f>
        <v>0.00212777069044624</v>
      </c>
      <c r="I661" s="10" t="n">
        <f aca="false">C662^2</f>
        <v>1.64043492742064E-005</v>
      </c>
      <c r="J661" s="10" t="n">
        <f aca="false">(H661-I661)^2</f>
        <v>4.45786782663418E-006</v>
      </c>
    </row>
    <row r="662" customFormat="false" ht="12.75" hidden="false" customHeight="false" outlineLevel="0" collapsed="false">
      <c r="A662" s="7" t="n">
        <v>33872</v>
      </c>
      <c r="B662" s="8" t="n">
        <v>2.474</v>
      </c>
      <c r="C662" s="9" t="n">
        <f aca="false">LN(B662/B661)</f>
        <v>0.00405022829902296</v>
      </c>
      <c r="D662" s="11" t="n">
        <f aca="false">STDEV(C642:C662)*SQRT(365.25)</f>
        <v>0.77575882174288</v>
      </c>
      <c r="E662" s="11" t="n">
        <f aca="false">SQRT(alpha*(E661/SQRT(365.25))^2+(1-alpha)*C662^2)*SQRT(365.25)</f>
        <v>0.846052470880345</v>
      </c>
      <c r="G662" s="10"/>
      <c r="H662" s="10" t="n">
        <f aca="false">(E662^2)/365.25</f>
        <v>0.00195976668989113</v>
      </c>
      <c r="I662" s="10" t="n">
        <f aca="false">C663^2</f>
        <v>0.000252476764340786</v>
      </c>
      <c r="J662" s="10" t="n">
        <f aca="false">(H662-I662)^2</f>
        <v>2.91483888988571E-006</v>
      </c>
    </row>
    <row r="663" customFormat="false" ht="12.75" hidden="false" customHeight="false" outlineLevel="0" collapsed="false">
      <c r="A663" s="7" t="n">
        <v>33875</v>
      </c>
      <c r="B663" s="8" t="n">
        <v>2.435</v>
      </c>
      <c r="C663" s="9" t="n">
        <f aca="false">LN(B663/B662)</f>
        <v>-0.0158895174357432</v>
      </c>
      <c r="D663" s="11" t="n">
        <f aca="false">STDEV(C643:C663)*SQRT(365.25)</f>
        <v>0.714067524035811</v>
      </c>
      <c r="E663" s="11" t="n">
        <f aca="false">SQRT(alpha*(E662/SQRT(365.25))^2+(1-alpha)*C663^2)*SQRT(365.25)</f>
        <v>0.816201661548952</v>
      </c>
      <c r="G663" s="10"/>
      <c r="H663" s="10" t="n">
        <f aca="false">(E663^2)/365.25</f>
        <v>0.00182391554364208</v>
      </c>
      <c r="I663" s="10" t="n">
        <f aca="false">C664^2</f>
        <v>0.000994172558068464</v>
      </c>
      <c r="J663" s="10" t="n">
        <f aca="false">(H663-I663)^2</f>
        <v>6.88473422108621E-007</v>
      </c>
    </row>
    <row r="664" customFormat="false" ht="12.75" hidden="false" customHeight="false" outlineLevel="0" collapsed="false">
      <c r="A664" s="7" t="n">
        <v>33876</v>
      </c>
      <c r="B664" s="8" t="n">
        <v>2.513</v>
      </c>
      <c r="C664" s="9" t="n">
        <f aca="false">LN(B664/B663)</f>
        <v>0.0315305020269019</v>
      </c>
      <c r="D664" s="11" t="n">
        <f aca="false">STDEV(C644:C664)*SQRT(365.25)</f>
        <v>0.720411763973309</v>
      </c>
      <c r="E664" s="11" t="n">
        <f aca="false">SQRT(alpha*(E663/SQRT(365.25))^2+(1-alpha)*C664^2)*SQRT(365.25)</f>
        <v>0.801292711305782</v>
      </c>
      <c r="G664" s="10"/>
      <c r="H664" s="10" t="n">
        <f aca="false">(E664^2)/365.25</f>
        <v>0.00175789188005961</v>
      </c>
      <c r="I664" s="10" t="n">
        <f aca="false">C665^2</f>
        <v>6.32891831507873E-007</v>
      </c>
      <c r="J664" s="10" t="n">
        <f aca="false">(H664-I664)^2</f>
        <v>3.08795915170844E-006</v>
      </c>
    </row>
    <row r="665" customFormat="false" ht="12.75" hidden="false" customHeight="false" outlineLevel="0" collapsed="false">
      <c r="A665" s="7" t="n">
        <v>33877</v>
      </c>
      <c r="B665" s="8" t="n">
        <v>2.515</v>
      </c>
      <c r="C665" s="9" t="n">
        <f aca="false">LN(B665/B664)</f>
        <v>0.000795544990247486</v>
      </c>
      <c r="D665" s="11" t="n">
        <f aca="false">STDEV(C645:C665)*SQRT(365.25)</f>
        <v>0.714205096304369</v>
      </c>
      <c r="E665" s="11" t="n">
        <f aca="false">SQRT(alpha*(E664/SQRT(365.25))^2+(1-alpha)*C665^2)*SQRT(365.25)</f>
        <v>0.76876401302345</v>
      </c>
      <c r="G665" s="10"/>
      <c r="H665" s="10" t="n">
        <f aca="false">(E665^2)/365.25</f>
        <v>0.00161806463441456</v>
      </c>
      <c r="I665" s="10" t="n">
        <f aca="false">C666^2</f>
        <v>1.42117887340197E-006</v>
      </c>
      <c r="J665" s="10" t="n">
        <f aca="false">(H665-I665)^2</f>
        <v>2.61353606234407E-006</v>
      </c>
    </row>
    <row r="666" customFormat="false" ht="12.75" hidden="false" customHeight="false" outlineLevel="0" collapsed="false">
      <c r="A666" s="7" t="n">
        <v>33878</v>
      </c>
      <c r="B666" s="8" t="n">
        <v>2.518</v>
      </c>
      <c r="C666" s="9" t="n">
        <f aca="false">LN(B666/B665)</f>
        <v>0.00119213207045275</v>
      </c>
      <c r="D666" s="11" t="n">
        <f aca="false">STDEV(C646:C666)*SQRT(365.25)</f>
        <v>0.707723379293231</v>
      </c>
      <c r="E666" s="11" t="n">
        <f aca="false">SQRT(alpha*(E665/SQRT(365.25))^2+(1-alpha)*C666^2)*SQRT(365.25)</f>
        <v>0.737572349107426</v>
      </c>
      <c r="G666" s="10"/>
      <c r="H666" s="10" t="n">
        <f aca="false">(E666^2)/365.25</f>
        <v>0.00148942633858411</v>
      </c>
      <c r="I666" s="10" t="n">
        <f aca="false">C667^2</f>
        <v>2.6793057675743E-005</v>
      </c>
      <c r="J666" s="10" t="n">
        <f aca="false">(H666-I666)^2</f>
        <v>2.13929611442078E-006</v>
      </c>
    </row>
    <row r="667" customFormat="false" ht="12.75" hidden="false" customHeight="false" outlineLevel="0" collapsed="false">
      <c r="A667" s="7" t="n">
        <v>33879</v>
      </c>
      <c r="B667" s="8" t="n">
        <v>2.505</v>
      </c>
      <c r="C667" s="9" t="n">
        <f aca="false">LN(B667/B666)</f>
        <v>-0.00517620108532725</v>
      </c>
      <c r="D667" s="11" t="n">
        <f aca="false">STDEV(C647:C667)*SQRT(365.25)</f>
        <v>0.698914281364716</v>
      </c>
      <c r="E667" s="11" t="n">
        <f aca="false">SQRT(alpha*(E666/SQRT(365.25))^2+(1-alpha)*C667^2)*SQRT(365.25)</f>
        <v>0.70816939373596</v>
      </c>
      <c r="G667" s="10"/>
      <c r="H667" s="10" t="n">
        <f aca="false">(E667^2)/365.25</f>
        <v>0.00137304282060057</v>
      </c>
      <c r="I667" s="10" t="n">
        <f aca="false">C668^2</f>
        <v>0.00253494764790965</v>
      </c>
      <c r="J667" s="10" t="n">
        <f aca="false">(H667-I667)^2</f>
        <v>1.35002282772414E-006</v>
      </c>
    </row>
    <row r="668" customFormat="false" ht="12.75" hidden="false" customHeight="false" outlineLevel="0" collapsed="false">
      <c r="A668" s="7" t="n">
        <v>33882</v>
      </c>
      <c r="B668" s="8" t="n">
        <v>2.382</v>
      </c>
      <c r="C668" s="9" t="n">
        <f aca="false">LN(B668/B667)</f>
        <v>-0.0503482636037197</v>
      </c>
      <c r="D668" s="11" t="n">
        <f aca="false">STDEV(C648:C668)*SQRT(365.25)</f>
        <v>0.739668281694261</v>
      </c>
      <c r="E668" s="11" t="n">
        <f aca="false">SQRT(alpha*(E667/SQRT(365.25))^2+(1-alpha)*C668^2)*SQRT(365.25)</f>
        <v>0.731623388192764</v>
      </c>
      <c r="G668" s="10"/>
      <c r="H668" s="10" t="n">
        <f aca="false">(E668^2)/365.25</f>
        <v>0.00146549700794157</v>
      </c>
      <c r="I668" s="10" t="n">
        <f aca="false">C669^2</f>
        <v>0.000578766595973555</v>
      </c>
      <c r="J668" s="10" t="n">
        <f aca="false">(H668-I668)^2</f>
        <v>7.86290823508974E-007</v>
      </c>
    </row>
    <row r="669" customFormat="false" ht="12.75" hidden="false" customHeight="false" outlineLevel="0" collapsed="false">
      <c r="A669" s="7" t="n">
        <v>33883</v>
      </c>
      <c r="B669" s="8" t="n">
        <v>2.44</v>
      </c>
      <c r="C669" s="9" t="n">
        <f aca="false">LN(B669/B668)</f>
        <v>0.0240575683720021</v>
      </c>
      <c r="D669" s="11" t="n">
        <f aca="false">STDEV(C649:C669)*SQRT(365.25)</f>
        <v>0.732222020074906</v>
      </c>
      <c r="E669" s="11" t="n">
        <f aca="false">SQRT(alpha*(E668/SQRT(365.25))^2+(1-alpha)*C669^2)*SQRT(365.25)</f>
        <v>0.713793661563509</v>
      </c>
      <c r="G669" s="10"/>
      <c r="H669" s="10" t="n">
        <f aca="false">(E669^2)/365.25</f>
        <v>0.00139493878518341</v>
      </c>
      <c r="I669" s="10" t="n">
        <f aca="false">C670^2</f>
        <v>0.000428683499014324</v>
      </c>
      <c r="J669" s="10" t="n">
        <f aca="false">(H669-I669)^2</f>
        <v>9.33649278049705E-007</v>
      </c>
    </row>
    <row r="670" customFormat="false" ht="12.75" hidden="false" customHeight="false" outlineLevel="0" collapsed="false">
      <c r="A670" s="7" t="n">
        <v>33884</v>
      </c>
      <c r="B670" s="8" t="n">
        <v>2.39</v>
      </c>
      <c r="C670" s="9" t="n">
        <f aca="false">LN(B670/B669)</f>
        <v>-0.0207046733616912</v>
      </c>
      <c r="D670" s="11" t="n">
        <f aca="false">STDEV(C650:C670)*SQRT(365.25)</f>
        <v>0.729073743933276</v>
      </c>
      <c r="E670" s="11" t="n">
        <f aca="false">SQRT(alpha*(E669/SQRT(365.25))^2+(1-alpha)*C670^2)*SQRT(365.25)</f>
        <v>0.693843453579562</v>
      </c>
      <c r="G670" s="10"/>
      <c r="H670" s="10" t="n">
        <f aca="false">(E670^2)/365.25</f>
        <v>0.00131805267097937</v>
      </c>
      <c r="I670" s="10" t="n">
        <f aca="false">C671^2</f>
        <v>0.00154089115910007</v>
      </c>
      <c r="J670" s="10" t="n">
        <f aca="false">(H670-I670)^2</f>
        <v>4.96569917879217E-008</v>
      </c>
    </row>
    <row r="671" customFormat="false" ht="12.75" hidden="false" customHeight="false" outlineLevel="0" collapsed="false">
      <c r="A671" s="7" t="n">
        <v>33885</v>
      </c>
      <c r="B671" s="8" t="n">
        <v>2.298</v>
      </c>
      <c r="C671" s="9" t="n">
        <f aca="false">LN(B671/B670)</f>
        <v>-0.0392541865168554</v>
      </c>
      <c r="D671" s="11" t="n">
        <f aca="false">STDEV(C651:C671)*SQRT(365.25)</f>
        <v>0.752828651808372</v>
      </c>
      <c r="E671" s="11" t="n">
        <f aca="false">SQRT(alpha*(E670/SQRT(365.25))^2+(1-alpha)*C671^2)*SQRT(365.25)</f>
        <v>0.698494938943657</v>
      </c>
      <c r="G671" s="10"/>
      <c r="H671" s="10" t="n">
        <f aca="false">(E671^2)/365.25</f>
        <v>0.00133578420186147</v>
      </c>
      <c r="I671" s="10" t="n">
        <f aca="false">C672^2</f>
        <v>4.7444487300875E-006</v>
      </c>
      <c r="J671" s="10" t="n">
        <f aca="false">(H671-I671)^2</f>
        <v>1.77166682441606E-006</v>
      </c>
    </row>
    <row r="672" customFormat="false" ht="12.75" hidden="false" customHeight="false" outlineLevel="0" collapsed="false">
      <c r="A672" s="7" t="n">
        <v>33886</v>
      </c>
      <c r="B672" s="8" t="n">
        <v>2.293</v>
      </c>
      <c r="C672" s="9" t="n">
        <f aca="false">LN(B672/B671)</f>
        <v>-0.00217817555079647</v>
      </c>
      <c r="D672" s="11" t="n">
        <f aca="false">STDEV(C652:C672)*SQRT(365.25)</f>
        <v>0.749080293040397</v>
      </c>
      <c r="E672" s="11" t="n">
        <f aca="false">SQRT(alpha*(E671/SQRT(365.25))^2+(1-alpha)*C672^2)*SQRT(365.25)</f>
        <v>0.670231791000941</v>
      </c>
      <c r="G672" s="10"/>
      <c r="H672" s="10" t="n">
        <f aca="false">(E672^2)/365.25</f>
        <v>0.00122987174173396</v>
      </c>
      <c r="I672" s="10" t="n">
        <f aca="false">C673^2</f>
        <v>0.000776147193794653</v>
      </c>
      <c r="J672" s="10" t="n">
        <f aca="false">(H672-I672)^2</f>
        <v>2.05865965402731E-007</v>
      </c>
    </row>
    <row r="673" customFormat="false" ht="12.75" hidden="false" customHeight="false" outlineLevel="0" collapsed="false">
      <c r="A673" s="7" t="n">
        <v>33889</v>
      </c>
      <c r="B673" s="8" t="n">
        <v>2.23</v>
      </c>
      <c r="C673" s="9" t="n">
        <f aca="false">LN(B673/B672)</f>
        <v>-0.0278594184037401</v>
      </c>
      <c r="D673" s="11" t="n">
        <f aca="false">STDEV(C653:C673)*SQRT(365.25)</f>
        <v>0.759820252232785</v>
      </c>
      <c r="E673" s="11" t="n">
        <f aca="false">SQRT(alpha*(E672/SQRT(365.25))^2+(1-alpha)*C673^2)*SQRT(365.25)</f>
        <v>0.660321043623889</v>
      </c>
      <c r="G673" s="10"/>
      <c r="H673" s="10" t="n">
        <f aca="false">(E673^2)/365.25</f>
        <v>0.00119376832485295</v>
      </c>
      <c r="I673" s="10" t="n">
        <f aca="false">C674^2</f>
        <v>0.00130095365794914</v>
      </c>
      <c r="J673" s="10" t="n">
        <f aca="false">(H673-I673)^2</f>
        <v>1.14886956309391E-008</v>
      </c>
    </row>
    <row r="674" customFormat="false" ht="12.75" hidden="false" customHeight="false" outlineLevel="0" collapsed="false">
      <c r="A674" s="7" t="n">
        <v>33890</v>
      </c>
      <c r="B674" s="8" t="n">
        <v>2.151</v>
      </c>
      <c r="C674" s="9" t="n">
        <f aca="false">LN(B674/B673)</f>
        <v>-0.0360687351864345</v>
      </c>
      <c r="D674" s="11" t="n">
        <f aca="false">STDEV(C654:C674)*SQRT(365.25)</f>
        <v>0.772696204569001</v>
      </c>
      <c r="E674" s="11" t="n">
        <f aca="false">SQRT(alpha*(E673/SQRT(365.25))^2+(1-alpha)*C674^2)*SQRT(365.25)</f>
        <v>0.662675674578997</v>
      </c>
      <c r="G674" s="10"/>
      <c r="H674" s="10" t="n">
        <f aca="false">(E674^2)/365.25</f>
        <v>0.00120229719282335</v>
      </c>
      <c r="I674" s="10" t="n">
        <f aca="false">C675^2</f>
        <v>0.00611793097199271</v>
      </c>
      <c r="J674" s="10" t="n">
        <f aca="false">(H674-I674)^2</f>
        <v>2.41634554509108E-005</v>
      </c>
    </row>
    <row r="675" customFormat="false" ht="12.75" hidden="false" customHeight="false" outlineLevel="0" collapsed="false">
      <c r="A675" s="7" t="n">
        <v>33891</v>
      </c>
      <c r="B675" s="8" t="n">
        <v>2.326</v>
      </c>
      <c r="C675" s="9" t="n">
        <f aca="false">LN(B675/B674)</f>
        <v>0.0782172038108798</v>
      </c>
      <c r="D675" s="11" t="n">
        <f aca="false">STDEV(C655:C675)*SQRT(365.25)</f>
        <v>0.833339949303478</v>
      </c>
      <c r="E675" s="11" t="n">
        <f aca="false">SQRT(alpha*(E674/SQRT(365.25))^2+(1-alpha)*C675^2)*SQRT(365.25)</f>
        <v>0.762891883669975</v>
      </c>
      <c r="G675" s="10"/>
      <c r="H675" s="10" t="n">
        <f aca="false">(E675^2)/365.25</f>
        <v>0.00159344018116228</v>
      </c>
      <c r="I675" s="10" t="n">
        <f aca="false">C676^2</f>
        <v>0.00198594207515191</v>
      </c>
      <c r="J675" s="10" t="n">
        <f aca="false">(H675-I675)^2</f>
        <v>1.54057736785445E-007</v>
      </c>
    </row>
    <row r="676" customFormat="false" ht="12.75" hidden="false" customHeight="false" outlineLevel="0" collapsed="false">
      <c r="A676" s="7" t="n">
        <v>33892</v>
      </c>
      <c r="B676" s="8" t="n">
        <v>2.432</v>
      </c>
      <c r="C676" s="9" t="n">
        <f aca="false">LN(B676/B675)</f>
        <v>0.0445639100074478</v>
      </c>
      <c r="D676" s="11" t="n">
        <f aca="false">STDEV(C656:C676)*SQRT(365.25)</f>
        <v>0.851714007592552</v>
      </c>
      <c r="E676" s="11" t="n">
        <f aca="false">SQRT(alpha*(E675/SQRT(365.25))^2+(1-alpha)*C676^2)*SQRT(365.25)</f>
        <v>0.770332046185691</v>
      </c>
      <c r="G676" s="10"/>
      <c r="H676" s="10" t="n">
        <f aca="false">(E676^2)/365.25</f>
        <v>0.00162467203663418</v>
      </c>
      <c r="I676" s="10" t="n">
        <f aca="false">C677^2</f>
        <v>6.70769840322401E-005</v>
      </c>
      <c r="J676" s="10" t="n">
        <f aca="false">(H676-I676)^2</f>
        <v>2.42610234789003E-006</v>
      </c>
    </row>
    <row r="677" customFormat="false" ht="12.75" hidden="false" customHeight="false" outlineLevel="0" collapsed="false">
      <c r="A677" s="7" t="n">
        <v>33893</v>
      </c>
      <c r="B677" s="8" t="n">
        <v>2.452</v>
      </c>
      <c r="C677" s="9" t="n">
        <f aca="false">LN(B677/B676)</f>
        <v>0.0081900539700444</v>
      </c>
      <c r="D677" s="11" t="n">
        <f aca="false">STDEV(C657:C677)*SQRT(365.25)</f>
        <v>0.847265767540549</v>
      </c>
      <c r="E677" s="11" t="n">
        <f aca="false">SQRT(alpha*(E676/SQRT(365.25))^2+(1-alpha)*C677^2)*SQRT(365.25)</f>
        <v>0.740366443411932</v>
      </c>
      <c r="G677" s="10"/>
      <c r="H677" s="10" t="n">
        <f aca="false">(E677^2)/365.25</f>
        <v>0.00150073229440228</v>
      </c>
      <c r="I677" s="10" t="n">
        <f aca="false">C678^2</f>
        <v>0.00210074490557044</v>
      </c>
      <c r="J677" s="10" t="n">
        <f aca="false">(H677-I677)^2</f>
        <v>3.60015133560834E-007</v>
      </c>
    </row>
    <row r="678" customFormat="false" ht="12.75" hidden="false" customHeight="false" outlineLevel="0" collapsed="false">
      <c r="A678" s="7" t="n">
        <v>33896</v>
      </c>
      <c r="B678" s="8" t="n">
        <v>2.567</v>
      </c>
      <c r="C678" s="9" t="n">
        <f aca="false">LN(B678/B677)</f>
        <v>0.0458338838150384</v>
      </c>
      <c r="D678" s="11" t="n">
        <f aca="false">STDEV(C658:C678)*SQRT(365.25)</f>
        <v>0.850057445072824</v>
      </c>
      <c r="E678" s="11" t="n">
        <f aca="false">SQRT(alpha*(E677/SQRT(365.25))^2+(1-alpha)*C678^2)*SQRT(365.25)</f>
        <v>0.752051108919804</v>
      </c>
      <c r="G678" s="10"/>
      <c r="H678" s="10" t="n">
        <f aca="false">(E678^2)/365.25</f>
        <v>0.00154847603128681</v>
      </c>
      <c r="I678" s="10" t="n">
        <f aca="false">C679^2</f>
        <v>2.42433119394503E-006</v>
      </c>
      <c r="J678" s="10" t="n">
        <f aca="false">(H678-I678)^2</f>
        <v>2.39027585936003E-006</v>
      </c>
    </row>
    <row r="679" customFormat="false" ht="12.75" hidden="false" customHeight="false" outlineLevel="0" collapsed="false">
      <c r="A679" s="7" t="n">
        <v>33897</v>
      </c>
      <c r="B679" s="8" t="n">
        <v>2.571</v>
      </c>
      <c r="C679" s="9" t="n">
        <f aca="false">LN(B679/B678)</f>
        <v>0.00155702639474899</v>
      </c>
      <c r="D679" s="11" t="n">
        <f aca="false">STDEV(C659:C679)*SQRT(365.25)</f>
        <v>0.824507741147388</v>
      </c>
      <c r="E679" s="11" t="n">
        <f aca="false">SQRT(alpha*(E678/SQRT(365.25))^2+(1-alpha)*C679^2)*SQRT(365.25)</f>
        <v>0.721558984783044</v>
      </c>
      <c r="G679" s="10"/>
      <c r="H679" s="10" t="n">
        <f aca="false">(E679^2)/365.25</f>
        <v>0.00142545480772385</v>
      </c>
      <c r="I679" s="10" t="n">
        <f aca="false">C680^2</f>
        <v>0.00107687367165718</v>
      </c>
      <c r="J679" s="10" t="n">
        <f aca="false">(H679-I679)^2</f>
        <v>1.2150880842153E-007</v>
      </c>
    </row>
    <row r="680" customFormat="false" ht="12.75" hidden="false" customHeight="false" outlineLevel="0" collapsed="false">
      <c r="A680" s="7" t="n">
        <v>33898</v>
      </c>
      <c r="B680" s="8" t="n">
        <v>2.488</v>
      </c>
      <c r="C680" s="9" t="n">
        <f aca="false">LN(B680/B679)</f>
        <v>-0.0328157534068195</v>
      </c>
      <c r="D680" s="11" t="n">
        <f aca="false">STDEV(C660:C680)*SQRT(365.25)</f>
        <v>0.769576923588328</v>
      </c>
      <c r="E680" s="11" t="n">
        <f aca="false">SQRT(alpha*(E679/SQRT(365.25))^2+(1-alpha)*C680^2)*SQRT(365.25)</f>
        <v>0.714504317258334</v>
      </c>
      <c r="G680" s="10"/>
      <c r="H680" s="10" t="n">
        <f aca="false">(E680^2)/365.25</f>
        <v>0.00139771778064558</v>
      </c>
      <c r="I680" s="10" t="n">
        <f aca="false">C681^2</f>
        <v>0.00117958989205586</v>
      </c>
      <c r="J680" s="10" t="n">
        <f aca="false">(H680-I680)^2</f>
        <v>4.75797757806107E-008</v>
      </c>
    </row>
    <row r="681" customFormat="false" ht="12.75" hidden="false" customHeight="false" outlineLevel="0" collapsed="false">
      <c r="A681" s="7" t="n">
        <v>33899</v>
      </c>
      <c r="B681" s="8" t="n">
        <v>2.404</v>
      </c>
      <c r="C681" s="9" t="n">
        <f aca="false">LN(B681/B680)</f>
        <v>-0.0343451582039719</v>
      </c>
      <c r="D681" s="11" t="n">
        <f aca="false">STDEV(C661:C681)*SQRT(365.25)</f>
        <v>0.760448137379606</v>
      </c>
      <c r="E681" s="11" t="n">
        <f aca="false">SQRT(alpha*(E680/SQRT(365.25))^2+(1-alpha)*C681^2)*SQRT(365.25)</f>
        <v>0.710054141395214</v>
      </c>
      <c r="G681" s="10"/>
      <c r="H681" s="10" t="n">
        <f aca="false">(E681^2)/365.25</f>
        <v>0.00138036107792606</v>
      </c>
      <c r="I681" s="10" t="n">
        <f aca="false">C682^2</f>
        <v>0.00150207677046433</v>
      </c>
      <c r="J681" s="10" t="n">
        <f aca="false">(H681-I681)^2</f>
        <v>1.48147098100683E-008</v>
      </c>
    </row>
    <row r="682" customFormat="false" ht="12.75" hidden="false" customHeight="false" outlineLevel="0" collapsed="false">
      <c r="A682" s="7" t="n">
        <v>33900</v>
      </c>
      <c r="B682" s="8" t="n">
        <v>2.499</v>
      </c>
      <c r="C682" s="9" t="n">
        <f aca="false">LN(B682/B681)</f>
        <v>0.0387566351798544</v>
      </c>
      <c r="D682" s="11" t="n">
        <f aca="false">STDEV(C662:C682)*SQRT(365.25)</f>
        <v>0.640737887939328</v>
      </c>
      <c r="E682" s="11" t="n">
        <f aca="false">SQRT(alpha*(E681/SQRT(365.25))^2+(1-alpha)*C682^2)*SQRT(365.25)</f>
        <v>0.712540773729351</v>
      </c>
      <c r="G682" s="10"/>
      <c r="H682" s="10" t="n">
        <f aca="false">(E682^2)/365.25</f>
        <v>0.00139004614435817</v>
      </c>
      <c r="I682" s="10" t="n">
        <f aca="false">C683^2</f>
        <v>0.00865492786280923</v>
      </c>
      <c r="J682" s="10" t="n">
        <f aca="false">(H682-I682)^2</f>
        <v>5.27785063830844E-005</v>
      </c>
    </row>
    <row r="683" customFormat="false" ht="12.75" hidden="false" customHeight="false" outlineLevel="0" collapsed="false">
      <c r="A683" s="7" t="n">
        <v>33903</v>
      </c>
      <c r="B683" s="8" t="n">
        <v>2.277</v>
      </c>
      <c r="C683" s="9" t="n">
        <f aca="false">LN(B683/B682)</f>
        <v>-0.0930318647712128</v>
      </c>
      <c r="D683" s="11" t="n">
        <f aca="false">STDEV(C663:C683)*SQRT(365.25)</f>
        <v>0.749994242183653</v>
      </c>
      <c r="E683" s="11" t="n">
        <f aca="false">SQRT(alpha*(E682/SQRT(365.25))^2+(1-alpha)*C683^2)*SQRT(365.25)</f>
        <v>0.847854018880479</v>
      </c>
      <c r="G683" s="10"/>
      <c r="H683" s="10" t="n">
        <f aca="false">(E683^2)/365.25</f>
        <v>0.00196812166278379</v>
      </c>
      <c r="I683" s="10" t="n">
        <f aca="false">C684^2</f>
        <v>6.200076467709E-005</v>
      </c>
      <c r="J683" s="10" t="n">
        <f aca="false">(H683-I683)^2</f>
        <v>3.63329687819909E-006</v>
      </c>
    </row>
    <row r="684" customFormat="false" ht="12.75" hidden="false" customHeight="false" outlineLevel="0" collapsed="false">
      <c r="A684" s="7" t="n">
        <v>33904</v>
      </c>
      <c r="B684" s="8" t="n">
        <v>2.295</v>
      </c>
      <c r="C684" s="9" t="n">
        <f aca="false">LN(B684/B683)</f>
        <v>0.00787405643090587</v>
      </c>
      <c r="D684" s="11" t="n">
        <f aca="false">STDEV(C664:C684)*SQRT(365.25)</f>
        <v>0.749634109125328</v>
      </c>
      <c r="E684" s="11" t="n">
        <f aca="false">SQRT(alpha*(E683/SQRT(365.25))^2+(1-alpha)*C684^2)*SQRT(365.25)</f>
        <v>0.814529375941927</v>
      </c>
      <c r="G684" s="10"/>
      <c r="H684" s="10" t="n">
        <f aca="false">(E684^2)/365.25</f>
        <v>0.00181644929301121</v>
      </c>
      <c r="I684" s="10" t="n">
        <f aca="false">C685^2</f>
        <v>0.000803859413132437</v>
      </c>
      <c r="J684" s="10" t="n">
        <f aca="false">(H684-I684)^2</f>
        <v>1.02533826483292E-006</v>
      </c>
    </row>
    <row r="685" customFormat="false" ht="12.75" hidden="false" customHeight="false" outlineLevel="0" collapsed="false">
      <c r="A685" s="7" t="n">
        <v>33905</v>
      </c>
      <c r="B685" s="8" t="n">
        <v>2.361</v>
      </c>
      <c r="C685" s="9" t="n">
        <f aca="false">LN(B685/B684)</f>
        <v>0.0283524145908675</v>
      </c>
      <c r="D685" s="11" t="n">
        <f aca="false">STDEV(C665:C685)*SQRT(365.25)</f>
        <v>0.747087417378188</v>
      </c>
      <c r="E685" s="11" t="n">
        <f aca="false">SQRT(alpha*(E684/SQRT(365.25))^2+(1-alpha)*C685^2)*SQRT(365.25)</f>
        <v>0.796259261007495</v>
      </c>
      <c r="G685" s="10"/>
      <c r="H685" s="10" t="n">
        <f aca="false">(E685^2)/365.25</f>
        <v>0.00173587627854949</v>
      </c>
      <c r="I685" s="10" t="n">
        <f aca="false">C686^2</f>
        <v>0.000515467504655396</v>
      </c>
      <c r="J685" s="10" t="n">
        <f aca="false">(H685-I685)^2</f>
        <v>1.48939757539769E-006</v>
      </c>
    </row>
    <row r="686" customFormat="false" ht="12.75" hidden="false" customHeight="false" outlineLevel="0" collapsed="false">
      <c r="A686" s="7" t="n">
        <v>33906</v>
      </c>
      <c r="B686" s="8" t="n">
        <v>2.308</v>
      </c>
      <c r="C686" s="9" t="n">
        <f aca="false">LN(B686/B685)</f>
        <v>-0.0227039094575229</v>
      </c>
      <c r="D686" s="11" t="n">
        <f aca="false">STDEV(C666:C686)*SQRT(365.25)</f>
        <v>0.751339760660515</v>
      </c>
      <c r="E686" s="11" t="n">
        <f aca="false">SQRT(alpha*(E685/SQRT(365.25))^2+(1-alpha)*C686^2)*SQRT(365.25)</f>
        <v>0.773666333672869</v>
      </c>
      <c r="G686" s="10"/>
      <c r="H686" s="10" t="n">
        <f aca="false">(E686^2)/365.25</f>
        <v>0.00163876686066754</v>
      </c>
      <c r="I686" s="10" t="n">
        <f aca="false">C687^2</f>
        <v>3.19056102414203E-005</v>
      </c>
      <c r="J686" s="10" t="n">
        <f aca="false">(H686-I686)^2</f>
        <v>2.582003078121E-006</v>
      </c>
    </row>
    <row r="687" customFormat="false" ht="12.75" hidden="false" customHeight="false" outlineLevel="0" collapsed="false">
      <c r="A687" s="7" t="n">
        <v>33907</v>
      </c>
      <c r="B687" s="8" t="n">
        <v>2.295</v>
      </c>
      <c r="C687" s="9" t="n">
        <f aca="false">LN(B687/B686)</f>
        <v>-0.0056485051333446</v>
      </c>
      <c r="D687" s="11" t="n">
        <f aca="false">STDEV(C667:C687)*SQRT(365.25)</f>
        <v>0.751003024123793</v>
      </c>
      <c r="E687" s="11" t="n">
        <f aca="false">SQRT(alpha*(E686/SQRT(365.25))^2+(1-alpha)*C687^2)*SQRT(365.25)</f>
        <v>0.742871969008696</v>
      </c>
      <c r="G687" s="10"/>
      <c r="H687" s="10" t="n">
        <f aca="false">(E687^2)/365.25</f>
        <v>0.00151090694685518</v>
      </c>
      <c r="I687" s="10" t="n">
        <f aca="false">C688^2</f>
        <v>0.00285667100669048</v>
      </c>
      <c r="J687" s="10" t="n">
        <f aca="false">(H687-I687)^2</f>
        <v>1.81108090474439E-006</v>
      </c>
    </row>
    <row r="688" customFormat="false" ht="12.75" hidden="false" customHeight="false" outlineLevel="0" collapsed="false">
      <c r="A688" s="7" t="n">
        <v>33910</v>
      </c>
      <c r="B688" s="8" t="n">
        <v>2.421</v>
      </c>
      <c r="C688" s="9" t="n">
        <f aca="false">LN(B688/B687)</f>
        <v>0.053447834443413</v>
      </c>
      <c r="D688" s="11" t="n">
        <f aca="false">STDEV(C668:C688)*SQRT(365.25)</f>
        <v>0.78876660009062</v>
      </c>
      <c r="E688" s="11" t="n">
        <f aca="false">SQRT(alpha*(E687/SQRT(365.25))^2+(1-alpha)*C688^2)*SQRT(365.25)</f>
        <v>0.768746529522753</v>
      </c>
      <c r="G688" s="10"/>
      <c r="H688" s="10" t="n">
        <f aca="false">(E688^2)/365.25</f>
        <v>0.0016179910380651</v>
      </c>
      <c r="I688" s="10" t="n">
        <f aca="false">C689^2</f>
        <v>6.76853957998222E-005</v>
      </c>
      <c r="J688" s="10" t="n">
        <f aca="false">(H688-I688)^2</f>
        <v>2.40344758443955E-006</v>
      </c>
    </row>
    <row r="689" customFormat="false" ht="12.75" hidden="false" customHeight="false" outlineLevel="0" collapsed="false">
      <c r="A689" s="7" t="n">
        <v>33911</v>
      </c>
      <c r="B689" s="8" t="n">
        <v>2.441</v>
      </c>
      <c r="C689" s="9" t="n">
        <f aca="false">LN(B689/B688)</f>
        <v>0.00822711345490156</v>
      </c>
      <c r="D689" s="11" t="n">
        <f aca="false">STDEV(C669:C689)*SQRT(365.25)</f>
        <v>0.759990439638464</v>
      </c>
      <c r="E689" s="11" t="n">
        <f aca="false">SQRT(alpha*(E688/SQRT(365.25))^2+(1-alpha)*C689^2)*SQRT(365.25)</f>
        <v>0.738859994025224</v>
      </c>
      <c r="G689" s="10"/>
      <c r="H689" s="10" t="n">
        <f aca="false">(E689^2)/365.25</f>
        <v>0.00149463132312376</v>
      </c>
      <c r="I689" s="10" t="n">
        <f aca="false">C690^2</f>
        <v>0.000259405418465229</v>
      </c>
      <c r="J689" s="10" t="n">
        <f aca="false">(H689-I689)^2</f>
        <v>1.52578303553949E-006</v>
      </c>
    </row>
    <row r="690" customFormat="false" ht="12.75" hidden="false" customHeight="false" outlineLevel="0" collapsed="false">
      <c r="A690" s="7" t="n">
        <v>33912</v>
      </c>
      <c r="B690" s="8" t="n">
        <v>2.402</v>
      </c>
      <c r="C690" s="9" t="n">
        <f aca="false">LN(B690/B689)</f>
        <v>-0.0161060677530311</v>
      </c>
      <c r="D690" s="11" t="n">
        <f aca="false">STDEV(C670:C690)*SQRT(365.25)</f>
        <v>0.756346143418065</v>
      </c>
      <c r="E690" s="11" t="n">
        <f aca="false">SQRT(alpha*(E689/SQRT(365.25))^2+(1-alpha)*C690^2)*SQRT(365.25)</f>
        <v>0.714152812677334</v>
      </c>
      <c r="G690" s="10"/>
      <c r="H690" s="10" t="n">
        <f aca="false">(E690^2)/365.25</f>
        <v>0.00139634288803545</v>
      </c>
      <c r="I690" s="10" t="n">
        <f aca="false">C691^2</f>
        <v>6.99105471260261E-005</v>
      </c>
      <c r="J690" s="10" t="n">
        <f aca="false">(H690-I690)^2</f>
        <v>1.75942275501045E-006</v>
      </c>
    </row>
    <row r="691" customFormat="false" ht="12.75" hidden="false" customHeight="false" outlineLevel="0" collapsed="false">
      <c r="A691" s="7" t="n">
        <v>33913</v>
      </c>
      <c r="B691" s="8" t="n">
        <v>2.382</v>
      </c>
      <c r="C691" s="9" t="n">
        <f aca="false">LN(B691/B690)</f>
        <v>-0.00836125272468343</v>
      </c>
      <c r="D691" s="11" t="n">
        <f aca="false">STDEV(C671:C691)*SQRT(365.25)</f>
        <v>0.752138204626658</v>
      </c>
      <c r="E691" s="11" t="n">
        <f aca="false">SQRT(alpha*(E690/SQRT(365.25))^2+(1-alpha)*C691^2)*SQRT(365.25)</f>
        <v>0.686632085477269</v>
      </c>
      <c r="G691" s="10"/>
      <c r="H691" s="10" t="n">
        <f aca="false">(E691^2)/365.25</f>
        <v>0.00129079704533022</v>
      </c>
      <c r="I691" s="10" t="n">
        <f aca="false">C692^2</f>
        <v>0.00024508118648641</v>
      </c>
      <c r="J691" s="10" t="n">
        <f aca="false">(H691-I691)^2</f>
        <v>1.09352165743745E-006</v>
      </c>
    </row>
    <row r="692" customFormat="false" ht="12.75" hidden="false" customHeight="false" outlineLevel="0" collapsed="false">
      <c r="A692" s="7" t="n">
        <v>33914</v>
      </c>
      <c r="B692" s="8" t="n">
        <v>2.345</v>
      </c>
      <c r="C692" s="9" t="n">
        <f aca="false">LN(B692/B691)</f>
        <v>-0.0156550690348657</v>
      </c>
      <c r="D692" s="11" t="n">
        <f aca="false">STDEV(C672:C692)*SQRT(365.25)</f>
        <v>0.736003023625956</v>
      </c>
      <c r="E692" s="11" t="n">
        <f aca="false">SQRT(alpha*(E691/SQRT(365.25))^2+(1-alpha)*C692^2)*SQRT(365.25)</f>
        <v>0.664132196225646</v>
      </c>
      <c r="G692" s="10"/>
      <c r="H692" s="10" t="n">
        <f aca="false">(E692^2)/365.25</f>
        <v>0.00120758815623135</v>
      </c>
      <c r="I692" s="10" t="n">
        <f aca="false">C693^2</f>
        <v>1.46735495275671E-005</v>
      </c>
      <c r="J692" s="10" t="n">
        <f aca="false">(H692-I692)^2</f>
        <v>1.42304525888723E-006</v>
      </c>
    </row>
    <row r="693" customFormat="false" ht="12.75" hidden="false" customHeight="false" outlineLevel="0" collapsed="false">
      <c r="A693" s="7" t="n">
        <v>33917</v>
      </c>
      <c r="B693" s="8" t="n">
        <v>2.354</v>
      </c>
      <c r="C693" s="9" t="n">
        <f aca="false">LN(B693/B692)</f>
        <v>0.00383060693984219</v>
      </c>
      <c r="D693" s="11" t="n">
        <f aca="false">STDEV(C673:C693)*SQRT(365.25)</f>
        <v>0.735961132852112</v>
      </c>
      <c r="E693" s="11" t="n">
        <f aca="false">SQRT(alpha*(E692/SQRT(365.25))^2+(1-alpha)*C693^2)*SQRT(365.25)</f>
        <v>0.637496221837588</v>
      </c>
      <c r="G693" s="10"/>
      <c r="H693" s="10" t="n">
        <f aca="false">(E693^2)/365.25</f>
        <v>0.0011126664828397</v>
      </c>
      <c r="I693" s="10" t="n">
        <f aca="false">C694^2</f>
        <v>0.000697545827288237</v>
      </c>
      <c r="J693" s="10" t="n">
        <f aca="false">(H693-I693)^2</f>
        <v>1.72325158665474E-007</v>
      </c>
    </row>
    <row r="694" customFormat="false" ht="12.75" hidden="false" customHeight="false" outlineLevel="0" collapsed="false">
      <c r="A694" s="7" t="n">
        <v>33918</v>
      </c>
      <c r="B694" s="8" t="n">
        <v>2.417</v>
      </c>
      <c r="C694" s="9" t="n">
        <f aca="false">LN(B694/B693)</f>
        <v>0.0264110928832609</v>
      </c>
      <c r="D694" s="11" t="n">
        <f aca="false">STDEV(C674:C694)*SQRT(365.25)</f>
        <v>0.731548851505436</v>
      </c>
      <c r="E694" s="11" t="n">
        <f aca="false">SQRT(alpha*(E693/SQRT(365.25))^2+(1-alpha)*C694^2)*SQRT(365.25)</f>
        <v>0.62796227576273</v>
      </c>
      <c r="G694" s="10"/>
      <c r="H694" s="10" t="n">
        <f aca="false">(E694^2)/365.25</f>
        <v>0.00107963482486272</v>
      </c>
      <c r="I694" s="10" t="n">
        <f aca="false">C695^2</f>
        <v>6.22843761133481E-005</v>
      </c>
      <c r="J694" s="10" t="n">
        <f aca="false">(H694-I694)^2</f>
        <v>1.03500193557054E-006</v>
      </c>
    </row>
    <row r="695" customFormat="false" ht="12.75" hidden="false" customHeight="false" outlineLevel="0" collapsed="false">
      <c r="A695" s="7" t="n">
        <v>33919</v>
      </c>
      <c r="B695" s="8" t="n">
        <v>2.398</v>
      </c>
      <c r="C695" s="9" t="n">
        <f aca="false">LN(B695/B694)</f>
        <v>-0.00789204511602335</v>
      </c>
      <c r="D695" s="11" t="n">
        <f aca="false">STDEV(C675:C695)*SQRT(365.25)</f>
        <v>0.712675068402085</v>
      </c>
      <c r="E695" s="11" t="n">
        <f aca="false">SQRT(alpha*(E694/SQRT(365.25))^2+(1-alpha)*C695^2)*SQRT(365.25)</f>
        <v>0.603961064957191</v>
      </c>
      <c r="G695" s="10"/>
      <c r="H695" s="10" t="n">
        <f aca="false">(E695^2)/365.25</f>
        <v>0.000998683006116971</v>
      </c>
      <c r="I695" s="10" t="n">
        <f aca="false">C696^2</f>
        <v>0.000345652635233591</v>
      </c>
      <c r="J695" s="10" t="n">
        <f aca="false">(H695-I695)^2</f>
        <v>4.26448665296085E-007</v>
      </c>
    </row>
    <row r="696" customFormat="false" ht="12.75" hidden="false" customHeight="false" outlineLevel="0" collapsed="false">
      <c r="A696" s="7" t="n">
        <v>33920</v>
      </c>
      <c r="B696" s="8" t="n">
        <v>2.443</v>
      </c>
      <c r="C696" s="9" t="n">
        <f aca="false">LN(B696/B695)</f>
        <v>0.0185917356702808</v>
      </c>
      <c r="D696" s="11" t="n">
        <f aca="false">STDEV(C676:C696)*SQRT(365.25)</f>
        <v>0.640836024195716</v>
      </c>
      <c r="E696" s="11" t="n">
        <f aca="false">SQRT(alpha*(E695/SQRT(365.25))^2+(1-alpha)*C696^2)*SQRT(365.25)</f>
        <v>0.588038852725697</v>
      </c>
      <c r="G696" s="10"/>
      <c r="H696" s="10" t="n">
        <f aca="false">(E696^2)/365.25</f>
        <v>0.000946720581286664</v>
      </c>
      <c r="I696" s="10" t="n">
        <f aca="false">C697^2</f>
        <v>6.75741613763791E-005</v>
      </c>
      <c r="J696" s="10" t="n">
        <f aca="false">(H696-I696)^2</f>
        <v>7.72898427641071E-007</v>
      </c>
    </row>
    <row r="697" customFormat="false" ht="12.75" hidden="false" customHeight="false" outlineLevel="0" collapsed="false">
      <c r="A697" s="7" t="n">
        <v>33921</v>
      </c>
      <c r="B697" s="8" t="n">
        <v>2.423</v>
      </c>
      <c r="C697" s="9" t="n">
        <f aca="false">LN(B697/B696)</f>
        <v>-0.00822035044121472</v>
      </c>
      <c r="D697" s="11" t="n">
        <f aca="false">STDEV(C677:C697)*SQRT(365.25)</f>
        <v>0.614588658897687</v>
      </c>
      <c r="E697" s="11" t="n">
        <f aca="false">SQRT(alpha*(E696/SQRT(365.25))^2+(1-alpha)*C697^2)*SQRT(365.25)</f>
        <v>0.565896384476479</v>
      </c>
      <c r="G697" s="10"/>
      <c r="H697" s="10" t="n">
        <f aca="false">(E697^2)/365.25</f>
        <v>0.000876765826046682</v>
      </c>
      <c r="I697" s="10" t="n">
        <f aca="false">C698^2</f>
        <v>2.46496623938355E-005</v>
      </c>
      <c r="J697" s="10" t="n">
        <f aca="false">(H697-I697)^2</f>
        <v>7.26101956358444E-007</v>
      </c>
    </row>
    <row r="698" customFormat="false" ht="12.75" hidden="false" customHeight="false" outlineLevel="0" collapsed="false">
      <c r="A698" s="7" t="n">
        <v>33924</v>
      </c>
      <c r="B698" s="8" t="n">
        <v>2.411</v>
      </c>
      <c r="C698" s="9" t="n">
        <f aca="false">LN(B698/B697)</f>
        <v>-0.00496484263535467</v>
      </c>
      <c r="D698" s="11" t="n">
        <f aca="false">STDEV(C678:C698)*SQRT(365.25)</f>
        <v>0.613766298590021</v>
      </c>
      <c r="E698" s="11" t="n">
        <f aca="false">SQRT(alpha*(E697/SQRT(365.25))^2+(1-alpha)*C698^2)*SQRT(365.25)</f>
        <v>0.543574589604174</v>
      </c>
      <c r="G698" s="10"/>
      <c r="H698" s="10" t="n">
        <f aca="false">(E698^2)/365.25</f>
        <v>0.000808961901337018</v>
      </c>
      <c r="I698" s="10" t="n">
        <f aca="false">C699^2</f>
        <v>6.88693455541383E-007</v>
      </c>
      <c r="J698" s="10" t="n">
        <f aca="false">(H698-I698)^2</f>
        <v>6.53305578579012E-007</v>
      </c>
    </row>
    <row r="699" customFormat="false" ht="12.75" hidden="false" customHeight="false" outlineLevel="0" collapsed="false">
      <c r="A699" s="7" t="n">
        <v>33925</v>
      </c>
      <c r="B699" s="8" t="n">
        <v>2.409</v>
      </c>
      <c r="C699" s="9" t="n">
        <f aca="false">LN(B699/B698)</f>
        <v>-0.000829875566299782</v>
      </c>
      <c r="D699" s="11" t="n">
        <f aca="false">STDEV(C679:C699)*SQRT(365.25)</f>
        <v>0.578873525672107</v>
      </c>
      <c r="E699" s="11" t="n">
        <f aca="false">SQRT(alpha*(E698/SQRT(365.25))^2+(1-alpha)*C699^2)*SQRT(365.25)</f>
        <v>0.521519104002642</v>
      </c>
      <c r="G699" s="10"/>
      <c r="H699" s="10" t="n">
        <f aca="false">(E699^2)/365.25</f>
        <v>0.000744646614208676</v>
      </c>
      <c r="I699" s="10" t="n">
        <f aca="false">C700^2</f>
        <v>0.000202045930644054</v>
      </c>
      <c r="J699" s="10" t="n">
        <f aca="false">(H699-I699)^2</f>
        <v>2.94415501804794E-007</v>
      </c>
    </row>
    <row r="700" customFormat="false" ht="12.75" hidden="false" customHeight="false" outlineLevel="0" collapsed="false">
      <c r="A700" s="7" t="n">
        <v>33926</v>
      </c>
      <c r="B700" s="8" t="n">
        <v>2.375</v>
      </c>
      <c r="C700" s="9" t="n">
        <f aca="false">LN(B700/B699)</f>
        <v>-0.0142142861461297</v>
      </c>
      <c r="D700" s="11" t="n">
        <f aca="false">STDEV(C680:C700)*SQRT(365.25)</f>
        <v>0.580328582016575</v>
      </c>
      <c r="E700" s="11" t="n">
        <f aca="false">SQRT(alpha*(E699/SQRT(365.25))^2+(1-alpha)*C700^2)*SQRT(365.25)</f>
        <v>0.506174239887134</v>
      </c>
      <c r="G700" s="10"/>
      <c r="H700" s="10" t="n">
        <f aca="false">(E700^2)/365.25</f>
        <v>0.000701471214579927</v>
      </c>
      <c r="I700" s="10" t="n">
        <f aca="false">C701^2</f>
        <v>0.000333835616566584</v>
      </c>
      <c r="J700" s="10" t="n">
        <f aca="false">(H700-I700)^2</f>
        <v>1.35155932926628E-007</v>
      </c>
    </row>
    <row r="701" customFormat="false" ht="12.75" hidden="false" customHeight="false" outlineLevel="0" collapsed="false">
      <c r="A701" s="7" t="n">
        <v>33927</v>
      </c>
      <c r="B701" s="8" t="n">
        <v>2.332</v>
      </c>
      <c r="C701" s="9" t="n">
        <f aca="false">LN(B701/B700)</f>
        <v>-0.0182711689983587</v>
      </c>
      <c r="D701" s="11" t="n">
        <f aca="false">STDEV(C681:C701)*SQRT(365.25)</f>
        <v>0.570117150772813</v>
      </c>
      <c r="E701" s="11" t="n">
        <f aca="false">SQRT(alpha*(E700/SQRT(365.25))^2+(1-alpha)*C701^2)*SQRT(365.25)</f>
        <v>0.495507441665682</v>
      </c>
      <c r="G701" s="10"/>
      <c r="H701" s="10" t="n">
        <f aca="false">(E701^2)/365.25</f>
        <v>0.000672218000673701</v>
      </c>
      <c r="I701" s="10" t="n">
        <f aca="false">C702^2</f>
        <v>0.00623082025379623</v>
      </c>
      <c r="J701" s="10" t="n">
        <f aca="false">(H701-I701)^2</f>
        <v>3.08980590084188E-005</v>
      </c>
    </row>
    <row r="702" customFormat="false" ht="12.75" hidden="false" customHeight="false" outlineLevel="0" collapsed="false">
      <c r="A702" s="7" t="n">
        <v>33928</v>
      </c>
      <c r="B702" s="8" t="n">
        <v>2.155</v>
      </c>
      <c r="C702" s="9" t="n">
        <f aca="false">LN(B702/B701)</f>
        <v>-0.0789355449325349</v>
      </c>
      <c r="D702" s="11" t="n">
        <f aca="false">STDEV(C682:C702)*SQRT(365.25)</f>
        <v>0.640726624950912</v>
      </c>
      <c r="E702" s="11" t="n">
        <f aca="false">SQRT(alpha*(E701/SQRT(365.25))^2+(1-alpha)*C702^2)*SQRT(365.25)</f>
        <v>0.638027776889073</v>
      </c>
      <c r="G702" s="10"/>
      <c r="H702" s="10" t="n">
        <f aca="false">(E702^2)/365.25</f>
        <v>0.00111452277640524</v>
      </c>
      <c r="I702" s="10" t="n">
        <f aca="false">C703^2</f>
        <v>0.000486250697052221</v>
      </c>
      <c r="J702" s="10" t="n">
        <f aca="false">(H702-I702)^2</f>
        <v>3.94725805694562E-007</v>
      </c>
    </row>
    <row r="703" customFormat="false" ht="12.75" hidden="false" customHeight="false" outlineLevel="0" collapsed="false">
      <c r="A703" s="7" t="n">
        <v>33931</v>
      </c>
      <c r="B703" s="8" t="n">
        <v>2.108</v>
      </c>
      <c r="C703" s="9" t="n">
        <f aca="false">LN(B703/B702)</f>
        <v>-0.022051092876595</v>
      </c>
      <c r="D703" s="11" t="n">
        <f aca="false">STDEV(C683:C703)*SQRT(365.25)</f>
        <v>0.614165404140245</v>
      </c>
      <c r="E703" s="11" t="n">
        <f aca="false">SQRT(alpha*(E702/SQRT(365.25))^2+(1-alpha)*C703^2)*SQRT(365.25)</f>
        <v>0.623554110137512</v>
      </c>
      <c r="G703" s="10"/>
      <c r="H703" s="10" t="n">
        <f aca="false">(E703^2)/365.25</f>
        <v>0.00106453039909482</v>
      </c>
      <c r="I703" s="10" t="n">
        <f aca="false">C704^2</f>
        <v>0.0011075676576366</v>
      </c>
      <c r="J703" s="10" t="n">
        <f aca="false">(H703-I703)^2</f>
        <v>1.85220562279212E-009</v>
      </c>
    </row>
    <row r="704" customFormat="false" ht="12.75" hidden="false" customHeight="false" outlineLevel="0" collapsed="false">
      <c r="A704" s="7" t="n">
        <v>33932</v>
      </c>
      <c r="B704" s="8" t="n">
        <v>2.039</v>
      </c>
      <c r="C704" s="9" t="n">
        <f aca="false">LN(B704/B703)</f>
        <v>-0.0332801390867978</v>
      </c>
      <c r="D704" s="11" t="n">
        <f aca="false">STDEV(C684:C704)*SQRT(365.25)</f>
        <v>0.503928188354637</v>
      </c>
      <c r="E704" s="11" t="n">
        <f aca="false">SQRT(alpha*(E703/SQRT(365.25))^2+(1-alpha)*C704^2)*SQRT(365.25)</f>
        <v>0.624556271967544</v>
      </c>
      <c r="G704" s="10"/>
      <c r="H704" s="10" t="n">
        <f aca="false">(E704^2)/365.25</f>
        <v>0.00106795492636276</v>
      </c>
      <c r="I704" s="10" t="n">
        <f aca="false">C705^2</f>
        <v>4.74692204896484E-005</v>
      </c>
      <c r="J704" s="10" t="n">
        <f aca="false">(H704-I704)^2</f>
        <v>1.04139107589134E-006</v>
      </c>
    </row>
    <row r="705" customFormat="false" ht="12.75" hidden="false" customHeight="false" outlineLevel="0" collapsed="false">
      <c r="A705" s="7" t="n">
        <v>33933</v>
      </c>
      <c r="B705" s="8" t="n">
        <v>2.025</v>
      </c>
      <c r="C705" s="9" t="n">
        <f aca="false">LN(B705/B704)</f>
        <v>-0.00688979103381579</v>
      </c>
      <c r="D705" s="11" t="n">
        <f aca="false">STDEV(C685:C705)*SQRT(365.25)</f>
        <v>0.500653359007576</v>
      </c>
      <c r="E705" s="11" t="n">
        <f aca="false">SQRT(alpha*(E704/SQRT(365.25))^2+(1-alpha)*C705^2)*SQRT(365.25)</f>
        <v>0.600343038487037</v>
      </c>
      <c r="G705" s="10"/>
      <c r="H705" s="10" t="n">
        <f aca="false">(E705^2)/365.25</f>
        <v>0.000986753631375355</v>
      </c>
      <c r="I705" s="10" t="n">
        <f aca="false">C706^2</f>
        <v>0.000103104410135672</v>
      </c>
      <c r="J705" s="10" t="n">
        <f aca="false">(H705-I705)^2</f>
        <v>7.80835946197499E-007</v>
      </c>
    </row>
    <row r="706" customFormat="false" ht="12.75" hidden="false" customHeight="false" outlineLevel="0" collapsed="false">
      <c r="A706" s="7" t="n">
        <v>33934</v>
      </c>
      <c r="B706" s="8" t="n">
        <v>2.04566666666667</v>
      </c>
      <c r="C706" s="9" t="n">
        <f aca="false">LN(B706/B705)</f>
        <v>0.0101540341803478</v>
      </c>
      <c r="D706" s="11" t="n">
        <f aca="false">STDEV(C686:C706)*SQRT(365.25)</f>
        <v>0.483328616672573</v>
      </c>
      <c r="E706" s="11" t="n">
        <f aca="false">SQRT(alpha*(E705/SQRT(365.25))^2+(1-alpha)*C706^2)*SQRT(365.25)</f>
        <v>0.578558486967407</v>
      </c>
      <c r="G706" s="10"/>
      <c r="H706" s="10" t="n">
        <f aca="false">(E706^2)/365.25</f>
        <v>0.00091644058272968</v>
      </c>
      <c r="I706" s="10" t="n">
        <f aca="false">C707^2</f>
        <v>0.000101042006650188</v>
      </c>
      <c r="J706" s="10" t="n">
        <f aca="false">(H706-I706)^2</f>
        <v>6.64874837872464E-007</v>
      </c>
    </row>
    <row r="707" customFormat="false" ht="12.75" hidden="false" customHeight="false" outlineLevel="0" collapsed="false">
      <c r="A707" s="7" t="n">
        <v>33935</v>
      </c>
      <c r="B707" s="8" t="n">
        <v>2.06633333333333</v>
      </c>
      <c r="C707" s="9" t="n">
        <f aca="false">LN(B707/B706)</f>
        <v>0.0100519653128225</v>
      </c>
      <c r="D707" s="11" t="n">
        <f aca="false">STDEV(C687:C707)*SQRT(365.25)</f>
        <v>0.482983014899653</v>
      </c>
      <c r="E707" s="11" t="n">
        <f aca="false">SQRT(alpha*(E706/SQRT(365.25))^2+(1-alpha)*C707^2)*SQRT(365.25)</f>
        <v>0.557702139919682</v>
      </c>
      <c r="G707" s="10"/>
      <c r="H707" s="10" t="n">
        <f aca="false">(E707^2)/365.25</f>
        <v>0.000851558321344265</v>
      </c>
      <c r="I707" s="10" t="n">
        <f aca="false">C708^2</f>
        <v>9.90408717808345E-005</v>
      </c>
      <c r="J707" s="10" t="n">
        <f aca="false">(H707-I707)^2</f>
        <v>5.6628251189745E-007</v>
      </c>
    </row>
    <row r="708" customFormat="false" ht="12.75" hidden="false" customHeight="false" outlineLevel="0" collapsed="false">
      <c r="A708" s="7" t="n">
        <v>33938</v>
      </c>
      <c r="B708" s="8" t="n">
        <v>2.087</v>
      </c>
      <c r="C708" s="9" t="n">
        <f aca="false">LN(B708/B707)</f>
        <v>0.00995192804339111</v>
      </c>
      <c r="D708" s="11" t="n">
        <f aca="false">STDEV(C688:C708)*SQRT(365.25)</f>
        <v>0.487122297735404</v>
      </c>
      <c r="E708" s="11" t="n">
        <f aca="false">SQRT(alpha*(E707/SQRT(365.25))^2+(1-alpha)*C708^2)*SQRT(365.25)</f>
        <v>0.53773689620289</v>
      </c>
      <c r="G708" s="10"/>
      <c r="H708" s="10" t="n">
        <f aca="false">(E708^2)/365.25</f>
        <v>0.000791679588057269</v>
      </c>
      <c r="I708" s="10" t="n">
        <f aca="false">C709^2</f>
        <v>0.00931394646246647</v>
      </c>
      <c r="J708" s="10" t="n">
        <f aca="false">(H708-I708)^2</f>
        <v>7.26290326786524E-005</v>
      </c>
    </row>
    <row r="709" customFormat="false" ht="12.75" hidden="false" customHeight="false" outlineLevel="0" collapsed="false">
      <c r="A709" s="7" t="n">
        <v>33939</v>
      </c>
      <c r="B709" s="8" t="n">
        <v>1.895</v>
      </c>
      <c r="C709" s="9" t="n">
        <f aca="false">LN(B709/B708)</f>
        <v>-0.0965087895606741</v>
      </c>
      <c r="D709" s="11" t="n">
        <f aca="false">STDEV(C689:C709)*SQRT(365.25)</f>
        <v>0.557565657063093</v>
      </c>
      <c r="E709" s="11" t="n">
        <f aca="false">SQRT(alpha*(E708/SQRT(365.25))^2+(1-alpha)*C709^2)*SQRT(365.25)</f>
        <v>0.732698387126915</v>
      </c>
      <c r="G709" s="10"/>
      <c r="H709" s="10" t="n">
        <f aca="false">(E709^2)/365.25</f>
        <v>0.00146980678028305</v>
      </c>
      <c r="I709" s="10" t="n">
        <f aca="false">C710^2</f>
        <v>0.000394195678188985</v>
      </c>
      <c r="J709" s="10" t="n">
        <f aca="false">(H709-I709)^2</f>
        <v>1.156939242948E-006</v>
      </c>
    </row>
    <row r="710" customFormat="false" ht="12.75" hidden="false" customHeight="false" outlineLevel="0" collapsed="false">
      <c r="A710" s="7" t="n">
        <v>33940</v>
      </c>
      <c r="B710" s="8" t="n">
        <v>1.933</v>
      </c>
      <c r="C710" s="9" t="n">
        <f aca="false">LN(B710/B709)</f>
        <v>0.0198543616918043</v>
      </c>
      <c r="D710" s="11" t="n">
        <f aca="false">STDEV(C690:C710)*SQRT(365.25)</f>
        <v>0.567167237996561</v>
      </c>
      <c r="E710" s="11" t="n">
        <f aca="false">SQRT(alpha*(E709/SQRT(365.25))^2+(1-alpha)*C710^2)*SQRT(365.25)</f>
        <v>0.711045724741028</v>
      </c>
      <c r="G710" s="10"/>
      <c r="H710" s="10" t="n">
        <f aca="false">(E710^2)/365.25</f>
        <v>0.00138421909013687</v>
      </c>
      <c r="I710" s="10" t="n">
        <f aca="false">C711^2</f>
        <v>0.000553118261536759</v>
      </c>
      <c r="J710" s="10" t="n">
        <f aca="false">(H710-I710)^2</f>
        <v>6.90728587299797E-007</v>
      </c>
    </row>
    <row r="711" customFormat="false" ht="12.75" hidden="false" customHeight="false" outlineLevel="0" collapsed="false">
      <c r="A711" s="7" t="n">
        <v>33941</v>
      </c>
      <c r="B711" s="8" t="n">
        <v>1.979</v>
      </c>
      <c r="C711" s="9" t="n">
        <f aca="false">LN(B711/B710)</f>
        <v>0.023518466394235</v>
      </c>
      <c r="D711" s="11" t="n">
        <f aca="false">STDEV(C691:C711)*SQRT(365.25)</f>
        <v>0.584600907152781</v>
      </c>
      <c r="E711" s="11" t="n">
        <f aca="false">SQRT(alpha*(E710/SQRT(365.25))^2+(1-alpha)*C711^2)*SQRT(365.25)</f>
        <v>0.69385258955269</v>
      </c>
      <c r="G711" s="10"/>
      <c r="H711" s="10" t="n">
        <f aca="false">(E711^2)/365.25</f>
        <v>0.00131808738132505</v>
      </c>
      <c r="I711" s="10" t="n">
        <f aca="false">C712^2</f>
        <v>9.16422753962673E-006</v>
      </c>
      <c r="J711" s="10" t="n">
        <f aca="false">(H711-I711)^2</f>
        <v>1.71327982251557E-006</v>
      </c>
    </row>
    <row r="712" customFormat="false" ht="12.75" hidden="false" customHeight="false" outlineLevel="0" collapsed="false">
      <c r="A712" s="7" t="n">
        <v>33942</v>
      </c>
      <c r="B712" s="8" t="n">
        <v>1.985</v>
      </c>
      <c r="C712" s="9" t="n">
        <f aca="false">LN(B712/B711)</f>
        <v>0.00302724751872501</v>
      </c>
      <c r="D712" s="11" t="n">
        <f aca="false">STDEV(C692:C712)*SQRT(365.25)</f>
        <v>0.586833052043124</v>
      </c>
      <c r="E712" s="11" t="n">
        <f aca="false">SQRT(alpha*(E711/SQRT(365.25))^2+(1-alpha)*C712^2)*SQRT(365.25)</f>
        <v>0.665875118394269</v>
      </c>
      <c r="G712" s="10"/>
      <c r="H712" s="10" t="n">
        <f aca="false">(E712^2)/365.25</f>
        <v>0.00121393476604129</v>
      </c>
      <c r="I712" s="10" t="n">
        <f aca="false">C713^2</f>
        <v>0.000201816849355747</v>
      </c>
      <c r="J712" s="10" t="n">
        <f aca="false">(H712-I712)^2</f>
        <v>1.02438267727589E-006</v>
      </c>
    </row>
    <row r="713" customFormat="false" ht="12.75" hidden="false" customHeight="false" outlineLevel="0" collapsed="false">
      <c r="A713" s="7" t="n">
        <v>33945</v>
      </c>
      <c r="B713" s="8" t="n">
        <v>1.957</v>
      </c>
      <c r="C713" s="9" t="n">
        <f aca="false">LN(B713/B712)</f>
        <v>-0.0142062257252145</v>
      </c>
      <c r="D713" s="11" t="n">
        <f aca="false">STDEV(C693:C713)*SQRT(365.25)</f>
        <v>0.586549684308812</v>
      </c>
      <c r="E713" s="11" t="n">
        <f aca="false">SQRT(alpha*(E712/SQRT(365.25))^2+(1-alpha)*C713^2)*SQRT(365.25)</f>
        <v>0.643408188177844</v>
      </c>
      <c r="G713" s="10"/>
      <c r="H713" s="10" t="n">
        <f aca="false">(E713^2)/365.25</f>
        <v>0.00113339930626775</v>
      </c>
      <c r="I713" s="10" t="n">
        <f aca="false">C714^2</f>
        <v>5.08132276861525E-005</v>
      </c>
      <c r="J713" s="10" t="n">
        <f aca="false">(H713-I713)^2</f>
        <v>1.17199261753868E-006</v>
      </c>
    </row>
    <row r="714" customFormat="false" ht="12.75" hidden="false" customHeight="false" outlineLevel="0" collapsed="false">
      <c r="A714" s="7" t="n">
        <v>33946</v>
      </c>
      <c r="B714" s="8" t="n">
        <v>1.971</v>
      </c>
      <c r="C714" s="9" t="n">
        <f aca="false">LN(B714/B713)</f>
        <v>0.00712833975664407</v>
      </c>
      <c r="D714" s="11" t="n">
        <f aca="false">STDEV(C694:C714)*SQRT(365.25)</f>
        <v>0.587986825685017</v>
      </c>
      <c r="E714" s="11" t="n">
        <f aca="false">SQRT(alpha*(E713/SQRT(365.25))^2+(1-alpha)*C714^2)*SQRT(365.25)</f>
        <v>0.618474313398534</v>
      </c>
      <c r="G714" s="10"/>
      <c r="H714" s="10" t="n">
        <f aca="false">(E714^2)/365.25</f>
        <v>0.00104725660871674</v>
      </c>
      <c r="I714" s="10" t="n">
        <f aca="false">C715^2</f>
        <v>0.00132260554253936</v>
      </c>
      <c r="J714" s="10" t="n">
        <f aca="false">(H714-I714)^2</f>
        <v>7.58170353572568E-008</v>
      </c>
    </row>
    <row r="715" customFormat="false" ht="12.75" hidden="false" customHeight="false" outlineLevel="0" collapsed="false">
      <c r="A715" s="7" t="n">
        <v>33947</v>
      </c>
      <c r="B715" s="8" t="n">
        <v>2.044</v>
      </c>
      <c r="C715" s="9" t="n">
        <f aca="false">LN(B715/B714)</f>
        <v>0.0363676441708748</v>
      </c>
      <c r="D715" s="11" t="n">
        <f aca="false">STDEV(C695:C715)*SQRT(365.25)</f>
        <v>0.600110462312755</v>
      </c>
      <c r="E715" s="11" t="n">
        <f aca="false">SQRT(alpha*(E714/SQRT(365.25))^2+(1-alpha)*C715^2)*SQRT(365.25)</f>
        <v>0.624910433179173</v>
      </c>
      <c r="G715" s="10"/>
      <c r="H715" s="10" t="n">
        <f aca="false">(E715^2)/365.25</f>
        <v>0.00106916645994848</v>
      </c>
      <c r="I715" s="10" t="n">
        <f aca="false">C716^2</f>
        <v>0.00113388541561453</v>
      </c>
      <c r="J715" s="10" t="n">
        <f aca="false">(H715-I715)^2</f>
        <v>4.18854322250483E-009</v>
      </c>
    </row>
    <row r="716" customFormat="false" ht="12.75" hidden="false" customHeight="false" outlineLevel="0" collapsed="false">
      <c r="A716" s="7" t="n">
        <v>33948</v>
      </c>
      <c r="B716" s="8" t="n">
        <v>2.114</v>
      </c>
      <c r="C716" s="9" t="n">
        <f aca="false">LN(B716/B715)</f>
        <v>0.0336732151065878</v>
      </c>
      <c r="D716" s="11" t="n">
        <f aca="false">STDEV(C696:C716)*SQRT(365.25)</f>
        <v>0.62475435825875</v>
      </c>
      <c r="E716" s="11" t="n">
        <f aca="false">SQRT(alpha*(E715/SQRT(365.25))^2+(1-alpha)*C716^2)*SQRT(365.25)</f>
        <v>0.626413602723912</v>
      </c>
      <c r="G716" s="10"/>
      <c r="H716" s="10" t="n">
        <f aca="false">(E716^2)/365.25</f>
        <v>0.0010743162263588</v>
      </c>
      <c r="I716" s="10" t="n">
        <f aca="false">C717^2</f>
        <v>0.000141524448917022</v>
      </c>
      <c r="J716" s="10" t="n">
        <f aca="false">(H716-I716)^2</f>
        <v>8.70100500062986E-007</v>
      </c>
    </row>
    <row r="717" customFormat="false" ht="12.75" hidden="false" customHeight="false" outlineLevel="0" collapsed="false">
      <c r="A717" s="7" t="n">
        <v>33949</v>
      </c>
      <c r="B717" s="8" t="n">
        <v>2.089</v>
      </c>
      <c r="C717" s="9" t="n">
        <f aca="false">LN(B717/B716)</f>
        <v>-0.0118964048736172</v>
      </c>
      <c r="D717" s="11" t="n">
        <f aca="false">STDEV(C697:C717)*SQRT(365.25)</f>
        <v>0.615708912929779</v>
      </c>
      <c r="E717" s="11" t="n">
        <f aca="false">SQRT(alpha*(E716/SQRT(365.25))^2+(1-alpha)*C717^2)*SQRT(365.25)</f>
        <v>0.604387219780919</v>
      </c>
      <c r="G717" s="10"/>
      <c r="H717" s="10" t="n">
        <f aca="false">(E717^2)/365.25</f>
        <v>0.00100009284444766</v>
      </c>
      <c r="I717" s="10" t="n">
        <f aca="false">C718^2</f>
        <v>0.000820804709634392</v>
      </c>
      <c r="J717" s="10" t="n">
        <f aca="false">(H717-I717)^2</f>
        <v>3.21442352848214E-008</v>
      </c>
    </row>
    <row r="718" customFormat="false" ht="12.75" hidden="false" customHeight="false" outlineLevel="0" collapsed="false">
      <c r="A718" s="7" t="n">
        <v>33952</v>
      </c>
      <c r="B718" s="8" t="n">
        <v>2.03</v>
      </c>
      <c r="C718" s="9" t="n">
        <f aca="false">LN(B718/B717)</f>
        <v>-0.0286496895207329</v>
      </c>
      <c r="D718" s="11" t="n">
        <f aca="false">STDEV(C698:C718)*SQRT(365.25)</f>
        <v>0.622035439974756</v>
      </c>
      <c r="E718" s="11" t="n">
        <f aca="false">SQRT(alpha*(E717/SQRT(365.25))^2+(1-alpha)*C718^2)*SQRT(365.25)</f>
        <v>0.600060989097924</v>
      </c>
      <c r="G718" s="10"/>
      <c r="H718" s="10" t="n">
        <f aca="false">(E718^2)/365.25</f>
        <v>0.000985826668411167</v>
      </c>
      <c r="I718" s="10" t="n">
        <f aca="false">C719^2</f>
        <v>0.00105442811260085</v>
      </c>
      <c r="J718" s="10" t="n">
        <f aca="false">(H718-I718)^2</f>
        <v>4.70615814490978E-009</v>
      </c>
    </row>
    <row r="719" customFormat="false" ht="12.75" hidden="false" customHeight="false" outlineLevel="0" collapsed="false">
      <c r="A719" s="7" t="n">
        <v>33953</v>
      </c>
      <c r="B719" s="8" t="n">
        <v>2.097</v>
      </c>
      <c r="C719" s="9" t="n">
        <f aca="false">LN(B719/B718)</f>
        <v>0.032471958866087</v>
      </c>
      <c r="D719" s="11" t="n">
        <f aca="false">STDEV(C699:C719)*SQRT(365.25)</f>
        <v>0.645010653160056</v>
      </c>
      <c r="E719" s="11" t="n">
        <f aca="false">SQRT(alpha*(E718/SQRT(365.25))^2+(1-alpha)*C719^2)*SQRT(365.25)</f>
        <v>0.601720018856468</v>
      </c>
      <c r="G719" s="10"/>
      <c r="H719" s="10" t="n">
        <f aca="false">(E719^2)/365.25</f>
        <v>0.000991285369178996</v>
      </c>
      <c r="I719" s="10" t="n">
        <f aca="false">C720^2</f>
        <v>0.000143842303738569</v>
      </c>
      <c r="J719" s="10" t="n">
        <f aca="false">(H719-I719)^2</f>
        <v>7.18159749163067E-007</v>
      </c>
    </row>
    <row r="720" customFormat="false" ht="12.75" hidden="false" customHeight="false" outlineLevel="0" collapsed="false">
      <c r="A720" s="7" t="n">
        <v>33954</v>
      </c>
      <c r="B720" s="8" t="n">
        <v>2.072</v>
      </c>
      <c r="C720" s="9" t="n">
        <f aca="false">LN(B720/B719)</f>
        <v>-0.0119934275225462</v>
      </c>
      <c r="D720" s="11" t="n">
        <f aca="false">STDEV(C700:C720)*SQRT(365.25)</f>
        <v>0.644853031746719</v>
      </c>
      <c r="E720" s="11" t="n">
        <f aca="false">SQRT(alpha*(E719/SQRT(365.25))^2+(1-alpha)*C720^2)*SQRT(365.25)</f>
        <v>0.580893633691575</v>
      </c>
      <c r="G720" s="10"/>
      <c r="H720" s="10" t="n">
        <f aca="false">(E720^2)/365.25</f>
        <v>0.000923853288606166</v>
      </c>
      <c r="I720" s="10" t="n">
        <f aca="false">C721^2</f>
        <v>3.9119156197735E-005</v>
      </c>
      <c r="J720" s="10" t="n">
        <f aca="false">(H720-I720)^2</f>
        <v>7.82754485048498E-007</v>
      </c>
    </row>
    <row r="721" customFormat="false" ht="12.75" hidden="false" customHeight="false" outlineLevel="0" collapsed="false">
      <c r="A721" s="7" t="n">
        <v>33955</v>
      </c>
      <c r="B721" s="8" t="n">
        <v>2.085</v>
      </c>
      <c r="C721" s="9" t="n">
        <f aca="false">LN(B721/B720)</f>
        <v>0.00625453085352811</v>
      </c>
      <c r="D721" s="11" t="n">
        <f aca="false">STDEV(C701:C721)*SQRT(365.25)</f>
        <v>0.646421396817298</v>
      </c>
      <c r="E721" s="11" t="n">
        <f aca="false">SQRT(alpha*(E720/SQRT(365.25))^2+(1-alpha)*C721^2)*SQRT(365.25)</f>
        <v>0.558322524577227</v>
      </c>
      <c r="G721" s="10"/>
      <c r="H721" s="10" t="n">
        <f aca="false">(E721^2)/365.25</f>
        <v>0.000853453912252673</v>
      </c>
      <c r="I721" s="10" t="n">
        <f aca="false">C722^2</f>
        <v>1.12338322371272E-005</v>
      </c>
      <c r="J721" s="10" t="n">
        <f aca="false">(H721-I721)^2</f>
        <v>7.09334663181392E-007</v>
      </c>
    </row>
    <row r="722" customFormat="false" ht="12.75" hidden="false" customHeight="false" outlineLevel="0" collapsed="false">
      <c r="A722" s="7" t="n">
        <v>33956</v>
      </c>
      <c r="B722" s="8" t="n">
        <v>2.092</v>
      </c>
      <c r="C722" s="9" t="n">
        <f aca="false">LN(B722/B721)</f>
        <v>0.00335169095191176</v>
      </c>
      <c r="D722" s="11" t="n">
        <f aca="false">STDEV(C702:C722)*SQRT(365.25)</f>
        <v>0.645337266098578</v>
      </c>
      <c r="E722" s="11" t="n">
        <f aca="false">SQRT(alpha*(E721/SQRT(365.25))^2+(1-alpha)*C722^2)*SQRT(365.25)</f>
        <v>0.535953609632381</v>
      </c>
      <c r="G722" s="10"/>
      <c r="H722" s="10" t="n">
        <f aca="false">(E722^2)/365.25</f>
        <v>0.000786437431014316</v>
      </c>
      <c r="I722" s="10" t="n">
        <f aca="false">C723^2</f>
        <v>0.000875702065234001</v>
      </c>
      <c r="J722" s="10" t="n">
        <f aca="false">(H722-I722)^2</f>
        <v>7.96817492237411E-009</v>
      </c>
    </row>
    <row r="723" customFormat="false" ht="12.75" hidden="false" customHeight="false" outlineLevel="0" collapsed="false">
      <c r="A723" s="7" t="n">
        <v>33959</v>
      </c>
      <c r="B723" s="8" t="n">
        <v>2.031</v>
      </c>
      <c r="C723" s="9" t="n">
        <f aca="false">LN(B723/B722)</f>
        <v>-0.0295922636044288</v>
      </c>
      <c r="D723" s="11" t="n">
        <f aca="false">STDEV(C703:C723)*SQRT(365.25)</f>
        <v>0.570846509359292</v>
      </c>
      <c r="E723" s="11" t="n">
        <f aca="false">SQRT(alpha*(E722/SQRT(365.25))^2+(1-alpha)*C723^2)*SQRT(365.25)</f>
        <v>0.538368465330529</v>
      </c>
      <c r="G723" s="10"/>
      <c r="H723" s="10" t="n">
        <f aca="false">(E723^2)/365.25</f>
        <v>0.000793540327070086</v>
      </c>
      <c r="I723" s="10" t="n">
        <f aca="false">C724^2</f>
        <v>0.000192716196343061</v>
      </c>
      <c r="J723" s="10" t="n">
        <f aca="false">(H723-I723)^2</f>
        <v>3.60989636063885E-007</v>
      </c>
    </row>
    <row r="724" customFormat="false" ht="12.75" hidden="false" customHeight="false" outlineLevel="0" collapsed="false">
      <c r="A724" s="7" t="n">
        <v>33960</v>
      </c>
      <c r="B724" s="8" t="n">
        <v>2.003</v>
      </c>
      <c r="C724" s="9" t="n">
        <f aca="false">LN(B724/B723)</f>
        <v>-0.0138822259145665</v>
      </c>
      <c r="D724" s="11" t="n">
        <f aca="false">STDEV(C704:C724)*SQRT(365.25)</f>
        <v>0.566823634127995</v>
      </c>
      <c r="E724" s="11" t="n">
        <f aca="false">SQRT(alpha*(E723/SQRT(365.25))^2+(1-alpha)*C724^2)*SQRT(365.25)</f>
        <v>0.521899050637851</v>
      </c>
      <c r="G724" s="10"/>
      <c r="H724" s="10" t="n">
        <f aca="false">(E724^2)/365.25</f>
        <v>0.000745732016582314</v>
      </c>
      <c r="I724" s="10" t="n">
        <f aca="false">C725^2</f>
        <v>0.00501957431952714</v>
      </c>
      <c r="J724" s="10" t="n">
        <f aca="false">(H724-I724)^2</f>
        <v>1.82657280304408E-005</v>
      </c>
    </row>
    <row r="725" customFormat="false" ht="12.75" hidden="false" customHeight="false" outlineLevel="0" collapsed="false">
      <c r="A725" s="7" t="n">
        <v>33961</v>
      </c>
      <c r="B725" s="8" t="n">
        <v>1.866</v>
      </c>
      <c r="C725" s="9" t="n">
        <f aca="false">LN(B725/B724)</f>
        <v>-0.0708489542585291</v>
      </c>
      <c r="D725" s="11" t="n">
        <f aca="false">STDEV(C705:C725)*SQRT(365.25)</f>
        <v>0.623029713303826</v>
      </c>
      <c r="E725" s="11" t="n">
        <f aca="false">SQRT(alpha*(E724/SQRT(365.25))^2+(1-alpha)*C725^2)*SQRT(365.25)</f>
        <v>0.629754682590868</v>
      </c>
      <c r="G725" s="10"/>
      <c r="H725" s="10" t="n">
        <f aca="false">(E725^2)/365.25</f>
        <v>0.00108580687267659</v>
      </c>
      <c r="I725" s="10" t="n">
        <f aca="false">C726^2</f>
        <v>0.000560712619499138</v>
      </c>
      <c r="J725" s="10" t="n">
        <f aca="false">(H725-I725)^2</f>
        <v>2.75723974719986E-007</v>
      </c>
    </row>
    <row r="726" customFormat="false" ht="12.75" hidden="false" customHeight="false" outlineLevel="0" collapsed="false">
      <c r="A726" s="7" t="n">
        <v>33962</v>
      </c>
      <c r="B726" s="8" t="n">
        <v>1.82233333333333</v>
      </c>
      <c r="C726" s="9" t="n">
        <f aca="false">LN(B726/B725)</f>
        <v>-0.0236793711803996</v>
      </c>
      <c r="D726" s="11" t="n">
        <f aca="false">STDEV(C706:C726)*SQRT(365.25)</f>
        <v>0.628255425311736</v>
      </c>
      <c r="E726" s="11" t="n">
        <f aca="false">SQRT(alpha*(E725/SQRT(365.25))^2+(1-alpha)*C726^2)*SQRT(365.25)</f>
        <v>0.617519183286077</v>
      </c>
      <c r="G726" s="10"/>
      <c r="H726" s="10" t="n">
        <f aca="false">(E726^2)/365.25</f>
        <v>0.0010440244811124</v>
      </c>
      <c r="I726" s="10" t="n">
        <f aca="false">C727^2</f>
        <v>0.00058824251180141</v>
      </c>
      <c r="J726" s="10" t="n">
        <f aca="false">(H726-I726)^2</f>
        <v>2.07737203549001E-007</v>
      </c>
    </row>
    <row r="727" customFormat="false" ht="12.75" hidden="false" customHeight="false" outlineLevel="0" collapsed="false">
      <c r="A727" s="7" t="n">
        <v>33963</v>
      </c>
      <c r="B727" s="8" t="n">
        <v>1.77866666666667</v>
      </c>
      <c r="C727" s="9" t="n">
        <f aca="false">LN(B727/B726)</f>
        <v>-0.0242537112995395</v>
      </c>
      <c r="D727" s="11" t="n">
        <f aca="false">STDEV(C707:C727)*SQRT(365.25)</f>
        <v>0.629463571139622</v>
      </c>
      <c r="E727" s="11" t="n">
        <f aca="false">SQRT(alpha*(E726/SQRT(365.25))^2+(1-alpha)*C727^2)*SQRT(365.25)</f>
        <v>0.606698749852794</v>
      </c>
      <c r="G727" s="10"/>
      <c r="H727" s="10" t="n">
        <f aca="false">(E727^2)/365.25</f>
        <v>0.001007757352698</v>
      </c>
      <c r="I727" s="10" t="n">
        <f aca="false">C728^2</f>
        <v>0.000617850889002062</v>
      </c>
      <c r="J727" s="10" t="n">
        <f aca="false">(H727-I727)^2</f>
        <v>1.52027050431869E-007</v>
      </c>
    </row>
    <row r="728" customFormat="false" ht="12.75" hidden="false" customHeight="false" outlineLevel="0" collapsed="false">
      <c r="A728" s="7" t="n">
        <v>33966</v>
      </c>
      <c r="B728" s="8" t="n">
        <v>1.735</v>
      </c>
      <c r="C728" s="9" t="n">
        <f aca="false">LN(B728/B727)</f>
        <v>-0.0248566065463905</v>
      </c>
      <c r="D728" s="11" t="n">
        <f aca="false">STDEV(C708:C728)*SQRT(365.25)</f>
        <v>0.629373605921431</v>
      </c>
      <c r="E728" s="11" t="n">
        <f aca="false">SQRT(alpha*(E727/SQRT(365.25))^2+(1-alpha)*C728^2)*SQRT(365.25)</f>
        <v>0.597286673099247</v>
      </c>
      <c r="G728" s="10"/>
      <c r="H728" s="10" t="n">
        <f aca="false">(E728^2)/365.25</f>
        <v>0.000976732018787042</v>
      </c>
      <c r="I728" s="10" t="n">
        <f aca="false">C729^2</f>
        <v>0.000391687638620139</v>
      </c>
      <c r="J728" s="10" t="n">
        <f aca="false">(H728-I728)^2</f>
        <v>3.42276926764876E-007</v>
      </c>
    </row>
    <row r="729" customFormat="false" ht="12.75" hidden="false" customHeight="false" outlineLevel="0" collapsed="false">
      <c r="A729" s="7" t="n">
        <v>33967</v>
      </c>
      <c r="B729" s="8" t="n">
        <v>1.701</v>
      </c>
      <c r="C729" s="9" t="n">
        <f aca="false">LN(B729/B728)</f>
        <v>-0.0197910999850978</v>
      </c>
      <c r="D729" s="11" t="n">
        <f aca="false">STDEV(C709:C729)*SQRT(365.25)</f>
        <v>0.625815645852592</v>
      </c>
      <c r="E729" s="11" t="n">
        <f aca="false">SQRT(alpha*(E728/SQRT(365.25))^2+(1-alpha)*C729^2)*SQRT(365.25)</f>
        <v>0.582879059054682</v>
      </c>
      <c r="G729" s="10"/>
      <c r="H729" s="10" t="n">
        <f aca="false">(E729^2)/365.25</f>
        <v>0.000930179322339414</v>
      </c>
      <c r="I729" s="10" t="n">
        <f aca="false">C730^2</f>
        <v>1.24861351873938E-005</v>
      </c>
      <c r="J729" s="10" t="n">
        <f aca="false">(H729-I729)^2</f>
        <v>8.42160785745233E-007</v>
      </c>
    </row>
    <row r="730" customFormat="false" ht="12.75" hidden="false" customHeight="false" outlineLevel="0" collapsed="false">
      <c r="A730" s="7" t="n">
        <v>33968</v>
      </c>
      <c r="B730" s="8" t="n">
        <v>1.695</v>
      </c>
      <c r="C730" s="9" t="n">
        <f aca="false">LN(B730/B729)</f>
        <v>-0.00353357258131113</v>
      </c>
      <c r="D730" s="11" t="n">
        <f aca="false">STDEV(C710:C730)*SQRT(365.25)</f>
        <v>0.497324230900628</v>
      </c>
      <c r="E730" s="11" t="n">
        <f aca="false">SQRT(alpha*(E729/SQRT(365.25))^2+(1-alpha)*C730^2)*SQRT(365.25)</f>
        <v>0.559532593727758</v>
      </c>
      <c r="G730" s="10"/>
      <c r="H730" s="10" t="n">
        <f aca="false">(E730^2)/365.25</f>
        <v>0.000857157353713107</v>
      </c>
      <c r="I730" s="10" t="n">
        <f aca="false">C731^2</f>
        <v>2.23817674392613E-005</v>
      </c>
      <c r="J730" s="10" t="n">
        <f aca="false">(H730-I730)^2</f>
        <v>6.96850279438843E-007</v>
      </c>
    </row>
    <row r="731" customFormat="false" ht="12.75" hidden="false" customHeight="false" outlineLevel="0" collapsed="false">
      <c r="A731" s="7" t="n">
        <v>33969</v>
      </c>
      <c r="B731" s="8" t="n">
        <v>1.687</v>
      </c>
      <c r="C731" s="9" t="n">
        <f aca="false">LN(B731/B730)</f>
        <v>-0.00473093726858233</v>
      </c>
      <c r="D731" s="11" t="n">
        <f aca="false">STDEV(C711:C731)*SQRT(365.25)</f>
        <v>0.485021768031945</v>
      </c>
      <c r="E731" s="11" t="n">
        <f aca="false">SQRT(alpha*(E730/SQRT(365.25))^2+(1-alpha)*C731^2)*SQRT(365.25)</f>
        <v>0.537415403471654</v>
      </c>
      <c r="G731" s="10"/>
      <c r="H731" s="10" t="n">
        <f aca="false">(E731^2)/365.25</f>
        <v>0.000790733239941411</v>
      </c>
      <c r="I731" s="10" t="n">
        <f aca="false">C732^2</f>
        <v>0.00161741191217743</v>
      </c>
      <c r="J731" s="10" t="n">
        <f aca="false">(H731-I731)^2</f>
        <v>6.83397627129901E-007</v>
      </c>
    </row>
    <row r="732" customFormat="false" ht="12.75" hidden="false" customHeight="false" outlineLevel="0" collapsed="false">
      <c r="A732" s="7" t="n">
        <v>33970</v>
      </c>
      <c r="B732" s="8" t="n">
        <v>1.6205</v>
      </c>
      <c r="C732" s="9" t="n">
        <f aca="false">LN(B732/B731)</f>
        <v>-0.0402170599643662</v>
      </c>
      <c r="D732" s="11" t="n">
        <f aca="false">STDEV(C712:C732)*SQRT(365.25)</f>
        <v>0.485860534655509</v>
      </c>
      <c r="E732" s="11" t="n">
        <f aca="false">SQRT(alpha*(E731/SQRT(365.25))^2+(1-alpha)*C732^2)*SQRT(365.25)</f>
        <v>0.559322268179701</v>
      </c>
      <c r="G732" s="10"/>
      <c r="H732" s="10" t="n">
        <f aca="false">(E732^2)/365.25</f>
        <v>0.00085651307236601</v>
      </c>
      <c r="I732" s="10" t="n">
        <f aca="false">C733^2</f>
        <v>0.00175581880681432</v>
      </c>
      <c r="J732" s="10" t="n">
        <f aca="false">(H732-I732)^2</f>
        <v>8.08750804011619E-007</v>
      </c>
    </row>
    <row r="733" customFormat="false" ht="12.75" hidden="false" customHeight="false" outlineLevel="0" collapsed="false">
      <c r="A733" s="7" t="n">
        <v>33973</v>
      </c>
      <c r="B733" s="8" t="n">
        <v>1.554</v>
      </c>
      <c r="C733" s="9" t="n">
        <f aca="false">LN(B733/B732)</f>
        <v>-0.0419024916540093</v>
      </c>
      <c r="D733" s="11" t="n">
        <f aca="false">STDEV(C713:C733)*SQRT(365.25)</f>
        <v>0.500584914496467</v>
      </c>
      <c r="E733" s="11" t="n">
        <f aca="false">SQRT(alpha*(E732/SQRT(365.25))^2+(1-alpha)*C733^2)*SQRT(365.25)</f>
        <v>0.582218405783088</v>
      </c>
      <c r="G733" s="10"/>
      <c r="H733" s="10" t="n">
        <f aca="false">(E733^2)/365.25</f>
        <v>0.000928071928905133</v>
      </c>
      <c r="I733" s="10" t="n">
        <f aca="false">C734^2</f>
        <v>0.000365614226009417</v>
      </c>
      <c r="J733" s="10" t="n">
        <f aca="false">(H733-I733)^2</f>
        <v>3.16358667546726E-007</v>
      </c>
    </row>
    <row r="734" customFormat="false" ht="12.75" hidden="false" customHeight="false" outlineLevel="0" collapsed="false">
      <c r="A734" s="7" t="n">
        <v>33974</v>
      </c>
      <c r="B734" s="8" t="n">
        <v>1.584</v>
      </c>
      <c r="C734" s="9" t="n">
        <f aca="false">LN(B734/B733)</f>
        <v>0.0191210414467784</v>
      </c>
      <c r="D734" s="11" t="n">
        <f aca="false">STDEV(C714:C734)*SQRT(365.25)</f>
        <v>0.516526769387106</v>
      </c>
      <c r="E734" s="11" t="n">
        <f aca="false">SQRT(alpha*(E733/SQRT(365.25))^2+(1-alpha)*C734^2)*SQRT(365.25)</f>
        <v>0.568006465669069</v>
      </c>
      <c r="G734" s="10"/>
      <c r="H734" s="10" t="n">
        <f aca="false">(E734^2)/365.25</f>
        <v>0.000883316481976363</v>
      </c>
      <c r="I734" s="10" t="n">
        <f aca="false">C735^2</f>
        <v>1.59624032196178E-006</v>
      </c>
      <c r="J734" s="10" t="n">
        <f aca="false">(H734-I734)^2</f>
        <v>7.77430584543097E-007</v>
      </c>
    </row>
    <row r="735" customFormat="false" ht="12.75" hidden="false" customHeight="false" outlineLevel="0" collapsed="false">
      <c r="A735" s="7" t="n">
        <v>33975</v>
      </c>
      <c r="B735" s="8" t="n">
        <v>1.582</v>
      </c>
      <c r="C735" s="9" t="n">
        <f aca="false">LN(B735/B734)</f>
        <v>-0.00126342404677202</v>
      </c>
      <c r="D735" s="11" t="n">
        <f aca="false">STDEV(C715:C735)*SQRT(365.25)</f>
        <v>0.512594814594427</v>
      </c>
      <c r="E735" s="11" t="n">
        <f aca="false">SQRT(alpha*(E734/SQRT(365.25))^2+(1-alpha)*C735^2)*SQRT(365.25)</f>
        <v>0.544982171000125</v>
      </c>
      <c r="G735" s="10"/>
      <c r="H735" s="10" t="n">
        <f aca="false">(E735^2)/365.25</f>
        <v>0.00081315692459414</v>
      </c>
      <c r="I735" s="10" t="n">
        <f aca="false">C736^2</f>
        <v>0.000128001163081037</v>
      </c>
      <c r="J735" s="10" t="n">
        <f aca="false">(H735-I735)^2</f>
        <v>4.694384175346E-007</v>
      </c>
    </row>
    <row r="736" customFormat="false" ht="12.75" hidden="false" customHeight="false" outlineLevel="0" collapsed="false">
      <c r="A736" s="7" t="n">
        <v>33976</v>
      </c>
      <c r="B736" s="8" t="n">
        <v>1.6</v>
      </c>
      <c r="C736" s="9" t="n">
        <f aca="false">LN(B736/B735)</f>
        <v>0.0113137599002735</v>
      </c>
      <c r="D736" s="11" t="n">
        <f aca="false">STDEV(C716:C736)*SQRT(365.25)</f>
        <v>0.480427835556774</v>
      </c>
      <c r="E736" s="11" t="n">
        <f aca="false">SQRT(alpha*(E735/SQRT(365.25))^2+(1-alpha)*C736^2)*SQRT(365.25)</f>
        <v>0.526395876043397</v>
      </c>
      <c r="G736" s="10"/>
      <c r="H736" s="10" t="n">
        <f aca="false">(E736^2)/365.25</f>
        <v>0.000758638243163573</v>
      </c>
      <c r="I736" s="10" t="n">
        <f aca="false">C737^2</f>
        <v>0.000673871714634589</v>
      </c>
      <c r="J736" s="10" t="n">
        <f aca="false">(H736-I736)^2</f>
        <v>7.18536435885497E-009</v>
      </c>
    </row>
    <row r="737" customFormat="false" ht="12.75" hidden="false" customHeight="false" outlineLevel="0" collapsed="false">
      <c r="A737" s="7" t="n">
        <v>33977</v>
      </c>
      <c r="B737" s="8" t="n">
        <v>1.559</v>
      </c>
      <c r="C737" s="9" t="n">
        <f aca="false">LN(B737/B736)</f>
        <v>-0.0259590391700962</v>
      </c>
      <c r="D737" s="11" t="n">
        <f aca="false">STDEV(C717:C737)*SQRT(365.25)</f>
        <v>0.440359517104824</v>
      </c>
      <c r="E737" s="11" t="n">
        <f aca="false">SQRT(alpha*(E736/SQRT(365.25))^2+(1-alpha)*C737^2)*SQRT(365.25)</f>
        <v>0.524050585083521</v>
      </c>
      <c r="G737" s="10"/>
      <c r="H737" s="10" t="n">
        <f aca="false">(E737^2)/365.25</f>
        <v>0.000751893266875786</v>
      </c>
      <c r="I737" s="10" t="n">
        <f aca="false">C738^2</f>
        <v>0.00120207683835859</v>
      </c>
      <c r="J737" s="10" t="n">
        <f aca="false">(H737-I737)^2</f>
        <v>2.02665248033014E-007</v>
      </c>
    </row>
    <row r="738" customFormat="false" ht="12.75" hidden="false" customHeight="false" outlineLevel="0" collapsed="false">
      <c r="A738" s="7" t="n">
        <v>33980</v>
      </c>
      <c r="B738" s="8" t="n">
        <v>1.614</v>
      </c>
      <c r="C738" s="9" t="n">
        <f aca="false">LN(B738/B737)</f>
        <v>0.0346709797721176</v>
      </c>
      <c r="D738" s="11" t="n">
        <f aca="false">STDEV(C718:C738)*SQRT(365.25)</f>
        <v>0.485864891827307</v>
      </c>
      <c r="E738" s="11" t="n">
        <f aca="false">SQRT(alpha*(E737/SQRT(365.25))^2+(1-alpha)*C738^2)*SQRT(365.25)</f>
        <v>0.536388735868053</v>
      </c>
      <c r="G738" s="10"/>
      <c r="H738" s="10" t="n">
        <f aca="false">(E738^2)/365.25</f>
        <v>0.000787714923931904</v>
      </c>
      <c r="I738" s="10" t="n">
        <f aca="false">C739^2</f>
        <v>9.92558396852148E-005</v>
      </c>
      <c r="J738" s="10" t="n">
        <f aca="false">(H738-I738)^2</f>
        <v>4.7397591068179E-007</v>
      </c>
    </row>
    <row r="739" customFormat="false" ht="12.75" hidden="false" customHeight="false" outlineLevel="0" collapsed="false">
      <c r="A739" s="7" t="n">
        <v>33981</v>
      </c>
      <c r="B739" s="8" t="n">
        <v>1.598</v>
      </c>
      <c r="C739" s="9" t="n">
        <f aca="false">LN(B739/B738)</f>
        <v>-0.00996272250367413</v>
      </c>
      <c r="D739" s="11" t="n">
        <f aca="false">STDEV(C719:C739)*SQRT(365.25)</f>
        <v>0.480591569634792</v>
      </c>
      <c r="E739" s="11" t="n">
        <f aca="false">SQRT(alpha*(E738/SQRT(365.25))^2+(1-alpha)*C739^2)*SQRT(365.25)</f>
        <v>0.517401122747292</v>
      </c>
      <c r="G739" s="10"/>
      <c r="H739" s="10" t="n">
        <f aca="false">(E739^2)/365.25</f>
        <v>0.000732933393073672</v>
      </c>
      <c r="I739" s="10" t="n">
        <f aca="false">C740^2</f>
        <v>7.60871829735257E-005</v>
      </c>
      <c r="J739" s="10" t="n">
        <f aca="false">(H739-I739)^2</f>
        <v>4.31446943722926E-007</v>
      </c>
    </row>
    <row r="740" customFormat="false" ht="12.75" hidden="false" customHeight="false" outlineLevel="0" collapsed="false">
      <c r="A740" s="7" t="n">
        <v>33982</v>
      </c>
      <c r="B740" s="8" t="n">
        <v>1.612</v>
      </c>
      <c r="C740" s="9" t="n">
        <f aca="false">LN(B740/B739)</f>
        <v>0.00872279674035374</v>
      </c>
      <c r="D740" s="11" t="n">
        <f aca="false">STDEV(C720:C740)*SQRT(365.25)</f>
        <v>0.450251982231548</v>
      </c>
      <c r="E740" s="11" t="n">
        <f aca="false">SQRT(alpha*(E739/SQRT(365.25))^2+(1-alpha)*C740^2)*SQRT(365.25)</f>
        <v>0.498611817881945</v>
      </c>
      <c r="G740" s="10"/>
      <c r="H740" s="10" t="n">
        <f aca="false">(E740^2)/365.25</f>
        <v>0.00068066733725267</v>
      </c>
      <c r="I740" s="10" t="n">
        <f aca="false">C741^2</f>
        <v>0.000435659510076823</v>
      </c>
      <c r="J740" s="10" t="n">
        <f aca="false">(H740-I740)^2</f>
        <v>6.00288353774293E-008</v>
      </c>
    </row>
    <row r="741" customFormat="false" ht="12.75" hidden="false" customHeight="false" outlineLevel="0" collapsed="false">
      <c r="A741" s="7" t="n">
        <v>33983</v>
      </c>
      <c r="B741" s="8" t="n">
        <v>1.646</v>
      </c>
      <c r="C741" s="9" t="n">
        <f aca="false">LN(B741/B740)</f>
        <v>0.0208724581704413</v>
      </c>
      <c r="D741" s="11" t="n">
        <f aca="false">STDEV(C721:C741)*SQRT(365.25)</f>
        <v>0.471330614439579</v>
      </c>
      <c r="E741" s="11" t="n">
        <f aca="false">SQRT(alpha*(E740/SQRT(365.25))^2+(1-alpha)*C741^2)*SQRT(365.25)</f>
        <v>0.491419359766162</v>
      </c>
      <c r="G741" s="10"/>
      <c r="H741" s="10" t="n">
        <f aca="false">(E741^2)/365.25</f>
        <v>0.000661171764963681</v>
      </c>
      <c r="I741" s="10" t="n">
        <f aca="false">C742^2</f>
        <v>3.68872735678611E-007</v>
      </c>
      <c r="J741" s="10" t="n">
        <f aca="false">(H741-I741)^2</f>
        <v>4.36660462376893E-007</v>
      </c>
    </row>
    <row r="742" customFormat="false" ht="12.75" hidden="false" customHeight="false" outlineLevel="0" collapsed="false">
      <c r="A742" s="7" t="n">
        <v>33984</v>
      </c>
      <c r="B742" s="8" t="n">
        <v>1.647</v>
      </c>
      <c r="C742" s="9" t="n">
        <f aca="false">LN(B742/B741)</f>
        <v>0.000607348940625248</v>
      </c>
      <c r="D742" s="11" t="n">
        <f aca="false">STDEV(C722:C742)*SQRT(365.25)</f>
        <v>0.468141464168619</v>
      </c>
      <c r="E742" s="11" t="n">
        <f aca="false">SQRT(alpha*(E741/SQRT(365.25))^2+(1-alpha)*C742^2)*SQRT(365.25)</f>
        <v>0.471474088018318</v>
      </c>
      <c r="G742" s="10"/>
      <c r="H742" s="10" t="n">
        <f aca="false">(E742^2)/365.25</f>
        <v>0.000608590871109391</v>
      </c>
      <c r="I742" s="10" t="n">
        <f aca="false">C743^2</f>
        <v>0.000733249363110923</v>
      </c>
      <c r="J742" s="10" t="n">
        <f aca="false">(H742-I742)^2</f>
        <v>1.55397396280962E-008</v>
      </c>
    </row>
    <row r="743" customFormat="false" ht="12.75" hidden="false" customHeight="false" outlineLevel="0" collapsed="false">
      <c r="A743" s="7" t="n">
        <v>33987</v>
      </c>
      <c r="B743" s="8" t="n">
        <v>1.603</v>
      </c>
      <c r="C743" s="9" t="n">
        <f aca="false">LN(B743/B742)</f>
        <v>-0.0270785775680873</v>
      </c>
      <c r="D743" s="11" t="n">
        <f aca="false">STDEV(C723:C743)*SQRT(365.25)</f>
        <v>0.468034260391344</v>
      </c>
      <c r="E743" s="11" t="n">
        <f aca="false">SQRT(alpha*(E742/SQRT(365.25))^2+(1-alpha)*C743^2)*SQRT(365.25)</f>
        <v>0.475300761531531</v>
      </c>
      <c r="G743" s="10"/>
      <c r="H743" s="10" t="n">
        <f aca="false">(E743^2)/365.25</f>
        <v>0.000618510099691863</v>
      </c>
      <c r="I743" s="10" t="n">
        <f aca="false">C744^2</f>
        <v>0.00108748183206513</v>
      </c>
      <c r="J743" s="10" t="n">
        <f aca="false">(H743-I743)^2</f>
        <v>2.19934485765183E-007</v>
      </c>
    </row>
    <row r="744" customFormat="false" ht="12.75" hidden="false" customHeight="false" outlineLevel="0" collapsed="false">
      <c r="A744" s="7" t="n">
        <v>33988</v>
      </c>
      <c r="B744" s="8" t="n">
        <v>1.551</v>
      </c>
      <c r="C744" s="9" t="n">
        <f aca="false">LN(B744/B743)</f>
        <v>-0.0329769894330142</v>
      </c>
      <c r="D744" s="11" t="n">
        <f aca="false">STDEV(C724:C744)*SQRT(365.25)</f>
        <v>0.470474607217096</v>
      </c>
      <c r="E744" s="11" t="n">
        <f aca="false">SQRT(alpha*(E743/SQRT(365.25))^2+(1-alpha)*C744^2)*SQRT(365.25)</f>
        <v>0.489428975214927</v>
      </c>
      <c r="G744" s="10"/>
      <c r="H744" s="10" t="n">
        <f aca="false">(E744^2)/365.25</f>
        <v>0.000655826753675383</v>
      </c>
      <c r="I744" s="10" t="n">
        <f aca="false">C745^2</f>
        <v>0.00252943005115509</v>
      </c>
      <c r="J744" s="10" t="n">
        <f aca="false">(H744-I744)^2</f>
        <v>3.51038931632683E-006</v>
      </c>
    </row>
    <row r="745" customFormat="false" ht="12.75" hidden="false" customHeight="false" outlineLevel="0" collapsed="false">
      <c r="A745" s="7" t="n">
        <v>33989</v>
      </c>
      <c r="B745" s="8" t="n">
        <v>1.631</v>
      </c>
      <c r="C745" s="9" t="n">
        <f aca="false">LN(B745/B744)</f>
        <v>0.0502934394444752</v>
      </c>
      <c r="D745" s="11" t="n">
        <f aca="false">STDEV(C725:C745)*SQRT(365.25)</f>
        <v>0.539012826855487</v>
      </c>
      <c r="E745" s="11" t="n">
        <f aca="false">SQRT(alpha*(E744/SQRT(365.25))^2+(1-alpha)*C745^2)*SQRT(365.25)</f>
        <v>0.542212120082555</v>
      </c>
      <c r="G745" s="10"/>
      <c r="H745" s="10" t="n">
        <f aca="false">(E745^2)/365.25</f>
        <v>0.000804911658218806</v>
      </c>
      <c r="I745" s="10" t="n">
        <f aca="false">C746^2</f>
        <v>0.000773571824806643</v>
      </c>
      <c r="J745" s="10" t="n">
        <f aca="false">(H745-I745)^2</f>
        <v>9.82185158302079E-010</v>
      </c>
    </row>
    <row r="746" customFormat="false" ht="12.75" hidden="false" customHeight="false" outlineLevel="0" collapsed="false">
      <c r="A746" s="7" t="n">
        <v>33990</v>
      </c>
      <c r="B746" s="8" t="n">
        <v>1.677</v>
      </c>
      <c r="C746" s="9" t="n">
        <f aca="false">LN(B746/B745)</f>
        <v>0.027813159202195</v>
      </c>
      <c r="D746" s="11" t="n">
        <f aca="false">STDEV(C726:C746)*SQRT(365.25)</f>
        <v>0.48967635955304</v>
      </c>
      <c r="E746" s="11" t="n">
        <f aca="false">SQRT(alpha*(E745/SQRT(365.25))^2+(1-alpha)*C746^2)*SQRT(365.25)</f>
        <v>0.541371537297755</v>
      </c>
      <c r="G746" s="10"/>
      <c r="H746" s="10" t="n">
        <f aca="false">(E746^2)/365.25</f>
        <v>0.000802417909366557</v>
      </c>
      <c r="I746" s="10" t="n">
        <f aca="false">C747^2</f>
        <v>0.000674725893885986</v>
      </c>
      <c r="J746" s="10" t="n">
        <f aca="false">(H746-I746)^2</f>
        <v>1.63052508174904E-008</v>
      </c>
    </row>
    <row r="747" customFormat="false" ht="12.75" hidden="false" customHeight="false" outlineLevel="0" collapsed="false">
      <c r="A747" s="7" t="n">
        <v>33991</v>
      </c>
      <c r="B747" s="8" t="n">
        <v>1.634</v>
      </c>
      <c r="C747" s="9" t="n">
        <f aca="false">LN(B747/B746)</f>
        <v>-0.0259754864032608</v>
      </c>
      <c r="D747" s="11" t="n">
        <f aca="false">STDEV(C727:C747)*SQRT(365.25)</f>
        <v>0.49135938027435</v>
      </c>
      <c r="E747" s="11" t="n">
        <f aca="false">SQRT(alpha*(E746/SQRT(365.25))^2+(1-alpha)*C747^2)*SQRT(365.25)</f>
        <v>0.537933061526811</v>
      </c>
      <c r="G747" s="10"/>
      <c r="H747" s="10" t="n">
        <f aca="false">(E747^2)/365.25</f>
        <v>0.000792257299612889</v>
      </c>
      <c r="I747" s="10" t="n">
        <f aca="false">C748^2</f>
        <v>0.00144752644988287</v>
      </c>
      <c r="J747" s="10" t="n">
        <f aca="false">(H747-I747)^2</f>
        <v>4.29377659295546E-007</v>
      </c>
    </row>
    <row r="748" customFormat="false" ht="12.75" hidden="false" customHeight="false" outlineLevel="0" collapsed="false">
      <c r="A748" s="7" t="n">
        <v>33994</v>
      </c>
      <c r="B748" s="8" t="n">
        <v>1.573</v>
      </c>
      <c r="C748" s="9" t="n">
        <f aca="false">LN(B748/B747)</f>
        <v>-0.0380463723616703</v>
      </c>
      <c r="D748" s="11" t="n">
        <f aca="false">STDEV(C728:C748)*SQRT(365.25)</f>
        <v>0.50432564069907</v>
      </c>
      <c r="E748" s="11" t="n">
        <f aca="false">SQRT(alpha*(E747/SQRT(365.25))^2+(1-alpha)*C748^2)*SQRT(365.25)</f>
        <v>0.555352429425655</v>
      </c>
      <c r="G748" s="10"/>
      <c r="H748" s="10" t="n">
        <f aca="false">(E748^2)/365.25</f>
        <v>0.000844397866855517</v>
      </c>
      <c r="I748" s="10" t="n">
        <f aca="false">C749^2</f>
        <v>0.000102419732873012</v>
      </c>
      <c r="J748" s="10" t="n">
        <f aca="false">(H748-I748)^2</f>
        <v>5.5053155130816E-007</v>
      </c>
    </row>
    <row r="749" customFormat="false" ht="12.75" hidden="false" customHeight="false" outlineLevel="0" collapsed="false">
      <c r="A749" s="7" t="n">
        <v>33995</v>
      </c>
      <c r="B749" s="8" t="n">
        <v>1.589</v>
      </c>
      <c r="C749" s="9" t="n">
        <f aca="false">LN(B749/B748)</f>
        <v>0.0101202634784383</v>
      </c>
      <c r="D749" s="11" t="n">
        <f aca="false">STDEV(C729:C749)*SQRT(365.25)</f>
        <v>0.501340927194201</v>
      </c>
      <c r="E749" s="11" t="n">
        <f aca="false">SQRT(alpha*(E748/SQRT(365.25))^2+(1-alpha)*C749^2)*SQRT(365.25)</f>
        <v>0.535585587711212</v>
      </c>
      <c r="G749" s="10"/>
      <c r="H749" s="10" t="n">
        <f aca="false">(E749^2)/365.25</f>
        <v>0.000785357759791825</v>
      </c>
      <c r="I749" s="10" t="n">
        <f aca="false">C750^2</f>
        <v>7.8315690550602E-005</v>
      </c>
      <c r="J749" s="10" t="n">
        <f aca="false">(H749-I749)^2</f>
        <v>4.9990848767691E-007</v>
      </c>
    </row>
    <row r="750" customFormat="false" ht="12.75" hidden="false" customHeight="false" outlineLevel="0" collapsed="false">
      <c r="A750" s="7" t="n">
        <v>33996</v>
      </c>
      <c r="B750" s="8" t="n">
        <v>1.575</v>
      </c>
      <c r="C750" s="9" t="n">
        <f aca="false">LN(B750/B749)</f>
        <v>-0.0088496152769825</v>
      </c>
      <c r="D750" s="11" t="n">
        <f aca="false">STDEV(C730:C750)*SQRT(365.25)</f>
        <v>0.497180527833522</v>
      </c>
      <c r="E750" s="11" t="n">
        <f aca="false">SQRT(alpha*(E749/SQRT(365.25))^2+(1-alpha)*C750^2)*SQRT(365.25)</f>
        <v>0.516045427358027</v>
      </c>
      <c r="G750" s="10"/>
      <c r="H750" s="10" t="n">
        <f aca="false">(E750^2)/365.25</f>
        <v>0.000729097558103023</v>
      </c>
      <c r="I750" s="10" t="n">
        <f aca="false">C751^2</f>
        <v>6.75698886065957E-005</v>
      </c>
      <c r="J750" s="10" t="n">
        <f aca="false">(H750-I750)^2</f>
        <v>4.37618857509374E-007</v>
      </c>
    </row>
    <row r="751" customFormat="false" ht="12.75" hidden="false" customHeight="false" outlineLevel="0" collapsed="false">
      <c r="A751" s="7" t="n">
        <v>33997</v>
      </c>
      <c r="B751" s="8" t="n">
        <v>1.588</v>
      </c>
      <c r="C751" s="9" t="n">
        <f aca="false">LN(B751/B750)</f>
        <v>0.00822009054734774</v>
      </c>
      <c r="D751" s="11" t="n">
        <f aca="false">STDEV(C731:C751)*SQRT(365.25)</f>
        <v>0.499647493001193</v>
      </c>
      <c r="E751" s="11" t="n">
        <f aca="false">SQRT(alpha*(E750/SQRT(365.25))^2+(1-alpha)*C751^2)*SQRT(365.25)</f>
        <v>0.497068050807121</v>
      </c>
      <c r="G751" s="10"/>
      <c r="H751" s="10" t="n">
        <f aca="false">(E751^2)/365.25</f>
        <v>0.000676458992835566</v>
      </c>
      <c r="I751" s="10" t="n">
        <f aca="false">C752^2</f>
        <v>3.19395246788886E-005</v>
      </c>
      <c r="J751" s="10" t="n">
        <f aca="false">(H751-I751)^2</f>
        <v>4.15405344832967E-007</v>
      </c>
    </row>
    <row r="752" customFormat="false" ht="12.75" hidden="false" customHeight="false" outlineLevel="0" collapsed="false">
      <c r="A752" s="7" t="n">
        <v>33998</v>
      </c>
      <c r="B752" s="8" t="n">
        <v>1.597</v>
      </c>
      <c r="C752" s="9" t="n">
        <f aca="false">LN(B752/B751)</f>
        <v>0.0056515064079313</v>
      </c>
      <c r="D752" s="11" t="n">
        <f aca="false">STDEV(C732:C752)*SQRT(365.25)</f>
        <v>0.500905120467546</v>
      </c>
      <c r="E752" s="11" t="n">
        <f aca="false">SQRT(alpha*(E751/SQRT(365.25))^2+(1-alpha)*C752^2)*SQRT(365.25)</f>
        <v>0.477854294885205</v>
      </c>
      <c r="G752" s="10"/>
      <c r="H752" s="10" t="n">
        <f aca="false">(E752^2)/365.25</f>
        <v>0.000625173790938361</v>
      </c>
      <c r="I752" s="10" t="n">
        <f aca="false">C753^2</f>
        <v>0.000346367795049517</v>
      </c>
      <c r="J752" s="10" t="n">
        <f aca="false">(H752-I752)^2</f>
        <v>7.77327833435699E-008</v>
      </c>
    </row>
    <row r="753" customFormat="false" ht="12.75" hidden="false" customHeight="false" outlineLevel="0" collapsed="false">
      <c r="A753" s="7" t="n">
        <v>34001</v>
      </c>
      <c r="B753" s="8" t="n">
        <v>1.627</v>
      </c>
      <c r="C753" s="9" t="n">
        <f aca="false">LN(B753/B752)</f>
        <v>0.0186109590040255</v>
      </c>
      <c r="D753" s="11" t="n">
        <f aca="false">STDEV(C733:C753)*SQRT(365.25)</f>
        <v>0.479889060258743</v>
      </c>
      <c r="E753" s="11" t="n">
        <f aca="false">SQRT(alpha*(E752/SQRT(365.25))^2+(1-alpha)*C753^2)*SQRT(365.25)</f>
        <v>0.469299137052655</v>
      </c>
      <c r="G753" s="10"/>
      <c r="H753" s="10" t="n">
        <f aca="false">(E753^2)/365.25</f>
        <v>0.000602988857052338</v>
      </c>
      <c r="I753" s="10" t="n">
        <f aca="false">C754^2</f>
        <v>0.00131764313610067</v>
      </c>
      <c r="J753" s="10" t="n">
        <f aca="false">(H753-I753)^2</f>
        <v>5.10730738562089E-007</v>
      </c>
    </row>
    <row r="754" customFormat="false" ht="12.75" hidden="false" customHeight="false" outlineLevel="0" collapsed="false">
      <c r="A754" s="7" t="n">
        <v>34002</v>
      </c>
      <c r="B754" s="8" t="n">
        <v>1.569</v>
      </c>
      <c r="C754" s="9" t="n">
        <f aca="false">LN(B754/B753)</f>
        <v>-0.0362993544860052</v>
      </c>
      <c r="D754" s="11" t="n">
        <f aca="false">STDEV(C734:C754)*SQRT(365.25)</f>
        <v>0.471407480337457</v>
      </c>
      <c r="E754" s="11" t="n">
        <f aca="false">SQRT(alpha*(E753/SQRT(365.25))^2+(1-alpha)*C754^2)*SQRT(365.25)</f>
        <v>0.490929684700001</v>
      </c>
      <c r="G754" s="10"/>
      <c r="H754" s="10" t="n">
        <f aca="false">(E754^2)/365.25</f>
        <v>0.000659854771580129</v>
      </c>
      <c r="I754" s="10" t="n">
        <f aca="false">C755^2</f>
        <v>7.89131458853433E-005</v>
      </c>
      <c r="J754" s="10" t="n">
        <f aca="false">(H754-I754)^2</f>
        <v>3.374931724649E-007</v>
      </c>
    </row>
    <row r="755" customFormat="false" ht="12.75" hidden="false" customHeight="false" outlineLevel="0" collapsed="false">
      <c r="A755" s="7" t="n">
        <v>34003</v>
      </c>
      <c r="B755" s="8" t="n">
        <v>1.583</v>
      </c>
      <c r="C755" s="9" t="n">
        <f aca="false">LN(B755/B754)</f>
        <v>0.00888330714797948</v>
      </c>
      <c r="D755" s="11" t="n">
        <f aca="false">STDEV(C735:C755)*SQRT(365.25)</f>
        <v>0.465906683175444</v>
      </c>
      <c r="E755" s="11" t="n">
        <f aca="false">SQRT(alpha*(E754/SQRT(365.25))^2+(1-alpha)*C755^2)*SQRT(365.25)</f>
        <v>0.47342140096447</v>
      </c>
      <c r="G755" s="10"/>
      <c r="H755" s="10" t="n">
        <f aca="false">(E755^2)/365.25</f>
        <v>0.00061362853632077</v>
      </c>
      <c r="I755" s="10" t="n">
        <f aca="false">C756^2</f>
        <v>0.000478254811560917</v>
      </c>
      <c r="J755" s="10" t="n">
        <f aca="false">(H755-I755)^2</f>
        <v>1.83260453553565E-008</v>
      </c>
    </row>
    <row r="756" customFormat="false" ht="12.75" hidden="false" customHeight="false" outlineLevel="0" collapsed="false">
      <c r="A756" s="7" t="n">
        <v>34004</v>
      </c>
      <c r="B756" s="8" t="n">
        <v>1.618</v>
      </c>
      <c r="C756" s="9" t="n">
        <f aca="false">LN(B756/B755)</f>
        <v>0.021869037737425</v>
      </c>
      <c r="D756" s="11" t="n">
        <f aca="false">STDEV(C736:C756)*SQRT(365.25)</f>
        <v>0.474693656539306</v>
      </c>
      <c r="E756" s="11" t="n">
        <f aca="false">SQRT(alpha*(E755/SQRT(365.25))^2+(1-alpha)*C756^2)*SQRT(365.25)</f>
        <v>0.469247699700276</v>
      </c>
      <c r="G756" s="10"/>
      <c r="H756" s="10" t="n">
        <f aca="false">(E756^2)/365.25</f>
        <v>0.000602856683570159</v>
      </c>
      <c r="I756" s="10" t="n">
        <f aca="false">C757^2</f>
        <v>0.00132581840794456</v>
      </c>
      <c r="J756" s="10" t="n">
        <f aca="false">(H756-I756)^2</f>
        <v>5.22673654910414E-007</v>
      </c>
    </row>
    <row r="757" customFormat="false" ht="12.75" hidden="false" customHeight="false" outlineLevel="0" collapsed="false">
      <c r="A757" s="7" t="n">
        <v>34005</v>
      </c>
      <c r="B757" s="8" t="n">
        <v>1.678</v>
      </c>
      <c r="C757" s="9" t="n">
        <f aca="false">LN(B757/B756)</f>
        <v>0.0364117894087144</v>
      </c>
      <c r="D757" s="11" t="n">
        <f aca="false">STDEV(C737:C757)*SQRT(365.25)</f>
        <v>0.495660348811532</v>
      </c>
      <c r="E757" s="11" t="n">
        <f aca="false">SQRT(alpha*(E756/SQRT(365.25))^2+(1-alpha)*C757^2)*SQRT(365.25)</f>
        <v>0.491126380344226</v>
      </c>
      <c r="G757" s="10"/>
      <c r="H757" s="10" t="n">
        <f aca="false">(E757^2)/365.25</f>
        <v>0.000660383631676992</v>
      </c>
      <c r="I757" s="10" t="n">
        <f aca="false">C758^2</f>
        <v>0.00135844233675563</v>
      </c>
      <c r="J757" s="10" t="n">
        <f aca="false">(H757-I757)^2</f>
        <v>4.8728595573607E-007</v>
      </c>
    </row>
    <row r="758" customFormat="false" ht="12.75" hidden="false" customHeight="false" outlineLevel="0" collapsed="false">
      <c r="A758" s="7" t="n">
        <v>34008</v>
      </c>
      <c r="B758" s="8" t="n">
        <v>1.741</v>
      </c>
      <c r="C758" s="9" t="n">
        <f aca="false">LN(B758/B757)</f>
        <v>0.0368570527410377</v>
      </c>
      <c r="D758" s="11" t="n">
        <f aca="false">STDEV(C738:C758)*SQRT(365.25)</f>
        <v>0.499549026130737</v>
      </c>
      <c r="E758" s="11" t="n">
        <f aca="false">SQRT(alpha*(E757/SQRT(365.25))^2+(1-alpha)*C758^2)*SQRT(365.25)</f>
        <v>0.511363934131126</v>
      </c>
      <c r="G758" s="10"/>
      <c r="H758" s="10" t="n">
        <f aca="false">(E758^2)/365.25</f>
        <v>0.000715929016098735</v>
      </c>
      <c r="I758" s="10" t="n">
        <f aca="false">C759^2</f>
        <v>0.00103046143809207</v>
      </c>
      <c r="J758" s="10" t="n">
        <f aca="false">(H758-I758)^2</f>
        <v>9.89306444849917E-008</v>
      </c>
    </row>
    <row r="759" customFormat="false" ht="12.75" hidden="false" customHeight="false" outlineLevel="0" collapsed="false">
      <c r="A759" s="7" t="n">
        <v>34009</v>
      </c>
      <c r="B759" s="8" t="n">
        <v>1.686</v>
      </c>
      <c r="C759" s="9" t="n">
        <f aca="false">LN(B759/B758)</f>
        <v>-0.0321008012063884</v>
      </c>
      <c r="D759" s="11" t="n">
        <f aca="false">STDEV(C739:C759)*SQRT(365.25)</f>
        <v>0.505332467667877</v>
      </c>
      <c r="E759" s="11" t="n">
        <f aca="false">SQRT(alpha*(E758/SQRT(365.25))^2+(1-alpha)*C759^2)*SQRT(365.25)</f>
        <v>0.520225385049429</v>
      </c>
      <c r="G759" s="10"/>
      <c r="H759" s="10" t="n">
        <f aca="false">(E759^2)/365.25</f>
        <v>0.000740956745379402</v>
      </c>
      <c r="I759" s="10" t="n">
        <f aca="false">C760^2</f>
        <v>0.000234194606764213</v>
      </c>
      <c r="J759" s="10" t="n">
        <f aca="false">(H759-I759)^2</f>
        <v>2.56807865133839E-007</v>
      </c>
    </row>
    <row r="760" customFormat="false" ht="12.75" hidden="false" customHeight="false" outlineLevel="0" collapsed="false">
      <c r="A760" s="7" t="n">
        <v>34010</v>
      </c>
      <c r="B760" s="8" t="n">
        <v>1.712</v>
      </c>
      <c r="C760" s="9" t="n">
        <f aca="false">LN(B760/B759)</f>
        <v>0.0153034181398867</v>
      </c>
      <c r="D760" s="11" t="n">
        <f aca="false">STDEV(C740:C760)*SQRT(365.25)</f>
        <v>0.505323812383196</v>
      </c>
      <c r="E760" s="11" t="n">
        <f aca="false">SQRT(alpha*(E759/SQRT(365.25))^2+(1-alpha)*C760^2)*SQRT(365.25)</f>
        <v>0.505871748674424</v>
      </c>
      <c r="G760" s="10"/>
      <c r="H760" s="10" t="n">
        <f aca="false">(E760^2)/365.25</f>
        <v>0.000700633062578836</v>
      </c>
      <c r="I760" s="10" t="n">
        <f aca="false">C761^2</f>
        <v>0.000364515076741183</v>
      </c>
      <c r="J760" s="10" t="n">
        <f aca="false">(H760-I760)^2</f>
        <v>1.12975300403561E-007</v>
      </c>
    </row>
    <row r="761" customFormat="false" ht="12.75" hidden="false" customHeight="false" outlineLevel="0" collapsed="false">
      <c r="A761" s="7" t="n">
        <v>34011</v>
      </c>
      <c r="B761" s="8" t="n">
        <v>1.745</v>
      </c>
      <c r="C761" s="9" t="n">
        <f aca="false">LN(B761/B760)</f>
        <v>0.0190922779348401</v>
      </c>
      <c r="D761" s="11" t="n">
        <f aca="false">STDEV(C741:C761)*SQRT(365.25)</f>
        <v>0.509198630255701</v>
      </c>
      <c r="E761" s="11" t="n">
        <f aca="false">SQRT(alpha*(E760/SQRT(365.25))^2+(1-alpha)*C761^2)*SQRT(365.25)</f>
        <v>0.49612246305656</v>
      </c>
      <c r="G761" s="10"/>
      <c r="H761" s="10" t="n">
        <f aca="false">(E761^2)/365.25</f>
        <v>0.000673887743598377</v>
      </c>
      <c r="I761" s="10" t="n">
        <f aca="false">C762^2</f>
        <v>0.000410515623270147</v>
      </c>
      <c r="J761" s="10" t="n">
        <f aca="false">(H761-I761)^2</f>
        <v>6.93648737661876E-008</v>
      </c>
    </row>
    <row r="762" customFormat="false" ht="12.75" hidden="false" customHeight="false" outlineLevel="0" collapsed="false">
      <c r="A762" s="7" t="n">
        <v>34012</v>
      </c>
      <c r="B762" s="8" t="n">
        <v>1.71</v>
      </c>
      <c r="C762" s="9" t="n">
        <f aca="false">LN(B762/B761)</f>
        <v>-0.0202611851398221</v>
      </c>
      <c r="D762" s="11" t="n">
        <f aca="false">STDEV(C742:C762)*SQRT(365.25)</f>
        <v>0.512859145533825</v>
      </c>
      <c r="E762" s="11" t="n">
        <f aca="false">SQRT(alpha*(E761/SQRT(365.25))^2+(1-alpha)*C762^2)*SQRT(365.25)</f>
        <v>0.488347224806243</v>
      </c>
      <c r="G762" s="10"/>
      <c r="H762" s="10" t="n">
        <f aca="false">(E762^2)/365.25</f>
        <v>0.000652930902056013</v>
      </c>
      <c r="I762" s="10" t="n">
        <f aca="false">C763^2</f>
        <v>0.00025452781678624</v>
      </c>
      <c r="J762" s="10" t="n">
        <f aca="false">(H762-I762)^2</f>
        <v>1.58725018352474E-007</v>
      </c>
    </row>
    <row r="763" customFormat="false" ht="12.75" hidden="false" customHeight="false" outlineLevel="0" collapsed="false">
      <c r="A763" s="7" t="n">
        <v>34015</v>
      </c>
      <c r="B763" s="8" t="n">
        <v>1.7375</v>
      </c>
      <c r="C763" s="9" t="n">
        <f aca="false">LN(B763/B762)</f>
        <v>0.0159539279422417</v>
      </c>
      <c r="D763" s="11" t="n">
        <f aca="false">STDEV(C743:C763)*SQRT(365.25)</f>
        <v>0.516181254993486</v>
      </c>
      <c r="E763" s="11" t="n">
        <f aca="false">SQRT(alpha*(E762/SQRT(365.25))^2+(1-alpha)*C763^2)*SQRT(365.25)</f>
        <v>0.476344484745408</v>
      </c>
      <c r="G763" s="10"/>
      <c r="H763" s="10" t="n">
        <f aca="false">(E763^2)/365.25</f>
        <v>0.000621229481580747</v>
      </c>
      <c r="I763" s="10" t="n">
        <f aca="false">C764^2</f>
        <v>0.000246596518058501</v>
      </c>
      <c r="J763" s="10" t="n">
        <f aca="false">(H763-I763)^2</f>
        <v>1.4034985735746E-007</v>
      </c>
    </row>
    <row r="764" customFormat="false" ht="12.75" hidden="false" customHeight="false" outlineLevel="0" collapsed="false">
      <c r="A764" s="7" t="n">
        <v>34016</v>
      </c>
      <c r="B764" s="8" t="n">
        <v>1.765</v>
      </c>
      <c r="C764" s="9" t="n">
        <f aca="false">LN(B764/B763)</f>
        <v>0.0157033919284498</v>
      </c>
      <c r="D764" s="11" t="n">
        <f aca="false">STDEV(C744:C764)*SQRT(365.25)</f>
        <v>0.501979634819963</v>
      </c>
      <c r="E764" s="11" t="n">
        <f aca="false">SQRT(alpha*(E763/SQRT(365.25))^2+(1-alpha)*C764^2)*SQRT(365.25)</f>
        <v>0.464775176416151</v>
      </c>
      <c r="G764" s="10"/>
      <c r="H764" s="10" t="n">
        <f aca="false">(E764^2)/365.25</f>
        <v>0.000591419478747883</v>
      </c>
      <c r="I764" s="10" t="n">
        <f aca="false">C765^2</f>
        <v>0.000322846056274014</v>
      </c>
      <c r="J764" s="10" t="n">
        <f aca="false">(H764-I764)^2</f>
        <v>7.21316832593271E-008</v>
      </c>
    </row>
    <row r="765" customFormat="false" ht="12.75" hidden="false" customHeight="false" outlineLevel="0" collapsed="false">
      <c r="A765" s="7" t="n">
        <v>34017</v>
      </c>
      <c r="B765" s="8" t="n">
        <v>1.797</v>
      </c>
      <c r="C765" s="9" t="n">
        <f aca="false">LN(B765/B764)</f>
        <v>0.0179679174161619</v>
      </c>
      <c r="D765" s="11" t="n">
        <f aca="false">STDEV(C745:C765)*SQRT(365.25)</f>
        <v>0.476688294386707</v>
      </c>
      <c r="E765" s="11" t="n">
        <f aca="false">SQRT(alpha*(E764/SQRT(365.25))^2+(1-alpha)*C765^2)*SQRT(365.25)</f>
        <v>0.456300680223006</v>
      </c>
      <c r="G765" s="10"/>
      <c r="H765" s="10" t="n">
        <f aca="false">(E765^2)/365.25</f>
        <v>0.000570048763236079</v>
      </c>
      <c r="I765" s="10" t="n">
        <f aca="false">C766^2</f>
        <v>0.00171584965724622</v>
      </c>
      <c r="J765" s="10" t="n">
        <f aca="false">(H765-I765)^2</f>
        <v>1.31285968871443E-006</v>
      </c>
    </row>
    <row r="766" customFormat="false" ht="12.75" hidden="false" customHeight="false" outlineLevel="0" collapsed="false">
      <c r="A766" s="7" t="n">
        <v>34018</v>
      </c>
      <c r="B766" s="8" t="n">
        <v>1.873</v>
      </c>
      <c r="C766" s="9" t="n">
        <f aca="false">LN(B766/B765)</f>
        <v>0.0414228156605296</v>
      </c>
      <c r="D766" s="11" t="n">
        <f aca="false">STDEV(C746:C766)*SQRT(365.25)</f>
        <v>0.46322419945162</v>
      </c>
      <c r="E766" s="11" t="n">
        <f aca="false">SQRT(alpha*(E765/SQRT(365.25))^2+(1-alpha)*C766^2)*SQRT(365.25)</f>
        <v>0.491437857537539</v>
      </c>
      <c r="G766" s="10"/>
      <c r="H766" s="10" t="n">
        <f aca="false">(E766^2)/365.25</f>
        <v>0.000661221540920155</v>
      </c>
      <c r="I766" s="10" t="n">
        <f aca="false">C767^2</f>
        <v>0.000305039560373903</v>
      </c>
      <c r="J766" s="10" t="n">
        <f aca="false">(H766-I766)^2</f>
        <v>1.26865603265851E-007</v>
      </c>
    </row>
    <row r="767" customFormat="false" ht="12.75" hidden="false" customHeight="false" outlineLevel="0" collapsed="false">
      <c r="A767" s="7" t="n">
        <v>34019</v>
      </c>
      <c r="B767" s="8" t="n">
        <v>1.906</v>
      </c>
      <c r="C767" s="9" t="n">
        <f aca="false">LN(B767/B766)</f>
        <v>0.0174653817700588</v>
      </c>
      <c r="D767" s="11" t="n">
        <f aca="false">STDEV(C747:C767)*SQRT(365.25)</f>
        <v>0.456527023843435</v>
      </c>
      <c r="E767" s="11" t="n">
        <f aca="false">SQRT(alpha*(E766/SQRT(365.25))^2+(1-alpha)*C767^2)*SQRT(365.25)</f>
        <v>0.480790299799446</v>
      </c>
      <c r="G767" s="10"/>
      <c r="H767" s="10" t="n">
        <f aca="false">(E767^2)/365.25</f>
        <v>0.000632879705355895</v>
      </c>
      <c r="I767" s="10" t="n">
        <f aca="false">C768^2</f>
        <v>0.00092184210708978</v>
      </c>
      <c r="J767" s="10" t="n">
        <f aca="false">(H767-I767)^2</f>
        <v>8.34992696158149E-008</v>
      </c>
    </row>
    <row r="768" customFormat="false" ht="12.75" hidden="false" customHeight="false" outlineLevel="0" collapsed="false">
      <c r="A768" s="7" t="n">
        <v>34022</v>
      </c>
      <c r="B768" s="8" t="n">
        <v>1.849</v>
      </c>
      <c r="C768" s="9" t="n">
        <f aca="false">LN(B768/B767)</f>
        <v>-0.0303618528270226</v>
      </c>
      <c r="D768" s="11" t="n">
        <f aca="false">STDEV(C748:C768)*SQRT(365.25)</f>
        <v>0.462482090660473</v>
      </c>
      <c r="E768" s="11" t="n">
        <f aca="false">SQRT(alpha*(E767/SQRT(365.25))^2+(1-alpha)*C768^2)*SQRT(365.25)</f>
        <v>0.48944615542119</v>
      </c>
      <c r="G768" s="10"/>
      <c r="H768" s="10" t="n">
        <f aca="false">(E768^2)/365.25</f>
        <v>0.000655872796869495</v>
      </c>
      <c r="I768" s="10" t="n">
        <f aca="false">C769^2</f>
        <v>5.77671578782487E-005</v>
      </c>
      <c r="J768" s="10" t="n">
        <f aca="false">(H768-I768)^2</f>
        <v>3.57730355393128E-007</v>
      </c>
    </row>
    <row r="769" customFormat="false" ht="12.75" hidden="false" customHeight="false" outlineLevel="0" collapsed="false">
      <c r="A769" s="7" t="n">
        <v>34023</v>
      </c>
      <c r="B769" s="8" t="n">
        <v>1.835</v>
      </c>
      <c r="C769" s="9" t="n">
        <f aca="false">LN(B769/B768)</f>
        <v>-0.00760047089845417</v>
      </c>
      <c r="D769" s="11" t="n">
        <f aca="false">STDEV(C749:C769)*SQRT(365.25)</f>
        <v>0.425625679076242</v>
      </c>
      <c r="E769" s="11" t="n">
        <f aca="false">SQRT(alpha*(E768/SQRT(365.25))^2+(1-alpha)*C769^2)*SQRT(365.25)</f>
        <v>0.471353967028619</v>
      </c>
      <c r="G769" s="10"/>
      <c r="H769" s="10" t="n">
        <f aca="false">(E769^2)/365.25</f>
        <v>0.000608280800092036</v>
      </c>
      <c r="I769" s="10" t="n">
        <f aca="false">C770^2</f>
        <v>4.98364232453342E-005</v>
      </c>
      <c r="J769" s="10" t="n">
        <f aca="false">(H769-I769)^2</f>
        <v>3.11860122031701E-007</v>
      </c>
    </row>
    <row r="770" customFormat="false" ht="12.75" hidden="false" customHeight="false" outlineLevel="0" collapsed="false">
      <c r="A770" s="7" t="n">
        <v>34024</v>
      </c>
      <c r="B770" s="8" t="n">
        <v>1.848</v>
      </c>
      <c r="C770" s="9" t="n">
        <f aca="false">LN(B770/B769)</f>
        <v>0.00705949171295882</v>
      </c>
      <c r="D770" s="11" t="n">
        <f aca="false">STDEV(C750:C770)*SQRT(365.25)</f>
        <v>0.425451425280211</v>
      </c>
      <c r="E770" s="11" t="n">
        <f aca="false">SQRT(alpha*(E769/SQRT(365.25))^2+(1-alpha)*C770^2)*SQRT(365.25)</f>
        <v>0.453810837352805</v>
      </c>
      <c r="G770" s="10"/>
      <c r="H770" s="10" t="n">
        <f aca="false">(E770^2)/365.25</f>
        <v>0.000563844698422598</v>
      </c>
      <c r="I770" s="10" t="n">
        <f aca="false">C771^2</f>
        <v>0.000604521628424492</v>
      </c>
      <c r="J770" s="10" t="n">
        <f aca="false">(H770-I770)^2</f>
        <v>1.65461263437896E-009</v>
      </c>
    </row>
    <row r="771" customFormat="false" ht="12.75" hidden="false" customHeight="false" outlineLevel="0" collapsed="false">
      <c r="A771" s="7" t="n">
        <v>34025</v>
      </c>
      <c r="B771" s="8" t="n">
        <v>1.894</v>
      </c>
      <c r="C771" s="9" t="n">
        <f aca="false">LN(B771/B770)</f>
        <v>0.0245870215443939</v>
      </c>
      <c r="D771" s="11" t="n">
        <f aca="false">STDEV(C751:C771)*SQRT(365.25)</f>
        <v>0.425282259851665</v>
      </c>
      <c r="E771" s="11" t="n">
        <f aca="false">SQRT(alpha*(E770/SQRT(365.25))^2+(1-alpha)*C771^2)*SQRT(365.25)</f>
        <v>0.455111508904189</v>
      </c>
      <c r="G771" s="10"/>
      <c r="H771" s="10" t="n">
        <f aca="false">(E771^2)/365.25</f>
        <v>0.000567081411463512</v>
      </c>
      <c r="I771" s="10" t="n">
        <f aca="false">C772^2</f>
        <v>0.000410765897578525</v>
      </c>
      <c r="J771" s="10" t="n">
        <f aca="false">(H771-I771)^2</f>
        <v>2.44345398811275E-008</v>
      </c>
    </row>
    <row r="772" customFormat="false" ht="12.75" hidden="false" customHeight="false" outlineLevel="0" collapsed="false">
      <c r="A772" s="7" t="n">
        <v>34026</v>
      </c>
      <c r="B772" s="8" t="n">
        <v>1.856</v>
      </c>
      <c r="C772" s="9" t="n">
        <f aca="false">LN(B772/B771)</f>
        <v>-0.0202673603998776</v>
      </c>
      <c r="D772" s="11" t="n">
        <f aca="false">STDEV(C752:C772)*SQRT(365.25)</f>
        <v>0.442227610502615</v>
      </c>
      <c r="E772" s="11" t="n">
        <f aca="false">SQRT(alpha*(E771/SQRT(365.25))^2+(1-alpha)*C772^2)*SQRT(365.25)</f>
        <v>0.450092687073565</v>
      </c>
      <c r="G772" s="10"/>
      <c r="H772" s="10" t="n">
        <f aca="false">(E772^2)/365.25</f>
        <v>0.000554643194954421</v>
      </c>
      <c r="I772" s="10" t="n">
        <f aca="false">C773^2</f>
        <v>6.15154326851463E-005</v>
      </c>
      <c r="J772" s="10" t="n">
        <f aca="false">(H772-I772)^2</f>
        <v>2.43174989920702E-007</v>
      </c>
    </row>
    <row r="773" customFormat="false" ht="12.75" hidden="false" customHeight="false" outlineLevel="0" collapsed="false">
      <c r="A773" s="7" t="n">
        <v>34029</v>
      </c>
      <c r="B773" s="8" t="n">
        <v>1.8415</v>
      </c>
      <c r="C773" s="9" t="n">
        <f aca="false">LN(B773/B772)</f>
        <v>-0.00784317746102601</v>
      </c>
      <c r="D773" s="11" t="n">
        <f aca="false">STDEV(C753:C773)*SQRT(365.25)</f>
        <v>0.446774329020574</v>
      </c>
      <c r="E773" s="11" t="n">
        <f aca="false">SQRT(alpha*(E772/SQRT(365.25))^2+(1-alpha)*C773^2)*SQRT(365.25)</f>
        <v>0.433879548950067</v>
      </c>
      <c r="G773" s="10"/>
      <c r="H773" s="10" t="n">
        <f aca="false">(E773^2)/365.25</f>
        <v>0.000515404416145417</v>
      </c>
      <c r="I773" s="10" t="n">
        <f aca="false">C774^2</f>
        <v>6.24918630396835E-005</v>
      </c>
      <c r="J773" s="10" t="n">
        <f aca="false">(H773-I773)^2</f>
        <v>2.05129780760754E-007</v>
      </c>
    </row>
    <row r="774" customFormat="false" ht="12.75" hidden="false" customHeight="false" outlineLevel="0" collapsed="false">
      <c r="A774" s="7" t="n">
        <v>34030</v>
      </c>
      <c r="B774" s="8" t="n">
        <v>1.827</v>
      </c>
      <c r="C774" s="9" t="n">
        <f aca="false">LN(B774/B773)</f>
        <v>-0.00790517950711326</v>
      </c>
      <c r="D774" s="11" t="n">
        <f aca="false">STDEV(C754:C774)*SQRT(365.25)</f>
        <v>0.447639814116452</v>
      </c>
      <c r="E774" s="11" t="n">
        <f aca="false">SQRT(alpha*(E773/SQRT(365.25))^2+(1-alpha)*C774^2)*SQRT(365.25)</f>
        <v>0.418435525861517</v>
      </c>
      <c r="G774" s="10"/>
      <c r="H774" s="10" t="n">
        <f aca="false">(E774^2)/365.25</f>
        <v>0.000479365610685844</v>
      </c>
      <c r="I774" s="10" t="n">
        <f aca="false">C775^2</f>
        <v>0.00123140072609683</v>
      </c>
      <c r="J774" s="10" t="n">
        <f aca="false">(H774-I774)^2</f>
        <v>5.65556814811222E-007</v>
      </c>
    </row>
    <row r="775" customFormat="false" ht="12.75" hidden="false" customHeight="false" outlineLevel="0" collapsed="false">
      <c r="A775" s="7" t="n">
        <v>34031</v>
      </c>
      <c r="B775" s="8" t="n">
        <v>1.764</v>
      </c>
      <c r="C775" s="9" t="n">
        <f aca="false">LN(B775/B774)</f>
        <v>-0.0350913198112701</v>
      </c>
      <c r="D775" s="11" t="n">
        <f aca="false">STDEV(C755:C775)*SQRT(365.25)</f>
        <v>0.445602439244182</v>
      </c>
      <c r="E775" s="11" t="n">
        <f aca="false">SQRT(alpha*(E774/SQRT(365.25))^2+(1-alpha)*C775^2)*SQRT(365.25)</f>
        <v>0.443784833417052</v>
      </c>
      <c r="G775" s="10"/>
      <c r="H775" s="10" t="n">
        <f aca="false">(E775^2)/365.25</f>
        <v>0.000539205964054759</v>
      </c>
      <c r="I775" s="10" t="n">
        <f aca="false">C776^2</f>
        <v>0.000364465458744566</v>
      </c>
      <c r="J775" s="10" t="n">
        <f aca="false">(H775-I775)^2</f>
        <v>3.05342441960616E-008</v>
      </c>
    </row>
    <row r="776" customFormat="false" ht="12.75" hidden="false" customHeight="false" outlineLevel="0" collapsed="false">
      <c r="A776" s="7" t="n">
        <v>34032</v>
      </c>
      <c r="B776" s="8" t="n">
        <v>1.798</v>
      </c>
      <c r="C776" s="9" t="n">
        <f aca="false">LN(B776/B775)</f>
        <v>0.019090978464829</v>
      </c>
      <c r="D776" s="11" t="n">
        <f aca="false">STDEV(C756:C776)*SQRT(365.25)</f>
        <v>0.449005580811653</v>
      </c>
      <c r="E776" s="11" t="n">
        <f aca="false">SQRT(alpha*(E775/SQRT(365.25))^2+(1-alpha)*C776^2)*SQRT(365.25)</f>
        <v>0.438025600962715</v>
      </c>
      <c r="G776" s="10"/>
      <c r="H776" s="10" t="n">
        <f aca="false">(E776^2)/365.25</f>
        <v>0.00052530164845653</v>
      </c>
      <c r="I776" s="10" t="n">
        <f aca="false">C777^2</f>
        <v>3.76590853206942E-005</v>
      </c>
      <c r="J776" s="10" t="n">
        <f aca="false">(H776-I776)^2</f>
        <v>2.37795269381688E-007</v>
      </c>
    </row>
    <row r="777" customFormat="false" ht="12.75" hidden="false" customHeight="false" outlineLevel="0" collapsed="false">
      <c r="A777" s="7" t="n">
        <v>34033</v>
      </c>
      <c r="B777" s="8" t="n">
        <v>1.787</v>
      </c>
      <c r="C777" s="9" t="n">
        <f aca="false">LN(B777/B776)</f>
        <v>-0.00613669987213764</v>
      </c>
      <c r="D777" s="11" t="n">
        <f aca="false">STDEV(C757:C777)*SQRT(365.25)</f>
        <v>0.446184852113896</v>
      </c>
      <c r="E777" s="11" t="n">
        <f aca="false">SQRT(alpha*(E776/SQRT(365.25))^2+(1-alpha)*C777^2)*SQRT(365.25)</f>
        <v>0.421537521004568</v>
      </c>
      <c r="G777" s="10"/>
      <c r="H777" s="10" t="n">
        <f aca="false">(E777^2)/365.25</f>
        <v>0.000486499333647301</v>
      </c>
      <c r="I777" s="10" t="n">
        <f aca="false">C778^2</f>
        <v>0.000419989914721796</v>
      </c>
      <c r="J777" s="10" t="n">
        <f aca="false">(H777-I777)^2</f>
        <v>4.42350280580834E-009</v>
      </c>
    </row>
    <row r="778" customFormat="false" ht="12.75" hidden="false" customHeight="false" outlineLevel="0" collapsed="false">
      <c r="A778" s="7" t="n">
        <v>34036</v>
      </c>
      <c r="B778" s="8" t="n">
        <v>1.824</v>
      </c>
      <c r="C778" s="9" t="n">
        <f aca="false">LN(B778/B777)</f>
        <v>0.0204936554748487</v>
      </c>
      <c r="D778" s="11" t="n">
        <f aca="false">STDEV(C758:C778)*SQRT(365.25)</f>
        <v>0.430195797273571</v>
      </c>
      <c r="E778" s="11" t="n">
        <f aca="false">SQRT(alpha*(E777/SQRT(365.25))^2+(1-alpha)*C778^2)*SQRT(365.25)</f>
        <v>0.419238467346672</v>
      </c>
      <c r="G778" s="10"/>
      <c r="H778" s="10" t="n">
        <f aca="false">(E778^2)/365.25</f>
        <v>0.00048120709788689</v>
      </c>
      <c r="I778" s="10" t="n">
        <f aca="false">C779^2</f>
        <v>0.00268468978089122</v>
      </c>
      <c r="J778" s="10" t="n">
        <f aca="false">(H778-I778)^2</f>
        <v>4.85533593429996E-006</v>
      </c>
    </row>
    <row r="779" customFormat="false" ht="12.75" hidden="false" customHeight="false" outlineLevel="0" collapsed="false">
      <c r="A779" s="7" t="n">
        <v>34037</v>
      </c>
      <c r="B779" s="8" t="n">
        <v>1.921</v>
      </c>
      <c r="C779" s="9" t="n">
        <f aca="false">LN(B779/B778)</f>
        <v>0.0518139921342799</v>
      </c>
      <c r="D779" s="11" t="n">
        <f aca="false">STDEV(C759:C779)*SQRT(365.25)</f>
        <v>0.454889116268493</v>
      </c>
      <c r="E779" s="11" t="n">
        <f aca="false">SQRT(alpha*(E778/SQRT(365.25))^2+(1-alpha)*C779^2)*SQRT(365.25)</f>
        <v>0.489695381617842</v>
      </c>
      <c r="G779" s="10"/>
      <c r="H779" s="10" t="n">
        <f aca="false">(E779^2)/365.25</f>
        <v>0.00065654090835823</v>
      </c>
      <c r="I779" s="10" t="n">
        <f aca="false">C780^2</f>
        <v>6.75703419084126E-006</v>
      </c>
      <c r="J779" s="10" t="n">
        <f aca="false">(H779-I779)^2</f>
        <v>4.22219083127981E-007</v>
      </c>
    </row>
    <row r="780" customFormat="false" ht="12.75" hidden="false" customHeight="false" outlineLevel="0" collapsed="false">
      <c r="A780" s="7" t="n">
        <v>34038</v>
      </c>
      <c r="B780" s="8" t="n">
        <v>1.926</v>
      </c>
      <c r="C780" s="9" t="n">
        <f aca="false">LN(B780/B779)</f>
        <v>0.00259942958951406</v>
      </c>
      <c r="D780" s="11" t="n">
        <f aca="false">STDEV(C760:C780)*SQRT(365.25)</f>
        <v>0.425727142583608</v>
      </c>
      <c r="E780" s="11" t="n">
        <f aca="false">SQRT(alpha*(E779/SQRT(365.25))^2+(1-alpha)*C780^2)*SQRT(365.25)</f>
        <v>0.470017707438109</v>
      </c>
      <c r="G780" s="10"/>
      <c r="H780" s="10" t="n">
        <f aca="false">(E780^2)/365.25</f>
        <v>0.000604836811239908</v>
      </c>
      <c r="I780" s="10" t="n">
        <f aca="false">C781^2</f>
        <v>9.63668860904411E-005</v>
      </c>
      <c r="J780" s="10" t="n">
        <f aca="false">(H780-I780)^2</f>
        <v>2.58541664781504E-007</v>
      </c>
    </row>
    <row r="781" customFormat="false" ht="12.75" hidden="false" customHeight="false" outlineLevel="0" collapsed="false">
      <c r="A781" s="7" t="n">
        <v>34039</v>
      </c>
      <c r="B781" s="8" t="n">
        <v>1.945</v>
      </c>
      <c r="C781" s="9" t="n">
        <f aca="false">LN(B781/B780)</f>
        <v>0.0098166636944759</v>
      </c>
      <c r="D781" s="11" t="n">
        <f aca="false">STDEV(C761:C781)*SQRT(365.25)</f>
        <v>0.424229171022087</v>
      </c>
      <c r="E781" s="11" t="n">
        <f aca="false">SQRT(alpha*(E780/SQRT(365.25))^2+(1-alpha)*C781^2)*SQRT(365.25)</f>
        <v>0.454025094128253</v>
      </c>
      <c r="G781" s="10"/>
      <c r="H781" s="10" t="n">
        <f aca="false">(E781^2)/365.25</f>
        <v>0.000564377237777329</v>
      </c>
      <c r="I781" s="10" t="n">
        <f aca="false">C782^2</f>
        <v>0.000241626954887963</v>
      </c>
      <c r="J781" s="10" t="n">
        <f aca="false">(H781-I781)^2</f>
        <v>1.04167745105166E-007</v>
      </c>
    </row>
    <row r="782" customFormat="false" ht="12.75" hidden="false" customHeight="false" outlineLevel="0" collapsed="false">
      <c r="A782" s="7" t="n">
        <v>34040</v>
      </c>
      <c r="B782" s="8" t="n">
        <v>1.915</v>
      </c>
      <c r="C782" s="9" t="n">
        <f aca="false">LN(B782/B781)</f>
        <v>-0.0155443544378003</v>
      </c>
      <c r="D782" s="11" t="n">
        <f aca="false">STDEV(C762:C782)*SQRT(365.25)</f>
        <v>0.429383076719526</v>
      </c>
      <c r="E782" s="11" t="n">
        <f aca="false">SQRT(alpha*(E781/SQRT(365.25))^2+(1-alpha)*C782^2)*SQRT(365.25)</f>
        <v>0.443574761557503</v>
      </c>
      <c r="G782" s="10"/>
      <c r="H782" s="10" t="n">
        <f aca="false">(E782^2)/365.25</f>
        <v>0.00053869560326022</v>
      </c>
      <c r="I782" s="10" t="n">
        <f aca="false">C783^2</f>
        <v>0.000664331174740486</v>
      </c>
      <c r="J782" s="10" t="n">
        <f aca="false">(H782-I782)^2</f>
        <v>1.57842968211731E-008</v>
      </c>
    </row>
    <row r="783" customFormat="false" ht="12.75" hidden="false" customHeight="false" outlineLevel="0" collapsed="false">
      <c r="A783" s="7" t="n">
        <v>34043</v>
      </c>
      <c r="B783" s="8" t="n">
        <v>1.965</v>
      </c>
      <c r="C783" s="9" t="n">
        <f aca="false">LN(B783/B782)</f>
        <v>0.0257746226886154</v>
      </c>
      <c r="D783" s="11" t="n">
        <f aca="false">STDEV(C763:C783)*SQRT(365.25)</f>
        <v>0.42393231025121</v>
      </c>
      <c r="E783" s="11" t="n">
        <f aca="false">SQRT(alpha*(E782/SQRT(365.25))^2+(1-alpha)*C783^2)*SQRT(365.25)</f>
        <v>0.447671715179187</v>
      </c>
      <c r="G783" s="10"/>
      <c r="H783" s="10" t="n">
        <f aca="false">(E783^2)/365.25</f>
        <v>0.00054869257925113</v>
      </c>
      <c r="I783" s="10" t="n">
        <f aca="false">C784^2</f>
        <v>0.0007192885230553</v>
      </c>
      <c r="J783" s="10" t="n">
        <f aca="false">(H783-I783)^2</f>
        <v>2.91029760424357E-008</v>
      </c>
    </row>
    <row r="784" customFormat="false" ht="12.75" hidden="false" customHeight="false" outlineLevel="0" collapsed="false">
      <c r="A784" s="7" t="n">
        <v>34044</v>
      </c>
      <c r="B784" s="8" t="n">
        <v>1.913</v>
      </c>
      <c r="C784" s="9" t="n">
        <f aca="false">LN(B784/B783)</f>
        <v>-0.0268195548631088</v>
      </c>
      <c r="D784" s="11" t="n">
        <f aca="false">STDEV(C764:C784)*SQRT(365.25)</f>
        <v>0.443797348926843</v>
      </c>
      <c r="E784" s="11" t="n">
        <f aca="false">SQRT(alpha*(E783/SQRT(365.25))^2+(1-alpha)*C784^2)*SQRT(365.25)</f>
        <v>0.453175529834329</v>
      </c>
      <c r="G784" s="10"/>
      <c r="H784" s="10" t="n">
        <f aca="false">(E784^2)/365.25</f>
        <v>0.000562267107024299</v>
      </c>
      <c r="I784" s="10" t="n">
        <f aca="false">C785^2</f>
        <v>0.00259625469867828</v>
      </c>
      <c r="J784" s="10" t="n">
        <f aca="false">(H784-I784)^2</f>
        <v>4.13710552300238E-006</v>
      </c>
    </row>
    <row r="785" customFormat="false" ht="12.75" hidden="false" customHeight="false" outlineLevel="0" collapsed="false">
      <c r="A785" s="7" t="n">
        <v>34045</v>
      </c>
      <c r="B785" s="8" t="n">
        <v>2.013</v>
      </c>
      <c r="C785" s="9" t="n">
        <f aca="false">LN(B785/B784)</f>
        <v>0.0509534561995385</v>
      </c>
      <c r="D785" s="11" t="n">
        <f aca="false">STDEV(C765:C785)*SQRT(365.25)</f>
        <v>0.482583213070872</v>
      </c>
      <c r="E785" s="11" t="n">
        <f aca="false">SQRT(alpha*(E784/SQRT(365.25))^2+(1-alpha)*C785^2)*SQRT(365.25)</f>
        <v>0.514278750629638</v>
      </c>
      <c r="G785" s="10"/>
      <c r="H785" s="10" t="n">
        <f aca="false">(E785^2)/365.25</f>
        <v>0.000724113985897827</v>
      </c>
      <c r="I785" s="10" t="n">
        <f aca="false">C786^2</f>
        <v>7.92480243048021E-005</v>
      </c>
      <c r="J785" s="10" t="n">
        <f aca="false">(H785-I785)^2</f>
        <v>4.15852108421297E-007</v>
      </c>
    </row>
    <row r="786" customFormat="false" ht="12.75" hidden="false" customHeight="false" outlineLevel="0" collapsed="false">
      <c r="A786" s="7" t="n">
        <v>34046</v>
      </c>
      <c r="B786" s="8" t="n">
        <v>2.031</v>
      </c>
      <c r="C786" s="9" t="n">
        <f aca="false">LN(B786/B785)</f>
        <v>0.00890213594059325</v>
      </c>
      <c r="D786" s="11" t="n">
        <f aca="false">STDEV(C766:C786)*SQRT(365.25)</f>
        <v>0.480041119955161</v>
      </c>
      <c r="E786" s="11" t="n">
        <f aca="false">SQRT(alpha*(E785/SQRT(365.25))^2+(1-alpha)*C786^2)*SQRT(365.25)</f>
        <v>0.495722344748263</v>
      </c>
      <c r="G786" s="10"/>
      <c r="H786" s="10" t="n">
        <f aca="false">(E786^2)/365.25</f>
        <v>0.000672801213094362</v>
      </c>
      <c r="I786" s="10" t="n">
        <f aca="false">C787^2</f>
        <v>0.000739804395455173</v>
      </c>
      <c r="J786" s="10" t="n">
        <f aca="false">(H786-I786)^2</f>
        <v>4.48942644647599E-009</v>
      </c>
    </row>
    <row r="787" customFormat="false" ht="12.75" hidden="false" customHeight="false" outlineLevel="0" collapsed="false">
      <c r="A787" s="7" t="n">
        <v>34047</v>
      </c>
      <c r="B787" s="8" t="n">
        <v>2.087</v>
      </c>
      <c r="C787" s="9" t="n">
        <f aca="false">LN(B787/B786)</f>
        <v>0.0271993454968161</v>
      </c>
      <c r="D787" s="11" t="n">
        <f aca="false">STDEV(C767:C787)*SQRT(365.25)</f>
        <v>0.464183981749088</v>
      </c>
      <c r="E787" s="11" t="n">
        <f aca="false">SQRT(alpha*(E786/SQRT(365.25))^2+(1-alpha)*C787^2)*SQRT(365.25)</f>
        <v>0.497682612347447</v>
      </c>
      <c r="G787" s="10"/>
      <c r="H787" s="10" t="n">
        <f aca="false">(E787^2)/365.25</f>
        <v>0.000678132738214863</v>
      </c>
      <c r="I787" s="10" t="n">
        <f aca="false">C788^2</f>
        <v>0.000475148808547915</v>
      </c>
      <c r="J787" s="10" t="n">
        <f aca="false">(H787-I787)^2</f>
        <v>4.12024757030366E-008</v>
      </c>
    </row>
    <row r="788" customFormat="false" ht="12.75" hidden="false" customHeight="false" outlineLevel="0" collapsed="false">
      <c r="A788" s="7" t="n">
        <v>34050</v>
      </c>
      <c r="B788" s="8" t="n">
        <v>2.042</v>
      </c>
      <c r="C788" s="9" t="n">
        <f aca="false">LN(B788/B787)</f>
        <v>-0.0217979083525901</v>
      </c>
      <c r="D788" s="11" t="n">
        <f aca="false">STDEV(C768:C788)*SQRT(365.25)</f>
        <v>0.473941754838992</v>
      </c>
      <c r="E788" s="11" t="n">
        <f aca="false">SQRT(alpha*(E787/SQRT(365.25))^2+(1-alpha)*C788^2)*SQRT(365.25)</f>
        <v>0.491720023726091</v>
      </c>
      <c r="G788" s="10"/>
      <c r="H788" s="10" t="n">
        <f aca="false">(E788^2)/365.25</f>
        <v>0.000661981058817761</v>
      </c>
      <c r="I788" s="10" t="n">
        <f aca="false">C789^2</f>
        <v>0.00130106455174996</v>
      </c>
      <c r="J788" s="10" t="n">
        <f aca="false">(H788-I788)^2</f>
        <v>4.08427710938416E-007</v>
      </c>
    </row>
    <row r="789" customFormat="false" ht="12.75" hidden="false" customHeight="false" outlineLevel="0" collapsed="false">
      <c r="A789" s="7" t="n">
        <v>34051</v>
      </c>
      <c r="B789" s="8" t="n">
        <v>2.117</v>
      </c>
      <c r="C789" s="9" t="n">
        <f aca="false">LN(B789/B788)</f>
        <v>0.0360702724102544</v>
      </c>
      <c r="D789" s="11" t="n">
        <f aca="false">STDEV(C769:C789)*SQRT(365.25)</f>
        <v>0.46876939459371</v>
      </c>
      <c r="E789" s="11" t="n">
        <f aca="false">SQRT(alpha*(E788/SQRT(365.25))^2+(1-alpha)*C789^2)*SQRT(365.25)</f>
        <v>0.510257301627165</v>
      </c>
      <c r="G789" s="10"/>
      <c r="H789" s="10" t="n">
        <f aca="false">(E789^2)/365.25</f>
        <v>0.000712833713521794</v>
      </c>
      <c r="I789" s="10" t="n">
        <f aca="false">C790^2</f>
        <v>0.00243121814015788</v>
      </c>
      <c r="J789" s="10" t="n">
        <f aca="false">(H789-I789)^2</f>
        <v>2.95284503770542E-006</v>
      </c>
    </row>
    <row r="790" customFormat="false" ht="12.75" hidden="false" customHeight="false" outlineLevel="0" collapsed="false">
      <c r="A790" s="7" t="n">
        <v>34052</v>
      </c>
      <c r="B790" s="8" t="n">
        <v>2.224</v>
      </c>
      <c r="C790" s="9" t="n">
        <f aca="false">LN(B790/B789)</f>
        <v>0.0493073842356079</v>
      </c>
      <c r="D790" s="11" t="n">
        <f aca="false">STDEV(C770:C790)*SQRT(365.25)</f>
        <v>0.496866423606177</v>
      </c>
      <c r="E790" s="11" t="n">
        <f aca="false">SQRT(alpha*(E789/SQRT(365.25))^2+(1-alpha)*C790^2)*SQRT(365.25)</f>
        <v>0.557049897972913</v>
      </c>
      <c r="G790" s="10"/>
      <c r="H790" s="10" t="n">
        <f aca="false">(E790^2)/365.25</f>
        <v>0.000849567662783388</v>
      </c>
      <c r="I790" s="10" t="n">
        <f aca="false">C791^2</f>
        <v>0.0089729806341762</v>
      </c>
      <c r="J790" s="10" t="n">
        <f aca="false">(H790-I790)^2</f>
        <v>6.5989838303793E-005</v>
      </c>
    </row>
    <row r="791" customFormat="false" ht="12.75" hidden="false" customHeight="false" outlineLevel="0" collapsed="false">
      <c r="A791" s="7" t="n">
        <v>34053</v>
      </c>
      <c r="B791" s="8" t="n">
        <v>2.023</v>
      </c>
      <c r="C791" s="9" t="n">
        <f aca="false">LN(B791/B790)</f>
        <v>-0.0947258182027276</v>
      </c>
      <c r="D791" s="11" t="n">
        <f aca="false">STDEV(C771:C791)*SQRT(365.25)</f>
        <v>0.659441025199375</v>
      </c>
      <c r="E791" s="11" t="n">
        <f aca="false">SQRT(alpha*(E790/SQRT(365.25))^2+(1-alpha)*C791^2)*SQRT(365.25)</f>
        <v>0.739187729654645</v>
      </c>
      <c r="G791" s="10"/>
      <c r="H791" s="10" t="n">
        <f aca="false">(E791^2)/365.25</f>
        <v>0.00149595756241475</v>
      </c>
      <c r="I791" s="10" t="n">
        <f aca="false">C792^2</f>
        <v>0.000576631845142309</v>
      </c>
      <c r="J791" s="10" t="n">
        <f aca="false">(H791-I791)^2</f>
        <v>8.4515977443849E-007</v>
      </c>
    </row>
    <row r="792" customFormat="false" ht="12.75" hidden="false" customHeight="false" outlineLevel="0" collapsed="false">
      <c r="A792" s="7" t="n">
        <v>34054</v>
      </c>
      <c r="B792" s="8" t="n">
        <v>1.975</v>
      </c>
      <c r="C792" s="9" t="n">
        <f aca="false">LN(B792/B791)</f>
        <v>-0.0240131598325233</v>
      </c>
      <c r="D792" s="11" t="n">
        <f aca="false">STDEV(C772:C792)*SQRT(365.25)</f>
        <v>0.663285071253101</v>
      </c>
      <c r="E792" s="11" t="n">
        <f aca="false">SQRT(alpha*(E791/SQRT(365.25))^2+(1-alpha)*C792^2)*SQRT(365.25)</f>
        <v>0.72088818742809</v>
      </c>
      <c r="G792" s="10"/>
      <c r="H792" s="10" t="n">
        <f aca="false">(E792^2)/365.25</f>
        <v>0.00142280569137127</v>
      </c>
      <c r="I792" s="10" t="n">
        <f aca="false">C793^2</f>
        <v>0.000675400527033716</v>
      </c>
      <c r="J792" s="10" t="n">
        <f aca="false">(H792-I792)^2</f>
        <v>5.58614479678448E-007</v>
      </c>
    </row>
    <row r="793" customFormat="false" ht="12.75" hidden="false" customHeight="false" outlineLevel="0" collapsed="false">
      <c r="A793" s="7" t="n">
        <v>34057</v>
      </c>
      <c r="B793" s="8" t="n">
        <v>2.027</v>
      </c>
      <c r="C793" s="9" t="n">
        <f aca="false">LN(B793/B792)</f>
        <v>0.0259884691167778</v>
      </c>
      <c r="D793" s="11" t="n">
        <f aca="false">STDEV(C773:C793)*SQRT(365.25)</f>
        <v>0.662985792509283</v>
      </c>
      <c r="E793" s="11" t="n">
        <f aca="false">SQRT(alpha*(E792/SQRT(365.25))^2+(1-alpha)*C793^2)*SQRT(365.25)</f>
        <v>0.705661145149892</v>
      </c>
      <c r="G793" s="10"/>
      <c r="H793" s="10" t="n">
        <f aca="false">(E793^2)/365.25</f>
        <v>0.0013633337488686</v>
      </c>
      <c r="I793" s="10" t="n">
        <f aca="false">C794^2</f>
        <v>5.43589506337403E-005</v>
      </c>
      <c r="J793" s="10" t="n">
        <f aca="false">(H793-I793)^2</f>
        <v>1.71341502241399E-006</v>
      </c>
    </row>
    <row r="794" customFormat="false" ht="12.75" hidden="false" customHeight="false" outlineLevel="0" collapsed="false">
      <c r="A794" s="7" t="n">
        <v>34058</v>
      </c>
      <c r="B794" s="8" t="n">
        <v>2.042</v>
      </c>
      <c r="C794" s="9" t="n">
        <f aca="false">LN(B794/B793)</f>
        <v>0.00737285227261067</v>
      </c>
      <c r="D794" s="11" t="n">
        <f aca="false">STDEV(C774:C794)*SQRT(365.25)</f>
        <v>0.660973275913845</v>
      </c>
      <c r="E794" s="11" t="n">
        <f aca="false">SQRT(alpha*(E793/SQRT(365.25))^2+(1-alpha)*C794^2)*SQRT(365.25)</f>
        <v>0.678169896175836</v>
      </c>
      <c r="G794" s="10"/>
      <c r="H794" s="10" t="n">
        <f aca="false">(E794^2)/365.25</f>
        <v>0.00125917702417288</v>
      </c>
      <c r="I794" s="10" t="n">
        <f aca="false">C795^2</f>
        <v>0.000172546063340958</v>
      </c>
      <c r="J794" s="10" t="n">
        <f aca="false">(H794-I794)^2</f>
        <v>1.1807668450385E-006</v>
      </c>
    </row>
    <row r="795" customFormat="false" ht="12.75" hidden="false" customHeight="false" outlineLevel="0" collapsed="false">
      <c r="A795" s="7" t="n">
        <v>34059</v>
      </c>
      <c r="B795" s="8" t="n">
        <v>2.069</v>
      </c>
      <c r="C795" s="9" t="n">
        <f aca="false">LN(B795/B794)</f>
        <v>0.0131356790209322</v>
      </c>
      <c r="D795" s="11" t="n">
        <f aca="false">STDEV(C775:C795)*SQRT(365.25)</f>
        <v>0.659339331217936</v>
      </c>
      <c r="E795" s="11" t="n">
        <f aca="false">SQRT(alpha*(E794/SQRT(365.25))^2+(1-alpha)*C795^2)*SQRT(365.25)</f>
        <v>0.654471718115086</v>
      </c>
      <c r="G795" s="10"/>
      <c r="H795" s="10" t="n">
        <f aca="false">(E795^2)/365.25</f>
        <v>0.00117271247039702</v>
      </c>
      <c r="I795" s="10" t="n">
        <f aca="false">C796^2</f>
        <v>0.000242962721653508</v>
      </c>
      <c r="J795" s="10" t="n">
        <f aca="false">(H795-I795)^2</f>
        <v>8.6443459528863E-007</v>
      </c>
    </row>
    <row r="796" customFormat="false" ht="12.75" hidden="false" customHeight="false" outlineLevel="0" collapsed="false">
      <c r="A796" s="7" t="n">
        <v>34060</v>
      </c>
      <c r="B796" s="8" t="n">
        <v>2.037</v>
      </c>
      <c r="C796" s="9" t="n">
        <f aca="false">LN(B796/B795)</f>
        <v>-0.0155872615187373</v>
      </c>
      <c r="D796" s="11" t="n">
        <f aca="false">STDEV(C776:C796)*SQRT(365.25)</f>
        <v>0.641970780511026</v>
      </c>
      <c r="E796" s="11" t="n">
        <f aca="false">SQRT(alpha*(E795/SQRT(365.25))^2+(1-alpha)*C796^2)*SQRT(365.25)</f>
        <v>0.633491555770671</v>
      </c>
      <c r="G796" s="10"/>
      <c r="H796" s="10" t="n">
        <f aca="false">(E796^2)/365.25</f>
        <v>0.00109873114642777</v>
      </c>
      <c r="I796" s="10" t="n">
        <f aca="false">C797^2</f>
        <v>3.49096240744356E-005</v>
      </c>
      <c r="J796" s="10" t="n">
        <f aca="false">(H796-I796)^2</f>
        <v>1.13171623142218E-006</v>
      </c>
    </row>
    <row r="797" customFormat="false" ht="12.75" hidden="false" customHeight="false" outlineLevel="0" collapsed="false">
      <c r="A797" s="7" t="n">
        <v>34061</v>
      </c>
      <c r="B797" s="8" t="n">
        <v>2.025</v>
      </c>
      <c r="C797" s="9" t="n">
        <f aca="false">LN(B797/B796)</f>
        <v>-0.00590843668616628</v>
      </c>
      <c r="D797" s="11" t="n">
        <f aca="false">STDEV(C777:C797)*SQRT(365.25)</f>
        <v>0.641732926651011</v>
      </c>
      <c r="E797" s="11" t="n">
        <f aca="false">SQRT(alpha*(E796/SQRT(365.25))^2+(1-alpha)*C797^2)*SQRT(365.25)</f>
        <v>0.608599451649845</v>
      </c>
      <c r="G797" s="10"/>
      <c r="H797" s="10" t="n">
        <f aca="false">(E797^2)/365.25</f>
        <v>0.00101408156755234</v>
      </c>
      <c r="I797" s="10" t="n">
        <f aca="false">C798^2</f>
        <v>0.00109089785790838</v>
      </c>
      <c r="J797" s="10" t="n">
        <f aca="false">(H797-I797)^2</f>
        <v>5.90074246406364E-009</v>
      </c>
    </row>
    <row r="798" customFormat="false" ht="12.75" hidden="false" customHeight="false" outlineLevel="0" collapsed="false">
      <c r="A798" s="7" t="n">
        <v>34064</v>
      </c>
      <c r="B798" s="8" t="n">
        <v>2.093</v>
      </c>
      <c r="C798" s="9" t="n">
        <f aca="false">LN(B798/B797)</f>
        <v>0.0330287429053602</v>
      </c>
      <c r="D798" s="11" t="n">
        <f aca="false">STDEV(C778:C798)*SQRT(365.25)</f>
        <v>0.649324918986702</v>
      </c>
      <c r="E798" s="11" t="n">
        <f aca="false">SQRT(alpha*(E797/SQRT(365.25))^2+(1-alpha)*C798^2)*SQRT(365.25)</f>
        <v>0.610430859535533</v>
      </c>
      <c r="G798" s="10"/>
      <c r="H798" s="10" t="n">
        <f aca="false">(E798^2)/365.25</f>
        <v>0.00102019393367088</v>
      </c>
      <c r="I798" s="10" t="n">
        <f aca="false">C799^2</f>
        <v>0.000798840972635898</v>
      </c>
      <c r="J798" s="10" t="n">
        <f aca="false">(H798-I798)^2</f>
        <v>4.89971333589559E-008</v>
      </c>
    </row>
    <row r="799" customFormat="false" ht="12.75" hidden="false" customHeight="false" outlineLevel="0" collapsed="false">
      <c r="A799" s="7" t="n">
        <v>34065</v>
      </c>
      <c r="B799" s="8" t="n">
        <v>2.153</v>
      </c>
      <c r="C799" s="9" t="n">
        <f aca="false">LN(B799/B798)</f>
        <v>0.0282637749183632</v>
      </c>
      <c r="D799" s="11" t="n">
        <f aca="false">STDEV(C779:C799)*SQRT(365.25)</f>
        <v>0.652957131360115</v>
      </c>
      <c r="E799" s="11" t="n">
        <f aca="false">SQRT(alpha*(E798/SQRT(365.25))^2+(1-alpha)*C799^2)*SQRT(365.25)</f>
        <v>0.60513846933582</v>
      </c>
      <c r="G799" s="10"/>
      <c r="H799" s="10" t="n">
        <f aca="false">(E799^2)/365.25</f>
        <v>0.00100258060799479</v>
      </c>
      <c r="I799" s="10" t="n">
        <f aca="false">C800^2</f>
        <v>2.15630536482506E-007</v>
      </c>
      <c r="J799" s="10" t="n">
        <f aca="false">(H799-I799)^2</f>
        <v>1.004735548035E-006</v>
      </c>
    </row>
    <row r="800" customFormat="false" ht="12.75" hidden="false" customHeight="false" outlineLevel="0" collapsed="false">
      <c r="A800" s="7" t="n">
        <v>34066</v>
      </c>
      <c r="B800" s="8" t="n">
        <v>2.154</v>
      </c>
      <c r="C800" s="9" t="n">
        <f aca="false">LN(B800/B799)</f>
        <v>0.000464360351970865</v>
      </c>
      <c r="D800" s="11" t="n">
        <f aca="false">STDEV(C780:C800)*SQRT(365.25)</f>
        <v>0.624375952849409</v>
      </c>
      <c r="E800" s="11" t="n">
        <f aca="false">SQRT(alpha*(E799/SQRT(365.25))^2+(1-alpha)*C800^2)*SQRT(365.25)</f>
        <v>0.580569068978051</v>
      </c>
      <c r="G800" s="10"/>
      <c r="H800" s="10" t="n">
        <f aca="false">(E800^2)/365.25</f>
        <v>0.000922821201516881</v>
      </c>
      <c r="I800" s="10" t="n">
        <f aca="false">C801^2</f>
        <v>0.00117145163675728</v>
      </c>
      <c r="J800" s="10" t="n">
        <f aca="false">(H800-I800)^2</f>
        <v>6.181709332783E-008</v>
      </c>
    </row>
    <row r="801" customFormat="false" ht="12.75" hidden="false" customHeight="false" outlineLevel="0" collapsed="false">
      <c r="A801" s="7" t="n">
        <v>34067</v>
      </c>
      <c r="B801" s="8" t="n">
        <v>2.229</v>
      </c>
      <c r="C801" s="9" t="n">
        <f aca="false">LN(B801/B800)</f>
        <v>0.0342264756695351</v>
      </c>
      <c r="D801" s="11" t="n">
        <f aca="false">STDEV(C781:C801)*SQRT(365.25)</f>
        <v>0.635569256783731</v>
      </c>
      <c r="E801" s="11" t="n">
        <f aca="false">SQRT(alpha*(E800/SQRT(365.25))^2+(1-alpha)*C801^2)*SQRT(365.25)</f>
        <v>0.586759309171836</v>
      </c>
      <c r="G801" s="10"/>
      <c r="H801" s="10" t="n">
        <f aca="false">(E801^2)/365.25</f>
        <v>0.000942605029157591</v>
      </c>
      <c r="I801" s="10" t="n">
        <f aca="false">C802^2</f>
        <v>0.00064868064336612</v>
      </c>
      <c r="J801" s="10" t="n">
        <f aca="false">(H801-I801)^2</f>
        <v>8.63915445628936E-008</v>
      </c>
    </row>
    <row r="802" customFormat="false" ht="12.75" hidden="false" customHeight="false" outlineLevel="0" collapsed="false">
      <c r="A802" s="7" t="n">
        <v>34068</v>
      </c>
      <c r="B802" s="8" t="n">
        <v>2.2865</v>
      </c>
      <c r="C802" s="9" t="n">
        <f aca="false">LN(B802/B801)</f>
        <v>0.0254692097122412</v>
      </c>
      <c r="D802" s="11" t="n">
        <f aca="false">STDEV(C782:C802)*SQRT(365.25)</f>
        <v>0.640190731054702</v>
      </c>
      <c r="E802" s="11" t="n">
        <f aca="false">SQRT(alpha*(E801/SQRT(365.25))^2+(1-alpha)*C802^2)*SQRT(365.25)</f>
        <v>0.579434248342128</v>
      </c>
      <c r="G802" s="10"/>
      <c r="H802" s="10" t="n">
        <f aca="false">(E802^2)/365.25</f>
        <v>0.000919217106507343</v>
      </c>
      <c r="I802" s="10" t="n">
        <f aca="false">C803^2</f>
        <v>0.000616857077016438</v>
      </c>
      <c r="J802" s="10" t="n">
        <f aca="false">(H802-I802)^2</f>
        <v>9.1421587433741E-008</v>
      </c>
    </row>
    <row r="803" customFormat="false" ht="12.75" hidden="false" customHeight="false" outlineLevel="0" collapsed="false">
      <c r="A803" s="7" t="n">
        <v>34071</v>
      </c>
      <c r="B803" s="8" t="n">
        <v>2.344</v>
      </c>
      <c r="C803" s="9" t="n">
        <f aca="false">LN(B803/B802)</f>
        <v>0.0248366075987933</v>
      </c>
      <c r="D803" s="11" t="n">
        <f aca="false">STDEV(C783:C803)*SQRT(365.25)</f>
        <v>0.63554518050123</v>
      </c>
      <c r="E803" s="11" t="n">
        <f aca="false">SQRT(alpha*(E802/SQRT(365.25))^2+(1-alpha)*C803^2)*SQRT(365.25)</f>
        <v>0.571801050200041</v>
      </c>
      <c r="G803" s="10"/>
      <c r="H803" s="10" t="n">
        <f aca="false">(E803^2)/365.25</f>
        <v>0.000895157949376784</v>
      </c>
      <c r="I803" s="10" t="n">
        <f aca="false">C804^2</f>
        <v>0.00010591880147487</v>
      </c>
      <c r="J803" s="10" t="n">
        <f aca="false">(H803-I803)^2</f>
        <v>6.22898432580939E-007</v>
      </c>
    </row>
    <row r="804" customFormat="false" ht="12.75" hidden="false" customHeight="false" outlineLevel="0" collapsed="false">
      <c r="A804" s="7" t="n">
        <v>34072</v>
      </c>
      <c r="B804" s="8" t="n">
        <v>2.32</v>
      </c>
      <c r="C804" s="9" t="n">
        <f aca="false">LN(B804/B803)</f>
        <v>-0.0102916860365476</v>
      </c>
      <c r="D804" s="11" t="n">
        <f aca="false">STDEV(C784:C804)*SQRT(365.25)</f>
        <v>0.636607179106388</v>
      </c>
      <c r="E804" s="11" t="n">
        <f aca="false">SQRT(alpha*(E803/SQRT(365.25))^2+(1-alpha)*C804^2)*SQRT(365.25)</f>
        <v>0.551378705315001</v>
      </c>
      <c r="G804" s="10"/>
      <c r="H804" s="10" t="n">
        <f aca="false">(E804^2)/365.25</f>
        <v>0.000832357225666932</v>
      </c>
      <c r="I804" s="10" t="n">
        <f aca="false">C805^2</f>
        <v>0.000352985707422455</v>
      </c>
      <c r="J804" s="10" t="n">
        <f aca="false">(H804-I804)^2</f>
        <v>2.29797052504015E-007</v>
      </c>
    </row>
    <row r="805" customFormat="false" ht="12.75" hidden="false" customHeight="false" outlineLevel="0" collapsed="false">
      <c r="A805" s="7" t="n">
        <v>34073</v>
      </c>
      <c r="B805" s="8" t="n">
        <v>2.364</v>
      </c>
      <c r="C805" s="9" t="n">
        <f aca="false">LN(B805/B804)</f>
        <v>0.0187879138656333</v>
      </c>
      <c r="D805" s="11" t="n">
        <f aca="false">STDEV(C785:C805)*SQRT(365.25)</f>
        <v>0.619351599835392</v>
      </c>
      <c r="E805" s="11" t="n">
        <f aca="false">SQRT(alpha*(E804/SQRT(365.25))^2+(1-alpha)*C805^2)*SQRT(365.25)</f>
        <v>0.538596616945863</v>
      </c>
      <c r="G805" s="10"/>
      <c r="H805" s="10" t="n">
        <f aca="false">(E805^2)/365.25</f>
        <v>0.000794213048009662</v>
      </c>
      <c r="I805" s="10" t="n">
        <f aca="false">C806^2</f>
        <v>8.79404547404123E-006</v>
      </c>
      <c r="J805" s="10" t="n">
        <f aca="false">(H805-I805)^2</f>
        <v>6.1688300954405E-007</v>
      </c>
    </row>
    <row r="806" customFormat="false" ht="12.75" hidden="false" customHeight="false" outlineLevel="0" collapsed="false">
      <c r="A806" s="7" t="n">
        <v>34074</v>
      </c>
      <c r="B806" s="8" t="n">
        <v>2.357</v>
      </c>
      <c r="C806" s="9" t="n">
        <f aca="false">LN(B806/B805)</f>
        <v>-0.00296547558985759</v>
      </c>
      <c r="D806" s="11" t="n">
        <f aca="false">STDEV(C786:C806)*SQRT(365.25)</f>
        <v>0.59469849560492</v>
      </c>
      <c r="E806" s="11" t="n">
        <f aca="false">SQRT(alpha*(E805/SQRT(365.25))^2+(1-alpha)*C806^2)*SQRT(365.25)</f>
        <v>0.516971351064211</v>
      </c>
      <c r="G806" s="10"/>
      <c r="H806" s="10" t="n">
        <f aca="false">(E806^2)/365.25</f>
        <v>0.000731716297936088</v>
      </c>
      <c r="I806" s="10" t="n">
        <f aca="false">C807^2</f>
        <v>0.000205121532177874</v>
      </c>
      <c r="J806" s="10" t="n">
        <f aca="false">(H806-I806)^2</f>
        <v>2.77302047323948E-007</v>
      </c>
    </row>
    <row r="807" customFormat="false" ht="12.75" hidden="false" customHeight="false" outlineLevel="0" collapsed="false">
      <c r="A807" s="7" t="n">
        <v>34075</v>
      </c>
      <c r="B807" s="8" t="n">
        <v>2.391</v>
      </c>
      <c r="C807" s="9" t="n">
        <f aca="false">LN(B807/B806)</f>
        <v>0.0143220645221935</v>
      </c>
      <c r="D807" s="11" t="n">
        <f aca="false">STDEV(C787:C807)*SQRT(365.25)</f>
        <v>0.595358978998691</v>
      </c>
      <c r="E807" s="11" t="n">
        <f aca="false">SQRT(alpha*(E806/SQRT(365.25))^2+(1-alpha)*C807^2)*SQRT(365.25)</f>
        <v>0.501950943142421</v>
      </c>
      <c r="G807" s="10"/>
      <c r="H807" s="10" t="n">
        <f aca="false">(E807^2)/365.25</f>
        <v>0.000689814508751721</v>
      </c>
      <c r="I807" s="10" t="n">
        <f aca="false">C808^2</f>
        <v>5.01949432363128E-005</v>
      </c>
      <c r="J807" s="10" t="n">
        <f aca="false">(H807-I807)^2</f>
        <v>4.0911318859012E-007</v>
      </c>
    </row>
    <row r="808" customFormat="false" ht="12.75" hidden="false" customHeight="false" outlineLevel="0" collapsed="false">
      <c r="A808" s="7" t="n">
        <v>34078</v>
      </c>
      <c r="B808" s="8" t="n">
        <v>2.408</v>
      </c>
      <c r="C808" s="9" t="n">
        <f aca="false">LN(B808/B807)</f>
        <v>0.00708483897038689</v>
      </c>
      <c r="D808" s="11" t="n">
        <f aca="false">STDEV(C788:C808)*SQRT(365.25)</f>
        <v>0.589249879410919</v>
      </c>
      <c r="E808" s="11" t="n">
        <f aca="false">SQRT(alpha*(E807/SQRT(365.25))^2+(1-alpha)*C808^2)*SQRT(365.25)</f>
        <v>0.483078913951875</v>
      </c>
      <c r="G808" s="10"/>
      <c r="H808" s="10" t="n">
        <f aca="false">(E808^2)/365.25</f>
        <v>0.000638919198096984</v>
      </c>
      <c r="I808" s="10" t="n">
        <f aca="false">C809^2</f>
        <v>0.000196584185423469</v>
      </c>
      <c r="J808" s="10" t="n">
        <f aca="false">(H808-I808)^2</f>
        <v>1.95660263436879E-007</v>
      </c>
    </row>
    <row r="809" customFormat="false" ht="12.75" hidden="false" customHeight="false" outlineLevel="0" collapsed="false">
      <c r="A809" s="7" t="n">
        <v>34079</v>
      </c>
      <c r="B809" s="8" t="n">
        <v>2.442</v>
      </c>
      <c r="C809" s="9" t="n">
        <f aca="false">LN(B809/B808)</f>
        <v>0.0140208482419385</v>
      </c>
      <c r="D809" s="11" t="n">
        <f aca="false">STDEV(C789:C809)*SQRT(365.25)</f>
        <v>0.576280608664277</v>
      </c>
      <c r="E809" s="11" t="n">
        <f aca="false">SQRT(alpha*(E808/SQRT(365.25))^2+(1-alpha)*C809^2)*SQRT(365.25)</f>
        <v>0.469584372166064</v>
      </c>
      <c r="G809" s="10"/>
      <c r="H809" s="10" t="n">
        <f aca="false">(E809^2)/365.25</f>
        <v>0.000603722060458855</v>
      </c>
      <c r="I809" s="10" t="n">
        <f aca="false">C810^2</f>
        <v>0.00567106966905707</v>
      </c>
      <c r="J809" s="10" t="n">
        <f aca="false">(H809-I809)^2</f>
        <v>2.5678011786366E-005</v>
      </c>
    </row>
    <row r="810" customFormat="false" ht="12.75" hidden="false" customHeight="false" outlineLevel="0" collapsed="false">
      <c r="A810" s="7" t="n">
        <v>34080</v>
      </c>
      <c r="B810" s="8" t="n">
        <v>2.633</v>
      </c>
      <c r="C810" s="9" t="n">
        <f aca="false">LN(B810/B809)</f>
        <v>0.0753065048256594</v>
      </c>
      <c r="D810" s="11" t="n">
        <f aca="false">STDEV(C790:C810)*SQRT(365.25)</f>
        <v>0.631157607330672</v>
      </c>
      <c r="E810" s="11" t="n">
        <f aca="false">SQRT(alpha*(E809/SQRT(365.25))^2+(1-alpha)*C810^2)*SQRT(365.25)</f>
        <v>0.606451792897122</v>
      </c>
      <c r="G810" s="10"/>
      <c r="H810" s="10" t="n">
        <f aca="false">(E810^2)/365.25</f>
        <v>0.00100693710364992</v>
      </c>
      <c r="I810" s="10" t="n">
        <f aca="false">C811^2</f>
        <v>0.00125633806263846</v>
      </c>
      <c r="J810" s="10" t="n">
        <f aca="false">(H810-I810)^2</f>
        <v>6.22008383443999E-008</v>
      </c>
    </row>
    <row r="811" customFormat="false" ht="12.75" hidden="false" customHeight="false" outlineLevel="0" collapsed="false">
      <c r="A811" s="7" t="n">
        <v>34081</v>
      </c>
      <c r="B811" s="8" t="n">
        <v>2.728</v>
      </c>
      <c r="C811" s="9" t="n">
        <f aca="false">LN(B811/B810)</f>
        <v>0.0354448594670434</v>
      </c>
      <c r="D811" s="11" t="n">
        <f aca="false">STDEV(C791:C811)*SQRT(365.25)</f>
        <v>0.61805802342716</v>
      </c>
      <c r="E811" s="11" t="n">
        <f aca="false">SQRT(alpha*(E810/SQRT(365.25))^2+(1-alpha)*C811^2)*SQRT(365.25)</f>
        <v>0.612398737903088</v>
      </c>
      <c r="G811" s="10"/>
      <c r="H811" s="10" t="n">
        <f aca="false">(E811^2)/365.25</f>
        <v>0.00102678224280711</v>
      </c>
      <c r="I811" s="10" t="n">
        <f aca="false">C812^2</f>
        <v>0.000119618830616102</v>
      </c>
      <c r="J811" s="10" t="n">
        <f aca="false">(H811-I811)^2</f>
        <v>8.22945456418026E-007</v>
      </c>
    </row>
    <row r="812" customFormat="false" ht="12.75" hidden="false" customHeight="false" outlineLevel="0" collapsed="false">
      <c r="A812" s="7" t="n">
        <v>34082</v>
      </c>
      <c r="B812" s="8" t="n">
        <v>2.758</v>
      </c>
      <c r="C812" s="9" t="n">
        <f aca="false">LN(B812/B811)</f>
        <v>0.0109370393898944</v>
      </c>
      <c r="D812" s="11" t="n">
        <f aca="false">STDEV(C792:C812)*SQRT(365.25)</f>
        <v>0.416008686469782</v>
      </c>
      <c r="E812" s="11" t="n">
        <f aca="false">SQRT(alpha*(E811/SQRT(365.25))^2+(1-alpha)*C812^2)*SQRT(365.25)</f>
        <v>0.590480288485442</v>
      </c>
      <c r="G812" s="10"/>
      <c r="H812" s="10" t="n">
        <f aca="false">(E812^2)/365.25</f>
        <v>0.000954598141245315</v>
      </c>
      <c r="I812" s="10" t="n">
        <f aca="false">C813^2</f>
        <v>0.0303569758764874</v>
      </c>
      <c r="J812" s="10" t="n">
        <f aca="false">(H812-I812)^2</f>
        <v>0.000864499816485861</v>
      </c>
    </row>
    <row r="813" customFormat="false" ht="12.75" hidden="false" customHeight="false" outlineLevel="0" collapsed="false">
      <c r="A813" s="7" t="n">
        <v>34085</v>
      </c>
      <c r="B813" s="8" t="n">
        <v>2.317</v>
      </c>
      <c r="C813" s="9" t="n">
        <f aca="false">LN(B813/B812)</f>
        <v>-0.174232533920871</v>
      </c>
      <c r="D813" s="11" t="n">
        <f aca="false">STDEV(C793:C813)*SQRT(365.25)</f>
        <v>0.882200538017004</v>
      </c>
      <c r="E813" s="11" t="n">
        <f aca="false">SQRT(alpha*(E812/SQRT(365.25))^2+(1-alpha)*C813^2)*SQRT(365.25)</f>
        <v>1.09690460453481</v>
      </c>
      <c r="G813" s="10"/>
      <c r="H813" s="10" t="n">
        <f aca="false">(E813^2)/365.25</f>
        <v>0.00329418127706957</v>
      </c>
      <c r="I813" s="10" t="n">
        <f aca="false">C814^2</f>
        <v>1.86191790298101E-007</v>
      </c>
      <c r="J813" s="10" t="n">
        <f aca="false">(H813-I813)^2</f>
        <v>1.0850403621844E-005</v>
      </c>
    </row>
    <row r="814" customFormat="false" ht="12.75" hidden="false" customHeight="false" outlineLevel="0" collapsed="false">
      <c r="A814" s="7" t="n">
        <v>34086</v>
      </c>
      <c r="B814" s="8" t="n">
        <v>2.318</v>
      </c>
      <c r="C814" s="9" t="n">
        <f aca="false">LN(B814/B813)</f>
        <v>0.000431499467320761</v>
      </c>
      <c r="D814" s="11" t="n">
        <f aca="false">STDEV(C794:C814)*SQRT(365.25)</f>
        <v>0.878907101139827</v>
      </c>
      <c r="E814" s="11" t="n">
        <f aca="false">SQRT(alpha*(E813/SQRT(365.25))^2+(1-alpha)*C814^2)*SQRT(365.25)</f>
        <v>1.05236165412181</v>
      </c>
      <c r="G814" s="10"/>
      <c r="H814" s="10" t="n">
        <f aca="false">(E814^2)/365.25</f>
        <v>0.00303207406178234</v>
      </c>
      <c r="I814" s="10" t="n">
        <f aca="false">C815^2</f>
        <v>0.000237507055628074</v>
      </c>
      <c r="J814" s="10" t="n">
        <f aca="false">(H814-I814)^2</f>
        <v>7.80960475188604E-006</v>
      </c>
    </row>
    <row r="815" customFormat="false" ht="12.75" hidden="false" customHeight="false" outlineLevel="0" collapsed="false">
      <c r="A815" s="7" t="n">
        <v>34087</v>
      </c>
      <c r="B815" s="8" t="n">
        <v>2.354</v>
      </c>
      <c r="C815" s="9" t="n">
        <f aca="false">LN(B815/B814)</f>
        <v>0.0154112639205249</v>
      </c>
      <c r="D815" s="11" t="n">
        <f aca="false">STDEV(C795:C815)*SQRT(365.25)</f>
        <v>0.879710581752475</v>
      </c>
      <c r="E815" s="11" t="n">
        <f aca="false">SQRT(alpha*(E814/SQRT(365.25))^2+(1-alpha)*C815^2)*SQRT(365.25)</f>
        <v>1.01303774026522</v>
      </c>
      <c r="G815" s="10"/>
      <c r="H815" s="10" t="n">
        <f aca="false">(E815^2)/365.25</f>
        <v>0.00280970694921741</v>
      </c>
      <c r="I815" s="10" t="n">
        <f aca="false">C816^2</f>
        <v>5.80258842015631E-005</v>
      </c>
      <c r="J815" s="10" t="n">
        <f aca="false">(H815-I815)^2</f>
        <v>7.57174868356672E-006</v>
      </c>
    </row>
    <row r="816" customFormat="false" ht="12.75" hidden="false" customHeight="false" outlineLevel="0" collapsed="false">
      <c r="A816" s="7" t="n">
        <v>34088</v>
      </c>
      <c r="B816" s="8" t="n">
        <v>2.372</v>
      </c>
      <c r="C816" s="9" t="n">
        <f aca="false">LN(B816/B815)</f>
        <v>0.00761747229739388</v>
      </c>
      <c r="D816" s="11" t="n">
        <f aca="false">STDEV(C796:C816)*SQRT(365.25)</f>
        <v>0.879282359934286</v>
      </c>
      <c r="E816" s="11" t="n">
        <f aca="false">SQRT(alpha*(E815/SQRT(365.25))^2+(1-alpha)*C816^2)*SQRT(365.25)</f>
        <v>0.972765278022082</v>
      </c>
      <c r="G816" s="10"/>
      <c r="H816" s="10" t="n">
        <f aca="false">(E816^2)/365.25</f>
        <v>0.00259075232340966</v>
      </c>
      <c r="I816" s="10" t="n">
        <f aca="false">C817^2</f>
        <v>8.7347390331102E-006</v>
      </c>
      <c r="J816" s="10" t="n">
        <f aca="false">(H816-I816)^2</f>
        <v>6.6668148060297E-006</v>
      </c>
    </row>
    <row r="817" customFormat="false" ht="12.75" hidden="false" customHeight="false" outlineLevel="0" collapsed="false">
      <c r="A817" s="7" t="n">
        <v>34089</v>
      </c>
      <c r="B817" s="8" t="n">
        <v>2.365</v>
      </c>
      <c r="C817" s="9" t="n">
        <f aca="false">LN(B817/B816)</f>
        <v>-0.00295545919158262</v>
      </c>
      <c r="D817" s="11" t="n">
        <f aca="false">STDEV(C797:C817)*SQRT(365.25)</f>
        <v>0.875053413820596</v>
      </c>
      <c r="E817" s="11" t="n">
        <f aca="false">SQRT(alpha*(E816/SQRT(365.25))^2+(1-alpha)*C817^2)*SQRT(365.25)</f>
        <v>0.933397077764121</v>
      </c>
      <c r="G817" s="10"/>
      <c r="H817" s="10" t="n">
        <f aca="false">(E817^2)/365.25</f>
        <v>0.00238529802814127</v>
      </c>
      <c r="I817" s="10" t="n">
        <f aca="false">C818^2</f>
        <v>0.00106687032607305</v>
      </c>
      <c r="J817" s="10" t="n">
        <f aca="false">(H817-I817)^2</f>
        <v>1.7382516055809E-006</v>
      </c>
    </row>
    <row r="818" customFormat="false" ht="12.75" hidden="false" customHeight="false" outlineLevel="0" collapsed="false">
      <c r="A818" s="7" t="n">
        <v>34092</v>
      </c>
      <c r="B818" s="8" t="n">
        <v>2.289</v>
      </c>
      <c r="C818" s="9" t="n">
        <f aca="false">LN(B818/B817)</f>
        <v>-0.0326629809734667</v>
      </c>
      <c r="D818" s="11" t="n">
        <f aca="false">STDEV(C798:C818)*SQRT(365.25)</f>
        <v>0.889319770709613</v>
      </c>
      <c r="E818" s="11" t="n">
        <f aca="false">SQRT(alpha*(E817/SQRT(365.25))^2+(1-alpha)*C818^2)*SQRT(365.25)</f>
        <v>0.912640196168573</v>
      </c>
      <c r="G818" s="10"/>
      <c r="H818" s="10" t="n">
        <f aca="false">(E818^2)/365.25</f>
        <v>0.00228038912433296</v>
      </c>
      <c r="I818" s="10" t="n">
        <f aca="false">C819^2</f>
        <v>0.000147821936172862</v>
      </c>
      <c r="J818" s="10" t="n">
        <f aca="false">(H818-I818)^2</f>
        <v>4.54784281201705E-006</v>
      </c>
    </row>
    <row r="819" customFormat="false" ht="12.75" hidden="false" customHeight="false" outlineLevel="0" collapsed="false">
      <c r="A819" s="7" t="n">
        <v>34093</v>
      </c>
      <c r="B819" s="8" t="n">
        <v>2.317</v>
      </c>
      <c r="C819" s="9" t="n">
        <f aca="false">LN(B819/B818)</f>
        <v>0.0121582044798096</v>
      </c>
      <c r="D819" s="11" t="n">
        <f aca="false">STDEV(C799:C819)*SQRT(365.25)</f>
        <v>0.881893591656808</v>
      </c>
      <c r="E819" s="11" t="n">
        <f aca="false">SQRT(alpha*(E818/SQRT(365.25))^2+(1-alpha)*C819^2)*SQRT(365.25)</f>
        <v>0.878027618015312</v>
      </c>
      <c r="G819" s="10"/>
      <c r="H819" s="10" t="n">
        <f aca="false">(E819^2)/365.25</f>
        <v>0.00211069814646856</v>
      </c>
      <c r="I819" s="10" t="n">
        <f aca="false">C820^2</f>
        <v>0.001678202427997</v>
      </c>
      <c r="J819" s="10" t="n">
        <f aca="false">(H819-I819)^2</f>
        <v>1.87052546496233E-007</v>
      </c>
    </row>
    <row r="820" customFormat="false" ht="12.75" hidden="false" customHeight="false" outlineLevel="0" collapsed="false">
      <c r="A820" s="7" t="n">
        <v>34094</v>
      </c>
      <c r="B820" s="8" t="n">
        <v>2.224</v>
      </c>
      <c r="C820" s="9" t="n">
        <f aca="false">LN(B820/B819)</f>
        <v>-0.0409658690619032</v>
      </c>
      <c r="D820" s="11" t="n">
        <f aca="false">STDEV(C800:C820)*SQRT(365.25)</f>
        <v>0.895472136107722</v>
      </c>
      <c r="E820" s="11" t="n">
        <f aca="false">SQRT(alpha*(E819/SQRT(365.25))^2+(1-alpha)*C820^2)*SQRT(365.25)</f>
        <v>0.870840230300463</v>
      </c>
      <c r="G820" s="10"/>
      <c r="H820" s="10" t="n">
        <f aca="false">(E820^2)/365.25</f>
        <v>0.00207628393349696</v>
      </c>
      <c r="I820" s="10" t="n">
        <f aca="false">C821^2</f>
        <v>0.000517043370104819</v>
      </c>
      <c r="J820" s="10" t="n">
        <f aca="false">(H820-I820)^2</f>
        <v>2.43123113452743E-006</v>
      </c>
    </row>
    <row r="821" customFormat="false" ht="12.75" hidden="false" customHeight="false" outlineLevel="0" collapsed="false">
      <c r="A821" s="7" t="n">
        <v>34095</v>
      </c>
      <c r="B821" s="8" t="n">
        <v>2.174</v>
      </c>
      <c r="C821" s="9" t="n">
        <f aca="false">LN(B821/B820)</f>
        <v>-0.0227385876893183</v>
      </c>
      <c r="D821" s="11" t="n">
        <f aca="false">STDEV(C801:C821)*SQRT(365.25)</f>
        <v>0.901193704172637</v>
      </c>
      <c r="E821" s="11" t="n">
        <f aca="false">SQRT(alpha*(E820/SQRT(365.25))^2+(1-alpha)*C821^2)*SQRT(365.25)</f>
        <v>0.844420447253283</v>
      </c>
      <c r="G821" s="10"/>
      <c r="H821" s="10" t="n">
        <f aca="false">(E821^2)/365.25</f>
        <v>0.00195221325596012</v>
      </c>
      <c r="I821" s="10" t="n">
        <f aca="false">C822^2</f>
        <v>3.06369941705804E-005</v>
      </c>
      <c r="J821" s="10" t="n">
        <f aca="false">(H821-I821)^2</f>
        <v>3.69245532987307E-006</v>
      </c>
    </row>
    <row r="822" customFormat="false" ht="12.75" hidden="false" customHeight="false" outlineLevel="0" collapsed="false">
      <c r="A822" s="7" t="n">
        <v>34096</v>
      </c>
      <c r="B822" s="8" t="n">
        <v>2.162</v>
      </c>
      <c r="C822" s="9" t="n">
        <f aca="false">LN(B822/B821)</f>
        <v>-0.00553506948200114</v>
      </c>
      <c r="D822" s="11" t="n">
        <f aca="false">STDEV(C802:C822)*SQRT(365.25)</f>
        <v>0.889145790790605</v>
      </c>
      <c r="E822" s="11" t="n">
        <f aca="false">SQRT(alpha*(E821/SQRT(365.25))^2+(1-alpha)*C822^2)*SQRT(365.25)</f>
        <v>0.810677724767263</v>
      </c>
      <c r="G822" s="10"/>
      <c r="H822" s="10" t="n">
        <f aca="false">(E822^2)/365.25</f>
        <v>0.00179931108400774</v>
      </c>
      <c r="I822" s="10" t="n">
        <f aca="false">C823^2</f>
        <v>0.00142164809898089</v>
      </c>
      <c r="J822" s="10" t="n">
        <f aca="false">(H822-I822)^2</f>
        <v>1.42629330259391E-007</v>
      </c>
    </row>
    <row r="823" customFormat="false" ht="12.75" hidden="false" customHeight="false" outlineLevel="0" collapsed="false">
      <c r="A823" s="7" t="n">
        <v>34099</v>
      </c>
      <c r="B823" s="8" t="n">
        <v>2.082</v>
      </c>
      <c r="C823" s="9" t="n">
        <f aca="false">LN(B823/B822)</f>
        <v>-0.0377047490242394</v>
      </c>
      <c r="D823" s="11" t="n">
        <f aca="false">STDEV(C803:C823)*SQRT(365.25)</f>
        <v>0.893237070933523</v>
      </c>
      <c r="E823" s="11" t="n">
        <f aca="false">SQRT(alpha*(E822/SQRT(365.25))^2+(1-alpha)*C823^2)*SQRT(365.25)</f>
        <v>0.803879473058983</v>
      </c>
      <c r="G823" s="10"/>
      <c r="H823" s="10" t="n">
        <f aca="false">(E823^2)/365.25</f>
        <v>0.00176925997866006</v>
      </c>
      <c r="I823" s="10" t="n">
        <f aca="false">C824^2</f>
        <v>0.00125240943518742</v>
      </c>
      <c r="J823" s="10" t="n">
        <f aca="false">(H823-I823)^2</f>
        <v>2.67134484287968E-007</v>
      </c>
    </row>
    <row r="824" customFormat="false" ht="12.75" hidden="false" customHeight="false" outlineLevel="0" collapsed="false">
      <c r="A824" s="7" t="n">
        <v>34100</v>
      </c>
      <c r="B824" s="8" t="n">
        <v>2.157</v>
      </c>
      <c r="C824" s="9" t="n">
        <f aca="false">LN(B824/B823)</f>
        <v>0.0353893972142423</v>
      </c>
      <c r="D824" s="11" t="n">
        <f aca="false">STDEV(C804:C824)*SQRT(365.25)</f>
        <v>0.900612053859435</v>
      </c>
      <c r="E824" s="11" t="n">
        <f aca="false">SQRT(alpha*(E823/SQRT(365.25))^2+(1-alpha)*C824^2)*SQRT(365.25)</f>
        <v>0.794481452790661</v>
      </c>
      <c r="G824" s="10"/>
      <c r="H824" s="10" t="n">
        <f aca="false">(E824^2)/365.25</f>
        <v>0.00172813354915362</v>
      </c>
      <c r="I824" s="10" t="n">
        <f aca="false">C825^2</f>
        <v>0.000704055071229647</v>
      </c>
      <c r="J824" s="10" t="n">
        <f aca="false">(H824-I824)^2</f>
        <v>1.04873672894708E-006</v>
      </c>
    </row>
    <row r="825" customFormat="false" ht="12.75" hidden="false" customHeight="false" outlineLevel="0" collapsed="false">
      <c r="A825" s="7" t="n">
        <v>34101</v>
      </c>
      <c r="B825" s="8" t="n">
        <v>2.215</v>
      </c>
      <c r="C825" s="9" t="n">
        <f aca="false">LN(B825/B824)</f>
        <v>0.0265340360900796</v>
      </c>
      <c r="D825" s="11" t="n">
        <f aca="false">STDEV(C805:C825)*SQRT(365.25)</f>
        <v>0.908939695478608</v>
      </c>
      <c r="E825" s="11" t="n">
        <f aca="false">SQRT(alpha*(E824/SQRT(365.25))^2+(1-alpha)*C825^2)*SQRT(365.25)</f>
        <v>0.775524072935628</v>
      </c>
      <c r="G825" s="10"/>
      <c r="H825" s="10" t="n">
        <f aca="false">(E825^2)/365.25</f>
        <v>0.00164664637290258</v>
      </c>
      <c r="I825" s="10" t="n">
        <f aca="false">C826^2</f>
        <v>0.00062339401431974</v>
      </c>
      <c r="J825" s="10" t="n">
        <f aca="false">(H825-I825)^2</f>
        <v>1.04704538934534E-006</v>
      </c>
    </row>
    <row r="826" customFormat="false" ht="12.75" hidden="false" customHeight="false" outlineLevel="0" collapsed="false">
      <c r="A826" s="7" t="n">
        <v>34102</v>
      </c>
      <c r="B826" s="8" t="n">
        <v>2.271</v>
      </c>
      <c r="C826" s="9" t="n">
        <f aca="false">LN(B826/B825)</f>
        <v>0.0249678596263224</v>
      </c>
      <c r="D826" s="11" t="n">
        <f aca="false">STDEV(C806:C826)*SQRT(365.25)</f>
        <v>0.911906964474142</v>
      </c>
      <c r="E826" s="11" t="n">
        <f aca="false">SQRT(alpha*(E825/SQRT(365.25))^2+(1-alpha)*C826^2)*SQRT(365.25)</f>
        <v>0.756107404013945</v>
      </c>
      <c r="G826" s="10"/>
      <c r="H826" s="10" t="n">
        <f aca="false">(E826^2)/365.25</f>
        <v>0.00156522493197729</v>
      </c>
      <c r="I826" s="10" t="n">
        <f aca="false">C827^2</f>
        <v>1.57679310941568E-005</v>
      </c>
      <c r="J826" s="10" t="n">
        <f aca="false">(H826-I826)^2</f>
        <v>2.40081699758577E-006</v>
      </c>
    </row>
    <row r="827" customFormat="false" ht="12.75" hidden="false" customHeight="false" outlineLevel="0" collapsed="false">
      <c r="A827" s="7" t="n">
        <v>34103</v>
      </c>
      <c r="B827" s="8" t="n">
        <v>2.262</v>
      </c>
      <c r="C827" s="9" t="n">
        <f aca="false">LN(B827/B826)</f>
        <v>-0.00397088542949262</v>
      </c>
      <c r="D827" s="11" t="n">
        <f aca="false">STDEV(C807:C827)*SQRT(365.25)</f>
        <v>0.911937832189455</v>
      </c>
      <c r="E827" s="11" t="n">
        <f aca="false">SQRT(alpha*(E826/SQRT(365.25))^2+(1-alpha)*C827^2)*SQRT(365.25)</f>
        <v>0.725717531080073</v>
      </c>
      <c r="G827" s="10"/>
      <c r="H827" s="10" t="n">
        <f aca="false">(E827^2)/365.25</f>
        <v>0.00144193274446805</v>
      </c>
      <c r="I827" s="10" t="n">
        <f aca="false">C828^2</f>
        <v>0.00051657339704443</v>
      </c>
      <c r="J827" s="10" t="n">
        <f aca="false">(H827-I827)^2</f>
        <v>8.56289921864276E-007</v>
      </c>
    </row>
    <row r="828" customFormat="false" ht="12.75" hidden="false" customHeight="false" outlineLevel="0" collapsed="false">
      <c r="A828" s="7" t="n">
        <v>34106</v>
      </c>
      <c r="B828" s="8" t="n">
        <v>2.314</v>
      </c>
      <c r="C828" s="9" t="n">
        <f aca="false">LN(B828/B827)</f>
        <v>0.0227282510775561</v>
      </c>
      <c r="D828" s="11" t="n">
        <f aca="false">STDEV(C808:C828)*SQRT(365.25)</f>
        <v>0.915346136014288</v>
      </c>
      <c r="E828" s="11" t="n">
        <f aca="false">SQRT(alpha*(E827/SQRT(365.25))^2+(1-alpha)*C828^2)*SQRT(365.25)</f>
        <v>0.706945440807438</v>
      </c>
      <c r="G828" s="10"/>
      <c r="H828" s="10" t="n">
        <f aca="false">(E828^2)/365.25</f>
        <v>0.00136830077009835</v>
      </c>
      <c r="I828" s="10" t="n">
        <f aca="false">C829^2</f>
        <v>0.000225362453010373</v>
      </c>
      <c r="J828" s="10" t="n">
        <f aca="false">(H828-I828)^2</f>
        <v>1.3063079966679E-006</v>
      </c>
    </row>
    <row r="829" customFormat="false" ht="12.75" hidden="false" customHeight="false" outlineLevel="0" collapsed="false">
      <c r="A829" s="7" t="n">
        <v>34107</v>
      </c>
      <c r="B829" s="8" t="n">
        <v>2.349</v>
      </c>
      <c r="C829" s="9" t="n">
        <f aca="false">LN(B829/B828)</f>
        <v>0.015012076905291</v>
      </c>
      <c r="D829" s="11" t="n">
        <f aca="false">STDEV(C809:C829)*SQRT(365.25)</f>
        <v>0.917308140420185</v>
      </c>
      <c r="E829" s="11" t="n">
        <f aca="false">SQRT(alpha*(E828/SQRT(365.25))^2+(1-alpha)*C829^2)*SQRT(365.25)</f>
        <v>0.683047725576932</v>
      </c>
      <c r="G829" s="10"/>
      <c r="H829" s="10" t="n">
        <f aca="false">(E829^2)/365.25</f>
        <v>0.00127735577115899</v>
      </c>
      <c r="I829" s="10" t="n">
        <f aca="false">C830^2</f>
        <v>0.000212576928921275</v>
      </c>
      <c r="J829" s="10" t="n">
        <f aca="false">(H829-I829)^2</f>
        <v>1.13375398287708E-006</v>
      </c>
    </row>
    <row r="830" customFormat="false" ht="12.75" hidden="false" customHeight="false" outlineLevel="0" collapsed="false">
      <c r="A830" s="7" t="n">
        <v>34108</v>
      </c>
      <c r="B830" s="8" t="n">
        <v>2.315</v>
      </c>
      <c r="C830" s="9" t="n">
        <f aca="false">LN(B830/B829)</f>
        <v>-0.0145800181385784</v>
      </c>
      <c r="D830" s="11" t="n">
        <f aca="false">STDEV(C810:C830)*SQRT(365.25)</f>
        <v>0.916406513780166</v>
      </c>
      <c r="E830" s="11" t="n">
        <f aca="false">SQRT(alpha*(E829/SQRT(365.25))^2+(1-alpha)*C830^2)*SQRT(365.25)</f>
        <v>0.660006146767901</v>
      </c>
      <c r="G830" s="10"/>
      <c r="H830" s="10" t="n">
        <f aca="false">(E830^2)/365.25</f>
        <v>0.00119263001717019</v>
      </c>
      <c r="I830" s="10" t="n">
        <f aca="false">C831^2</f>
        <v>9.11554290135319E-006</v>
      </c>
      <c r="J830" s="10" t="n">
        <f aca="false">(H830-I830)^2</f>
        <v>1.40070651080384E-006</v>
      </c>
    </row>
    <row r="831" customFormat="false" ht="12.75" hidden="false" customHeight="false" outlineLevel="0" collapsed="false">
      <c r="A831" s="7" t="n">
        <v>34109</v>
      </c>
      <c r="B831" s="8" t="n">
        <v>2.322</v>
      </c>
      <c r="C831" s="9" t="n">
        <f aca="false">LN(B831/B830)</f>
        <v>0.00301919573750249</v>
      </c>
      <c r="D831" s="11" t="n">
        <f aca="false">STDEV(C811:C831)*SQRT(365.25)</f>
        <v>0.851551715764251</v>
      </c>
      <c r="E831" s="11" t="n">
        <f aca="false">SQRT(alpha*(E830/SQRT(365.25))^2+(1-alpha)*C831^2)*SQRT(365.25)</f>
        <v>0.633412324059383</v>
      </c>
      <c r="G831" s="10"/>
      <c r="H831" s="10" t="n">
        <f aca="false">(E831^2)/365.25</f>
        <v>0.00109845632380646</v>
      </c>
      <c r="I831" s="10" t="n">
        <f aca="false">C832^2</f>
        <v>0.00836943276712253</v>
      </c>
      <c r="J831" s="10" t="n">
        <f aca="false">(H831-I831)^2</f>
        <v>5.28670984392572E-005</v>
      </c>
    </row>
    <row r="832" customFormat="false" ht="12.75" hidden="false" customHeight="false" outlineLevel="0" collapsed="false">
      <c r="A832" s="7" t="n">
        <v>34110</v>
      </c>
      <c r="B832" s="8" t="n">
        <v>2.119</v>
      </c>
      <c r="C832" s="9" t="n">
        <f aca="false">LN(B832/B831)</f>
        <v>-0.0914846039895376</v>
      </c>
      <c r="D832" s="11" t="n">
        <f aca="false">STDEV(C812:C832)*SQRT(365.25)</f>
        <v>0.901822081103363</v>
      </c>
      <c r="E832" s="11" t="n">
        <f aca="false">SQRT(alpha*(E831/SQRT(365.25))^2+(1-alpha)*C832^2)*SQRT(365.25)</f>
        <v>0.782643206534498</v>
      </c>
      <c r="G832" s="10"/>
      <c r="H832" s="10" t="n">
        <f aca="false">(E832^2)/365.25</f>
        <v>0.00167701680693936</v>
      </c>
      <c r="I832" s="10" t="n">
        <f aca="false">C833^2</f>
        <v>0.00284165687387447</v>
      </c>
      <c r="J832" s="10" t="n">
        <f aca="false">(H832-I832)^2</f>
        <v>1.35638648551061E-006</v>
      </c>
    </row>
    <row r="833" customFormat="false" ht="12.75" hidden="false" customHeight="false" outlineLevel="0" collapsed="false">
      <c r="A833" s="7" t="n">
        <v>34113</v>
      </c>
      <c r="B833" s="8" t="n">
        <v>2.009</v>
      </c>
      <c r="C833" s="9" t="n">
        <f aca="false">LN(B833/B832)</f>
        <v>-0.0533071934533649</v>
      </c>
      <c r="D833" s="11" t="n">
        <f aca="false">STDEV(C813:C833)*SQRT(365.25)</f>
        <v>0.911689073200296</v>
      </c>
      <c r="E833" s="11" t="n">
        <f aca="false">SQRT(alpha*(E832/SQRT(365.25))^2+(1-alpha)*C833^2)*SQRT(365.25)</f>
        <v>0.803976850409291</v>
      </c>
      <c r="G833" s="10"/>
      <c r="H833" s="10" t="n">
        <f aca="false">(E833^2)/365.25</f>
        <v>0.00176968864064078</v>
      </c>
      <c r="I833" s="10" t="n">
        <f aca="false">C834^2</f>
        <v>0.00134337189382877</v>
      </c>
      <c r="J833" s="10" t="n">
        <f aca="false">(H833-I833)^2</f>
        <v>1.8174596861237E-007</v>
      </c>
    </row>
    <row r="834" customFormat="false" ht="12.75" hidden="false" customHeight="false" outlineLevel="0" collapsed="false">
      <c r="A834" s="7" t="n">
        <v>34114</v>
      </c>
      <c r="B834" s="8" t="n">
        <v>2.084</v>
      </c>
      <c r="C834" s="9" t="n">
        <f aca="false">LN(B834/B833)</f>
        <v>0.0366520380583232</v>
      </c>
      <c r="D834" s="11" t="n">
        <f aca="false">STDEV(C814:C834)*SQRT(365.25)</f>
        <v>0.615519945487943</v>
      </c>
      <c r="E834" s="11" t="n">
        <f aca="false">SQRT(alpha*(E833/SQRT(365.25))^2+(1-alpha)*C834^2)*SQRT(365.25)</f>
        <v>0.796233989831416</v>
      </c>
      <c r="G834" s="10"/>
      <c r="H834" s="10" t="n">
        <f aca="false">(E834^2)/365.25</f>
        <v>0.00173576609599687</v>
      </c>
      <c r="I834" s="10" t="n">
        <f aca="false">C835^2</f>
        <v>9.20127348691992E-007</v>
      </c>
      <c r="J834" s="10" t="n">
        <f aca="false">(H834-I834)^2</f>
        <v>3.00969053493482E-006</v>
      </c>
    </row>
    <row r="835" customFormat="false" ht="12.75" hidden="false" customHeight="false" outlineLevel="0" collapsed="false">
      <c r="A835" s="7" t="n">
        <v>34115</v>
      </c>
      <c r="B835" s="8" t="n">
        <v>2.086</v>
      </c>
      <c r="C835" s="9" t="n">
        <f aca="false">LN(B835/B834)</f>
        <v>0.000959232687460134</v>
      </c>
      <c r="D835" s="11" t="n">
        <f aca="false">STDEV(C815:C835)*SQRT(365.25)</f>
        <v>0.615609653252553</v>
      </c>
      <c r="E835" s="11" t="n">
        <f aca="false">SQRT(alpha*(E834/SQRT(365.25))^2+(1-alpha)*C835^2)*SQRT(365.25)</f>
        <v>0.763916267268043</v>
      </c>
      <c r="G835" s="10"/>
      <c r="H835" s="10" t="n">
        <f aca="false">(E835^2)/365.25</f>
        <v>0.00159772228171592</v>
      </c>
      <c r="I835" s="10" t="n">
        <f aca="false">C836^2</f>
        <v>7.38214036974422E-005</v>
      </c>
      <c r="J835" s="10" t="n">
        <f aca="false">(H835-I835)^2</f>
        <v>2.32227388602549E-006</v>
      </c>
    </row>
    <row r="836" customFormat="false" ht="12.75" hidden="false" customHeight="false" outlineLevel="0" collapsed="false">
      <c r="A836" s="7" t="n">
        <v>34116</v>
      </c>
      <c r="B836" s="8" t="n">
        <v>2.104</v>
      </c>
      <c r="C836" s="9" t="n">
        <f aca="false">LN(B836/B835)</f>
        <v>0.00859193829688285</v>
      </c>
      <c r="D836" s="11" t="n">
        <f aca="false">STDEV(C816:C836)*SQRT(365.25)</f>
        <v>0.612123110435592</v>
      </c>
      <c r="E836" s="11" t="n">
        <f aca="false">SQRT(alpha*(E835/SQRT(365.25))^2+(1-alpha)*C836^2)*SQRT(365.25)</f>
        <v>0.734355730860746</v>
      </c>
      <c r="G836" s="10"/>
      <c r="H836" s="10" t="n">
        <f aca="false">(E836^2)/365.25</f>
        <v>0.00147646362614106</v>
      </c>
      <c r="I836" s="10" t="n">
        <f aca="false">C837^2</f>
        <v>0.000303899542930162</v>
      </c>
      <c r="J836" s="10" t="n">
        <f aca="false">(H836-I836)^2</f>
        <v>1.37490652923621E-006</v>
      </c>
    </row>
    <row r="837" customFormat="false" ht="12.75" hidden="false" customHeight="false" outlineLevel="0" collapsed="false">
      <c r="A837" s="7" t="n">
        <v>34117</v>
      </c>
      <c r="B837" s="8" t="n">
        <v>2.141</v>
      </c>
      <c r="C837" s="9" t="n">
        <f aca="false">LN(B837/B836)</f>
        <v>0.0174327147320824</v>
      </c>
      <c r="D837" s="11" t="n">
        <f aca="false">STDEV(C817:C837)*SQRT(365.25)</f>
        <v>0.61726647859149</v>
      </c>
      <c r="E837" s="11" t="n">
        <f aca="false">SQRT(alpha*(E836/SQRT(365.25))^2+(1-alpha)*C837^2)*SQRT(365.25)</f>
        <v>0.710773981953095</v>
      </c>
      <c r="G837" s="10"/>
      <c r="H837" s="10" t="n">
        <f aca="false">(E837^2)/365.25</f>
        <v>0.00138316126877881</v>
      </c>
      <c r="I837" s="10" t="n">
        <f aca="false">C838^2</f>
        <v>7.80609726492693E-005</v>
      </c>
      <c r="J837" s="10" t="n">
        <f aca="false">(H837-I837)^2</f>
        <v>1.7032867829574E-006</v>
      </c>
    </row>
    <row r="838" customFormat="false" ht="12.75" hidden="false" customHeight="false" outlineLevel="0" collapsed="false">
      <c r="A838" s="7" t="n">
        <v>34120</v>
      </c>
      <c r="B838" s="8" t="n">
        <v>2.16</v>
      </c>
      <c r="C838" s="9" t="n">
        <f aca="false">LN(B838/B837)</f>
        <v>0.00883521208852789</v>
      </c>
      <c r="D838" s="11" t="n">
        <f aca="false">STDEV(C818:C838)*SQRT(365.25)</f>
        <v>0.619890531141481</v>
      </c>
      <c r="E838" s="11" t="n">
        <f aca="false">SQRT(alpha*(E837/SQRT(365.25))^2+(1-alpha)*C838^2)*SQRT(365.25)</f>
        <v>0.683570783378024</v>
      </c>
      <c r="G838" s="10"/>
      <c r="H838" s="10" t="n">
        <f aca="false">(E838^2)/365.25</f>
        <v>0.00127931284295153</v>
      </c>
      <c r="I838" s="10" t="n">
        <f aca="false">C839^2</f>
        <v>7.66996610378892E-005</v>
      </c>
      <c r="J838" s="10" t="n">
        <f aca="false">(H838-I838)^2</f>
        <v>1.44627846531245E-006</v>
      </c>
    </row>
    <row r="839" customFormat="false" ht="12.75" hidden="false" customHeight="false" outlineLevel="0" collapsed="false">
      <c r="A839" s="7" t="n">
        <v>34121</v>
      </c>
      <c r="B839" s="8" t="n">
        <v>2.179</v>
      </c>
      <c r="C839" s="9" t="n">
        <f aca="false">LN(B839/B838)</f>
        <v>0.00875783426640909</v>
      </c>
      <c r="D839" s="11" t="n">
        <f aca="false">STDEV(C819:C839)*SQRT(365.25)</f>
        <v>0.609279359261532</v>
      </c>
      <c r="E839" s="11" t="n">
        <f aca="false">SQRT(alpha*(E838/SQRT(365.25))^2+(1-alpha)*C839^2)*SQRT(365.25)</f>
        <v>0.657508175780423</v>
      </c>
      <c r="G839" s="10"/>
      <c r="H839" s="10" t="n">
        <f aca="false">(E839^2)/365.25</f>
        <v>0.00118361944207556</v>
      </c>
      <c r="I839" s="10" t="n">
        <f aca="false">C840^2</f>
        <v>0.00109736005205448</v>
      </c>
      <c r="J839" s="10" t="n">
        <f aca="false">(H839-I839)^2</f>
        <v>7.44068236680919E-009</v>
      </c>
    </row>
    <row r="840" customFormat="false" ht="12.75" hidden="false" customHeight="false" outlineLevel="0" collapsed="false">
      <c r="A840" s="7" t="n">
        <v>34122</v>
      </c>
      <c r="B840" s="8" t="n">
        <v>2.108</v>
      </c>
      <c r="C840" s="9" t="n">
        <f aca="false">LN(B840/B839)</f>
        <v>-0.0331264252833668</v>
      </c>
      <c r="D840" s="11" t="n">
        <f aca="false">STDEV(C820:C840)*SQRT(365.25)</f>
        <v>0.618789067055562</v>
      </c>
      <c r="E840" s="11" t="n">
        <f aca="false">SQRT(alpha*(E839/SQRT(365.25))^2+(1-alpha)*C840^2)*SQRT(365.25)</f>
        <v>0.655598971181913</v>
      </c>
      <c r="G840" s="10"/>
      <c r="H840" s="10" t="n">
        <f aca="false">(E840^2)/365.25</f>
        <v>0.00117675567697408</v>
      </c>
      <c r="I840" s="10" t="n">
        <f aca="false">C841^2</f>
        <v>8.07842354052757E-006</v>
      </c>
      <c r="J840" s="10" t="n">
        <f aca="false">(H840-I840)^2</f>
        <v>1.36580652269299E-006</v>
      </c>
    </row>
    <row r="841" customFormat="false" ht="12.75" hidden="false" customHeight="false" outlineLevel="0" collapsed="false">
      <c r="A841" s="7" t="n">
        <v>34123</v>
      </c>
      <c r="B841" s="8" t="n">
        <v>2.114</v>
      </c>
      <c r="C841" s="9" t="n">
        <f aca="false">LN(B841/B840)</f>
        <v>0.00284225676892985</v>
      </c>
      <c r="D841" s="11" t="n">
        <f aca="false">STDEV(C821:C841)*SQRT(365.25)</f>
        <v>0.598275243929128</v>
      </c>
      <c r="E841" s="11" t="n">
        <f aca="false">SQRT(alpha*(E840/SQRT(365.25))^2+(1-alpha)*C841^2)*SQRT(365.25)</f>
        <v>0.629161576571429</v>
      </c>
      <c r="G841" s="10"/>
      <c r="H841" s="10" t="n">
        <f aca="false">(E841^2)/365.25</f>
        <v>0.0010837625994082</v>
      </c>
      <c r="I841" s="10" t="n">
        <f aca="false">C842^2</f>
        <v>3.58700857235306E-006</v>
      </c>
      <c r="J841" s="10" t="n">
        <f aca="false">(H841-I841)^2</f>
        <v>1.16677930703758E-006</v>
      </c>
    </row>
    <row r="842" customFormat="false" ht="12.75" hidden="false" customHeight="false" outlineLevel="0" collapsed="false">
      <c r="A842" s="7" t="n">
        <v>34124</v>
      </c>
      <c r="B842" s="8" t="n">
        <v>2.11</v>
      </c>
      <c r="C842" s="9" t="n">
        <f aca="false">LN(B842/B841)</f>
        <v>-0.00189393996007082</v>
      </c>
      <c r="D842" s="11" t="n">
        <f aca="false">STDEV(C822:C842)*SQRT(365.25)</f>
        <v>0.591622729283744</v>
      </c>
      <c r="E842" s="11" t="n">
        <f aca="false">SQRT(alpha*(E841/SQRT(365.25))^2+(1-alpha)*C842^2)*SQRT(365.25)</f>
        <v>0.603697545213054</v>
      </c>
      <c r="G842" s="10"/>
      <c r="H842" s="10" t="n">
        <f aca="false">(E842^2)/365.25</f>
        <v>0.000997811707313532</v>
      </c>
      <c r="I842" s="10" t="n">
        <f aca="false">C843^2</f>
        <v>0.00127455060501895</v>
      </c>
      <c r="J842" s="10" t="n">
        <f aca="false">(H842-I842)^2</f>
        <v>7.658441750321E-008</v>
      </c>
    </row>
    <row r="843" customFormat="false" ht="12.75" hidden="false" customHeight="false" outlineLevel="0" collapsed="false">
      <c r="A843" s="7" t="n">
        <v>34127</v>
      </c>
      <c r="B843" s="8" t="n">
        <v>2.036</v>
      </c>
      <c r="C843" s="9" t="n">
        <f aca="false">LN(B843/B842)</f>
        <v>-0.0357008487996987</v>
      </c>
      <c r="D843" s="11" t="n">
        <f aca="false">STDEV(C823:C843)*SQRT(365.25)</f>
        <v>0.608584684449234</v>
      </c>
      <c r="E843" s="11" t="n">
        <f aca="false">SQRT(alpha*(E842/SQRT(365.25))^2+(1-alpha)*C843^2)*SQRT(365.25)</f>
        <v>0.610322616588654</v>
      </c>
      <c r="G843" s="10"/>
      <c r="H843" s="10" t="n">
        <f aca="false">(E843^2)/365.25</f>
        <v>0.00101983215967042</v>
      </c>
      <c r="I843" s="10" t="n">
        <f aca="false">C844^2</f>
        <v>0.00187101070336817</v>
      </c>
      <c r="J843" s="10" t="n">
        <f aca="false">(H843-I843)^2</f>
        <v>7.24504913251419E-007</v>
      </c>
    </row>
    <row r="844" customFormat="false" ht="12.75" hidden="false" customHeight="false" outlineLevel="0" collapsed="false">
      <c r="A844" s="7" t="n">
        <v>34128</v>
      </c>
      <c r="B844" s="8" t="n">
        <v>2.126</v>
      </c>
      <c r="C844" s="9" t="n">
        <f aca="false">LN(B844/B843)</f>
        <v>0.0432551812314799</v>
      </c>
      <c r="D844" s="11" t="n">
        <f aca="false">STDEV(C824:C844)*SQRT(365.25)</f>
        <v>0.617524923704715</v>
      </c>
      <c r="E844" s="11" t="n">
        <f aca="false">SQRT(alpha*(E843/SQRT(365.25))^2+(1-alpha)*C844^2)*SQRT(365.25)</f>
        <v>0.630263301649698</v>
      </c>
      <c r="G844" s="10"/>
      <c r="H844" s="10" t="n">
        <f aca="false">(E844^2)/365.25</f>
        <v>0.00108756147681418</v>
      </c>
      <c r="I844" s="10" t="n">
        <f aca="false">C845^2</f>
        <v>0.000438718619174626</v>
      </c>
      <c r="J844" s="10" t="n">
        <f aca="false">(H844-I844)^2</f>
        <v>4.20997053909859E-007</v>
      </c>
    </row>
    <row r="845" customFormat="false" ht="12.75" hidden="false" customHeight="false" outlineLevel="0" collapsed="false">
      <c r="A845" s="7" t="n">
        <v>34129</v>
      </c>
      <c r="B845" s="8" t="n">
        <v>2.171</v>
      </c>
      <c r="C845" s="9" t="n">
        <f aca="false">LN(B845/B844)</f>
        <v>0.0209456109763985</v>
      </c>
      <c r="D845" s="11" t="n">
        <f aca="false">STDEV(C825:C845)*SQRT(365.25)</f>
        <v>0.605657458363874</v>
      </c>
      <c r="E845" s="11" t="n">
        <f aca="false">SQRT(alpha*(E844/SQRT(365.25))^2+(1-alpha)*C845^2)*SQRT(365.25)</f>
        <v>0.615121335236613</v>
      </c>
      <c r="G845" s="10"/>
      <c r="H845" s="10" t="n">
        <f aca="false">(E845^2)/365.25</f>
        <v>0.00103593225753121</v>
      </c>
      <c r="I845" s="10" t="n">
        <f aca="false">C846^2</f>
        <v>0.000193623921276079</v>
      </c>
      <c r="J845" s="10" t="n">
        <f aca="false">(H845-I845)^2</f>
        <v>7.09483333324884E-007</v>
      </c>
    </row>
    <row r="846" customFormat="false" ht="12.75" hidden="false" customHeight="false" outlineLevel="0" collapsed="false">
      <c r="A846" s="7" t="n">
        <v>34130</v>
      </c>
      <c r="B846" s="8" t="n">
        <v>2.141</v>
      </c>
      <c r="C846" s="9" t="n">
        <f aca="false">LN(B846/B845)</f>
        <v>-0.0139148812886089</v>
      </c>
      <c r="D846" s="11" t="n">
        <f aca="false">STDEV(C826:C846)*SQRT(365.25)</f>
        <v>0.597102602331724</v>
      </c>
      <c r="E846" s="11" t="n">
        <f aca="false">SQRT(alpha*(E845/SQRT(365.25))^2+(1-alpha)*C846^2)*SQRT(365.25)</f>
        <v>0.594889840445729</v>
      </c>
      <c r="G846" s="10"/>
      <c r="H846" s="10" t="n">
        <f aca="false">(E846^2)/365.25</f>
        <v>0.00096890875363599</v>
      </c>
      <c r="I846" s="10" t="n">
        <f aca="false">C847^2</f>
        <v>0.000293574466703866</v>
      </c>
      <c r="J846" s="10" t="n">
        <f aca="false">(H846-I846)^2</f>
        <v>4.56076399106119E-007</v>
      </c>
    </row>
    <row r="847" customFormat="false" ht="12.75" hidden="false" customHeight="false" outlineLevel="0" collapsed="false">
      <c r="A847" s="7" t="n">
        <v>34131</v>
      </c>
      <c r="B847" s="8" t="n">
        <v>2.178</v>
      </c>
      <c r="C847" s="9" t="n">
        <f aca="false">LN(B847/B846)</f>
        <v>0.017134014903223</v>
      </c>
      <c r="D847" s="11" t="n">
        <f aca="false">STDEV(C827:C847)*SQRT(365.25)</f>
        <v>0.591601081611928</v>
      </c>
      <c r="E847" s="11" t="n">
        <f aca="false">SQRT(alpha*(E846/SQRT(365.25))^2+(1-alpha)*C847^2)*SQRT(365.25)</f>
        <v>0.578157780548616</v>
      </c>
      <c r="G847" s="10"/>
      <c r="H847" s="10" t="n">
        <f aca="false">(E847^2)/365.25</f>
        <v>0.000915171578942921</v>
      </c>
      <c r="I847" s="10" t="n">
        <f aca="false">C848^2</f>
        <v>0.000101009250768178</v>
      </c>
      <c r="J847" s="10" t="n">
        <f aca="false">(H847-I847)^2</f>
        <v>6.62860296618919E-007</v>
      </c>
    </row>
    <row r="848" customFormat="false" ht="12.75" hidden="false" customHeight="false" outlineLevel="0" collapsed="false">
      <c r="A848" s="7" t="n">
        <v>34134</v>
      </c>
      <c r="B848" s="8" t="n">
        <v>2.2</v>
      </c>
      <c r="C848" s="9" t="n">
        <f aca="false">LN(B848/B847)</f>
        <v>0.0100503358535015</v>
      </c>
      <c r="D848" s="11" t="n">
        <f aca="false">STDEV(C828:C848)*SQRT(365.25)</f>
        <v>0.593630598871615</v>
      </c>
      <c r="E848" s="11" t="n">
        <f aca="false">SQRT(alpha*(E847/SQRT(365.25))^2+(1-alpha)*C848^2)*SQRT(365.25)</f>
        <v>0.557318672566765</v>
      </c>
      <c r="G848" s="10"/>
      <c r="H848" s="10" t="n">
        <f aca="false">(E848^2)/365.25</f>
        <v>0.000850387687314391</v>
      </c>
      <c r="I848" s="10" t="n">
        <f aca="false">C849^2</f>
        <v>0.000486631161095473</v>
      </c>
      <c r="J848" s="10" t="n">
        <f aca="false">(H848-I848)^2</f>
        <v>1.32318810366854E-007</v>
      </c>
    </row>
    <row r="849" customFormat="false" ht="12.75" hidden="false" customHeight="false" outlineLevel="0" collapsed="false">
      <c r="A849" s="7" t="n">
        <v>34135</v>
      </c>
      <c r="B849" s="8" t="n">
        <v>2.152</v>
      </c>
      <c r="C849" s="9" t="n">
        <f aca="false">LN(B849/B848)</f>
        <v>-0.0220597180647322</v>
      </c>
      <c r="D849" s="11" t="n">
        <f aca="false">STDEV(C829:C849)*SQRT(365.25)</f>
        <v>0.589865259793794</v>
      </c>
      <c r="E849" s="11" t="n">
        <f aca="false">SQRT(alpha*(E848/SQRT(365.25))^2+(1-alpha)*C849^2)*SQRT(365.25)</f>
        <v>0.547751864793433</v>
      </c>
      <c r="G849" s="10"/>
      <c r="H849" s="10" t="n">
        <f aca="false">(E849^2)/365.25</f>
        <v>0.000821443135892357</v>
      </c>
      <c r="I849" s="10" t="n">
        <f aca="false">C850^2</f>
        <v>0.000356183604113382</v>
      </c>
      <c r="J849" s="10" t="n">
        <f aca="false">(H849-I849)^2</f>
        <v>2.16466431911191E-007</v>
      </c>
    </row>
    <row r="850" customFormat="false" ht="12.75" hidden="false" customHeight="false" outlineLevel="0" collapsed="false">
      <c r="A850" s="7" t="n">
        <v>34136</v>
      </c>
      <c r="B850" s="8" t="n">
        <v>2.193</v>
      </c>
      <c r="C850" s="9" t="n">
        <f aca="false">LN(B850/B849)</f>
        <v>0.0188728271362131</v>
      </c>
      <c r="D850" s="11" t="n">
        <f aca="false">STDEV(C830:C850)*SQRT(365.25)</f>
        <v>0.592287560590742</v>
      </c>
      <c r="E850" s="11" t="n">
        <f aca="false">SQRT(alpha*(E849/SQRT(365.25))^2+(1-alpha)*C850^2)*SQRT(365.25)</f>
        <v>0.535266369807555</v>
      </c>
      <c r="G850" s="10"/>
      <c r="H850" s="10" t="n">
        <f aca="false">(E850^2)/365.25</f>
        <v>0.000784421866247662</v>
      </c>
      <c r="I850" s="10" t="n">
        <f aca="false">C851^2</f>
        <v>0.000468797212062527</v>
      </c>
      <c r="J850" s="10" t="n">
        <f aca="false">(H850-I850)^2</f>
        <v>9.96189223294859E-008</v>
      </c>
    </row>
    <row r="851" customFormat="false" ht="12.75" hidden="false" customHeight="false" outlineLevel="0" collapsed="false">
      <c r="A851" s="7" t="n">
        <v>34137</v>
      </c>
      <c r="B851" s="8" t="n">
        <v>2.241</v>
      </c>
      <c r="C851" s="9" t="n">
        <f aca="false">LN(B851/B850)</f>
        <v>0.0216517253830388</v>
      </c>
      <c r="D851" s="11" t="n">
        <f aca="false">STDEV(C831:C851)*SQRT(365.25)</f>
        <v>0.598892868115765</v>
      </c>
      <c r="E851" s="11" t="n">
        <f aca="false">SQRT(alpha*(E850/SQRT(365.25))^2+(1-alpha)*C851^2)*SQRT(365.25)</f>
        <v>0.526627918513796</v>
      </c>
      <c r="G851" s="10"/>
      <c r="H851" s="10" t="n">
        <f aca="false">(E851^2)/365.25</f>
        <v>0.000759307226716424</v>
      </c>
      <c r="I851" s="10" t="n">
        <f aca="false">C852^2</f>
        <v>3.87852205093928E-005</v>
      </c>
      <c r="J851" s="10" t="n">
        <f aca="false">(H851-I851)^2</f>
        <v>5.19151961428604E-007</v>
      </c>
    </row>
    <row r="852" customFormat="false" ht="12.75" hidden="false" customHeight="false" outlineLevel="0" collapsed="false">
      <c r="A852" s="7" t="n">
        <v>34138</v>
      </c>
      <c r="B852" s="8" t="n">
        <v>2.255</v>
      </c>
      <c r="C852" s="9" t="n">
        <f aca="false">LN(B852/B851)</f>
        <v>0.00622777813585173</v>
      </c>
      <c r="D852" s="11" t="n">
        <f aca="false">STDEV(C832:C852)*SQRT(365.25)</f>
        <v>0.599488830625044</v>
      </c>
      <c r="E852" s="11" t="n">
        <f aca="false">SQRT(alpha*(E851/SQRT(365.25))^2+(1-alpha)*C852^2)*SQRT(365.25)</f>
        <v>0.506355757585707</v>
      </c>
      <c r="G852" s="10"/>
      <c r="H852" s="10" t="n">
        <f aca="false">(E852^2)/365.25</f>
        <v>0.000701974409966311</v>
      </c>
      <c r="I852" s="10" t="n">
        <f aca="false">C853^2</f>
        <v>0.000727269055799431</v>
      </c>
      <c r="J852" s="10" t="n">
        <f aca="false">(H852-I852)^2</f>
        <v>6.39819107822947E-010</v>
      </c>
    </row>
    <row r="853" customFormat="false" ht="12.75" hidden="false" customHeight="false" outlineLevel="0" collapsed="false">
      <c r="A853" s="7" t="n">
        <v>34141</v>
      </c>
      <c r="B853" s="8" t="n">
        <v>2.195</v>
      </c>
      <c r="C853" s="9" t="n">
        <f aca="false">LN(B853/B852)</f>
        <v>-0.026967926427507</v>
      </c>
      <c r="D853" s="11" t="n">
        <f aca="false">STDEV(C833:C853)*SQRT(365.25)</f>
        <v>0.468494944318711</v>
      </c>
      <c r="E853" s="11" t="n">
        <f aca="false">SQRT(alpha*(E852/SQRT(365.25))^2+(1-alpha)*C853^2)*SQRT(365.25)</f>
        <v>0.507081158563947</v>
      </c>
      <c r="G853" s="10"/>
      <c r="H853" s="10" t="n">
        <f aca="false">(E853^2)/365.25</f>
        <v>0.000703987135853676</v>
      </c>
      <c r="I853" s="10" t="n">
        <f aca="false">C854^2</f>
        <v>0.00259424077177543</v>
      </c>
      <c r="J853" s="10" t="n">
        <f aca="false">(H853-I853)^2</f>
        <v>3.5730588081154E-006</v>
      </c>
    </row>
    <row r="854" customFormat="false" ht="12.75" hidden="false" customHeight="false" outlineLevel="0" collapsed="false">
      <c r="A854" s="7" t="n">
        <v>34142</v>
      </c>
      <c r="B854" s="8" t="n">
        <v>2.086</v>
      </c>
      <c r="C854" s="9" t="n">
        <f aca="false">LN(B854/B853)</f>
        <v>-0.050933689948554</v>
      </c>
      <c r="D854" s="11" t="n">
        <f aca="false">STDEV(C834:C854)*SQRT(365.25)</f>
        <v>0.463485391961163</v>
      </c>
      <c r="E854" s="11" t="n">
        <f aca="false">SQRT(alpha*(E853/SQRT(365.25))^2+(1-alpha)*C854^2)*SQRT(365.25)</f>
        <v>0.55863089604625</v>
      </c>
      <c r="G854" s="10"/>
      <c r="H854" s="10" t="n">
        <f aca="false">(E854^2)/365.25</f>
        <v>0.000854396928179153</v>
      </c>
      <c r="I854" s="10" t="n">
        <f aca="false">C855^2</f>
        <v>0.00705018505824843</v>
      </c>
      <c r="J854" s="10" t="n">
        <f aca="false">(H854-I854)^2</f>
        <v>3.83877905527073E-005</v>
      </c>
    </row>
    <row r="855" customFormat="false" ht="12.75" hidden="false" customHeight="false" outlineLevel="0" collapsed="false">
      <c r="A855" s="7" t="n">
        <v>34143</v>
      </c>
      <c r="B855" s="8" t="n">
        <v>1.918</v>
      </c>
      <c r="C855" s="9" t="n">
        <f aca="false">LN(B855/B854)</f>
        <v>-0.0839653801173342</v>
      </c>
      <c r="D855" s="11" t="n">
        <f aca="false">STDEV(C835:C855)*SQRT(365.25)</f>
        <v>0.560604789779997</v>
      </c>
      <c r="E855" s="11" t="n">
        <f aca="false">SQRT(alpha*(E854/SQRT(365.25))^2+(1-alpha)*C855^2)*SQRT(365.25)</f>
        <v>0.701526249211355</v>
      </c>
      <c r="G855" s="10"/>
      <c r="H855" s="10" t="n">
        <f aca="false">(E855^2)/365.25</f>
        <v>0.00134740336299124</v>
      </c>
      <c r="I855" s="10" t="n">
        <f aca="false">C856^2</f>
        <v>0.0140096044876384</v>
      </c>
      <c r="J855" s="10" t="n">
        <f aca="false">(H855-I855)^2</f>
        <v>0.000160331337321015</v>
      </c>
    </row>
    <row r="856" customFormat="false" ht="12.75" hidden="false" customHeight="false" outlineLevel="0" collapsed="false">
      <c r="A856" s="7" t="n">
        <v>34144</v>
      </c>
      <c r="B856" s="8" t="n">
        <v>2.159</v>
      </c>
      <c r="C856" s="9" t="n">
        <f aca="false">LN(B856/B855)</f>
        <v>0.118362175071424</v>
      </c>
      <c r="D856" s="11" t="n">
        <f aca="false">STDEV(C836:C856)*SQRT(365.25)</f>
        <v>0.758336519468281</v>
      </c>
      <c r="E856" s="11" t="n">
        <f aca="false">SQRT(alpha*(E855/SQRT(365.25))^2+(1-alpha)*C856^2)*SQRT(365.25)</f>
        <v>0.927440324043142</v>
      </c>
      <c r="G856" s="10"/>
      <c r="H856" s="10" t="n">
        <f aca="false">(E856^2)/365.25</f>
        <v>0.00235495018387747</v>
      </c>
      <c r="I856" s="10" t="n">
        <f aca="false">C857^2</f>
        <v>8.58928815558382E-007</v>
      </c>
      <c r="J856" s="10" t="n">
        <f aca="false">(H856-I856)^2</f>
        <v>5.54174563715899E-006</v>
      </c>
    </row>
    <row r="857" customFormat="false" ht="12.75" hidden="false" customHeight="false" outlineLevel="0" collapsed="false">
      <c r="A857" s="7" t="n">
        <v>34145</v>
      </c>
      <c r="B857" s="8" t="n">
        <v>2.157</v>
      </c>
      <c r="C857" s="9" t="n">
        <f aca="false">LN(B857/B856)</f>
        <v>-0.000926784125650834</v>
      </c>
      <c r="D857" s="11" t="n">
        <f aca="false">STDEV(C837:C857)*SQRT(365.25)</f>
        <v>0.757781281329337</v>
      </c>
      <c r="E857" s="11" t="n">
        <f aca="false">SQRT(alpha*(E856/SQRT(365.25))^2+(1-alpha)*C857^2)*SQRT(365.25)</f>
        <v>0.889790809615792</v>
      </c>
      <c r="G857" s="10"/>
      <c r="H857" s="10" t="n">
        <f aca="false">(E857^2)/365.25</f>
        <v>0.00216763226523402</v>
      </c>
      <c r="I857" s="10" t="n">
        <f aca="false">C858^2</f>
        <v>0.000337619530662411</v>
      </c>
      <c r="J857" s="10" t="n">
        <f aca="false">(H857-I857)^2</f>
        <v>3.34894660869426E-006</v>
      </c>
    </row>
    <row r="858" customFormat="false" ht="12.75" hidden="false" customHeight="false" outlineLevel="0" collapsed="false">
      <c r="A858" s="7" t="n">
        <v>34148</v>
      </c>
      <c r="B858" s="8" t="n">
        <v>2.197</v>
      </c>
      <c r="C858" s="9" t="n">
        <f aca="false">LN(B858/B857)</f>
        <v>0.0183744259954539</v>
      </c>
      <c r="D858" s="11" t="n">
        <f aca="false">STDEV(C838:C858)*SQRT(365.25)</f>
        <v>0.758160116647033</v>
      </c>
      <c r="E858" s="11" t="n">
        <f aca="false">SQRT(alpha*(E857/SQRT(365.25))^2+(1-alpha)*C858^2)*SQRT(365.25)</f>
        <v>0.85938426386388</v>
      </c>
      <c r="G858" s="10"/>
      <c r="H858" s="10" t="n">
        <f aca="false">(E858^2)/365.25</f>
        <v>0.00202201591506328</v>
      </c>
      <c r="I858" s="10" t="n">
        <f aca="false">C859^2</f>
        <v>0.000141726703684947</v>
      </c>
      <c r="J858" s="10" t="n">
        <f aca="false">(H858-I858)^2</f>
        <v>3.53548751842576E-006</v>
      </c>
    </row>
    <row r="859" customFormat="false" ht="12.75" hidden="false" customHeight="false" outlineLevel="0" collapsed="false">
      <c r="A859" s="7" t="n">
        <v>34149</v>
      </c>
      <c r="B859" s="8" t="n">
        <v>2.171</v>
      </c>
      <c r="C859" s="9" t="n">
        <f aca="false">LN(B859/B858)</f>
        <v>-0.0119049025063184</v>
      </c>
      <c r="D859" s="11" t="n">
        <f aca="false">STDEV(C839:C859)*SQRT(365.25)</f>
        <v>0.759293603054777</v>
      </c>
      <c r="E859" s="11" t="n">
        <f aca="false">SQRT(alpha*(E858/SQRT(365.25))^2+(1-alpha)*C859^2)*SQRT(365.25)</f>
        <v>0.826978679456861</v>
      </c>
      <c r="G859" s="10"/>
      <c r="H859" s="10" t="n">
        <f aca="false">(E859^2)/365.25</f>
        <v>0.00187239900417855</v>
      </c>
      <c r="I859" s="10" t="n">
        <f aca="false">C860^2</f>
        <v>2.11195055670715E-005</v>
      </c>
      <c r="J859" s="10" t="n">
        <f aca="false">(H859-I859)^2</f>
        <v>3.42723578197915E-006</v>
      </c>
    </row>
    <row r="860" customFormat="false" ht="12.75" hidden="false" customHeight="false" outlineLevel="0" collapsed="false">
      <c r="A860" s="7" t="n">
        <v>34150</v>
      </c>
      <c r="B860" s="8" t="n">
        <v>2.181</v>
      </c>
      <c r="C860" s="9" t="n">
        <f aca="false">LN(B860/B859)</f>
        <v>0.00459559632333732</v>
      </c>
      <c r="D860" s="11" t="n">
        <f aca="false">STDEV(C840:C860)*SQRT(365.25)</f>
        <v>0.758639209715817</v>
      </c>
      <c r="E860" s="11" t="n">
        <f aca="false">SQRT(alpha*(E859/SQRT(365.25))^2+(1-alpha)*C860^2)*SQRT(365.25)</f>
        <v>0.793781632529513</v>
      </c>
      <c r="G860" s="10"/>
      <c r="H860" s="10" t="n">
        <f aca="false">(E860^2)/365.25</f>
        <v>0.00172509043159813</v>
      </c>
      <c r="I860" s="10" t="n">
        <f aca="false">C861^2</f>
        <v>0.000778176306884004</v>
      </c>
      <c r="J860" s="10" t="n">
        <f aca="false">(H860-I860)^2</f>
        <v>8.96646359583127E-007</v>
      </c>
    </row>
    <row r="861" customFormat="false" ht="12.75" hidden="false" customHeight="false" outlineLevel="0" collapsed="false">
      <c r="A861" s="7" t="n">
        <v>34151</v>
      </c>
      <c r="B861" s="8" t="n">
        <v>2.121</v>
      </c>
      <c r="C861" s="9" t="n">
        <f aca="false">LN(B861/B860)</f>
        <v>-0.0278958116369466</v>
      </c>
      <c r="D861" s="11" t="n">
        <f aca="false">STDEV(C841:C861)*SQRT(365.25)</f>
        <v>0.754766333493865</v>
      </c>
      <c r="E861" s="11" t="n">
        <f aca="false">SQRT(alpha*(E860/SQRT(365.25))^2+(1-alpha)*C861^2)*SQRT(365.25)</f>
        <v>0.776253017144812</v>
      </c>
      <c r="G861" s="10"/>
      <c r="H861" s="10" t="n">
        <f aca="false">(E861^2)/365.25</f>
        <v>0.00164974331725236</v>
      </c>
      <c r="I861" s="10" t="n">
        <f aca="false">C862^2</f>
        <v>6.47603362447136E-005</v>
      </c>
      <c r="J861" s="10" t="n">
        <f aca="false">(H861-I861)^2</f>
        <v>2.51217105008388E-006</v>
      </c>
    </row>
    <row r="862" customFormat="false" ht="12.75" hidden="false" customHeight="false" outlineLevel="0" collapsed="false">
      <c r="A862" s="7" t="n">
        <v>34152</v>
      </c>
      <c r="B862" s="8" t="n">
        <v>2.104</v>
      </c>
      <c r="C862" s="9" t="n">
        <f aca="false">LN(B862/B861)</f>
        <v>-0.00804738070708187</v>
      </c>
      <c r="D862" s="11" t="n">
        <f aca="false">STDEV(C842:C862)*SQRT(365.25)</f>
        <v>0.75546058192625</v>
      </c>
      <c r="E862" s="11" t="n">
        <f aca="false">SQRT(alpha*(E861/SQRT(365.25))^2+(1-alpha)*C862^2)*SQRT(365.25)</f>
        <v>0.745991802743342</v>
      </c>
      <c r="G862" s="10"/>
      <c r="H862" s="10" t="n">
        <f aca="false">(E862^2)/365.25</f>
        <v>0.00152362428408011</v>
      </c>
      <c r="I862" s="10" t="n">
        <f aca="false">C863^2</f>
        <v>8.95068975536897E-005</v>
      </c>
      <c r="J862" s="10" t="n">
        <f aca="false">(H862-I862)^2</f>
        <v>2.05669267833737E-006</v>
      </c>
    </row>
    <row r="863" customFormat="false" ht="12.75" hidden="false" customHeight="false" outlineLevel="0" collapsed="false">
      <c r="A863" s="7" t="n">
        <v>34155</v>
      </c>
      <c r="B863" s="8" t="n">
        <v>2.124</v>
      </c>
      <c r="C863" s="9" t="n">
        <f aca="false">LN(B863/B862)</f>
        <v>0.00946080850422889</v>
      </c>
      <c r="D863" s="11" t="n">
        <f aca="false">STDEV(C843:C863)*SQRT(365.25)</f>
        <v>0.756486167700924</v>
      </c>
      <c r="E863" s="11" t="n">
        <f aca="false">SQRT(alpha*(E862/SQRT(365.25))^2+(1-alpha)*C863^2)*SQRT(365.25)</f>
        <v>0.717511991778974</v>
      </c>
      <c r="G863" s="10"/>
      <c r="H863" s="10" t="n">
        <f aca="false">(E863^2)/365.25</f>
        <v>0.00140950981066839</v>
      </c>
      <c r="I863" s="10" t="n">
        <f aca="false">C864^2</f>
        <v>8.78370049717649E-005</v>
      </c>
      <c r="J863" s="10" t="n">
        <f aca="false">(H863-I863)^2</f>
        <v>1.746819005318E-006</v>
      </c>
    </row>
    <row r="864" customFormat="false" ht="12.75" hidden="false" customHeight="false" outlineLevel="0" collapsed="false">
      <c r="A864" s="7" t="n">
        <v>34156</v>
      </c>
      <c r="B864" s="8" t="n">
        <v>2.144</v>
      </c>
      <c r="C864" s="9" t="n">
        <f aca="false">LN(B864/B863)</f>
        <v>0.00937213982886325</v>
      </c>
      <c r="D864" s="11" t="n">
        <f aca="false">STDEV(C844:C864)*SQRT(365.25)</f>
        <v>0.74048212919137</v>
      </c>
      <c r="E864" s="11" t="n">
        <f aca="false">SQRT(alpha*(E863/SQRT(365.25))^2+(1-alpha)*C864^2)*SQRT(365.25)</f>
        <v>0.690225446880718</v>
      </c>
      <c r="G864" s="10"/>
      <c r="H864" s="10" t="n">
        <f aca="false">(E864^2)/365.25</f>
        <v>0.00130434268999777</v>
      </c>
      <c r="I864" s="10" t="n">
        <f aca="false">C865^2</f>
        <v>4.23621815229837E-005</v>
      </c>
      <c r="J864" s="10" t="n">
        <f aca="false">(H864-I864)^2</f>
        <v>1.59259480377029E-006</v>
      </c>
    </row>
    <row r="865" customFormat="false" ht="12.75" hidden="false" customHeight="false" outlineLevel="0" collapsed="false">
      <c r="A865" s="7" t="n">
        <v>34157</v>
      </c>
      <c r="B865" s="8" t="n">
        <v>2.158</v>
      </c>
      <c r="C865" s="9" t="n">
        <f aca="false">LN(B865/B864)</f>
        <v>0.00650862362738726</v>
      </c>
      <c r="D865" s="11" t="n">
        <f aca="false">STDEV(C845:C865)*SQRT(365.25)</f>
        <v>0.719059946946539</v>
      </c>
      <c r="E865" s="11" t="n">
        <f aca="false">SQRT(alpha*(E864/SQRT(365.25))^2+(1-alpha)*C865^2)*SQRT(365.25)</f>
        <v>0.663124224522523</v>
      </c>
      <c r="G865" s="10"/>
      <c r="H865" s="10" t="n">
        <f aca="false">(E865^2)/365.25</f>
        <v>0.00120392535838083</v>
      </c>
      <c r="I865" s="10" t="n">
        <f aca="false">C866^2</f>
        <v>0.000223191257226297</v>
      </c>
      <c r="J865" s="10" t="n">
        <f aca="false">(H865-I865)^2</f>
        <v>9.61839377167384E-007</v>
      </c>
    </row>
    <row r="866" customFormat="false" ht="12.75" hidden="false" customHeight="false" outlineLevel="0" collapsed="false">
      <c r="A866" s="7" t="n">
        <v>34158</v>
      </c>
      <c r="B866" s="8" t="n">
        <v>2.126</v>
      </c>
      <c r="C866" s="9" t="n">
        <f aca="false">LN(B866/B865)</f>
        <v>-0.0149395869161867</v>
      </c>
      <c r="D866" s="11" t="n">
        <f aca="false">STDEV(C846:C866)*SQRT(365.25)</f>
        <v>0.716186921846763</v>
      </c>
      <c r="E866" s="11" t="n">
        <f aca="false">SQRT(alpha*(E865/SQRT(365.25))^2+(1-alpha)*C866^2)*SQRT(365.25)</f>
        <v>0.641272391814915</v>
      </c>
      <c r="G866" s="10"/>
      <c r="H866" s="10" t="n">
        <f aca="false">(E866^2)/365.25</f>
        <v>0.00112588714717049</v>
      </c>
      <c r="I866" s="10" t="n">
        <f aca="false">C867^2</f>
        <v>0.000159262846796526</v>
      </c>
      <c r="J866" s="10" t="n">
        <f aca="false">(H866-I866)^2</f>
        <v>9.34362538073457E-007</v>
      </c>
    </row>
    <row r="867" customFormat="false" ht="12.75" hidden="false" customHeight="false" outlineLevel="0" collapsed="false">
      <c r="A867" s="7" t="n">
        <v>34159</v>
      </c>
      <c r="B867" s="8" t="n">
        <v>2.153</v>
      </c>
      <c r="C867" s="9" t="n">
        <f aca="false">LN(B867/B866)</f>
        <v>0.0126199384624699</v>
      </c>
      <c r="D867" s="11" t="n">
        <f aca="false">STDEV(C847:C867)*SQRT(365.25)</f>
        <v>0.715996193719201</v>
      </c>
      <c r="E867" s="11" t="n">
        <f aca="false">SQRT(alpha*(E866/SQRT(365.25))^2+(1-alpha)*C867^2)*SQRT(365.25)</f>
        <v>0.618980534821273</v>
      </c>
      <c r="G867" s="10"/>
      <c r="H867" s="10" t="n">
        <f aca="false">(E867^2)/365.25</f>
        <v>0.00104897167005511</v>
      </c>
      <c r="I867" s="10" t="n">
        <f aca="false">C868^2</f>
        <v>0.00102998395708784</v>
      </c>
      <c r="J867" s="10" t="n">
        <f aca="false">(H867-I867)^2</f>
        <v>3.60533243727487E-010</v>
      </c>
    </row>
    <row r="868" customFormat="false" ht="12.75" hidden="false" customHeight="false" outlineLevel="0" collapsed="false">
      <c r="A868" s="7" t="n">
        <v>34162</v>
      </c>
      <c r="B868" s="8" t="n">
        <v>2.085</v>
      </c>
      <c r="C868" s="9" t="n">
        <f aca="false">LN(B868/B867)</f>
        <v>-0.0320933631314613</v>
      </c>
      <c r="D868" s="11" t="n">
        <f aca="false">STDEV(C848:C868)*SQRT(365.25)</f>
        <v>0.724203246814404</v>
      </c>
      <c r="E868" s="11" t="n">
        <f aca="false">SQRT(alpha*(E867/SQRT(365.25))^2+(1-alpha)*C868^2)*SQRT(365.25)</f>
        <v>0.61853460307429</v>
      </c>
      <c r="G868" s="10"/>
      <c r="H868" s="10" t="n">
        <f aca="false">(E868^2)/365.25</f>
        <v>0.00104746079452504</v>
      </c>
      <c r="I868" s="10" t="n">
        <f aca="false">C869^2</f>
        <v>3.68758219755203E-006</v>
      </c>
      <c r="J868" s="10" t="n">
        <f aca="false">(H868-I868)^2</f>
        <v>1.08946251877244E-006</v>
      </c>
    </row>
    <row r="869" customFormat="false" ht="12.75" hidden="false" customHeight="false" outlineLevel="0" collapsed="false">
      <c r="A869" s="7" t="n">
        <v>34163</v>
      </c>
      <c r="B869" s="8" t="n">
        <v>2.081</v>
      </c>
      <c r="C869" s="9" t="n">
        <f aca="false">LN(B869/B868)</f>
        <v>-0.00192030783926745</v>
      </c>
      <c r="D869" s="11" t="n">
        <f aca="false">STDEV(C849:C869)*SQRT(365.25)</f>
        <v>0.722260220627082</v>
      </c>
      <c r="E869" s="11" t="n">
        <f aca="false">SQRT(alpha*(E868/SQRT(365.25))^2+(1-alpha)*C869^2)*SQRT(365.25)</f>
        <v>0.593506081138361</v>
      </c>
      <c r="G869" s="10"/>
      <c r="H869" s="10" t="n">
        <f aca="false">(E869^2)/365.25</f>
        <v>0.000964406484184024</v>
      </c>
      <c r="I869" s="10" t="n">
        <f aca="false">C870^2</f>
        <v>0.000521859748245376</v>
      </c>
      <c r="J869" s="10" t="n">
        <f aca="false">(H869-I869)^2</f>
        <v>1.95847613489952E-007</v>
      </c>
    </row>
    <row r="870" customFormat="false" ht="12.75" hidden="false" customHeight="false" outlineLevel="0" collapsed="false">
      <c r="A870" s="7" t="n">
        <v>34164</v>
      </c>
      <c r="B870" s="8" t="n">
        <v>2.034</v>
      </c>
      <c r="C870" s="9" t="n">
        <f aca="false">LN(B870/B869)</f>
        <v>-0.0228442497851292</v>
      </c>
      <c r="D870" s="11" t="n">
        <f aca="false">STDEV(C850:C870)*SQRT(365.25)</f>
        <v>0.72265259531221</v>
      </c>
      <c r="E870" s="11" t="n">
        <f aca="false">SQRT(alpha*(E869/SQRT(365.25))^2+(1-alpha)*C870^2)*SQRT(365.25)</f>
        <v>0.582569790179926</v>
      </c>
      <c r="G870" s="10"/>
      <c r="H870" s="10" t="n">
        <f aca="false">(E870^2)/365.25</f>
        <v>0.000929192499466893</v>
      </c>
      <c r="I870" s="10" t="n">
        <f aca="false">C871^2</f>
        <v>2.17862036323735E-006</v>
      </c>
      <c r="J870" s="10" t="n">
        <f aca="false">(H870-I870)^2</f>
        <v>8.59354732050808E-007</v>
      </c>
    </row>
    <row r="871" customFormat="false" ht="12.75" hidden="false" customHeight="false" outlineLevel="0" collapsed="false">
      <c r="A871" s="7" t="n">
        <v>34165</v>
      </c>
      <c r="B871" s="8" t="n">
        <v>2.031</v>
      </c>
      <c r="C871" s="9" t="n">
        <f aca="false">LN(B871/B870)</f>
        <v>-0.00147601502812043</v>
      </c>
      <c r="D871" s="11" t="n">
        <f aca="false">STDEV(C851:C871)*SQRT(365.25)</f>
        <v>0.716523384923872</v>
      </c>
      <c r="E871" s="11" t="n">
        <f aca="false">SQRT(alpha*(E870/SQRT(365.25))^2+(1-alpha)*C871^2)*SQRT(365.25)</f>
        <v>0.55896815248634</v>
      </c>
      <c r="G871" s="10"/>
      <c r="H871" s="10" t="n">
        <f aca="false">(E871^2)/365.25</f>
        <v>0.000855428871989026</v>
      </c>
      <c r="I871" s="10" t="n">
        <f aca="false">C872^2</f>
        <v>0.000308704833282619</v>
      </c>
      <c r="J871" s="10" t="n">
        <f aca="false">(H871-I871)^2</f>
        <v>2.98907174499445E-007</v>
      </c>
    </row>
    <row r="872" customFormat="false" ht="12.75" hidden="false" customHeight="false" outlineLevel="0" collapsed="false">
      <c r="A872" s="7" t="n">
        <v>34166</v>
      </c>
      <c r="B872" s="8" t="n">
        <v>2.067</v>
      </c>
      <c r="C872" s="9" t="n">
        <f aca="false">LN(B872/B871)</f>
        <v>0.0175699981013835</v>
      </c>
      <c r="D872" s="11" t="n">
        <f aca="false">STDEV(C852:C872)*SQRT(365.25)</f>
        <v>0.714088769241442</v>
      </c>
      <c r="E872" s="11" t="n">
        <f aca="false">SQRT(alpha*(E871/SQRT(365.25))^2+(1-alpha)*C872^2)*SQRT(365.25)</f>
        <v>0.544569317998453</v>
      </c>
      <c r="G872" s="10"/>
      <c r="H872" s="10" t="n">
        <f aca="false">(E872^2)/365.25</f>
        <v>0.000811925371951542</v>
      </c>
      <c r="I872" s="10" t="n">
        <f aca="false">C873^2</f>
        <v>0.000441946737093518</v>
      </c>
      <c r="J872" s="10" t="n">
        <f aca="false">(H872-I872)^2</f>
        <v>1.36884190251407E-007</v>
      </c>
    </row>
    <row r="873" customFormat="false" ht="12.75" hidden="false" customHeight="false" outlineLevel="0" collapsed="false">
      <c r="A873" s="7" t="n">
        <v>34169</v>
      </c>
      <c r="B873" s="8" t="n">
        <v>2.024</v>
      </c>
      <c r="C873" s="9" t="n">
        <f aca="false">LN(B873/B872)</f>
        <v>-0.0210225292744122</v>
      </c>
      <c r="D873" s="11" t="n">
        <f aca="false">STDEV(C853:C873)*SQRT(365.25)</f>
        <v>0.716106830638167</v>
      </c>
      <c r="E873" s="11" t="n">
        <f aca="false">SQRT(alpha*(E872/SQRT(365.25))^2+(1-alpha)*C873^2)*SQRT(365.25)</f>
        <v>0.534605377016446</v>
      </c>
      <c r="G873" s="10"/>
      <c r="H873" s="10" t="n">
        <f aca="false">(E873^2)/365.25</f>
        <v>0.000782485719739619</v>
      </c>
      <c r="I873" s="10" t="n">
        <f aca="false">C874^2</f>
        <v>1.96850453500628E-005</v>
      </c>
      <c r="J873" s="10" t="n">
        <f aca="false">(H873-I873)^2</f>
        <v>5.81864868849162E-007</v>
      </c>
    </row>
    <row r="874" customFormat="false" ht="12.75" hidden="false" customHeight="false" outlineLevel="0" collapsed="false">
      <c r="A874" s="7" t="n">
        <v>34170</v>
      </c>
      <c r="B874" s="8" t="n">
        <v>2.033</v>
      </c>
      <c r="C874" s="9" t="n">
        <f aca="false">LN(B874/B873)</f>
        <v>0.0044367832209905</v>
      </c>
      <c r="D874" s="11" t="n">
        <f aca="false">STDEV(C854:C874)*SQRT(365.25)</f>
        <v>0.710585852725243</v>
      </c>
      <c r="E874" s="11" t="n">
        <f aca="false">SQRT(alpha*(E873/SQRT(365.25))^2+(1-alpha)*C874^2)*SQRT(365.25)</f>
        <v>0.513452370175631</v>
      </c>
      <c r="G874" s="10"/>
      <c r="H874" s="10" t="n">
        <f aca="false">(E874^2)/365.25</f>
        <v>0.000721788737683706</v>
      </c>
      <c r="I874" s="10" t="n">
        <f aca="false">C875^2</f>
        <v>0.000902462806209532</v>
      </c>
      <c r="J874" s="10" t="n">
        <f aca="false">(H874-I874)^2</f>
        <v>3.26431190376749E-008</v>
      </c>
    </row>
    <row r="875" customFormat="false" ht="12.75" hidden="false" customHeight="false" outlineLevel="0" collapsed="false">
      <c r="A875" s="7" t="n">
        <v>34171</v>
      </c>
      <c r="B875" s="8" t="n">
        <v>2.095</v>
      </c>
      <c r="C875" s="9" t="n">
        <f aca="false">LN(B875/B874)</f>
        <v>0.0300410187278916</v>
      </c>
      <c r="D875" s="11" t="n">
        <f aca="false">STDEV(C855:C875)*SQRT(365.25)</f>
        <v>0.692193605340202</v>
      </c>
      <c r="E875" s="11" t="n">
        <f aca="false">SQRT(alpha*(E874/SQRT(365.25))^2+(1-alpha)*C875^2)*SQRT(365.25)</f>
        <v>0.518540583914952</v>
      </c>
      <c r="G875" s="10"/>
      <c r="H875" s="10" t="n">
        <f aca="false">(E875^2)/365.25</f>
        <v>0.000736165194159779</v>
      </c>
      <c r="I875" s="10" t="n">
        <f aca="false">C876^2</f>
        <v>2.27732328203797E-007</v>
      </c>
      <c r="J875" s="10" t="n">
        <f aca="false">(H875-I875)^2</f>
        <v>5.41603947727101E-007</v>
      </c>
    </row>
    <row r="876" customFormat="false" ht="12.75" hidden="false" customHeight="false" outlineLevel="0" collapsed="false">
      <c r="A876" s="7" t="n">
        <v>34172</v>
      </c>
      <c r="B876" s="8" t="n">
        <v>2.096</v>
      </c>
      <c r="C876" s="9" t="n">
        <f aca="false">LN(B876/B875)</f>
        <v>0.000477213084694664</v>
      </c>
      <c r="D876" s="11" t="n">
        <f aca="false">STDEV(C856:C876)*SQRT(365.25)</f>
        <v>0.586130365203804</v>
      </c>
      <c r="E876" s="11" t="n">
        <f aca="false">SQRT(alpha*(E875/SQRT(365.25))^2+(1-alpha)*C876^2)*SQRT(365.25)</f>
        <v>0.497489196331062</v>
      </c>
      <c r="G876" s="10"/>
      <c r="H876" s="10" t="n">
        <f aca="false">(E876^2)/365.25</f>
        <v>0.000677605750762836</v>
      </c>
      <c r="I876" s="10" t="n">
        <f aca="false">C877^2</f>
        <v>0.000140586293968859</v>
      </c>
      <c r="J876" s="10" t="n">
        <f aca="false">(H876-I876)^2</f>
        <v>2.88389896975298E-007</v>
      </c>
    </row>
    <row r="877" customFormat="false" ht="12.75" hidden="false" customHeight="false" outlineLevel="0" collapsed="false">
      <c r="A877" s="7" t="n">
        <v>34173</v>
      </c>
      <c r="B877" s="8" t="n">
        <v>2.121</v>
      </c>
      <c r="C877" s="9" t="n">
        <f aca="false">LN(B877/B876)</f>
        <v>0.0118569091237497</v>
      </c>
      <c r="D877" s="11" t="n">
        <f aca="false">STDEV(C857:C877)*SQRT(365.25)</f>
        <v>0.311193015237358</v>
      </c>
      <c r="E877" s="11" t="n">
        <f aca="false">SQRT(alpha*(E876/SQRT(365.25))^2+(1-alpha)*C877^2)*SQRT(365.25)</f>
        <v>0.48154739654183</v>
      </c>
      <c r="G877" s="10"/>
      <c r="H877" s="10" t="n">
        <f aca="false">(E877^2)/365.25</f>
        <v>0.000634874456170333</v>
      </c>
      <c r="I877" s="10" t="n">
        <f aca="false">C878^2</f>
        <v>1.99777813774829E-006</v>
      </c>
      <c r="J877" s="10" t="n">
        <f aca="false">(H877-I877)^2</f>
        <v>4.00532889597559E-007</v>
      </c>
    </row>
    <row r="878" customFormat="false" ht="12.75" hidden="false" customHeight="false" outlineLevel="0" collapsed="false">
      <c r="A878" s="7" t="n">
        <v>34176</v>
      </c>
      <c r="B878" s="8" t="n">
        <v>2.124</v>
      </c>
      <c r="C878" s="9" t="n">
        <f aca="false">LN(B878/B877)</f>
        <v>0.00141342779714716</v>
      </c>
      <c r="D878" s="11" t="n">
        <f aca="false">STDEV(C858:C878)*SQRT(365.25)</f>
        <v>0.311334878375869</v>
      </c>
      <c r="E878" s="11" t="n">
        <f aca="false">SQRT(alpha*(E877/SQRT(365.25))^2+(1-alpha)*C878^2)*SQRT(365.25)</f>
        <v>0.462054492523526</v>
      </c>
      <c r="G878" s="10"/>
      <c r="H878" s="10" t="n">
        <f aca="false">(E878^2)/365.25</f>
        <v>0.000584515685314642</v>
      </c>
      <c r="I878" s="10" t="n">
        <f aca="false">C879^2</f>
        <v>4.37338308481558E-005</v>
      </c>
      <c r="J878" s="10" t="n">
        <f aca="false">(H878-I878)^2</f>
        <v>2.92445014120212E-007</v>
      </c>
    </row>
    <row r="879" customFormat="false" ht="12.75" hidden="false" customHeight="false" outlineLevel="0" collapsed="false">
      <c r="A879" s="7" t="n">
        <v>34177</v>
      </c>
      <c r="B879" s="8" t="n">
        <v>2.11</v>
      </c>
      <c r="C879" s="9" t="n">
        <f aca="false">LN(B879/B878)</f>
        <v>-0.00661315589171734</v>
      </c>
      <c r="D879" s="11" t="n">
        <f aca="false">STDEV(C859:C879)*SQRT(365.25)</f>
        <v>0.300581585034618</v>
      </c>
      <c r="E879" s="11" t="n">
        <f aca="false">SQRT(alpha*(E878/SQRT(365.25))^2+(1-alpha)*C879^2)*SQRT(365.25)</f>
        <v>0.444721711505405</v>
      </c>
      <c r="G879" s="10"/>
      <c r="H879" s="10" t="n">
        <f aca="false">(E879^2)/365.25</f>
        <v>0.000541485012140443</v>
      </c>
      <c r="I879" s="10" t="n">
        <f aca="false">C880^2</f>
        <v>0.000199314579340817</v>
      </c>
      <c r="J879" s="10" t="n">
        <f aca="false">(H879-I879)^2</f>
        <v>1.17080605082283E-007</v>
      </c>
    </row>
    <row r="880" customFormat="false" ht="12.75" hidden="false" customHeight="false" outlineLevel="0" collapsed="false">
      <c r="A880" s="7" t="n">
        <v>34178</v>
      </c>
      <c r="B880" s="8" t="n">
        <v>2.14</v>
      </c>
      <c r="C880" s="9" t="n">
        <f aca="false">LN(B880/B879)</f>
        <v>0.014117881545785</v>
      </c>
      <c r="D880" s="11" t="n">
        <f aca="false">STDEV(C860:C880)*SQRT(365.25)</f>
        <v>0.304369585383579</v>
      </c>
      <c r="E880" s="11" t="n">
        <f aca="false">SQRT(alpha*(E879/SQRT(365.25))^2+(1-alpha)*C880^2)*SQRT(365.25)</f>
        <v>0.433396779298706</v>
      </c>
      <c r="G880" s="10"/>
      <c r="H880" s="10" t="n">
        <f aca="false">(E880^2)/365.25</f>
        <v>0.000514258092557128</v>
      </c>
      <c r="I880" s="10" t="n">
        <f aca="false">C881^2</f>
        <v>0.000360151510214473</v>
      </c>
      <c r="J880" s="10" t="n">
        <f aca="false">(H880-I880)^2</f>
        <v>2.37488387213337E-008</v>
      </c>
    </row>
    <row r="881" customFormat="false" ht="12.75" hidden="false" customHeight="false" outlineLevel="0" collapsed="false">
      <c r="A881" s="7" t="n">
        <v>34179</v>
      </c>
      <c r="B881" s="8" t="n">
        <v>2.181</v>
      </c>
      <c r="C881" s="9" t="n">
        <f aca="false">LN(B881/B880)</f>
        <v>0.0189776581857318</v>
      </c>
      <c r="D881" s="11" t="n">
        <f aca="false">STDEV(C861:C881)*SQRT(365.25)</f>
        <v>0.314662194489049</v>
      </c>
      <c r="E881" s="11" t="n">
        <f aca="false">SQRT(alpha*(E880/SQRT(365.25))^2+(1-alpha)*C881^2)*SQRT(365.25)</f>
        <v>0.428198445540311</v>
      </c>
      <c r="G881" s="10"/>
      <c r="H881" s="10" t="n">
        <f aca="false">(E881^2)/365.25</f>
        <v>0.000501995643430906</v>
      </c>
      <c r="I881" s="10" t="n">
        <f aca="false">C882^2</f>
        <v>0.000314129848831028</v>
      </c>
      <c r="J881" s="10" t="n">
        <f aca="false">(H881-I881)^2</f>
        <v>3.52935567806436E-008</v>
      </c>
    </row>
    <row r="882" customFormat="false" ht="12.75" hidden="false" customHeight="false" outlineLevel="0" collapsed="false">
      <c r="A882" s="7" t="n">
        <v>34180</v>
      </c>
      <c r="B882" s="8" t="n">
        <v>2.22</v>
      </c>
      <c r="C882" s="9" t="n">
        <f aca="false">LN(B882/B881)</f>
        <v>0.0177237086646962</v>
      </c>
      <c r="D882" s="11" t="n">
        <f aca="false">STDEV(C862:C882)*SQRT(365.25)</f>
        <v>0.297872118726582</v>
      </c>
      <c r="E882" s="11" t="n">
        <f aca="false">SQRT(alpha*(E881/SQRT(365.25))^2+(1-alpha)*C882^2)*SQRT(365.25)</f>
        <v>0.421774693530912</v>
      </c>
      <c r="G882" s="10"/>
      <c r="H882" s="10" t="n">
        <f aca="false">(E882^2)/365.25</f>
        <v>0.000487046932520452</v>
      </c>
      <c r="I882" s="10" t="n">
        <f aca="false">C883^2</f>
        <v>3.25234894126564E-006</v>
      </c>
      <c r="J882" s="10" t="n">
        <f aca="false">(H882-I882)^2</f>
        <v>2.34057199100558E-007</v>
      </c>
    </row>
    <row r="883" customFormat="false" ht="12.75" hidden="false" customHeight="false" outlineLevel="0" collapsed="false">
      <c r="A883" s="7" t="n">
        <v>34183</v>
      </c>
      <c r="B883" s="8" t="n">
        <v>2.216</v>
      </c>
      <c r="C883" s="9" t="n">
        <f aca="false">LN(B883/B882)</f>
        <v>-0.00180342699915068</v>
      </c>
      <c r="D883" s="11" t="n">
        <f aca="false">STDEV(C863:C883)*SQRT(365.25)</f>
        <v>0.295085031622585</v>
      </c>
      <c r="E883" s="11" t="n">
        <f aca="false">SQRT(alpha*(E882/SQRT(365.25))^2+(1-alpha)*C883^2)*SQRT(365.25)</f>
        <v>0.404763118311903</v>
      </c>
      <c r="G883" s="10"/>
      <c r="H883" s="10" t="n">
        <f aca="false">(E883^2)/365.25</f>
        <v>0.00044855080614805</v>
      </c>
      <c r="I883" s="10" t="n">
        <f aca="false">C884^2</f>
        <v>0.000150281863544296</v>
      </c>
      <c r="J883" s="10" t="n">
        <f aca="false">(H883-I883)^2</f>
        <v>8.89643621219613E-008</v>
      </c>
    </row>
    <row r="884" customFormat="false" ht="12.75" hidden="false" customHeight="false" outlineLevel="0" collapsed="false">
      <c r="A884" s="7" t="n">
        <v>34184</v>
      </c>
      <c r="B884" s="8" t="n">
        <v>2.189</v>
      </c>
      <c r="C884" s="9" t="n">
        <f aca="false">LN(B884/B883)</f>
        <v>-0.0122589503443116</v>
      </c>
      <c r="D884" s="11" t="n">
        <f aca="false">STDEV(C864:C884)*SQRT(365.25)</f>
        <v>0.299556448793674</v>
      </c>
      <c r="E884" s="11" t="n">
        <f aca="false">SQRT(alpha*(E883/SQRT(365.25))^2+(1-alpha)*C884^2)*SQRT(365.25)</f>
        <v>0.39390922260477</v>
      </c>
      <c r="G884" s="10"/>
      <c r="H884" s="10" t="n">
        <f aca="false">(E884^2)/365.25</f>
        <v>0.000424817181801763</v>
      </c>
      <c r="I884" s="10" t="n">
        <f aca="false">C885^2</f>
        <v>2.5125575532782E-005</v>
      </c>
      <c r="J884" s="10" t="n">
        <f aca="false">(H884-I884)^2</f>
        <v>1.59753380121878E-007</v>
      </c>
    </row>
    <row r="885" customFormat="false" ht="12.75" hidden="false" customHeight="false" outlineLevel="0" collapsed="false">
      <c r="A885" s="7" t="n">
        <v>34185</v>
      </c>
      <c r="B885" s="8" t="n">
        <v>2.2</v>
      </c>
      <c r="C885" s="9" t="n">
        <f aca="false">LN(B885/B884)</f>
        <v>0.00501254182354441</v>
      </c>
      <c r="D885" s="11" t="n">
        <f aca="false">STDEV(C865:C885)*SQRT(365.25)</f>
        <v>0.297994693489255</v>
      </c>
      <c r="E885" s="11" t="n">
        <f aca="false">SQRT(alpha*(E884/SQRT(365.25))^2+(1-alpha)*C885^2)*SQRT(365.25)</f>
        <v>0.378877398425301</v>
      </c>
      <c r="G885" s="10"/>
      <c r="H885" s="10" t="n">
        <f aca="false">(E885^2)/365.25</f>
        <v>0.000393013232135591</v>
      </c>
      <c r="I885" s="10" t="n">
        <f aca="false">C886^2</f>
        <v>0.00012767994893669</v>
      </c>
      <c r="J885" s="10" t="n">
        <f aca="false">(H885-I885)^2</f>
        <v>7.04017511731079E-008</v>
      </c>
    </row>
    <row r="886" customFormat="false" ht="12.75" hidden="false" customHeight="false" outlineLevel="0" collapsed="false">
      <c r="A886" s="7" t="n">
        <v>34186</v>
      </c>
      <c r="B886" s="8" t="n">
        <v>2.225</v>
      </c>
      <c r="C886" s="9" t="n">
        <f aca="false">LN(B886/B885)</f>
        <v>0.0112995552539332</v>
      </c>
      <c r="D886" s="11" t="n">
        <f aca="false">STDEV(C866:C886)*SQRT(365.25)</f>
        <v>0.300206825832062</v>
      </c>
      <c r="E886" s="11" t="n">
        <f aca="false">SQRT(alpha*(E885/SQRT(365.25))^2+(1-alpha)*C886^2)*SQRT(365.25)</f>
        <v>0.368560169612587</v>
      </c>
      <c r="G886" s="10"/>
      <c r="H886" s="10" t="n">
        <f aca="false">(E886^2)/365.25</f>
        <v>0.000371900338466418</v>
      </c>
      <c r="I886" s="10" t="n">
        <f aca="false">C887^2</f>
        <v>9.87409441605701E-005</v>
      </c>
      <c r="J886" s="10" t="n">
        <f aca="false">(H886-I886)^2</f>
        <v>7.46160546975376E-008</v>
      </c>
    </row>
    <row r="887" customFormat="false" ht="12.75" hidden="false" customHeight="false" outlineLevel="0" collapsed="false">
      <c r="A887" s="7" t="n">
        <v>34187</v>
      </c>
      <c r="B887" s="8" t="n">
        <v>2.203</v>
      </c>
      <c r="C887" s="9" t="n">
        <f aca="false">LN(B887/B886)</f>
        <v>-0.00993684779799762</v>
      </c>
      <c r="D887" s="11" t="n">
        <f aca="false">STDEV(C867:C887)*SQRT(365.25)</f>
        <v>0.295911405904923</v>
      </c>
      <c r="E887" s="11" t="n">
        <f aca="false">SQRT(alpha*(E886/SQRT(365.25))^2+(1-alpha)*C887^2)*SQRT(365.25)</f>
        <v>0.35762782456218</v>
      </c>
      <c r="G887" s="10"/>
      <c r="H887" s="10" t="n">
        <f aca="false">(E887^2)/365.25</f>
        <v>0.000350164711570369</v>
      </c>
      <c r="I887" s="10" t="n">
        <f aca="false">C888^2</f>
        <v>0.000152071782485248</v>
      </c>
      <c r="J887" s="10" t="n">
        <f aca="false">(H887-I887)^2</f>
        <v>3.92408085535225E-008</v>
      </c>
    </row>
    <row r="888" customFormat="false" ht="12.75" hidden="false" customHeight="false" outlineLevel="0" collapsed="false">
      <c r="A888" s="7" t="n">
        <v>34190</v>
      </c>
      <c r="B888" s="8" t="n">
        <v>2.176</v>
      </c>
      <c r="C888" s="9" t="n">
        <f aca="false">LN(B888/B887)</f>
        <v>-0.0123317388265098</v>
      </c>
      <c r="D888" s="11" t="n">
        <f aca="false">STDEV(C868:C888)*SQRT(365.25)</f>
        <v>0.297379915160588</v>
      </c>
      <c r="E888" s="11" t="n">
        <f aca="false">SQRT(alpha*(E887/SQRT(365.25))^2+(1-alpha)*C888^2)*SQRT(365.25)</f>
        <v>0.34948592110925</v>
      </c>
      <c r="G888" s="10"/>
      <c r="H888" s="10" t="n">
        <f aca="false">(E888^2)/365.25</f>
        <v>0.000334402215067983</v>
      </c>
      <c r="I888" s="10" t="n">
        <f aca="false">C889^2</f>
        <v>0.0003654810978484</v>
      </c>
      <c r="J888" s="10" t="n">
        <f aca="false">(H888-I888)^2</f>
        <v>9.65896954878903E-010</v>
      </c>
    </row>
    <row r="889" customFormat="false" ht="12.75" hidden="false" customHeight="false" outlineLevel="0" collapsed="false">
      <c r="A889" s="7" t="n">
        <v>34191</v>
      </c>
      <c r="B889" s="8" t="n">
        <v>2.218</v>
      </c>
      <c r="C889" s="9" t="n">
        <f aca="false">LN(B889/B888)</f>
        <v>0.0191175599344791</v>
      </c>
      <c r="D889" s="11" t="n">
        <f aca="false">STDEV(C869:C889)*SQRT(365.25)</f>
        <v>0.270318643226379</v>
      </c>
      <c r="E889" s="11" t="n">
        <f aca="false">SQRT(alpha*(E888/SQRT(365.25))^2+(1-alpha)*C889^2)*SQRT(365.25)</f>
        <v>0.350775806908281</v>
      </c>
      <c r="G889" s="10"/>
      <c r="H889" s="10" t="n">
        <f aca="false">(E889^2)/365.25</f>
        <v>0.000336875199759495</v>
      </c>
      <c r="I889" s="10" t="n">
        <f aca="false">C890^2</f>
        <v>0.000245134525803529</v>
      </c>
      <c r="J889" s="10" t="n">
        <f aca="false">(H889-I889)^2</f>
        <v>8.41635125789494E-009</v>
      </c>
    </row>
    <row r="890" customFormat="false" ht="12.75" hidden="false" customHeight="false" outlineLevel="0" collapsed="false">
      <c r="A890" s="7" t="n">
        <v>34192</v>
      </c>
      <c r="B890" s="8" t="n">
        <v>2.253</v>
      </c>
      <c r="C890" s="9" t="n">
        <f aca="false">LN(B890/B889)</f>
        <v>0.0156567725219321</v>
      </c>
      <c r="D890" s="11" t="n">
        <f aca="false">STDEV(C870:C890)*SQRT(365.25)</f>
        <v>0.274449374890269</v>
      </c>
      <c r="E890" s="11" t="n">
        <f aca="false">SQRT(alpha*(E889/SQRT(365.25))^2+(1-alpha)*C890^2)*SQRT(365.25)</f>
        <v>0.346954423263141</v>
      </c>
      <c r="G890" s="10"/>
      <c r="H890" s="10" t="n">
        <f aca="false">(E890^2)/365.25</f>
        <v>0.00032957528219537</v>
      </c>
      <c r="I890" s="10" t="n">
        <f aca="false">C891^2</f>
        <v>0.000357429916710206</v>
      </c>
      <c r="J890" s="10" t="n">
        <f aca="false">(H890-I890)^2</f>
        <v>7.75880663955088E-010</v>
      </c>
    </row>
    <row r="891" customFormat="false" ht="12.75" hidden="false" customHeight="false" outlineLevel="0" collapsed="false">
      <c r="A891" s="7" t="n">
        <v>34193</v>
      </c>
      <c r="B891" s="8" t="n">
        <v>2.296</v>
      </c>
      <c r="C891" s="9" t="n">
        <f aca="false">LN(B891/B890)</f>
        <v>0.0189058170072125</v>
      </c>
      <c r="D891" s="11" t="n">
        <f aca="false">STDEV(C871:C891)*SQRT(365.25)</f>
        <v>0.255023594161027</v>
      </c>
      <c r="E891" s="11" t="n">
        <f aca="false">SQRT(alpha*(E890/SQRT(365.25))^2+(1-alpha)*C891^2)*SQRT(365.25)</f>
        <v>0.34811912027207</v>
      </c>
      <c r="G891" s="10"/>
      <c r="H891" s="10" t="n">
        <f aca="false">(E891^2)/365.25</f>
        <v>0.000331791709511293</v>
      </c>
      <c r="I891" s="10" t="n">
        <f aca="false">C892^2</f>
        <v>1.89777805140898E-007</v>
      </c>
      <c r="J891" s="10" t="n">
        <f aca="false">(H891-I891)^2</f>
        <v>1.09959841111251E-007</v>
      </c>
    </row>
    <row r="892" customFormat="false" ht="12.75" hidden="false" customHeight="false" outlineLevel="0" collapsed="false">
      <c r="A892" s="7" t="n">
        <v>34194</v>
      </c>
      <c r="B892" s="8" t="n">
        <v>2.295</v>
      </c>
      <c r="C892" s="9" t="n">
        <f aca="false">LN(B892/B891)</f>
        <v>-0.000435634944811477</v>
      </c>
      <c r="D892" s="11" t="n">
        <f aca="false">STDEV(C872:C892)*SQRT(365.25)</f>
        <v>0.254520180449124</v>
      </c>
      <c r="E892" s="11" t="n">
        <f aca="false">SQRT(alpha*(E891/SQRT(365.25))^2+(1-alpha)*C892^2)*SQRT(365.25)</f>
        <v>0.333990188447443</v>
      </c>
      <c r="G892" s="10"/>
      <c r="H892" s="10" t="n">
        <f aca="false">(E892^2)/365.25</f>
        <v>0.00030540573847819</v>
      </c>
      <c r="I892" s="10" t="n">
        <f aca="false">C893^2</f>
        <v>0.000710583943505571</v>
      </c>
      <c r="J892" s="10" t="n">
        <f aca="false">(H892-I892)^2</f>
        <v>1.64169377829211E-007</v>
      </c>
    </row>
    <row r="893" customFormat="false" ht="12.75" hidden="false" customHeight="false" outlineLevel="0" collapsed="false">
      <c r="A893" s="7" t="n">
        <v>34197</v>
      </c>
      <c r="B893" s="8" t="n">
        <v>2.357</v>
      </c>
      <c r="C893" s="9" t="n">
        <f aca="false">LN(B893/B892)</f>
        <v>0.0266567804414856</v>
      </c>
      <c r="D893" s="11" t="n">
        <f aca="false">STDEV(C873:C893)*SQRT(365.25)</f>
        <v>0.264795487385527</v>
      </c>
      <c r="E893" s="11" t="n">
        <f aca="false">SQRT(alpha*(E892/SQRT(365.25))^2+(1-alpha)*C893^2)*SQRT(365.25)</f>
        <v>0.351177017682665</v>
      </c>
      <c r="G893" s="10"/>
      <c r="H893" s="10" t="n">
        <f aca="false">(E893^2)/365.25</f>
        <v>0.000337646263514006</v>
      </c>
      <c r="I893" s="10" t="n">
        <f aca="false">C894^2</f>
        <v>8.84643549356319E-006</v>
      </c>
      <c r="J893" s="10" t="n">
        <f aca="false">(H893-I893)^2</f>
        <v>1.08109326906273E-007</v>
      </c>
    </row>
    <row r="894" customFormat="false" ht="12.75" hidden="false" customHeight="false" outlineLevel="0" collapsed="false">
      <c r="A894" s="7" t="n">
        <v>34198</v>
      </c>
      <c r="B894" s="8" t="n">
        <v>2.35</v>
      </c>
      <c r="C894" s="9" t="n">
        <f aca="false">LN(B894/B893)</f>
        <v>-0.00297429579792649</v>
      </c>
      <c r="D894" s="11" t="n">
        <f aca="false">STDEV(C874:C894)*SQRT(365.25)</f>
        <v>0.240421522361634</v>
      </c>
      <c r="E894" s="11" t="n">
        <f aca="false">SQRT(alpha*(E893/SQRT(365.25))^2+(1-alpha)*C894^2)*SQRT(365.25)</f>
        <v>0.337296991474818</v>
      </c>
      <c r="G894" s="10"/>
      <c r="H894" s="10" t="n">
        <f aca="false">(E894^2)/365.25</f>
        <v>0.000311483259296272</v>
      </c>
      <c r="I894" s="10" t="n">
        <f aca="false">C895^2</f>
        <v>0.000635615665464876</v>
      </c>
      <c r="J894" s="10" t="n">
        <f aca="false">(H894-I894)^2</f>
        <v>1.05061816728649E-007</v>
      </c>
    </row>
    <row r="895" customFormat="false" ht="12.75" hidden="false" customHeight="false" outlineLevel="0" collapsed="false">
      <c r="A895" s="7" t="n">
        <v>34199</v>
      </c>
      <c r="B895" s="8" t="n">
        <v>2.41</v>
      </c>
      <c r="C895" s="9" t="n">
        <f aca="false">LN(B895/B894)</f>
        <v>0.0252114193464961</v>
      </c>
      <c r="D895" s="11" t="n">
        <f aca="false">STDEV(C875:C895)*SQRT(365.25)</f>
        <v>0.251554218866121</v>
      </c>
      <c r="E895" s="11" t="n">
        <f aca="false">SQRT(alpha*(E894/SQRT(365.25))^2+(1-alpha)*C895^2)*SQRT(365.25)</f>
        <v>0.350983826766687</v>
      </c>
      <c r="G895" s="10"/>
      <c r="H895" s="10" t="n">
        <f aca="false">(E895^2)/365.25</f>
        <v>0.000337274871052122</v>
      </c>
      <c r="I895" s="10" t="n">
        <f aca="false">C896^2</f>
        <v>6.94452482102863E-005</v>
      </c>
      <c r="J895" s="10" t="n">
        <f aca="false">(H895-I895)^2</f>
        <v>7.17327068715998E-008</v>
      </c>
    </row>
    <row r="896" customFormat="false" ht="12.75" hidden="false" customHeight="false" outlineLevel="0" collapsed="false">
      <c r="A896" s="7" t="n">
        <v>34200</v>
      </c>
      <c r="B896" s="8" t="n">
        <v>2.39</v>
      </c>
      <c r="C896" s="9" t="n">
        <f aca="false">LN(B896/B895)</f>
        <v>-0.0083333815591443</v>
      </c>
      <c r="D896" s="11" t="n">
        <f aca="false">STDEV(C876:C896)*SQRT(365.25)</f>
        <v>0.241122419919338</v>
      </c>
      <c r="E896" s="11" t="n">
        <f aca="false">SQRT(alpha*(E895/SQRT(365.25))^2+(1-alpha)*C896^2)*SQRT(365.25)</f>
        <v>0.33971401229433</v>
      </c>
      <c r="G896" s="10"/>
      <c r="H896" s="10" t="n">
        <f aca="false">(E896^2)/365.25</f>
        <v>0.000315963340586208</v>
      </c>
      <c r="I896" s="10" t="n">
        <f aca="false">C897^2</f>
        <v>0.00083336050027345</v>
      </c>
      <c r="J896" s="10" t="n">
        <f aca="false">(H896-I896)^2</f>
        <v>2.67699820852426E-007</v>
      </c>
    </row>
    <row r="897" customFormat="false" ht="12.75" hidden="false" customHeight="false" outlineLevel="0" collapsed="false">
      <c r="A897" s="7" t="n">
        <v>34201</v>
      </c>
      <c r="B897" s="8" t="n">
        <v>2.46</v>
      </c>
      <c r="C897" s="9" t="n">
        <f aca="false">LN(B897/B896)</f>
        <v>0.0288679840008521</v>
      </c>
      <c r="D897" s="11" t="n">
        <f aca="false">STDEV(C877:C897)*SQRT(365.25)</f>
        <v>0.257194241323874</v>
      </c>
      <c r="E897" s="11" t="n">
        <f aca="false">SQRT(alpha*(E896/SQRT(365.25))^2+(1-alpha)*C897^2)*SQRT(365.25)</f>
        <v>0.361168831775383</v>
      </c>
      <c r="G897" s="10"/>
      <c r="H897" s="10" t="n">
        <f aca="false">(E897^2)/365.25</f>
        <v>0.00035713326501299</v>
      </c>
      <c r="I897" s="10" t="n">
        <f aca="false">C898^2</f>
        <v>0.000296548986924836</v>
      </c>
      <c r="J897" s="10" t="n">
        <f aca="false">(H897-I897)^2</f>
        <v>3.67045475146284E-009</v>
      </c>
    </row>
    <row r="898" customFormat="false" ht="12.75" hidden="false" customHeight="false" outlineLevel="0" collapsed="false">
      <c r="A898" s="7" t="n">
        <v>34204</v>
      </c>
      <c r="B898" s="8" t="n">
        <v>2.418</v>
      </c>
      <c r="C898" s="9" t="n">
        <f aca="false">LN(B898/B897)</f>
        <v>-0.0172205977516704</v>
      </c>
      <c r="D898" s="11" t="n">
        <f aca="false">STDEV(C878:C898)*SQRT(365.25)</f>
        <v>0.276333713295147</v>
      </c>
      <c r="E898" s="11" t="n">
        <f aca="false">SQRT(alpha*(E897/SQRT(365.25))^2+(1-alpha)*C898^2)*SQRT(365.25)</f>
        <v>0.358722930138681</v>
      </c>
      <c r="G898" s="10"/>
      <c r="H898" s="10" t="n">
        <f aca="false">(E898^2)/365.25</f>
        <v>0.000352312499951489</v>
      </c>
      <c r="I898" s="10" t="n">
        <f aca="false">C899^2</f>
        <v>4.97791623828563E-005</v>
      </c>
      <c r="J898" s="10" t="n">
        <f aca="false">(H898-I898)^2</f>
        <v>9.15264203404161E-008</v>
      </c>
    </row>
    <row r="899" customFormat="false" ht="12.75" hidden="false" customHeight="false" outlineLevel="0" collapsed="false">
      <c r="A899" s="7" t="n">
        <v>34205</v>
      </c>
      <c r="B899" s="8" t="n">
        <v>2.401</v>
      </c>
      <c r="C899" s="9" t="n">
        <f aca="false">LN(B899/B898)</f>
        <v>-0.00705543495348489</v>
      </c>
      <c r="D899" s="11" t="n">
        <f aca="false">STDEV(C879:C899)*SQRT(365.25)</f>
        <v>0.281248890420419</v>
      </c>
      <c r="E899" s="11" t="n">
        <f aca="false">SQRT(alpha*(E898/SQRT(365.25))^2+(1-alpha)*C899^2)*SQRT(365.25)</f>
        <v>0.346250626779609</v>
      </c>
      <c r="G899" s="10"/>
      <c r="H899" s="10" t="n">
        <f aca="false">(E899^2)/365.25</f>
        <v>0.000328239552485345</v>
      </c>
      <c r="I899" s="10" t="n">
        <f aca="false">C900^2</f>
        <v>6.99690381189859E-005</v>
      </c>
      <c r="J899" s="10" t="n">
        <f aca="false">(H899-I899)^2</f>
        <v>6.67036585910636E-008</v>
      </c>
    </row>
    <row r="900" customFormat="false" ht="12.75" hidden="false" customHeight="false" outlineLevel="0" collapsed="false">
      <c r="A900" s="7" t="n">
        <v>34206</v>
      </c>
      <c r="B900" s="8" t="n">
        <v>2.381</v>
      </c>
      <c r="C900" s="9" t="n">
        <f aca="false">LN(B900/B899)</f>
        <v>-0.0083647497343905</v>
      </c>
      <c r="D900" s="11" t="n">
        <f aca="false">STDEV(C880:C900)*SQRT(365.25)</f>
        <v>0.282755806701251</v>
      </c>
      <c r="E900" s="11" t="n">
        <f aca="false">SQRT(alpha*(E899/SQRT(365.25))^2+(1-alpha)*C900^2)*SQRT(365.25)</f>
        <v>0.335236155762316</v>
      </c>
      <c r="G900" s="10"/>
      <c r="H900" s="10" t="n">
        <f aca="false">(E900^2)/365.25</f>
        <v>0.000307688651965217</v>
      </c>
      <c r="I900" s="10" t="n">
        <f aca="false">C901^2</f>
        <v>0.000382097159837068</v>
      </c>
      <c r="J900" s="10" t="n">
        <f aca="false">(H900-I900)^2</f>
        <v>5.53662604371537E-009</v>
      </c>
    </row>
    <row r="901" customFormat="false" ht="12.75" hidden="false" customHeight="false" outlineLevel="0" collapsed="false">
      <c r="A901" s="7" t="n">
        <v>34207</v>
      </c>
      <c r="B901" s="8" t="n">
        <v>2.428</v>
      </c>
      <c r="C901" s="9" t="n">
        <f aca="false">LN(B901/B900)</f>
        <v>0.0195473056925262</v>
      </c>
      <c r="D901" s="11" t="n">
        <f aca="false">STDEV(C881:C901)*SQRT(365.25)</f>
        <v>0.286569740421771</v>
      </c>
      <c r="E901" s="11" t="n">
        <f aca="false">SQRT(alpha*(E900/SQRT(365.25))^2+(1-alpha)*C901^2)*SQRT(365.25)</f>
        <v>0.338446219562627</v>
      </c>
      <c r="G901" s="10"/>
      <c r="H901" s="10" t="n">
        <f aca="false">(E901^2)/365.25</f>
        <v>0.000313609427888389</v>
      </c>
      <c r="I901" s="10" t="n">
        <f aca="false">C902^2</f>
        <v>6.0760641602455E-005</v>
      </c>
      <c r="J901" s="10" t="n">
        <f aca="false">(H901-I901)^2</f>
        <v>6.39325087262699E-008</v>
      </c>
    </row>
    <row r="902" customFormat="false" ht="12.75" hidden="false" customHeight="false" outlineLevel="0" collapsed="false">
      <c r="A902" s="7" t="n">
        <v>34208</v>
      </c>
      <c r="B902" s="8" t="n">
        <v>2.447</v>
      </c>
      <c r="C902" s="9" t="n">
        <f aca="false">LN(B902/B901)</f>
        <v>0.00779491126328292</v>
      </c>
      <c r="D902" s="11" t="n">
        <f aca="false">STDEV(C882:C902)*SQRT(365.25)</f>
        <v>0.281072293126501</v>
      </c>
      <c r="E902" s="11" t="n">
        <f aca="false">SQRT(alpha*(E901/SQRT(365.25))^2+(1-alpha)*C902^2)*SQRT(365.25)</f>
        <v>0.32740983631112</v>
      </c>
      <c r="G902" s="10"/>
      <c r="H902" s="10" t="n">
        <f aca="false">(E902^2)/365.25</f>
        <v>0.000293489940898765</v>
      </c>
      <c r="I902" s="10" t="n">
        <f aca="false">C903^2</f>
        <v>0.000329234772487783</v>
      </c>
      <c r="J902" s="10" t="n">
        <f aca="false">(H902-I902)^2</f>
        <v>1.27769298532721E-009</v>
      </c>
    </row>
    <row r="903" customFormat="false" ht="12.75" hidden="false" customHeight="false" outlineLevel="0" collapsed="false">
      <c r="A903" s="7" t="n">
        <v>34211</v>
      </c>
      <c r="B903" s="8" t="n">
        <v>2.403</v>
      </c>
      <c r="C903" s="9" t="n">
        <f aca="false">LN(B903/B902)</f>
        <v>-0.0181448277062027</v>
      </c>
      <c r="D903" s="11" t="n">
        <f aca="false">STDEV(C883:C903)*SQRT(365.25)</f>
        <v>0.292126585152072</v>
      </c>
      <c r="E903" s="11" t="n">
        <f aca="false">SQRT(alpha*(E902/SQRT(365.25))^2+(1-alpha)*C903^2)*SQRT(365.25)</f>
        <v>0.328992502736648</v>
      </c>
      <c r="G903" s="10"/>
      <c r="H903" s="10" t="n">
        <f aca="false">(E903^2)/365.25</f>
        <v>0.000296334200840311</v>
      </c>
      <c r="I903" s="10" t="n">
        <f aca="false">C904^2</f>
        <v>0.000137370571905169</v>
      </c>
      <c r="J903" s="10" t="n">
        <f aca="false">(H903-I903)^2</f>
        <v>2.52694353242295E-008</v>
      </c>
    </row>
    <row r="904" customFormat="false" ht="12.75" hidden="false" customHeight="false" outlineLevel="0" collapsed="false">
      <c r="A904" s="7" t="n">
        <v>34212</v>
      </c>
      <c r="B904" s="8" t="n">
        <v>2.375</v>
      </c>
      <c r="C904" s="9" t="n">
        <f aca="false">LN(B904/B903)</f>
        <v>-0.0117205192677274</v>
      </c>
      <c r="D904" s="11" t="n">
        <f aca="false">STDEV(C884:C904)*SQRT(365.25)</f>
        <v>0.298442669161557</v>
      </c>
      <c r="E904" s="11" t="n">
        <f aca="false">SQRT(alpha*(E903/SQRT(365.25))^2+(1-alpha)*C904^2)*SQRT(365.25)</f>
        <v>0.321894462641522</v>
      </c>
      <c r="G904" s="10"/>
      <c r="H904" s="10" t="n">
        <f aca="false">(E904^2)/365.25</f>
        <v>0.000283685270579807</v>
      </c>
      <c r="I904" s="10" t="n">
        <f aca="false">C905^2</f>
        <v>1.44147177471588E-005</v>
      </c>
      <c r="J904" s="10" t="n">
        <f aca="false">(H904-I904)^2</f>
        <v>7.25066306227999E-008</v>
      </c>
    </row>
    <row r="905" customFormat="false" ht="12.75" hidden="false" customHeight="false" outlineLevel="0" collapsed="false">
      <c r="A905" s="7" t="n">
        <v>34213</v>
      </c>
      <c r="B905" s="8" t="n">
        <v>2.366</v>
      </c>
      <c r="C905" s="9" t="n">
        <f aca="false">LN(B905/B904)</f>
        <v>-0.00379667193040942</v>
      </c>
      <c r="D905" s="11" t="n">
        <f aca="false">STDEV(C885:C905)*SQRT(365.25)</f>
        <v>0.292411681333277</v>
      </c>
      <c r="E905" s="11" t="n">
        <f aca="false">SQRT(alpha*(E904/SQRT(365.25))^2+(1-alpha)*C905^2)*SQRT(365.25)</f>
        <v>0.309499806571535</v>
      </c>
      <c r="G905" s="10"/>
      <c r="H905" s="10" t="n">
        <f aca="false">(E905^2)/365.25</f>
        <v>0.000262259083553231</v>
      </c>
      <c r="I905" s="10" t="n">
        <f aca="false">C906^2</f>
        <v>0.000281060262457579</v>
      </c>
      <c r="J905" s="10" t="n">
        <f aca="false">(H905-I905)^2</f>
        <v>3.53484328193311E-010</v>
      </c>
    </row>
    <row r="906" customFormat="false" ht="12.75" hidden="false" customHeight="false" outlineLevel="0" collapsed="false">
      <c r="A906" s="7" t="n">
        <v>34214</v>
      </c>
      <c r="B906" s="8" t="n">
        <v>2.406</v>
      </c>
      <c r="C906" s="9" t="n">
        <f aca="false">LN(B906/B905)</f>
        <v>0.0167648519962921</v>
      </c>
      <c r="D906" s="11" t="n">
        <f aca="false">STDEV(C886:C906)*SQRT(365.25)</f>
        <v>0.297437566805078</v>
      </c>
      <c r="E906" s="11" t="n">
        <f aca="false">SQRT(alpha*(E905/SQRT(365.25))^2+(1-alpha)*C906^2)*SQRT(365.25)</f>
        <v>0.310381307818547</v>
      </c>
      <c r="G906" s="10"/>
      <c r="H906" s="10" t="n">
        <f aca="false">(E906^2)/365.25</f>
        <v>0.000263755116339909</v>
      </c>
      <c r="I906" s="10" t="n">
        <f aca="false">C907^2</f>
        <v>3.91116288913838E-005</v>
      </c>
      <c r="J906" s="10" t="n">
        <f aca="false">(H906-I906)^2</f>
        <v>5.04646964530357E-008</v>
      </c>
    </row>
    <row r="907" customFormat="false" ht="12.75" hidden="false" customHeight="false" outlineLevel="0" collapsed="false">
      <c r="A907" s="7" t="n">
        <v>34215</v>
      </c>
      <c r="B907" s="8" t="n">
        <v>2.391</v>
      </c>
      <c r="C907" s="9" t="n">
        <f aca="false">LN(B907/B906)</f>
        <v>-0.00625392907629946</v>
      </c>
      <c r="D907" s="11" t="n">
        <f aca="false">STDEV(C887:C907)*SQRT(365.25)</f>
        <v>0.298858499464173</v>
      </c>
      <c r="E907" s="11" t="n">
        <f aca="false">SQRT(alpha*(E906/SQRT(365.25))^2+(1-alpha)*C907^2)*SQRT(365.25)</f>
        <v>0.299679253854738</v>
      </c>
      <c r="G907" s="10"/>
      <c r="H907" s="10" t="n">
        <f aca="false">(E907^2)/365.25</f>
        <v>0.000245879959454983</v>
      </c>
      <c r="I907" s="10" t="n">
        <f aca="false">C908^2</f>
        <v>0.000635032501003577</v>
      </c>
      <c r="J907" s="10" t="n">
        <f aca="false">(H907-I907)^2</f>
        <v>1.5143970059373E-007</v>
      </c>
    </row>
    <row r="908" customFormat="false" ht="12.75" hidden="false" customHeight="false" outlineLevel="0" collapsed="false">
      <c r="A908" s="7" t="n">
        <v>34218</v>
      </c>
      <c r="B908" s="8" t="n">
        <v>2.3315</v>
      </c>
      <c r="C908" s="9" t="n">
        <f aca="false">LN(B908/B907)</f>
        <v>-0.0251998512099492</v>
      </c>
      <c r="D908" s="11" t="n">
        <f aca="false">STDEV(C888:C908)*SQRT(365.25)</f>
        <v>0.317518502408065</v>
      </c>
      <c r="E908" s="11" t="n">
        <f aca="false">SQRT(alpha*(E907/SQRT(365.25))^2+(1-alpha)*C908^2)*SQRT(365.25)</f>
        <v>0.317990167881489</v>
      </c>
      <c r="G908" s="10"/>
      <c r="H908" s="10" t="n">
        <f aca="false">(E908^2)/365.25</f>
        <v>0.00027684530285913</v>
      </c>
      <c r="I908" s="10" t="n">
        <f aca="false">C909^2</f>
        <v>0.000668291594045137</v>
      </c>
      <c r="J908" s="10" t="n">
        <f aca="false">(H908-I908)^2</f>
        <v>1.5323019888328E-007</v>
      </c>
    </row>
    <row r="909" customFormat="false" ht="12.75" hidden="false" customHeight="false" outlineLevel="0" collapsed="false">
      <c r="A909" s="7" t="n">
        <v>34219</v>
      </c>
      <c r="B909" s="8" t="n">
        <v>2.272</v>
      </c>
      <c r="C909" s="9" t="n">
        <f aca="false">LN(B909/B908)</f>
        <v>-0.0258513364073337</v>
      </c>
      <c r="D909" s="11" t="n">
        <f aca="false">STDEV(C889:C909)*SQRT(365.25)</f>
        <v>0.33379572518937</v>
      </c>
      <c r="E909" s="11" t="n">
        <f aca="false">SQRT(alpha*(E908/SQRT(365.25))^2+(1-alpha)*C909^2)*SQRT(365.25)</f>
        <v>0.335402001612308</v>
      </c>
      <c r="G909" s="10"/>
      <c r="H909" s="10" t="n">
        <f aca="false">(E909^2)/365.25</f>
        <v>0.000307993162725648</v>
      </c>
      <c r="I909" s="10" t="n">
        <f aca="false">C910^2</f>
        <v>2.33276122311321E-005</v>
      </c>
      <c r="J909" s="10" t="n">
        <f aca="false">(H909-I909)^2</f>
        <v>8.10344756383457E-008</v>
      </c>
    </row>
    <row r="910" customFormat="false" ht="12.75" hidden="false" customHeight="false" outlineLevel="0" collapsed="false">
      <c r="A910" s="7" t="n">
        <v>34220</v>
      </c>
      <c r="B910" s="8" t="n">
        <v>2.283</v>
      </c>
      <c r="C910" s="9" t="n">
        <f aca="false">LN(B910/B909)</f>
        <v>0.00482986668875365</v>
      </c>
      <c r="D910" s="11" t="n">
        <f aca="false">STDEV(C890:C910)*SQRT(365.25)</f>
        <v>0.325678254913888</v>
      </c>
      <c r="E910" s="11" t="n">
        <f aca="false">SQRT(alpha*(E909/SQRT(365.25))^2+(1-alpha)*C910^2)*SQRT(365.25)</f>
        <v>0.322833017315543</v>
      </c>
      <c r="G910" s="10"/>
      <c r="H910" s="10" t="n">
        <f aca="false">(E910^2)/365.25</f>
        <v>0.000285341976917338</v>
      </c>
      <c r="I910" s="10" t="n">
        <f aca="false">C911^2</f>
        <v>6.98429122960859E-005</v>
      </c>
      <c r="J910" s="10" t="n">
        <f aca="false">(H910-I910)^2</f>
        <v>4.64398468526344E-008</v>
      </c>
    </row>
    <row r="911" customFormat="false" ht="12.75" hidden="false" customHeight="false" outlineLevel="0" collapsed="false">
      <c r="A911" s="7" t="n">
        <v>34221</v>
      </c>
      <c r="B911" s="8" t="n">
        <v>2.264</v>
      </c>
      <c r="C911" s="9" t="n">
        <f aca="false">LN(B911/B910)</f>
        <v>-0.00835720720672199</v>
      </c>
      <c r="D911" s="11" t="n">
        <f aca="false">STDEV(C891:C911)*SQRT(365.25)</f>
        <v>0.321822913425851</v>
      </c>
      <c r="E911" s="11" t="n">
        <f aca="false">SQRT(alpha*(E910/SQRT(365.25))^2+(1-alpha)*C911^2)*SQRT(365.25)</f>
        <v>0.312982465857511</v>
      </c>
      <c r="G911" s="10"/>
      <c r="H911" s="10" t="n">
        <f aca="false">(E911^2)/365.25</f>
        <v>0.000268194452934287</v>
      </c>
      <c r="I911" s="10" t="n">
        <f aca="false">C912^2</f>
        <v>0.000929983857351225</v>
      </c>
      <c r="J911" s="10" t="n">
        <f aca="false">(H911-I911)^2</f>
        <v>4.37965215798526E-007</v>
      </c>
    </row>
    <row r="912" customFormat="false" ht="12.75" hidden="false" customHeight="false" outlineLevel="0" collapsed="false">
      <c r="A912" s="7" t="n">
        <v>34222</v>
      </c>
      <c r="B912" s="8" t="n">
        <v>2.196</v>
      </c>
      <c r="C912" s="9" t="n">
        <f aca="false">LN(B912/B911)</f>
        <v>-0.0304956366936522</v>
      </c>
      <c r="D912" s="11" t="n">
        <f aca="false">STDEV(C892:C912)*SQRT(365.25)</f>
        <v>0.335145306482652</v>
      </c>
      <c r="E912" s="11" t="n">
        <f aca="false">SQRT(alpha*(E911/SQRT(365.25))^2+(1-alpha)*C912^2)*SQRT(365.25)</f>
        <v>0.342332976503849</v>
      </c>
      <c r="G912" s="10"/>
      <c r="H912" s="10" t="n">
        <f aca="false">(E912^2)/365.25</f>
        <v>0.000320853844769295</v>
      </c>
      <c r="I912" s="10" t="n">
        <f aca="false">C913^2</f>
        <v>0</v>
      </c>
      <c r="J912" s="10" t="n">
        <f aca="false">(H912-I912)^2</f>
        <v>1.02947189703239E-007</v>
      </c>
    </row>
    <row r="913" customFormat="false" ht="12.75" hidden="false" customHeight="false" outlineLevel="0" collapsed="false">
      <c r="A913" s="7" t="n">
        <v>34225</v>
      </c>
      <c r="B913" s="8" t="n">
        <v>2.196</v>
      </c>
      <c r="C913" s="9" t="n">
        <f aca="false">LN(B913/B912)</f>
        <v>0</v>
      </c>
      <c r="D913" s="11" t="n">
        <f aca="false">STDEV(C893:C913)*SQRT(365.25)</f>
        <v>0.335190224234453</v>
      </c>
      <c r="E913" s="11" t="n">
        <f aca="false">SQRT(alpha*(E912/SQRT(365.25))^2+(1-alpha)*C913^2)*SQRT(365.25)</f>
        <v>0.32843076395692</v>
      </c>
      <c r="G913" s="10"/>
      <c r="H913" s="10" t="n">
        <f aca="false">(E913^2)/365.25</f>
        <v>0.000295323112151475</v>
      </c>
      <c r="I913" s="10" t="n">
        <f aca="false">C914^2</f>
        <v>0.000321096160363026</v>
      </c>
      <c r="J913" s="10" t="n">
        <f aca="false">(H913-I913)^2</f>
        <v>6.64250014114932E-010</v>
      </c>
    </row>
    <row r="914" customFormat="false" ht="12.75" hidden="false" customHeight="false" outlineLevel="0" collapsed="false">
      <c r="A914" s="7" t="n">
        <v>34226</v>
      </c>
      <c r="B914" s="8" t="n">
        <v>2.157</v>
      </c>
      <c r="C914" s="9" t="n">
        <f aca="false">LN(B914/B913)</f>
        <v>-0.0179191562402649</v>
      </c>
      <c r="D914" s="11" t="n">
        <f aca="false">STDEV(C894:C914)*SQRT(365.25)</f>
        <v>0.316374382979188</v>
      </c>
      <c r="E914" s="11" t="n">
        <f aca="false">SQRT(alpha*(E913/SQRT(365.25))^2+(1-alpha)*C914^2)*SQRT(365.25)</f>
        <v>0.329569141210291</v>
      </c>
      <c r="G914" s="10"/>
      <c r="H914" s="10" t="n">
        <f aca="false">(E914^2)/365.25</f>
        <v>0.000297373905100858</v>
      </c>
      <c r="I914" s="10" t="n">
        <f aca="false">C915^2</f>
        <v>0.000252434412613274</v>
      </c>
      <c r="J914" s="10" t="n">
        <f aca="false">(H914-I914)^2</f>
        <v>2.0195579850416E-009</v>
      </c>
    </row>
    <row r="915" customFormat="false" ht="12.75" hidden="false" customHeight="false" outlineLevel="0" collapsed="false">
      <c r="A915" s="7" t="n">
        <v>34227</v>
      </c>
      <c r="B915" s="8" t="n">
        <v>2.123</v>
      </c>
      <c r="C915" s="9" t="n">
        <f aca="false">LN(B915/B914)</f>
        <v>-0.0158881846859002</v>
      </c>
      <c r="D915" s="11" t="n">
        <f aca="false">STDEV(C895:C915)*SQRT(365.25)</f>
        <v>0.320007197714286</v>
      </c>
      <c r="E915" s="11" t="n">
        <f aca="false">SQRT(alpha*(E914/SQRT(365.25))^2+(1-alpha)*C915^2)*SQRT(365.25)</f>
        <v>0.327581630877591</v>
      </c>
      <c r="G915" s="10"/>
      <c r="H915" s="10" t="n">
        <f aca="false">(E915^2)/365.25</f>
        <v>0.000293798014752697</v>
      </c>
      <c r="I915" s="10" t="n">
        <f aca="false">C916^2</f>
        <v>0.000326211549991379</v>
      </c>
      <c r="J915" s="10" t="n">
        <f aca="false">(H915-I915)^2</f>
        <v>1.0506372666693E-009</v>
      </c>
    </row>
    <row r="916" customFormat="false" ht="12.75" hidden="false" customHeight="false" outlineLevel="0" collapsed="false">
      <c r="A916" s="7" t="n">
        <v>34228</v>
      </c>
      <c r="B916" s="8" t="n">
        <v>2.085</v>
      </c>
      <c r="C916" s="9" t="n">
        <f aca="false">LN(B916/B915)</f>
        <v>-0.0180613274703544</v>
      </c>
      <c r="D916" s="11" t="n">
        <f aca="false">STDEV(C896:C916)*SQRT(365.25)</f>
        <v>0.295770198219947</v>
      </c>
      <c r="E916" s="11" t="n">
        <f aca="false">SQRT(alpha*(E915/SQRT(365.25))^2+(1-alpha)*C916^2)*SQRT(365.25)</f>
        <v>0.329016370520546</v>
      </c>
      <c r="G916" s="10"/>
      <c r="H916" s="10" t="n">
        <f aca="false">(E916^2)/365.25</f>
        <v>0.0002963771993717</v>
      </c>
      <c r="I916" s="10" t="n">
        <f aca="false">C917^2</f>
        <v>0.00141763591940638</v>
      </c>
      <c r="J916" s="10" t="n">
        <f aca="false">(H916-I916)^2</f>
        <v>1.25722111725382E-006</v>
      </c>
    </row>
    <row r="917" customFormat="false" ht="12.75" hidden="false" customHeight="false" outlineLevel="0" collapsed="false">
      <c r="A917" s="7" t="n">
        <v>34229</v>
      </c>
      <c r="B917" s="8" t="n">
        <v>2.165</v>
      </c>
      <c r="C917" s="9" t="n">
        <f aca="false">LN(B917/B916)</f>
        <v>0.0376515062036884</v>
      </c>
      <c r="D917" s="11" t="n">
        <f aca="false">STDEV(C897:C917)*SQRT(365.25)</f>
        <v>0.349067680332546</v>
      </c>
      <c r="E917" s="11" t="n">
        <f aca="false">SQRT(alpha*(E916/SQRT(365.25))^2+(1-alpha)*C917^2)*SQRT(365.25)</f>
        <v>0.375285691669081</v>
      </c>
      <c r="G917" s="10"/>
      <c r="H917" s="10" t="n">
        <f aca="false">(E917^2)/365.25</f>
        <v>0.000385597126273895</v>
      </c>
      <c r="I917" s="10" t="n">
        <f aca="false">C918^2</f>
        <v>0.000165125275131019</v>
      </c>
      <c r="J917" s="10" t="n">
        <f aca="false">(H917-I917)^2</f>
        <v>4.86078371463666E-008</v>
      </c>
    </row>
    <row r="918" customFormat="false" ht="12.75" hidden="false" customHeight="false" outlineLevel="0" collapsed="false">
      <c r="A918" s="7" t="n">
        <v>34232</v>
      </c>
      <c r="B918" s="8" t="n">
        <v>2.193</v>
      </c>
      <c r="C918" s="9" t="n">
        <f aca="false">LN(B918/B917)</f>
        <v>0.012850107981298</v>
      </c>
      <c r="D918" s="11" t="n">
        <f aca="false">STDEV(C898:C918)*SQRT(365.25)</f>
        <v>0.32659899687818</v>
      </c>
      <c r="E918" s="11" t="n">
        <f aca="false">SQRT(alpha*(E917/SQRT(365.25))^2+(1-alpha)*C918^2)*SQRT(365.25)</f>
        <v>0.366649275477064</v>
      </c>
      <c r="G918" s="10"/>
      <c r="H918" s="10" t="n">
        <f aca="false">(E918^2)/365.25</f>
        <v>0.000368053911588929</v>
      </c>
      <c r="I918" s="10" t="n">
        <f aca="false">C919^2</f>
        <v>0.000412583049822305</v>
      </c>
      <c r="J918" s="10" t="n">
        <f aca="false">(H918-I918)^2</f>
        <v>1.98284415180708E-009</v>
      </c>
    </row>
    <row r="919" customFormat="false" ht="12.75" hidden="false" customHeight="false" outlineLevel="0" collapsed="false">
      <c r="A919" s="7" t="n">
        <v>34233</v>
      </c>
      <c r="B919" s="8" t="n">
        <v>2.238</v>
      </c>
      <c r="C919" s="9" t="n">
        <f aca="false">LN(B919/B918)</f>
        <v>0.0203121404539823</v>
      </c>
      <c r="D919" s="11" t="n">
        <f aca="false">STDEV(C899:C919)*SQRT(365.25)</f>
        <v>0.339206426642839</v>
      </c>
      <c r="E919" s="11" t="n">
        <f aca="false">SQRT(alpha*(E918/SQRT(365.25))^2+(1-alpha)*C919^2)*SQRT(365.25)</f>
        <v>0.368409906045185</v>
      </c>
      <c r="G919" s="10"/>
      <c r="H919" s="10" t="n">
        <f aca="false">(E919^2)/365.25</f>
        <v>0.000371597149547495</v>
      </c>
      <c r="I919" s="10" t="n">
        <f aca="false">C920^2</f>
        <v>0.00132501409486809</v>
      </c>
      <c r="J919" s="10" t="n">
        <f aca="false">(H919-I919)^2</f>
        <v>9.0900387162445E-007</v>
      </c>
    </row>
    <row r="920" customFormat="false" ht="12.75" hidden="false" customHeight="false" outlineLevel="0" collapsed="false">
      <c r="A920" s="7" t="n">
        <v>34234</v>
      </c>
      <c r="B920" s="8" t="n">
        <v>2.158</v>
      </c>
      <c r="C920" s="9" t="n">
        <f aca="false">LN(B920/B919)</f>
        <v>-0.0364007430537906</v>
      </c>
      <c r="D920" s="11" t="n">
        <f aca="false">STDEV(C900:C920)*SQRT(365.25)</f>
        <v>0.365585472186144</v>
      </c>
      <c r="E920" s="11" t="n">
        <f aca="false">SQRT(alpha*(E919/SQRT(365.25))^2+(1-alpha)*C920^2)*SQRT(365.25)</f>
        <v>0.404271426632671</v>
      </c>
      <c r="G920" s="10"/>
      <c r="H920" s="10" t="n">
        <f aca="false">(E920^2)/365.25</f>
        <v>0.000447461701277524</v>
      </c>
      <c r="I920" s="10" t="n">
        <f aca="false">C921^2</f>
        <v>0.00189812671977788</v>
      </c>
      <c r="J920" s="10" t="n">
        <f aca="false">(H920-I920)^2</f>
        <v>2.10442899590064E-006</v>
      </c>
    </row>
    <row r="921" customFormat="false" ht="12.75" hidden="false" customHeight="false" outlineLevel="0" collapsed="false">
      <c r="A921" s="7" t="n">
        <v>34235</v>
      </c>
      <c r="B921" s="8" t="n">
        <v>2.066</v>
      </c>
      <c r="C921" s="9" t="n">
        <f aca="false">LN(B921/B920)</f>
        <v>-0.0435674961384962</v>
      </c>
      <c r="D921" s="11" t="n">
        <f aca="false">STDEV(C901:C921)*SQRT(365.25)</f>
        <v>0.399285082240919</v>
      </c>
      <c r="E921" s="11" t="n">
        <f aca="false">SQRT(alpha*(E920/SQRT(365.25))^2+(1-alpha)*C921^2)*SQRT(365.25)</f>
        <v>0.453427643698098</v>
      </c>
      <c r="G921" s="10"/>
      <c r="H921" s="10" t="n">
        <f aca="false">(E921^2)/365.25</f>
        <v>0.000562892889992087</v>
      </c>
      <c r="I921" s="10" t="n">
        <f aca="false">C922^2</f>
        <v>0.00781847256760016</v>
      </c>
      <c r="J921" s="10" t="n">
        <f aca="false">(H921-I921)^2</f>
        <v>5.26434364581193E-005</v>
      </c>
    </row>
    <row r="922" customFormat="false" ht="12.75" hidden="false" customHeight="false" outlineLevel="0" collapsed="false">
      <c r="A922" s="7" t="n">
        <v>34236</v>
      </c>
      <c r="B922" s="8" t="n">
        <v>2.257</v>
      </c>
      <c r="C922" s="9" t="n">
        <f aca="false">LN(B922/B921)</f>
        <v>0.0884221271379521</v>
      </c>
      <c r="D922" s="11" t="n">
        <f aca="false">STDEV(C902:C922)*SQRT(365.25)</f>
        <v>0.555076022113245</v>
      </c>
      <c r="E922" s="11" t="n">
        <f aca="false">SQRT(alpha*(E921/SQRT(365.25))^2+(1-alpha)*C922^2)*SQRT(365.25)</f>
        <v>0.645343600218876</v>
      </c>
      <c r="G922" s="10"/>
      <c r="H922" s="10" t="n">
        <f aca="false">(E922^2)/365.25</f>
        <v>0.00114022823365766</v>
      </c>
      <c r="I922" s="10" t="n">
        <f aca="false">C923^2</f>
        <v>9.58931867320263E-006</v>
      </c>
      <c r="J922" s="10" t="n">
        <f aca="false">(H922-I922)^2</f>
        <v>1.27834435607723E-006</v>
      </c>
    </row>
    <row r="923" customFormat="false" ht="12.75" hidden="false" customHeight="false" outlineLevel="0" collapsed="false">
      <c r="A923" s="7" t="n">
        <v>34239</v>
      </c>
      <c r="B923" s="8" t="n">
        <v>2.264</v>
      </c>
      <c r="C923" s="9" t="n">
        <f aca="false">LN(B923/B922)</f>
        <v>0.00309666250553764</v>
      </c>
      <c r="D923" s="11" t="n">
        <f aca="false">STDEV(C903:C923)*SQRT(365.25)</f>
        <v>0.55367760924437</v>
      </c>
      <c r="E923" s="11" t="n">
        <f aca="false">SQRT(alpha*(E922/SQRT(365.25))^2+(1-alpha)*C923^2)*SQRT(365.25)</f>
        <v>0.619361093214711</v>
      </c>
      <c r="G923" s="10"/>
      <c r="H923" s="10" t="n">
        <f aca="false">(E923^2)/365.25</f>
        <v>0.00105026191317761</v>
      </c>
      <c r="I923" s="10" t="n">
        <f aca="false">C924^2</f>
        <v>0.000277061017149426</v>
      </c>
      <c r="J923" s="10" t="n">
        <f aca="false">(H923-I923)^2</f>
        <v>5.97839625618787E-007</v>
      </c>
    </row>
    <row r="924" customFormat="false" ht="12.75" hidden="false" customHeight="false" outlineLevel="0" collapsed="false">
      <c r="A924" s="7" t="n">
        <v>34240</v>
      </c>
      <c r="B924" s="8" t="n">
        <v>2.302</v>
      </c>
      <c r="C924" s="9" t="n">
        <f aca="false">LN(B924/B923)</f>
        <v>0.0166451499587545</v>
      </c>
      <c r="D924" s="11" t="n">
        <f aca="false">STDEV(C904:C924)*SQRT(365.25)</f>
        <v>0.556108715203635</v>
      </c>
      <c r="E924" s="11" t="n">
        <f aca="false">SQRT(alpha*(E923/SQRT(365.25))^2+(1-alpha)*C924^2)*SQRT(365.25)</f>
        <v>0.600946191772179</v>
      </c>
      <c r="G924" s="10"/>
      <c r="H924" s="10" t="n">
        <f aca="false">(E924^2)/365.25</f>
        <v>0.0009887373727734</v>
      </c>
      <c r="I924" s="10" t="n">
        <f aca="false">C925^2</f>
        <v>4.79754965156163E-005</v>
      </c>
      <c r="J924" s="10" t="n">
        <f aca="false">(H924-I924)^2</f>
        <v>8.85032907820066E-007</v>
      </c>
    </row>
    <row r="925" customFormat="false" ht="12.75" hidden="false" customHeight="false" outlineLevel="0" collapsed="false">
      <c r="A925" s="7" t="n">
        <v>34241</v>
      </c>
      <c r="B925" s="8" t="n">
        <v>2.318</v>
      </c>
      <c r="C925" s="9" t="n">
        <f aca="false">LN(B925/B924)</f>
        <v>0.00692643461786916</v>
      </c>
      <c r="D925" s="11" t="n">
        <f aca="false">STDEV(C905:C925)*SQRT(365.25)</f>
        <v>0.555620894101339</v>
      </c>
      <c r="E925" s="11" t="n">
        <f aca="false">SQRT(alpha*(E924/SQRT(365.25))^2+(1-alpha)*C925^2)*SQRT(365.25)</f>
        <v>0.577749597213648</v>
      </c>
      <c r="G925" s="10"/>
      <c r="H925" s="10" t="n">
        <f aca="false">(E925^2)/365.25</f>
        <v>0.000913879800357379</v>
      </c>
      <c r="I925" s="10" t="n">
        <f aca="false">C926^2</f>
        <v>0.000137272656883979</v>
      </c>
      <c r="J925" s="10" t="n">
        <f aca="false">(H925-I925)^2</f>
        <v>6.03118655293914E-007</v>
      </c>
    </row>
    <row r="926" customFormat="false" ht="12.75" hidden="false" customHeight="false" outlineLevel="0" collapsed="false">
      <c r="A926" s="7" t="n">
        <v>34242</v>
      </c>
      <c r="B926" s="8" t="n">
        <v>2.291</v>
      </c>
      <c r="C926" s="9" t="n">
        <f aca="false">LN(B926/B925)</f>
        <v>-0.0117163414462015</v>
      </c>
      <c r="D926" s="11" t="n">
        <f aca="false">STDEV(C906:C926)*SQRT(365.25)</f>
        <v>0.557287273060482</v>
      </c>
      <c r="E926" s="11" t="n">
        <f aca="false">SQRT(alpha*(E925/SQRT(365.25))^2+(1-alpha)*C926^2)*SQRT(365.25)</f>
        <v>0.557874324201709</v>
      </c>
      <c r="G926" s="10"/>
      <c r="H926" s="10" t="n">
        <f aca="false">(E926^2)/365.25</f>
        <v>0.000852084220680393</v>
      </c>
      <c r="I926" s="10" t="n">
        <f aca="false">C927^2</f>
        <v>3.75721970855637E-005</v>
      </c>
      <c r="J926" s="10" t="n">
        <f aca="false">(H926-I926)^2</f>
        <v>6.63429836580543E-007</v>
      </c>
    </row>
    <row r="927" customFormat="false" ht="12.75" hidden="false" customHeight="false" outlineLevel="0" collapsed="false">
      <c r="A927" s="7" t="n">
        <v>34243</v>
      </c>
      <c r="B927" s="8" t="n">
        <v>2.277</v>
      </c>
      <c r="C927" s="9" t="n">
        <f aca="false">LN(B927/B926)</f>
        <v>-0.00612961638975586</v>
      </c>
      <c r="D927" s="11" t="n">
        <f aca="false">STDEV(C907:C927)*SQRT(365.25)</f>
        <v>0.551709958081026</v>
      </c>
      <c r="E927" s="11" t="n">
        <f aca="false">SQRT(alpha*(E926/SQRT(365.25))^2+(1-alpha)*C927^2)*SQRT(365.25)</f>
        <v>0.536238083179648</v>
      </c>
      <c r="G927" s="10"/>
      <c r="H927" s="10" t="n">
        <f aca="false">(E927^2)/365.25</f>
        <v>0.000787272503359843</v>
      </c>
      <c r="I927" s="10" t="n">
        <f aca="false">C928^2</f>
        <v>0.00127920630385552</v>
      </c>
      <c r="J927" s="10" t="n">
        <f aca="false">(H927-I927)^2</f>
        <v>2.41998864070125E-007</v>
      </c>
    </row>
    <row r="928" customFormat="false" ht="12.75" hidden="false" customHeight="false" outlineLevel="0" collapsed="false">
      <c r="A928" s="7" t="n">
        <v>34246</v>
      </c>
      <c r="B928" s="8" t="n">
        <v>2.197</v>
      </c>
      <c r="C928" s="9" t="n">
        <f aca="false">LN(B928/B927)</f>
        <v>-0.0357659936791294</v>
      </c>
      <c r="D928" s="11" t="n">
        <f aca="false">STDEV(C908:C928)*SQRT(365.25)</f>
        <v>0.568722297983634</v>
      </c>
      <c r="E928" s="11" t="n">
        <f aca="false">SQRT(alpha*(E927/SQRT(365.25))^2+(1-alpha)*C928^2)*SQRT(365.25)</f>
        <v>0.549407449200269</v>
      </c>
      <c r="G928" s="10"/>
      <c r="H928" s="10" t="n">
        <f aca="false">(E928^2)/365.25</f>
        <v>0.000826416277171106</v>
      </c>
      <c r="I928" s="10" t="n">
        <f aca="false">C929^2</f>
        <v>7.54425812401007E-005</v>
      </c>
      <c r="J928" s="10" t="n">
        <f aca="false">(H928-I928)^2</f>
        <v>5.63961491980274E-007</v>
      </c>
    </row>
    <row r="929" customFormat="false" ht="12.75" hidden="false" customHeight="false" outlineLevel="0" collapsed="false">
      <c r="A929" s="7" t="n">
        <v>34247</v>
      </c>
      <c r="B929" s="8" t="n">
        <v>2.178</v>
      </c>
      <c r="C929" s="9" t="n">
        <f aca="false">LN(B929/B928)</f>
        <v>-0.00868576889170445</v>
      </c>
      <c r="D929" s="11" t="n">
        <f aca="false">STDEV(C909:C929)*SQRT(365.25)</f>
        <v>0.561621634648495</v>
      </c>
      <c r="E929" s="11" t="n">
        <f aca="false">SQRT(alpha*(E928/SQRT(365.25))^2+(1-alpha)*C929^2)*SQRT(365.25)</f>
        <v>0.529171715623523</v>
      </c>
      <c r="G929" s="10"/>
      <c r="H929" s="10" t="n">
        <f aca="false">(E929^2)/365.25</f>
        <v>0.000766660382247619</v>
      </c>
      <c r="I929" s="10" t="n">
        <f aca="false">C930^2</f>
        <v>5.28228969932619E-006</v>
      </c>
      <c r="J929" s="10" t="n">
        <f aca="false">(H929-I929)^2</f>
        <v>5.79696599812477E-007</v>
      </c>
    </row>
    <row r="930" customFormat="false" ht="12.75" hidden="false" customHeight="false" outlineLevel="0" collapsed="false">
      <c r="A930" s="7" t="n">
        <v>34248</v>
      </c>
      <c r="B930" s="8" t="n">
        <v>2.173</v>
      </c>
      <c r="C930" s="9" t="n">
        <f aca="false">LN(B930/B929)</f>
        <v>-0.00229832323647615</v>
      </c>
      <c r="D930" s="11" t="n">
        <f aca="false">STDEV(C910:C930)*SQRT(365.25)</f>
        <v>0.552827428559221</v>
      </c>
      <c r="E930" s="11" t="n">
        <f aca="false">SQRT(alpha*(E929/SQRT(365.25))^2+(1-alpha)*C930^2)*SQRT(365.25)</f>
        <v>0.507833119212794</v>
      </c>
      <c r="G930" s="10"/>
      <c r="H930" s="10" t="n">
        <f aca="false">(E930^2)/365.25</f>
        <v>0.000706076596767681</v>
      </c>
      <c r="I930" s="10" t="n">
        <f aca="false">C931^2</f>
        <v>0.000564046401533675</v>
      </c>
      <c r="J930" s="10" t="n">
        <f aca="false">(H930-I930)^2</f>
        <v>2.017257635821E-008</v>
      </c>
    </row>
    <row r="931" customFormat="false" ht="12.75" hidden="false" customHeight="false" outlineLevel="0" collapsed="false">
      <c r="A931" s="7" t="n">
        <v>34249</v>
      </c>
      <c r="B931" s="8" t="n">
        <v>2.122</v>
      </c>
      <c r="C931" s="9" t="n">
        <f aca="false">LN(B931/B930)</f>
        <v>-0.0237496610825013</v>
      </c>
      <c r="D931" s="11" t="n">
        <f aca="false">STDEV(C911:C931)*SQRT(365.25)</f>
        <v>0.559077944759381</v>
      </c>
      <c r="E931" s="11" t="n">
        <f aca="false">SQRT(alpha*(E930/SQRT(365.25))^2+(1-alpha)*C931^2)*SQRT(365.25)</f>
        <v>0.503752516779587</v>
      </c>
      <c r="G931" s="10"/>
      <c r="H931" s="10" t="n">
        <f aca="false">(E931^2)/365.25</f>
        <v>0.000694775080525033</v>
      </c>
      <c r="I931" s="10" t="n">
        <f aca="false">C932^2</f>
        <v>7.94588507450057E-005</v>
      </c>
      <c r="J931" s="10" t="n">
        <f aca="false">(H931-I931)^2</f>
        <v>3.78614062630707E-007</v>
      </c>
    </row>
    <row r="932" customFormat="false" ht="12.75" hidden="false" customHeight="false" outlineLevel="0" collapsed="false">
      <c r="A932" s="7" t="n">
        <v>34250</v>
      </c>
      <c r="B932" s="8" t="n">
        <v>2.141</v>
      </c>
      <c r="C932" s="9" t="n">
        <f aca="false">LN(B932/B931)</f>
        <v>0.00891396941575445</v>
      </c>
      <c r="D932" s="11" t="n">
        <f aca="false">STDEV(C912:C932)*SQRT(365.25)</f>
        <v>0.560964508538502</v>
      </c>
      <c r="E932" s="11" t="n">
        <f aca="false">SQRT(alpha*(E931/SQRT(365.25))^2+(1-alpha)*C932^2)*SQRT(365.25)</f>
        <v>0.485678312512036</v>
      </c>
      <c r="G932" s="10"/>
      <c r="H932" s="10" t="n">
        <f aca="false">(E932^2)/365.25</f>
        <v>0.000645813616001475</v>
      </c>
      <c r="I932" s="10" t="n">
        <f aca="false">C933^2</f>
        <v>0.000413830282425934</v>
      </c>
      <c r="J932" s="10" t="n">
        <f aca="false">(H932-I932)^2</f>
        <v>5.38162670568208E-008</v>
      </c>
    </row>
    <row r="933" customFormat="false" ht="12.75" hidden="false" customHeight="false" outlineLevel="0" collapsed="false">
      <c r="A933" s="7" t="n">
        <v>34253</v>
      </c>
      <c r="B933" s="8" t="n">
        <v>2.185</v>
      </c>
      <c r="C933" s="9" t="n">
        <f aca="false">LN(B933/B932)</f>
        <v>0.0203428189400076</v>
      </c>
      <c r="D933" s="11" t="n">
        <f aca="false">STDEV(C913:C933)*SQRT(365.25)</f>
        <v>0.554929356510253</v>
      </c>
      <c r="E933" s="11" t="n">
        <f aca="false">SQRT(alpha*(E932/SQRT(365.25))^2+(1-alpha)*C933^2)*SQRT(365.25)</f>
        <v>0.478686955524642</v>
      </c>
      <c r="G933" s="10"/>
      <c r="H933" s="10" t="n">
        <f aca="false">(E933^2)/365.25</f>
        <v>0.000627354418588502</v>
      </c>
      <c r="I933" s="10" t="n">
        <f aca="false">C934^2</f>
        <v>0.00024595580716513</v>
      </c>
      <c r="J933" s="10" t="n">
        <f aca="false">(H933-I933)^2</f>
        <v>1.45464900795677E-007</v>
      </c>
    </row>
    <row r="934" customFormat="false" ht="12.75" hidden="false" customHeight="false" outlineLevel="0" collapsed="false">
      <c r="A934" s="7" t="n">
        <v>34254</v>
      </c>
      <c r="B934" s="8" t="n">
        <v>2.151</v>
      </c>
      <c r="C934" s="9" t="n">
        <f aca="false">LN(B934/B933)</f>
        <v>-0.0156829782619606</v>
      </c>
      <c r="D934" s="11" t="n">
        <f aca="false">STDEV(C914:C934)*SQRT(365.25)</f>
        <v>0.55864790991552</v>
      </c>
      <c r="E934" s="11" t="n">
        <f aca="false">SQRT(alpha*(E933/SQRT(365.25))^2+(1-alpha)*C934^2)*SQRT(365.25)</f>
        <v>0.466965164865919</v>
      </c>
      <c r="G934" s="10"/>
      <c r="H934" s="10" t="n">
        <f aca="false">(E934^2)/365.25</f>
        <v>0.000597006064882286</v>
      </c>
      <c r="I934" s="10" t="n">
        <f aca="false">C935^2</f>
        <v>0.000614775095745951</v>
      </c>
      <c r="J934" s="10" t="n">
        <f aca="false">(H934-I934)^2</f>
        <v>3.15738457833867E-010</v>
      </c>
    </row>
    <row r="935" customFormat="false" ht="12.75" hidden="false" customHeight="false" outlineLevel="0" collapsed="false">
      <c r="A935" s="7" t="n">
        <v>34255</v>
      </c>
      <c r="B935" s="8" t="n">
        <v>2.205</v>
      </c>
      <c r="C935" s="9" t="n">
        <f aca="false">LN(B935/B934)</f>
        <v>0.0247946586132165</v>
      </c>
      <c r="D935" s="11" t="n">
        <f aca="false">STDEV(C915:C935)*SQRT(365.25)</f>
        <v>0.563384720546376</v>
      </c>
      <c r="E935" s="11" t="n">
        <f aca="false">SQRT(alpha*(E934/SQRT(365.25))^2+(1-alpha)*C935^2)*SQRT(365.25)</f>
        <v>0.467517800146286</v>
      </c>
      <c r="G935" s="10"/>
      <c r="H935" s="10" t="n">
        <f aca="false">(E935^2)/365.25</f>
        <v>0.000598419968387741</v>
      </c>
      <c r="I935" s="10" t="n">
        <f aca="false">C936^2</f>
        <v>0.000302196027674266</v>
      </c>
      <c r="J935" s="10" t="n">
        <f aca="false">(H935-I935)^2</f>
        <v>8.77486230518206E-008</v>
      </c>
    </row>
    <row r="936" customFormat="false" ht="12.75" hidden="false" customHeight="false" outlineLevel="0" collapsed="false">
      <c r="A936" s="7" t="n">
        <v>34256</v>
      </c>
      <c r="B936" s="8" t="n">
        <v>2.167</v>
      </c>
      <c r="C936" s="9" t="n">
        <f aca="false">LN(B936/B935)</f>
        <v>-0.0173837863445875</v>
      </c>
      <c r="D936" s="11" t="n">
        <f aca="false">STDEV(C916:C936)*SQRT(365.25)</f>
        <v>0.564239684452117</v>
      </c>
      <c r="E936" s="11" t="n">
        <f aca="false">SQRT(alpha*(E935/SQRT(365.25))^2+(1-alpha)*C936^2)*SQRT(365.25)</f>
        <v>0.458217875956945</v>
      </c>
      <c r="G936" s="10"/>
      <c r="H936" s="10" t="n">
        <f aca="false">(E936^2)/365.25</f>
        <v>0.000574849067341532</v>
      </c>
      <c r="I936" s="10" t="n">
        <f aca="false">C937^2</f>
        <v>5.31154767823296E-006</v>
      </c>
      <c r="J936" s="10" t="n">
        <f aca="false">(H936-I936)^2</f>
        <v>3.24372986304223E-007</v>
      </c>
    </row>
    <row r="937" customFormat="false" ht="12.75" hidden="false" customHeight="false" outlineLevel="0" collapsed="false">
      <c r="A937" s="7" t="n">
        <v>34257</v>
      </c>
      <c r="B937" s="8" t="n">
        <v>2.172</v>
      </c>
      <c r="C937" s="9" t="n">
        <f aca="false">LN(B937/B936)</f>
        <v>0.00230467951746722</v>
      </c>
      <c r="D937" s="11" t="n">
        <f aca="false">STDEV(C917:C937)*SQRT(365.25)</f>
        <v>0.558048961022122</v>
      </c>
      <c r="E937" s="11" t="n">
        <f aca="false">SQRT(alpha*(E936/SQRT(365.25))^2+(1-alpha)*C937^2)*SQRT(365.25)</f>
        <v>0.439785096822648</v>
      </c>
      <c r="G937" s="10"/>
      <c r="H937" s="10" t="n">
        <f aca="false">(E937^2)/365.25</f>
        <v>0.000529530270738688</v>
      </c>
      <c r="I937" s="10" t="n">
        <f aca="false">C938^2</f>
        <v>0.000363171114881237</v>
      </c>
      <c r="J937" s="10" t="n">
        <f aca="false">(H937-I937)^2</f>
        <v>2.76753687376036E-008</v>
      </c>
    </row>
    <row r="938" customFormat="false" ht="12.75" hidden="false" customHeight="false" outlineLevel="0" collapsed="false">
      <c r="A938" s="7" t="n">
        <v>34260</v>
      </c>
      <c r="B938" s="8" t="n">
        <v>2.131</v>
      </c>
      <c r="C938" s="9" t="n">
        <f aca="false">LN(B938/B937)</f>
        <v>-0.0190570489552091</v>
      </c>
      <c r="D938" s="11" t="n">
        <f aca="false">STDEV(C918:C938)*SQRT(365.25)</f>
        <v>0.541661219323457</v>
      </c>
      <c r="E938" s="11" t="n">
        <f aca="false">SQRT(alpha*(E937/SQRT(365.25))^2+(1-alpha)*C938^2)*SQRT(365.25)</f>
        <v>0.434253348328112</v>
      </c>
      <c r="G938" s="10"/>
      <c r="H938" s="10" t="n">
        <f aca="false">(E938^2)/365.25</f>
        <v>0.000516292869361195</v>
      </c>
      <c r="I938" s="10" t="n">
        <f aca="false">C939^2</f>
        <v>0.000265390016795109</v>
      </c>
      <c r="J938" s="10" t="n">
        <f aca="false">(H938-I938)^2</f>
        <v>6.29522414257991E-008</v>
      </c>
    </row>
    <row r="939" customFormat="false" ht="12.75" hidden="false" customHeight="false" outlineLevel="0" collapsed="false">
      <c r="A939" s="7" t="n">
        <v>34261</v>
      </c>
      <c r="B939" s="8" t="n">
        <v>2.166</v>
      </c>
      <c r="C939" s="9" t="n">
        <f aca="false">LN(B939/B938)</f>
        <v>0.0162907954623189</v>
      </c>
      <c r="D939" s="11" t="n">
        <f aca="false">STDEV(C919:C939)*SQRT(365.25)</f>
        <v>0.543426528971047</v>
      </c>
      <c r="E939" s="11" t="n">
        <f aca="false">SQRT(alpha*(E938/SQRT(365.25))^2+(1-alpha)*C939^2)*SQRT(365.25)</f>
        <v>0.425774451253008</v>
      </c>
      <c r="G939" s="10"/>
      <c r="H939" s="10" t="n">
        <f aca="false">(E939^2)/365.25</f>
        <v>0.000496328222696235</v>
      </c>
      <c r="I939" s="10" t="n">
        <f aca="false">C940^2</f>
        <v>0.000545438956493587</v>
      </c>
      <c r="J939" s="10" t="n">
        <f aca="false">(H939-I939)^2</f>
        <v>2.41186417411436E-009</v>
      </c>
    </row>
    <row r="940" customFormat="false" ht="12.75" hidden="false" customHeight="false" outlineLevel="0" collapsed="false">
      <c r="A940" s="7" t="n">
        <v>34262</v>
      </c>
      <c r="B940" s="8" t="n">
        <v>2.116</v>
      </c>
      <c r="C940" s="9" t="n">
        <f aca="false">LN(B940/B939)</f>
        <v>-0.0233546345827458</v>
      </c>
      <c r="D940" s="11" t="n">
        <f aca="false">STDEV(C920:C940)*SQRT(365.25)</f>
        <v>0.54326749297542</v>
      </c>
      <c r="E940" s="11" t="n">
        <f aca="false">SQRT(alpha*(E939/SQRT(365.25))^2+(1-alpha)*C940^2)*SQRT(365.25)</f>
        <v>0.427447315698768</v>
      </c>
      <c r="G940" s="10"/>
      <c r="H940" s="10" t="n">
        <f aca="false">(E940^2)/365.25</f>
        <v>0.000500236023814051</v>
      </c>
      <c r="I940" s="10" t="n">
        <f aca="false">C941^2</f>
        <v>2.22290177153126E-005</v>
      </c>
      <c r="J940" s="10" t="n">
        <f aca="false">(H940-I940)^2</f>
        <v>2.28490697879479E-007</v>
      </c>
    </row>
    <row r="941" customFormat="false" ht="12.75" hidden="false" customHeight="false" outlineLevel="0" collapsed="false">
      <c r="A941" s="7" t="n">
        <v>34263</v>
      </c>
      <c r="B941" s="8" t="n">
        <v>2.126</v>
      </c>
      <c r="C941" s="9" t="n">
        <f aca="false">LN(B941/B940)</f>
        <v>0.00471476592370317</v>
      </c>
      <c r="D941" s="11" t="n">
        <f aca="false">STDEV(C921:C941)*SQRT(365.25)</f>
        <v>0.523341120828058</v>
      </c>
      <c r="E941" s="11" t="n">
        <f aca="false">SQRT(alpha*(E940/SQRT(365.25))^2+(1-alpha)*C941^2)*SQRT(365.25)</f>
        <v>0.410875533654647</v>
      </c>
      <c r="G941" s="10"/>
      <c r="H941" s="10" t="n">
        <f aca="false">(E941^2)/365.25</f>
        <v>0.000462200422056102</v>
      </c>
      <c r="I941" s="10" t="n">
        <f aca="false">C942^2</f>
        <v>0.000183560324956649</v>
      </c>
      <c r="J941" s="10" t="n">
        <f aca="false">(H941-I941)^2</f>
        <v>7.7640303711593E-008</v>
      </c>
    </row>
    <row r="942" customFormat="false" ht="12.75" hidden="false" customHeight="false" outlineLevel="0" collapsed="false">
      <c r="A942" s="7" t="n">
        <v>34264</v>
      </c>
      <c r="B942" s="8" t="n">
        <v>2.155</v>
      </c>
      <c r="C942" s="9" t="n">
        <f aca="false">LN(B942/B941)</f>
        <v>0.013548443635955</v>
      </c>
      <c r="D942" s="11" t="n">
        <f aca="false">STDEV(C922:C942)*SQRT(365.25)</f>
        <v>0.491142338863482</v>
      </c>
      <c r="E942" s="11" t="n">
        <f aca="false">SQRT(alpha*(E941/SQRT(365.25))^2+(1-alpha)*C942^2)*SQRT(365.25)</f>
        <v>0.400899586723614</v>
      </c>
      <c r="G942" s="10"/>
      <c r="H942" s="10" t="n">
        <f aca="false">(E942^2)/365.25</f>
        <v>0.000440028688939534</v>
      </c>
      <c r="I942" s="10" t="n">
        <f aca="false">C943^2</f>
        <v>0.0050062218683559</v>
      </c>
      <c r="J942" s="10" t="n">
        <f aca="false">(H942-I942)^2</f>
        <v>2.08501201517486E-005</v>
      </c>
    </row>
    <row r="943" customFormat="false" ht="12.75" hidden="false" customHeight="false" outlineLevel="0" collapsed="false">
      <c r="A943" s="7" t="n">
        <v>34267</v>
      </c>
      <c r="B943" s="8" t="n">
        <v>2.313</v>
      </c>
      <c r="C943" s="9" t="n">
        <f aca="false">LN(B943/B942)</f>
        <v>0.0707546596935912</v>
      </c>
      <c r="D943" s="11" t="n">
        <f aca="false">STDEV(C923:C943)*SQRT(365.25)</f>
        <v>0.436905763784894</v>
      </c>
      <c r="E943" s="11" t="n">
        <f aca="false">SQRT(alpha*(E942/SQRT(365.25))^2+(1-alpha)*C943^2)*SQRT(365.25)</f>
        <v>0.54169135774739</v>
      </c>
      <c r="G943" s="10"/>
      <c r="H943" s="10" t="n">
        <f aca="false">(E943^2)/365.25</f>
        <v>0.000803366261624122</v>
      </c>
      <c r="I943" s="10" t="n">
        <f aca="false">C944^2</f>
        <v>1.20041932147494E-005</v>
      </c>
      <c r="J943" s="10" t="n">
        <f aca="false">(H943-I943)^2</f>
        <v>6.26253923317161E-007</v>
      </c>
    </row>
    <row r="944" customFormat="false" ht="12.75" hidden="false" customHeight="false" outlineLevel="0" collapsed="false">
      <c r="A944" s="7" t="n">
        <v>34268</v>
      </c>
      <c r="B944" s="8" t="n">
        <v>2.305</v>
      </c>
      <c r="C944" s="9" t="n">
        <f aca="false">LN(B944/B943)</f>
        <v>-0.00346470680069028</v>
      </c>
      <c r="D944" s="11" t="n">
        <f aca="false">STDEV(C924:C944)*SQRT(365.25)</f>
        <v>0.437233354557556</v>
      </c>
      <c r="E944" s="11" t="n">
        <f aca="false">SQRT(alpha*(E943/SQRT(365.25))^2+(1-alpha)*C944^2)*SQRT(365.25)</f>
        <v>0.520028714071402</v>
      </c>
      <c r="G944" s="10"/>
      <c r="H944" s="10" t="n">
        <f aca="false">(E944^2)/365.25</f>
        <v>0.000740396614534582</v>
      </c>
      <c r="I944" s="10" t="n">
        <f aca="false">C945^2</f>
        <v>0.000638796462797188</v>
      </c>
      <c r="J944" s="10" t="n">
        <f aca="false">(H944-I944)^2</f>
        <v>1.03225908330614E-008</v>
      </c>
    </row>
    <row r="945" customFormat="false" ht="12.75" hidden="false" customHeight="false" outlineLevel="0" collapsed="false">
      <c r="A945" s="7" t="n">
        <v>34269</v>
      </c>
      <c r="B945" s="8" t="n">
        <v>2.364</v>
      </c>
      <c r="C945" s="9" t="n">
        <f aca="false">LN(B945/B944)</f>
        <v>0.0252744230952397</v>
      </c>
      <c r="D945" s="11" t="n">
        <f aca="false">STDEV(C925:C945)*SQRT(365.25)</f>
        <v>0.444347918135537</v>
      </c>
      <c r="E945" s="11" t="n">
        <f aca="false">SQRT(alpha*(E944/SQRT(365.25))^2+(1-alpha)*C945^2)*SQRT(365.25)</f>
        <v>0.517181804330732</v>
      </c>
      <c r="G945" s="10"/>
      <c r="H945" s="10" t="n">
        <f aca="false">(E945^2)/365.25</f>
        <v>0.000732312166271846</v>
      </c>
      <c r="I945" s="10" t="n">
        <f aca="false">C946^2</f>
        <v>7.82167746002715E-005</v>
      </c>
      <c r="J945" s="10" t="n">
        <f aca="false">(H945-I945)^2</f>
        <v>4.2784078140599E-007</v>
      </c>
    </row>
    <row r="946" customFormat="false" ht="12.75" hidden="false" customHeight="false" outlineLevel="0" collapsed="false">
      <c r="A946" s="7" t="n">
        <v>34270</v>
      </c>
      <c r="B946" s="8" t="n">
        <v>2.385</v>
      </c>
      <c r="C946" s="9" t="n">
        <f aca="false">LN(B946/B945)</f>
        <v>0.00884402479645277</v>
      </c>
      <c r="D946" s="11" t="n">
        <f aca="false">STDEV(C926:C946)*SQRT(365.25)</f>
        <v>0.444865728042877</v>
      </c>
      <c r="E946" s="11" t="n">
        <f aca="false">SQRT(alpha*(E945/SQRT(365.25))^2+(1-alpha)*C946^2)*SQRT(365.25)</f>
        <v>0.498464431978961</v>
      </c>
      <c r="G946" s="10"/>
      <c r="H946" s="10" t="n">
        <f aca="false">(E946^2)/365.25</f>
        <v>0.000680264996435614</v>
      </c>
      <c r="I946" s="10" t="n">
        <f aca="false">C947^2</f>
        <v>5.11712362650162E-005</v>
      </c>
      <c r="J946" s="10" t="n">
        <f aca="false">(H946-I946)^2</f>
        <v>3.95758959085582E-007</v>
      </c>
    </row>
    <row r="947" customFormat="false" ht="12.75" hidden="false" customHeight="false" outlineLevel="0" collapsed="false">
      <c r="A947" s="7" t="n">
        <v>34271</v>
      </c>
      <c r="B947" s="8" t="n">
        <v>2.368</v>
      </c>
      <c r="C947" s="9" t="n">
        <f aca="false">LN(B947/B946)</f>
        <v>-0.00715340731854521</v>
      </c>
      <c r="D947" s="11" t="n">
        <f aca="false">STDEV(C927:C947)*SQRT(365.25)</f>
        <v>0.442819200238736</v>
      </c>
      <c r="E947" s="11" t="n">
        <f aca="false">SQRT(alpha*(E946/SQRT(365.25))^2+(1-alpha)*C947^2)*SQRT(365.25)</f>
        <v>0.479774106540026</v>
      </c>
      <c r="G947" s="10"/>
      <c r="H947" s="10" t="n">
        <f aca="false">(E947^2)/365.25</f>
        <v>0.000630207236978179</v>
      </c>
      <c r="I947" s="10" t="n">
        <f aca="false">C948^2</f>
        <v>0.000755715359422854</v>
      </c>
      <c r="J947" s="10" t="n">
        <f aca="false">(H947-I947)^2</f>
        <v>1.57522887995874E-008</v>
      </c>
    </row>
    <row r="948" customFormat="false" ht="12.75" hidden="false" customHeight="false" outlineLevel="0" collapsed="false">
      <c r="A948" s="7" t="n">
        <v>34274</v>
      </c>
      <c r="B948" s="8" t="n">
        <v>2.434</v>
      </c>
      <c r="C948" s="9" t="n">
        <f aca="false">LN(B948/B947)</f>
        <v>0.0274902775435763</v>
      </c>
      <c r="D948" s="11" t="n">
        <f aca="false">STDEV(C928:C948)*SQRT(365.25)</f>
        <v>0.45418934975282</v>
      </c>
      <c r="E948" s="11" t="n">
        <f aca="false">SQRT(alpha*(E947/SQRT(365.25))^2+(1-alpha)*C948^2)*SQRT(365.25)</f>
        <v>0.483560631861265</v>
      </c>
      <c r="G948" s="10"/>
      <c r="H948" s="10" t="n">
        <f aca="false">(E948^2)/365.25</f>
        <v>0.000640194071693542</v>
      </c>
      <c r="I948" s="10" t="n">
        <f aca="false">C949^2</f>
        <v>0.00012443036093075</v>
      </c>
      <c r="J948" s="10" t="n">
        <f aca="false">(H948-I948)^2</f>
        <v>2.66012205339805E-007</v>
      </c>
    </row>
    <row r="949" customFormat="false" ht="12.75" hidden="false" customHeight="false" outlineLevel="0" collapsed="false">
      <c r="A949" s="7" t="n">
        <v>34275</v>
      </c>
      <c r="B949" s="8" t="n">
        <v>2.407</v>
      </c>
      <c r="C949" s="9" t="n">
        <f aca="false">LN(B949/B948)</f>
        <v>-0.0111548357644006</v>
      </c>
      <c r="D949" s="11" t="n">
        <f aca="false">STDEV(C929:C949)*SQRT(365.25)</f>
        <v>0.426401155741301</v>
      </c>
      <c r="E949" s="11" t="n">
        <f aca="false">SQRT(alpha*(E948/SQRT(365.25))^2+(1-alpha)*C949^2)*SQRT(365.25)</f>
        <v>0.46780449265758</v>
      </c>
      <c r="G949" s="10"/>
      <c r="H949" s="10" t="n">
        <f aca="false">(E949^2)/365.25</f>
        <v>0.000599154122794293</v>
      </c>
      <c r="I949" s="10" t="n">
        <f aca="false">C950^2</f>
        <v>0.000196746422372777</v>
      </c>
      <c r="J949" s="10" t="n">
        <f aca="false">(H949-I949)^2</f>
        <v>1.61931957358532E-007</v>
      </c>
    </row>
    <row r="950" customFormat="false" ht="12.75" hidden="false" customHeight="false" outlineLevel="0" collapsed="false">
      <c r="A950" s="7" t="n">
        <v>34276</v>
      </c>
      <c r="B950" s="8" t="n">
        <v>2.441</v>
      </c>
      <c r="C950" s="9" t="n">
        <f aca="false">LN(B950/B949)</f>
        <v>0.0140266326098881</v>
      </c>
      <c r="D950" s="11" t="n">
        <f aca="false">STDEV(C930:C950)*SQRT(365.25)</f>
        <v>0.424238673664559</v>
      </c>
      <c r="E950" s="11" t="n">
        <f aca="false">SQRT(alpha*(E949/SQRT(365.25))^2+(1-alpha)*C950^2)*SQRT(365.25)</f>
        <v>0.455132631036546</v>
      </c>
      <c r="G950" s="10"/>
      <c r="H950" s="10" t="n">
        <f aca="false">(E950^2)/365.25</f>
        <v>0.000567134050196438</v>
      </c>
      <c r="I950" s="10" t="n">
        <f aca="false">C951^2</f>
        <v>4.18712209565734E-006</v>
      </c>
      <c r="J950" s="10" t="n">
        <f aca="false">(H950-I950)^2</f>
        <v>3.16909243858106E-007</v>
      </c>
    </row>
    <row r="951" customFormat="false" ht="12.75" hidden="false" customHeight="false" outlineLevel="0" collapsed="false">
      <c r="A951" s="7" t="n">
        <v>34277</v>
      </c>
      <c r="B951" s="8" t="n">
        <v>2.446</v>
      </c>
      <c r="C951" s="9" t="n">
        <f aca="false">LN(B951/B950)</f>
        <v>0.00204624585415764</v>
      </c>
      <c r="D951" s="11" t="n">
        <f aca="false">STDEV(C931:C951)*SQRT(365.25)</f>
        <v>0.423179153826796</v>
      </c>
      <c r="E951" s="11" t="n">
        <f aca="false">SQRT(alpha*(E950/SQRT(365.25))^2+(1-alpha)*C951^2)*SQRT(365.25)</f>
        <v>0.436788926486345</v>
      </c>
      <c r="G951" s="10"/>
      <c r="H951" s="10" t="n">
        <f aca="false">(E951^2)/365.25</f>
        <v>0.000522339675020107</v>
      </c>
      <c r="I951" s="10" t="n">
        <f aca="false">C952^2</f>
        <v>6.03192597888689E-006</v>
      </c>
      <c r="J951" s="10" t="n">
        <f aca="false">(H951-I951)^2</f>
        <v>2.66573691720011E-007</v>
      </c>
    </row>
    <row r="952" customFormat="false" ht="12.75" hidden="false" customHeight="false" outlineLevel="0" collapsed="false">
      <c r="A952" s="7" t="n">
        <v>34278</v>
      </c>
      <c r="B952" s="8" t="n">
        <v>2.44</v>
      </c>
      <c r="C952" s="9" t="n">
        <f aca="false">LN(B952/B951)</f>
        <v>-0.00245599795987026</v>
      </c>
      <c r="D952" s="11" t="n">
        <f aca="false">STDEV(C932:C952)*SQRT(365.25)</f>
        <v>0.405108051498478</v>
      </c>
      <c r="E952" s="11" t="n">
        <f aca="false">SQRT(alpha*(E951/SQRT(365.25))^2+(1-alpha)*C952^2)*SQRT(365.25)</f>
        <v>0.419259959177537</v>
      </c>
      <c r="G952" s="10"/>
      <c r="H952" s="10" t="n">
        <f aca="false">(E952^2)/365.25</f>
        <v>0.000481256436330048</v>
      </c>
      <c r="I952" s="10" t="n">
        <f aca="false">C953^2</f>
        <v>0.000446188351466142</v>
      </c>
      <c r="J952" s="10" t="n">
        <f aca="false">(H952-I952)^2</f>
        <v>1.22977057602214E-009</v>
      </c>
    </row>
    <row r="953" customFormat="false" ht="12.75" hidden="false" customHeight="false" outlineLevel="0" collapsed="false">
      <c r="A953" s="7" t="n">
        <v>34281</v>
      </c>
      <c r="B953" s="8" t="n">
        <v>2.389</v>
      </c>
      <c r="C953" s="9" t="n">
        <f aca="false">LN(B953/B952)</f>
        <v>-0.0211231709614381</v>
      </c>
      <c r="D953" s="11" t="n">
        <f aca="false">STDEV(C933:C953)*SQRT(365.25)</f>
        <v>0.421094403957623</v>
      </c>
      <c r="E953" s="11" t="n">
        <f aca="false">SQRT(alpha*(E952/SQRT(365.25))^2+(1-alpha)*C953^2)*SQRT(365.25)</f>
        <v>0.418042720280114</v>
      </c>
      <c r="G953" s="10"/>
      <c r="H953" s="10" t="n">
        <f aca="false">(E953^2)/365.25</f>
        <v>0.000478466025952628</v>
      </c>
      <c r="I953" s="10" t="n">
        <f aca="false">C954^2</f>
        <v>1.42459493687643E-005</v>
      </c>
      <c r="J953" s="10" t="n">
        <f aca="false">(H953-I953)^2</f>
        <v>2.15500279503528E-007</v>
      </c>
    </row>
    <row r="954" customFormat="false" ht="12.75" hidden="false" customHeight="false" outlineLevel="0" collapsed="false">
      <c r="A954" s="7" t="n">
        <v>34282</v>
      </c>
      <c r="B954" s="8" t="n">
        <v>2.38</v>
      </c>
      <c r="C954" s="9" t="n">
        <f aca="false">LN(B954/B953)</f>
        <v>-0.00377438066028909</v>
      </c>
      <c r="D954" s="11" t="n">
        <f aca="false">STDEV(C934:C954)*SQRT(365.25)</f>
        <v>0.417270542997124</v>
      </c>
      <c r="E954" s="11" t="n">
        <f aca="false">SQRT(alpha*(E953/SQRT(365.25))^2+(1-alpha)*C954^2)*SQRT(365.25)</f>
        <v>0.401581756722228</v>
      </c>
      <c r="G954" s="10"/>
      <c r="H954" s="10" t="n">
        <f aca="false">(E954^2)/365.25</f>
        <v>0.000441527467028366</v>
      </c>
      <c r="I954" s="10" t="n">
        <f aca="false">C955^2</f>
        <v>0.000587627724303933</v>
      </c>
      <c r="J954" s="10" t="n">
        <f aca="false">(H954-I954)^2</f>
        <v>2.1345285175987E-008</v>
      </c>
    </row>
    <row r="955" customFormat="false" ht="12.75" hidden="false" customHeight="false" outlineLevel="0" collapsed="false">
      <c r="A955" s="7" t="n">
        <v>34283</v>
      </c>
      <c r="B955" s="8" t="n">
        <v>2.323</v>
      </c>
      <c r="C955" s="9" t="n">
        <f aca="false">LN(B955/B954)</f>
        <v>-0.0242410338951113</v>
      </c>
      <c r="D955" s="11" t="n">
        <f aca="false">STDEV(C935:C955)*SQRT(365.25)</f>
        <v>0.426102367346836</v>
      </c>
      <c r="E955" s="11" t="n">
        <f aca="false">SQRT(alpha*(E954/SQRT(365.25))^2+(1-alpha)*C955^2)*SQRT(365.25)</f>
        <v>0.406834211855306</v>
      </c>
      <c r="G955" s="10"/>
      <c r="H955" s="10" t="n">
        <f aca="false">(E955^2)/365.25</f>
        <v>0.000453152843082623</v>
      </c>
      <c r="I955" s="10" t="n">
        <f aca="false">C956^2</f>
        <v>0.000126686957411292</v>
      </c>
      <c r="J955" s="10" t="n">
        <f aca="false">(H955-I955)^2</f>
        <v>1.06579974507166E-007</v>
      </c>
    </row>
    <row r="956" customFormat="false" ht="12.75" hidden="false" customHeight="false" outlineLevel="0" collapsed="false">
      <c r="A956" s="7" t="n">
        <v>34284</v>
      </c>
      <c r="B956" s="8" t="n">
        <v>2.297</v>
      </c>
      <c r="C956" s="9" t="n">
        <f aca="false">LN(B956/B955)</f>
        <v>-0.0112555300813108</v>
      </c>
      <c r="D956" s="11" t="n">
        <f aca="false">STDEV(C936:C956)*SQRT(365.25)</f>
        <v>0.419931822340575</v>
      </c>
      <c r="E956" s="11" t="n">
        <f aca="false">SQRT(alpha*(E955/SQRT(365.25))^2+(1-alpha)*C956^2)*SQRT(365.25)</f>
        <v>0.395001102428455</v>
      </c>
      <c r="G956" s="10"/>
      <c r="H956" s="10" t="n">
        <f aca="false">(E956^2)/365.25</f>
        <v>0.000427175553510457</v>
      </c>
      <c r="I956" s="10" t="n">
        <f aca="false">C957^2</f>
        <v>0.00079851178618113</v>
      </c>
      <c r="J956" s="10" t="n">
        <f aca="false">(H956-I956)^2</f>
        <v>1.37890597694048E-007</v>
      </c>
    </row>
    <row r="957" customFormat="false" ht="12.75" hidden="false" customHeight="false" outlineLevel="0" collapsed="false">
      <c r="A957" s="7" t="n">
        <v>34285</v>
      </c>
      <c r="B957" s="8" t="n">
        <v>2.233</v>
      </c>
      <c r="C957" s="9" t="n">
        <f aca="false">LN(B957/B956)</f>
        <v>-0.0282579508489404</v>
      </c>
      <c r="D957" s="11" t="n">
        <f aca="false">STDEV(C937:C957)*SQRT(365.25)</f>
        <v>0.431366405666234</v>
      </c>
      <c r="E957" s="11" t="n">
        <f aca="false">SQRT(alpha*(E956/SQRT(365.25))^2+(1-alpha)*C957^2)*SQRT(365.25)</f>
        <v>0.408433789350703</v>
      </c>
      <c r="G957" s="10"/>
      <c r="H957" s="10" t="n">
        <f aca="false">(E957^2)/365.25</f>
        <v>0.000456723231439766</v>
      </c>
      <c r="I957" s="10" t="n">
        <f aca="false">C958^2</f>
        <v>0.000166497856359328</v>
      </c>
      <c r="J957" s="10" t="n">
        <f aca="false">(H957-I957)^2</f>
        <v>8.42307683405808E-008</v>
      </c>
    </row>
    <row r="958" customFormat="false" ht="12.75" hidden="false" customHeight="false" outlineLevel="0" collapsed="false">
      <c r="A958" s="7" t="n">
        <v>34288</v>
      </c>
      <c r="B958" s="8" t="n">
        <v>2.262</v>
      </c>
      <c r="C958" s="9" t="n">
        <f aca="false">LN(B958/B957)</f>
        <v>0.0129034048359078</v>
      </c>
      <c r="D958" s="11" t="n">
        <f aca="false">STDEV(C938:C958)*SQRT(365.25)</f>
        <v>0.434015994519524</v>
      </c>
      <c r="E958" s="11" t="n">
        <f aca="false">SQRT(alpha*(E957/SQRT(365.25))^2+(1-alpha)*C958^2)*SQRT(365.25)</f>
        <v>0.397973902815775</v>
      </c>
      <c r="G958" s="10"/>
      <c r="H958" s="10" t="n">
        <f aca="false">(E958^2)/365.25</f>
        <v>0.000433629643593209</v>
      </c>
      <c r="I958" s="10" t="n">
        <f aca="false">C959^2</f>
        <v>2.82934788247831E-005</v>
      </c>
      <c r="J958" s="10" t="n">
        <f aca="false">(H958-I958)^2</f>
        <v>1.64297406469177E-007</v>
      </c>
    </row>
    <row r="959" customFormat="false" ht="12.75" hidden="false" customHeight="false" outlineLevel="0" collapsed="false">
      <c r="A959" s="7" t="n">
        <v>34289</v>
      </c>
      <c r="B959" s="8" t="n">
        <v>2.25</v>
      </c>
      <c r="C959" s="9" t="n">
        <f aca="false">LN(B959/B958)</f>
        <v>-0.00531916147759993</v>
      </c>
      <c r="D959" s="11" t="n">
        <f aca="false">STDEV(C939:C959)*SQRT(365.25)</f>
        <v>0.425581871239016</v>
      </c>
      <c r="E959" s="11" t="n">
        <f aca="false">SQRT(alpha*(E958/SQRT(365.25))^2+(1-alpha)*C959^2)*SQRT(365.25)</f>
        <v>0.382887430856243</v>
      </c>
      <c r="G959" s="10"/>
      <c r="H959" s="10" t="n">
        <f aca="false">(E959^2)/365.25</f>
        <v>0.000401376549507719</v>
      </c>
      <c r="I959" s="10" t="n">
        <f aca="false">C960^2</f>
        <v>0.000392144047831403</v>
      </c>
      <c r="J959" s="10" t="n">
        <f aca="false">(H959-I959)^2</f>
        <v>8.52390872031851E-011</v>
      </c>
    </row>
    <row r="960" customFormat="false" ht="12.75" hidden="false" customHeight="false" outlineLevel="0" collapsed="false">
      <c r="A960" s="7" t="n">
        <v>34290</v>
      </c>
      <c r="B960" s="8" t="n">
        <v>2.295</v>
      </c>
      <c r="C960" s="9" t="n">
        <f aca="false">LN(B960/B959)</f>
        <v>0.0198026272961797</v>
      </c>
      <c r="D960" s="11" t="n">
        <f aca="false">STDEV(C940:C960)*SQRT(365.25)</f>
        <v>0.427892677292762</v>
      </c>
      <c r="E960" s="11" t="n">
        <f aca="false">SQRT(alpha*(E959/SQRT(365.25))^2+(1-alpha)*C960^2)*SQRT(365.25)</f>
        <v>0.382536870014429</v>
      </c>
      <c r="G960" s="10"/>
      <c r="H960" s="10" t="n">
        <f aca="false">(E960^2)/365.25</f>
        <v>0.000400641908064164</v>
      </c>
      <c r="I960" s="10" t="n">
        <f aca="false">C961^2</f>
        <v>0.0003135456916023</v>
      </c>
      <c r="J960" s="10" t="n">
        <f aca="false">(H960-I960)^2</f>
        <v>7.58575092197189E-009</v>
      </c>
    </row>
    <row r="961" customFormat="false" ht="12.75" hidden="false" customHeight="false" outlineLevel="0" collapsed="false">
      <c r="A961" s="7" t="n">
        <v>34291</v>
      </c>
      <c r="B961" s="8" t="n">
        <v>2.336</v>
      </c>
      <c r="C961" s="9" t="n">
        <f aca="false">LN(B961/B960)</f>
        <v>0.017707221453472</v>
      </c>
      <c r="D961" s="11" t="n">
        <f aca="false">STDEV(C941:C961)*SQRT(365.25)</f>
        <v>0.416244291611459</v>
      </c>
      <c r="E961" s="11" t="n">
        <f aca="false">SQRT(alpha*(E960/SQRT(365.25))^2+(1-alpha)*C961^2)*SQRT(365.25)</f>
        <v>0.379213852205825</v>
      </c>
      <c r="G961" s="10"/>
      <c r="H961" s="10" t="n">
        <f aca="false">(E961^2)/365.25</f>
        <v>0.000393711555659908</v>
      </c>
      <c r="I961" s="10" t="n">
        <f aca="false">C962^2</f>
        <v>0.000430938546106709</v>
      </c>
      <c r="J961" s="10" t="n">
        <f aca="false">(H961-I961)^2</f>
        <v>1.3858488177262E-009</v>
      </c>
    </row>
    <row r="962" customFormat="false" ht="12.75" hidden="false" customHeight="false" outlineLevel="0" collapsed="false">
      <c r="A962" s="7" t="n">
        <v>34292</v>
      </c>
      <c r="B962" s="8" t="n">
        <v>2.385</v>
      </c>
      <c r="C962" s="9" t="n">
        <f aca="false">LN(B962/B961)</f>
        <v>0.020759059374324</v>
      </c>
      <c r="D962" s="11" t="n">
        <f aca="false">STDEV(C942:C962)*SQRT(365.25)</f>
        <v>0.421591378054437</v>
      </c>
      <c r="E962" s="11" t="n">
        <f aca="false">SQRT(alpha*(E961/SQRT(365.25))^2+(1-alpha)*C962^2)*SQRT(365.25)</f>
        <v>0.380637738811865</v>
      </c>
      <c r="G962" s="10"/>
      <c r="H962" s="10" t="n">
        <f aca="false">(E962^2)/365.25</f>
        <v>0.000396673752793456</v>
      </c>
      <c r="I962" s="10" t="n">
        <f aca="false">C963^2</f>
        <v>2.11743168195314E-005</v>
      </c>
      <c r="J962" s="10" t="n">
        <f aca="false">(H962-I962)^2</f>
        <v>1.40999826416735E-007</v>
      </c>
    </row>
    <row r="963" customFormat="false" ht="12.75" hidden="false" customHeight="false" outlineLevel="0" collapsed="false">
      <c r="A963" s="7" t="n">
        <v>34295</v>
      </c>
      <c r="B963" s="8" t="n">
        <v>2.396</v>
      </c>
      <c r="C963" s="9" t="n">
        <f aca="false">LN(B963/B962)</f>
        <v>0.00460155591289852</v>
      </c>
      <c r="D963" s="11" t="n">
        <f aca="false">STDEV(C943:C963)*SQRT(365.25)</f>
        <v>0.420110663047915</v>
      </c>
      <c r="E963" s="11" t="n">
        <f aca="false">SQRT(alpha*(E962/SQRT(365.25))^2+(1-alpha)*C963^2)*SQRT(365.25)</f>
        <v>0.366021586859604</v>
      </c>
      <c r="G963" s="10"/>
      <c r="H963" s="10" t="n">
        <f aca="false">(E963^2)/365.25</f>
        <v>0.000366794803688496</v>
      </c>
      <c r="I963" s="10" t="n">
        <f aca="false">C964^2</f>
        <v>0.000343533258659957</v>
      </c>
      <c r="J963" s="10" t="n">
        <f aca="false">(H963-I963)^2</f>
        <v>5.41099477114721E-010</v>
      </c>
    </row>
    <row r="964" customFormat="false" ht="12.75" hidden="false" customHeight="false" outlineLevel="0" collapsed="false">
      <c r="A964" s="7" t="n">
        <v>34296</v>
      </c>
      <c r="B964" s="8" t="n">
        <v>2.352</v>
      </c>
      <c r="C964" s="9" t="n">
        <f aca="false">LN(B964/B963)</f>
        <v>-0.0185346502168225</v>
      </c>
      <c r="D964" s="11" t="n">
        <f aca="false">STDEV(C944:C964)*SQRT(365.25)</f>
        <v>0.317601364268602</v>
      </c>
      <c r="E964" s="11" t="n">
        <f aca="false">SQRT(alpha*(E963/SQRT(365.25))^2+(1-alpha)*C964^2)*SQRT(365.25)</f>
        <v>0.36509689496945</v>
      </c>
      <c r="G964" s="10"/>
      <c r="H964" s="10" t="n">
        <f aca="false">(E964^2)/365.25</f>
        <v>0.000364943854117273</v>
      </c>
      <c r="I964" s="10" t="n">
        <f aca="false">C965^2</f>
        <v>1.62485354314928E-006</v>
      </c>
      <c r="J964" s="10" t="n">
        <f aca="false">(H964-I964)^2</f>
        <v>1.3200069617818E-007</v>
      </c>
    </row>
    <row r="965" customFormat="false" ht="12.75" hidden="false" customHeight="false" outlineLevel="0" collapsed="false">
      <c r="A965" s="7" t="n">
        <v>34297</v>
      </c>
      <c r="B965" s="8" t="n">
        <v>2.355</v>
      </c>
      <c r="C965" s="9" t="n">
        <f aca="false">LN(B965/B964)</f>
        <v>0.00127469743200074</v>
      </c>
      <c r="D965" s="11" t="n">
        <f aca="false">STDEV(C945:C965)*SQRT(365.25)</f>
        <v>0.317054740934397</v>
      </c>
      <c r="E965" s="11" t="n">
        <f aca="false">SQRT(alpha*(E964/SQRT(365.25))^2+(1-alpha)*C965^2)*SQRT(365.25)</f>
        <v>0.350337638981924</v>
      </c>
      <c r="G965" s="10"/>
      <c r="H965" s="10" t="n">
        <f aca="false">(E965^2)/365.25</f>
        <v>0.000336034117145596</v>
      </c>
      <c r="I965" s="10" t="n">
        <f aca="false">C966^2</f>
        <v>0.000129687077586785</v>
      </c>
      <c r="J965" s="10" t="n">
        <f aca="false">(H965-I965)^2</f>
        <v>4.25791007346853E-008</v>
      </c>
    </row>
    <row r="966" customFormat="false" ht="12.75" hidden="false" customHeight="false" outlineLevel="0" collapsed="false">
      <c r="A966" s="7" t="n">
        <v>34298</v>
      </c>
      <c r="B966" s="8" t="n">
        <v>2.32833333333333</v>
      </c>
      <c r="C966" s="9" t="n">
        <f aca="false">LN(B966/B965)</f>
        <v>-0.0113880234275657</v>
      </c>
      <c r="D966" s="11" t="n">
        <f aca="false">STDEV(C946:C966)*SQRT(365.25)</f>
        <v>0.302366686163273</v>
      </c>
      <c r="E966" s="11" t="n">
        <f aca="false">SQRT(alpha*(E965/SQRT(365.25))^2+(1-alpha)*C966^2)*SQRT(365.25)</f>
        <v>0.34167135820368</v>
      </c>
      <c r="G966" s="10"/>
      <c r="H966" s="10" t="n">
        <f aca="false">(E966^2)/365.25</f>
        <v>0.000319614830983565</v>
      </c>
      <c r="I966" s="10" t="n">
        <f aca="false">C967^2</f>
        <v>0.000132692103360985</v>
      </c>
      <c r="J966" s="10" t="n">
        <f aca="false">(H966-I966)^2</f>
        <v>3.49401061018651E-008</v>
      </c>
    </row>
    <row r="967" customFormat="false" ht="12.75" hidden="false" customHeight="false" outlineLevel="0" collapsed="false">
      <c r="A967" s="7" t="n">
        <v>34299</v>
      </c>
      <c r="B967" s="8" t="n">
        <v>2.30166666666667</v>
      </c>
      <c r="C967" s="9" t="n">
        <f aca="false">LN(B967/B966)</f>
        <v>-0.0115192058476696</v>
      </c>
      <c r="D967" s="11" t="n">
        <f aca="false">STDEV(C947:C967)*SQRT(365.25)</f>
        <v>0.302525091512605</v>
      </c>
      <c r="E967" s="11" t="n">
        <f aca="false">SQRT(alpha*(E966/SQRT(365.25))^2+(1-alpha)*C967^2)*SQRT(365.25)</f>
        <v>0.333626601276153</v>
      </c>
      <c r="G967" s="10"/>
      <c r="H967" s="10" t="n">
        <f aca="false">(E967^2)/365.25</f>
        <v>0.000304741161065235</v>
      </c>
      <c r="I967" s="10" t="n">
        <f aca="false">C968^2</f>
        <v>0.000135802798785878</v>
      </c>
      <c r="J967" s="10" t="n">
        <f aca="false">(H967-I967)^2</f>
        <v>2.85401702496313E-008</v>
      </c>
    </row>
    <row r="968" customFormat="false" ht="12.75" hidden="false" customHeight="false" outlineLevel="0" collapsed="false">
      <c r="A968" s="7" t="n">
        <v>34302</v>
      </c>
      <c r="B968" s="8" t="n">
        <v>2.275</v>
      </c>
      <c r="C968" s="9" t="n">
        <f aca="false">LN(B968/B967)</f>
        <v>-0.0116534457902321</v>
      </c>
      <c r="D968" s="11" t="n">
        <f aca="false">STDEV(C948:C968)*SQRT(365.25)</f>
        <v>0.304583383364587</v>
      </c>
      <c r="E968" s="11" t="n">
        <f aca="false">SQRT(alpha*(E967/SQRT(365.25))^2+(1-alpha)*C968^2)*SQRT(365.25)</f>
        <v>0.326185204671379</v>
      </c>
      <c r="G968" s="10"/>
      <c r="H968" s="10" t="n">
        <f aca="false">(E968^2)/365.25</f>
        <v>0.000291298529080108</v>
      </c>
      <c r="I968" s="10" t="n">
        <f aca="false">C969^2</f>
        <v>0.00020066980081598</v>
      </c>
      <c r="J968" s="10" t="n">
        <f aca="false">(H968-I968)^2</f>
        <v>8.21356638677312E-009</v>
      </c>
    </row>
    <row r="969" customFormat="false" ht="12.75" hidden="false" customHeight="false" outlineLevel="0" collapsed="false">
      <c r="A969" s="7" t="n">
        <v>34303</v>
      </c>
      <c r="B969" s="8" t="n">
        <v>2.243</v>
      </c>
      <c r="C969" s="9" t="n">
        <f aca="false">LN(B969/B968)</f>
        <v>-0.0141657968648424</v>
      </c>
      <c r="D969" s="11" t="n">
        <f aca="false">STDEV(C949:C969)*SQRT(365.25)</f>
        <v>0.279683139786056</v>
      </c>
      <c r="E969" s="11" t="n">
        <f aca="false">SQRT(alpha*(E968/SQRT(365.25))^2+(1-alpha)*C969^2)*SQRT(365.25)</f>
        <v>0.322122352168168</v>
      </c>
      <c r="G969" s="10"/>
      <c r="H969" s="10" t="n">
        <f aca="false">(E969^2)/365.25</f>
        <v>0.000284087090393848</v>
      </c>
      <c r="I969" s="10" t="n">
        <f aca="false">C970^2</f>
        <v>0.000410726950989441</v>
      </c>
      <c r="J969" s="10" t="n">
        <f aca="false">(H969-I969)^2</f>
        <v>1.60376542916714E-008</v>
      </c>
    </row>
    <row r="970" customFormat="false" ht="12.75" hidden="false" customHeight="false" outlineLevel="0" collapsed="false">
      <c r="A970" s="7" t="n">
        <v>34304</v>
      </c>
      <c r="B970" s="8" t="n">
        <v>2.198</v>
      </c>
      <c r="C970" s="9" t="n">
        <f aca="false">LN(B970/B969)</f>
        <v>-0.0202663995566416</v>
      </c>
      <c r="D970" s="11" t="n">
        <f aca="false">STDEV(C950:C970)*SQRT(365.25)</f>
        <v>0.286502805251344</v>
      </c>
      <c r="E970" s="11" t="n">
        <f aca="false">SQRT(alpha*(E969/SQRT(365.25))^2+(1-alpha)*C970^2)*SQRT(365.25)</f>
        <v>0.327785590427975</v>
      </c>
      <c r="G970" s="10"/>
      <c r="H970" s="10" t="n">
        <f aca="false">(E970^2)/365.25</f>
        <v>0.000294163978897238</v>
      </c>
      <c r="I970" s="10" t="n">
        <f aca="false">C971^2</f>
        <v>0.000845716734399371</v>
      </c>
      <c r="J970" s="10" t="n">
        <f aca="false">(H970-I970)^2</f>
        <v>3.04210442101996E-007</v>
      </c>
    </row>
    <row r="971" customFormat="false" ht="12.75" hidden="false" customHeight="false" outlineLevel="0" collapsed="false">
      <c r="A971" s="7" t="n">
        <v>34305</v>
      </c>
      <c r="B971" s="8" t="n">
        <v>2.135</v>
      </c>
      <c r="C971" s="9" t="n">
        <f aca="false">LN(B971/B970)</f>
        <v>-0.0290812093008419</v>
      </c>
      <c r="D971" s="11" t="n">
        <f aca="false">STDEV(C951:C971)*SQRT(365.25)</f>
        <v>0.292419625394368</v>
      </c>
      <c r="E971" s="11" t="n">
        <f aca="false">SQRT(alpha*(E970/SQRT(365.25))^2+(1-alpha)*C971^2)*SQRT(365.25)</f>
        <v>0.351387799383105</v>
      </c>
      <c r="G971" s="10"/>
      <c r="H971" s="10" t="n">
        <f aca="false">(E971^2)/365.25</f>
        <v>0.000338051705832447</v>
      </c>
      <c r="I971" s="10" t="n">
        <f aca="false">C972^2</f>
        <v>7.04856241973474E-005</v>
      </c>
      <c r="J971" s="10" t="n">
        <f aca="false">(H971-I971)^2</f>
        <v>7.15916080415607E-008</v>
      </c>
    </row>
    <row r="972" customFormat="false" ht="12.75" hidden="false" customHeight="false" outlineLevel="0" collapsed="false">
      <c r="A972" s="7" t="n">
        <v>34306</v>
      </c>
      <c r="B972" s="8" t="n">
        <v>2.153</v>
      </c>
      <c r="C972" s="9" t="n">
        <f aca="false">LN(B972/B971)</f>
        <v>0.00839557170163816</v>
      </c>
      <c r="D972" s="11" t="n">
        <f aca="false">STDEV(C952:C972)*SQRT(365.25)</f>
        <v>0.296924411456959</v>
      </c>
      <c r="E972" s="11" t="n">
        <f aca="false">SQRT(alpha*(E971/SQRT(365.25))^2+(1-alpha)*C972^2)*SQRT(365.25)</f>
        <v>0.340142629573571</v>
      </c>
      <c r="G972" s="10"/>
      <c r="H972" s="10" t="n">
        <f aca="false">(E972^2)/365.25</f>
        <v>0.000316761145662487</v>
      </c>
      <c r="I972" s="10" t="n">
        <f aca="false">C973^2</f>
        <v>0.00328898622462112</v>
      </c>
      <c r="J972" s="10" t="n">
        <f aca="false">(H972-I972)^2</f>
        <v>8.83412191999062E-006</v>
      </c>
    </row>
    <row r="973" customFormat="false" ht="12.75" hidden="false" customHeight="false" outlineLevel="0" collapsed="false">
      <c r="A973" s="7" t="n">
        <v>34309</v>
      </c>
      <c r="B973" s="8" t="n">
        <v>2.033</v>
      </c>
      <c r="C973" s="9" t="n">
        <f aca="false">LN(B973/B972)</f>
        <v>-0.0573496837360165</v>
      </c>
      <c r="D973" s="11" t="n">
        <f aca="false">STDEV(C953:C973)*SQRT(365.25)</f>
        <v>0.365125482807987</v>
      </c>
      <c r="E973" s="11" t="n">
        <f aca="false">SQRT(alpha*(E972/SQRT(365.25))^2+(1-alpha)*C973^2)*SQRT(365.25)</f>
        <v>0.449533026582819</v>
      </c>
      <c r="G973" s="10"/>
      <c r="H973" s="10" t="n">
        <f aca="false">(E973^2)/365.25</f>
        <v>0.000553264728237397</v>
      </c>
      <c r="I973" s="10" t="n">
        <f aca="false">C974^2</f>
        <v>0.000105608031962712</v>
      </c>
      <c r="J973" s="10" t="n">
        <f aca="false">(H973-I973)^2</f>
        <v>2.00396517719565E-007</v>
      </c>
    </row>
    <row r="974" customFormat="false" ht="12.75" hidden="false" customHeight="false" outlineLevel="0" collapsed="false">
      <c r="A974" s="7" t="n">
        <v>34310</v>
      </c>
      <c r="B974" s="8" t="n">
        <v>2.054</v>
      </c>
      <c r="C974" s="9" t="n">
        <f aca="false">LN(B974/B973)</f>
        <v>0.0102765768601569</v>
      </c>
      <c r="D974" s="11" t="n">
        <f aca="false">STDEV(C954:C974)*SQRT(365.25)</f>
        <v>0.369060233451208</v>
      </c>
      <c r="E974" s="11" t="n">
        <f aca="false">SQRT(alpha*(E973/SQRT(365.25))^2+(1-alpha)*C974^2)*SQRT(365.25)</f>
        <v>0.43482125213239</v>
      </c>
      <c r="G974" s="10"/>
      <c r="H974" s="10" t="n">
        <f aca="false">(E974^2)/365.25</f>
        <v>0.000517644137730266</v>
      </c>
      <c r="I974" s="10" t="n">
        <f aca="false">C975^2</f>
        <v>0.00127325333787279</v>
      </c>
      <c r="J974" s="10" t="n">
        <f aca="false">(H974-I974)^2</f>
        <v>5.7094526334003E-007</v>
      </c>
    </row>
    <row r="975" customFormat="false" ht="12.75" hidden="false" customHeight="false" outlineLevel="0" collapsed="false">
      <c r="A975" s="7" t="n">
        <v>34311</v>
      </c>
      <c r="B975" s="8" t="n">
        <v>1.982</v>
      </c>
      <c r="C975" s="9" t="n">
        <f aca="false">LN(B975/B974)</f>
        <v>-0.0356826755985701</v>
      </c>
      <c r="D975" s="11" t="n">
        <f aca="false">STDEV(C955:C975)*SQRT(365.25)</f>
        <v>0.387205058868433</v>
      </c>
      <c r="E975" s="11" t="n">
        <f aca="false">SQRT(alpha*(E974/SQRT(365.25))^2+(1-alpha)*C975^2)*SQRT(365.25)</f>
        <v>0.459380109918454</v>
      </c>
      <c r="G975" s="10"/>
      <c r="H975" s="10" t="n">
        <f aca="false">(E975^2)/365.25</f>
        <v>0.000577768885389982</v>
      </c>
      <c r="I975" s="10" t="n">
        <f aca="false">C976^2</f>
        <v>0.0011469571862885</v>
      </c>
      <c r="J975" s="10" t="n">
        <f aca="false">(H975-I975)^2</f>
        <v>3.23975321879742E-007</v>
      </c>
    </row>
    <row r="976" customFormat="false" ht="12.75" hidden="false" customHeight="false" outlineLevel="0" collapsed="false">
      <c r="A976" s="7" t="n">
        <v>34312</v>
      </c>
      <c r="B976" s="8" t="n">
        <v>1.916</v>
      </c>
      <c r="C976" s="9" t="n">
        <f aca="false">LN(B976/B975)</f>
        <v>-0.0338667563591275</v>
      </c>
      <c r="D976" s="11" t="n">
        <f aca="false">STDEV(C956:C976)*SQRT(365.25)</f>
        <v>0.396230073085004</v>
      </c>
      <c r="E976" s="11" t="n">
        <f aca="false">SQRT(alpha*(E975/SQRT(365.25))^2+(1-alpha)*C976^2)*SQRT(365.25)</f>
        <v>0.477045727752684</v>
      </c>
      <c r="G976" s="10"/>
      <c r="H976" s="10" t="n">
        <f aca="false">(E976^2)/365.25</f>
        <v>0.000623059894228852</v>
      </c>
      <c r="I976" s="10" t="n">
        <f aca="false">C977^2</f>
        <v>0.00024137674866552</v>
      </c>
      <c r="J976" s="10" t="n">
        <f aca="false">(H976-I976)^2</f>
        <v>1.45682023607119E-007</v>
      </c>
    </row>
    <row r="977" customFormat="false" ht="12.75" hidden="false" customHeight="false" outlineLevel="0" collapsed="false">
      <c r="A977" s="7" t="n">
        <v>34313</v>
      </c>
      <c r="B977" s="8" t="n">
        <v>1.946</v>
      </c>
      <c r="C977" s="9" t="n">
        <f aca="false">LN(B977/B976)</f>
        <v>0.0155363042151446</v>
      </c>
      <c r="D977" s="11" t="n">
        <f aca="false">STDEV(C957:C977)*SQRT(365.25)</f>
        <v>0.409199686890898</v>
      </c>
      <c r="E977" s="11" t="n">
        <f aca="false">SQRT(alpha*(E976/SQRT(365.25))^2+(1-alpha)*C977^2)*SQRT(365.25)</f>
        <v>0.465273705091435</v>
      </c>
      <c r="G977" s="10"/>
      <c r="H977" s="10" t="n">
        <f aca="false">(E977^2)/365.25</f>
        <v>0.000592688899793324</v>
      </c>
      <c r="I977" s="10" t="n">
        <f aca="false">C978^2</f>
        <v>0.00076248392873423</v>
      </c>
      <c r="J977" s="10" t="n">
        <f aca="false">(H977-I977)^2</f>
        <v>2.88303518530429E-008</v>
      </c>
    </row>
    <row r="978" customFormat="false" ht="12.75" hidden="false" customHeight="false" outlineLevel="0" collapsed="false">
      <c r="A978" s="7" t="n">
        <v>34316</v>
      </c>
      <c r="B978" s="8" t="n">
        <v>1.893</v>
      </c>
      <c r="C978" s="9" t="n">
        <f aca="false">LN(B978/B977)</f>
        <v>-0.0276131115366275</v>
      </c>
      <c r="D978" s="11" t="n">
        <f aca="false">STDEV(C958:C978)*SQRT(365.25)</f>
        <v>0.408622135161404</v>
      </c>
      <c r="E978" s="11" t="n">
        <f aca="false">SQRT(alpha*(E977/SQRT(365.25))^2+(1-alpha)*C978^2)*SQRT(365.25)</f>
        <v>0.470546957931373</v>
      </c>
      <c r="G978" s="10"/>
      <c r="H978" s="10" t="n">
        <f aca="false">(E978^2)/365.25</f>
        <v>0.000606199697791841</v>
      </c>
      <c r="I978" s="10" t="n">
        <f aca="false">C979^2</f>
        <v>0.00396301448406618</v>
      </c>
      <c r="J978" s="10" t="n">
        <f aca="false">(H978-I978)^2</f>
        <v>1.126820550935E-005</v>
      </c>
    </row>
    <row r="979" customFormat="false" ht="12.75" hidden="false" customHeight="false" outlineLevel="0" collapsed="false">
      <c r="A979" s="7" t="n">
        <v>34317</v>
      </c>
      <c r="B979" s="8" t="n">
        <v>2.016</v>
      </c>
      <c r="C979" s="9" t="n">
        <f aca="false">LN(B979/B978)</f>
        <v>0.0629524779819363</v>
      </c>
      <c r="D979" s="11" t="n">
        <f aca="false">STDEV(C959:C979)*SQRT(365.25)</f>
        <v>0.498504449841967</v>
      </c>
      <c r="E979" s="11" t="n">
        <f aca="false">SQRT(alpha*(E978/SQRT(365.25))^2+(1-alpha)*C979^2)*SQRT(365.25)</f>
        <v>0.564778587949532</v>
      </c>
      <c r="G979" s="10"/>
      <c r="H979" s="10" t="n">
        <f aca="false">(E979^2)/365.25</f>
        <v>0.000873305553473694</v>
      </c>
      <c r="I979" s="10" t="n">
        <f aca="false">C980^2</f>
        <v>2.21772721770448E-006</v>
      </c>
      <c r="J979" s="10" t="n">
        <f aca="false">(H979-I979)^2</f>
        <v>7.58794001051385E-007</v>
      </c>
    </row>
    <row r="980" customFormat="false" ht="12.75" hidden="false" customHeight="false" outlineLevel="0" collapsed="false">
      <c r="A980" s="7" t="n">
        <v>34318</v>
      </c>
      <c r="B980" s="8" t="n">
        <v>2.013</v>
      </c>
      <c r="C980" s="9" t="n">
        <f aca="false">LN(B980/B979)</f>
        <v>-0.00148920355146786</v>
      </c>
      <c r="D980" s="11" t="n">
        <f aca="false">STDEV(C960:C980)*SQRT(365.25)</f>
        <v>0.49878319384429</v>
      </c>
      <c r="E980" s="11" t="n">
        <f aca="false">SQRT(alpha*(E979/SQRT(365.25))^2+(1-alpha)*C980^2)*SQRT(365.25)</f>
        <v>0.54190228740676</v>
      </c>
      <c r="G980" s="10"/>
      <c r="H980" s="10" t="n">
        <f aca="false">(E980^2)/365.25</f>
        <v>0.000803992030381051</v>
      </c>
      <c r="I980" s="10" t="n">
        <f aca="false">C981^2</f>
        <v>0.00092021265120724</v>
      </c>
      <c r="J980" s="10" t="n">
        <f aca="false">(H980-I980)^2</f>
        <v>1.35072327052247E-008</v>
      </c>
    </row>
    <row r="981" customFormat="false" ht="12.75" hidden="false" customHeight="false" outlineLevel="0" collapsed="false">
      <c r="A981" s="7" t="n">
        <v>34319</v>
      </c>
      <c r="B981" s="8" t="n">
        <v>2.075</v>
      </c>
      <c r="C981" s="9" t="n">
        <f aca="false">LN(B981/B980)</f>
        <v>0.0303350070250073</v>
      </c>
      <c r="D981" s="11" t="n">
        <f aca="false">STDEV(C961:C981)*SQRT(365.25)</f>
        <v>0.510265632692864</v>
      </c>
      <c r="E981" s="11" t="n">
        <f aca="false">SQRT(alpha*(E980/SQRT(365.25))^2+(1-alpha)*C981^2)*SQRT(365.25)</f>
        <v>0.545009957894803</v>
      </c>
      <c r="G981" s="10"/>
      <c r="H981" s="10" t="n">
        <f aca="false">(E981^2)/365.25</f>
        <v>0.000813239847240232</v>
      </c>
      <c r="I981" s="10" t="n">
        <f aca="false">C982^2</f>
        <v>0.000206046314669171</v>
      </c>
      <c r="J981" s="10" t="n">
        <f aca="false">(H981-I981)^2</f>
        <v>3.68683985996124E-007</v>
      </c>
    </row>
    <row r="982" customFormat="false" ht="12.75" hidden="false" customHeight="false" outlineLevel="0" collapsed="false">
      <c r="A982" s="7" t="n">
        <v>34320</v>
      </c>
      <c r="B982" s="8" t="n">
        <v>2.105</v>
      </c>
      <c r="C982" s="9" t="n">
        <f aca="false">LN(B982/B981)</f>
        <v>0.0143543134516831</v>
      </c>
      <c r="D982" s="11" t="n">
        <f aca="false">STDEV(C962:C982)*SQRT(365.25)</f>
        <v>0.507750298161074</v>
      </c>
      <c r="E982" s="11" t="n">
        <f aca="false">SQRT(alpha*(E981/SQRT(365.25))^2+(1-alpha)*C982^2)*SQRT(365.25)</f>
        <v>0.528572371956408</v>
      </c>
      <c r="G982" s="10"/>
      <c r="H982" s="10" t="n">
        <f aca="false">(E982^2)/365.25</f>
        <v>0.000764924715662214</v>
      </c>
      <c r="I982" s="10" t="n">
        <f aca="false">C983^2</f>
        <v>0.00098175281178785</v>
      </c>
      <c r="J982" s="10" t="n">
        <f aca="false">(H982-I982)^2</f>
        <v>4.70144232694678E-008</v>
      </c>
    </row>
    <row r="983" customFormat="false" ht="12.75" hidden="false" customHeight="false" outlineLevel="0" collapsed="false">
      <c r="A983" s="7" t="n">
        <v>34323</v>
      </c>
      <c r="B983" s="8" t="n">
        <v>2.172</v>
      </c>
      <c r="C983" s="9" t="n">
        <f aca="false">LN(B983/B982)</f>
        <v>0.0313329349373443</v>
      </c>
      <c r="D983" s="11" t="n">
        <f aca="false">STDEV(C963:C983)*SQRT(365.25)</f>
        <v>0.519314291443611</v>
      </c>
      <c r="E983" s="11" t="n">
        <f aca="false">SQRT(alpha*(E982/SQRT(365.25))^2+(1-alpha)*C983^2)*SQRT(365.25)</f>
        <v>0.534500244798803</v>
      </c>
      <c r="G983" s="10"/>
      <c r="H983" s="10" t="n">
        <f aca="false">(E983^2)/365.25</f>
        <v>0.000782177992306585</v>
      </c>
      <c r="I983" s="10" t="n">
        <f aca="false">C984^2</f>
        <v>0.0066425305550841</v>
      </c>
      <c r="J983" s="10" t="n">
        <f aca="false">(H983-I983)^2</f>
        <v>3.43437321600529E-005</v>
      </c>
    </row>
    <row r="984" customFormat="false" ht="12.75" hidden="false" customHeight="false" outlineLevel="0" collapsed="false">
      <c r="A984" s="7" t="n">
        <v>34324</v>
      </c>
      <c r="B984" s="8" t="n">
        <v>2.002</v>
      </c>
      <c r="C984" s="9" t="n">
        <f aca="false">LN(B984/B983)</f>
        <v>-0.0815017211786604</v>
      </c>
      <c r="D984" s="11" t="n">
        <f aca="false">STDEV(C964:C984)*SQRT(365.25)</f>
        <v>0.608401617317946</v>
      </c>
      <c r="E984" s="11" t="n">
        <f aca="false">SQRT(alpha*(E983/SQRT(365.25))^2+(1-alpha)*C984^2)*SQRT(365.25)</f>
        <v>0.675286766968755</v>
      </c>
      <c r="G984" s="10"/>
      <c r="H984" s="10" t="n">
        <f aca="false">(E984^2)/365.25</f>
        <v>0.00124849340901606</v>
      </c>
      <c r="I984" s="10" t="n">
        <f aca="false">C985^2</f>
        <v>9.88123415337293E-005</v>
      </c>
      <c r="J984" s="10" t="n">
        <f aca="false">(H984-I984)^2</f>
        <v>1.3217665569273E-006</v>
      </c>
    </row>
    <row r="985" customFormat="false" ht="12.75" hidden="false" customHeight="false" outlineLevel="0" collapsed="false">
      <c r="A985" s="7" t="n">
        <v>34325</v>
      </c>
      <c r="B985" s="8" t="n">
        <v>2.022</v>
      </c>
      <c r="C985" s="9" t="n">
        <f aca="false">LN(B985/B984)</f>
        <v>0.00994043970525094</v>
      </c>
      <c r="D985" s="11" t="n">
        <f aca="false">STDEV(C965:C985)*SQRT(365.25)</f>
        <v>0.611453824898166</v>
      </c>
      <c r="E985" s="11" t="n">
        <f aca="false">SQRT(alpha*(E984/SQRT(365.25))^2+(1-alpha)*C985^2)*SQRT(365.25)</f>
        <v>0.650075833732623</v>
      </c>
      <c r="G985" s="10"/>
      <c r="H985" s="10" t="n">
        <f aca="false">(E985^2)/365.25</f>
        <v>0.00115701188118594</v>
      </c>
      <c r="I985" s="10" t="n">
        <f aca="false">C986^2</f>
        <v>0.000847037616054825</v>
      </c>
      <c r="J985" s="10" t="n">
        <f aca="false">(H985-I985)^2</f>
        <v>9.60840450435753E-008</v>
      </c>
    </row>
    <row r="986" customFormat="false" ht="12.75" hidden="false" customHeight="false" outlineLevel="0" collapsed="false">
      <c r="A986" s="7" t="n">
        <v>34326</v>
      </c>
      <c r="B986" s="8" t="n">
        <v>1.964</v>
      </c>
      <c r="C986" s="9" t="n">
        <f aca="false">LN(B986/B985)</f>
        <v>-0.0291039106660054</v>
      </c>
      <c r="D986" s="11" t="n">
        <f aca="false">STDEV(C966:C986)*SQRT(365.25)</f>
        <v>0.616866857680618</v>
      </c>
      <c r="E986" s="11" t="n">
        <f aca="false">SQRT(alpha*(E985/SQRT(365.25))^2+(1-alpha)*C986^2)*SQRT(365.25)</f>
        <v>0.643109389582528</v>
      </c>
      <c r="G986" s="10"/>
      <c r="H986" s="10" t="n">
        <f aca="false">(E986^2)/365.25</f>
        <v>0.00113234685001838</v>
      </c>
      <c r="I986" s="10" t="n">
        <f aca="false">C987^2</f>
        <v>0.000965978576822927</v>
      </c>
      <c r="J986" s="10" t="n">
        <f aca="false">(H986-I986)^2</f>
        <v>2.76784023260355E-008</v>
      </c>
    </row>
    <row r="987" customFormat="false" ht="12.75" hidden="false" customHeight="false" outlineLevel="0" collapsed="false">
      <c r="A987" s="7" t="n">
        <v>34327</v>
      </c>
      <c r="B987" s="8" t="n">
        <v>2.026</v>
      </c>
      <c r="C987" s="9" t="n">
        <f aca="false">LN(B987/B986)</f>
        <v>0.0310801958942174</v>
      </c>
      <c r="D987" s="11" t="n">
        <f aca="false">STDEV(C967:C987)*SQRT(365.25)</f>
        <v>0.638466663715505</v>
      </c>
      <c r="E987" s="11" t="n">
        <f aca="false">SQRT(alpha*(E986/SQRT(365.25))^2+(1-alpha)*C987^2)*SQRT(365.25)</f>
        <v>0.639339081501626</v>
      </c>
      <c r="G987" s="10"/>
      <c r="H987" s="10" t="n">
        <f aca="false">(E987^2)/365.25</f>
        <v>0.00111910872316315</v>
      </c>
      <c r="I987" s="10" t="n">
        <f aca="false">C988^2</f>
        <v>0.000908616376263305</v>
      </c>
      <c r="J987" s="10" t="n">
        <f aca="false">(H987-I987)^2</f>
        <v>4.43070281034065E-008</v>
      </c>
    </row>
    <row r="988" customFormat="false" ht="12.75" hidden="false" customHeight="false" outlineLevel="0" collapsed="false">
      <c r="A988" s="7" t="n">
        <v>34330</v>
      </c>
      <c r="B988" s="8" t="n">
        <v>2.088</v>
      </c>
      <c r="C988" s="9" t="n">
        <f aca="false">LN(B988/B987)</f>
        <v>0.0301432641939009</v>
      </c>
      <c r="D988" s="11" t="n">
        <f aca="false">STDEV(C968:C988)*SQRT(365.25)</f>
        <v>0.656033020910699</v>
      </c>
      <c r="E988" s="11" t="n">
        <f aca="false">SQRT(alpha*(E987/SQRT(365.25))^2+(1-alpha)*C988^2)*SQRT(365.25)</f>
        <v>0.634536713031693</v>
      </c>
      <c r="G988" s="10"/>
      <c r="H988" s="10" t="n">
        <f aca="false">(E988^2)/365.25</f>
        <v>0.00110235958982906</v>
      </c>
      <c r="I988" s="10" t="n">
        <f aca="false">C989^2</f>
        <v>3.90064743248606E-005</v>
      </c>
      <c r="J988" s="10" t="n">
        <f aca="false">(H988-I988)^2</f>
        <v>1.13071984825249E-006</v>
      </c>
    </row>
    <row r="989" customFormat="false" ht="12.75" hidden="false" customHeight="false" outlineLevel="0" collapsed="false">
      <c r="A989" s="7" t="n">
        <v>34331</v>
      </c>
      <c r="B989" s="8" t="n">
        <v>2.075</v>
      </c>
      <c r="C989" s="9" t="n">
        <f aca="false">LN(B989/B988)</f>
        <v>-0.00624551633773066</v>
      </c>
      <c r="D989" s="11" t="n">
        <f aca="false">STDEV(C969:C989)*SQRT(365.25)</f>
        <v>0.655364431971519</v>
      </c>
      <c r="E989" s="11" t="n">
        <f aca="false">SQRT(alpha*(E988/SQRT(365.25))^2+(1-alpha)*C989^2)*SQRT(365.25)</f>
        <v>0.609698445947878</v>
      </c>
      <c r="G989" s="10"/>
      <c r="H989" s="10" t="n">
        <f aca="false">(E989^2)/365.25</f>
        <v>0.00101774728265916</v>
      </c>
      <c r="I989" s="10" t="n">
        <f aca="false">C990^2</f>
        <v>0.00010347044203633</v>
      </c>
      <c r="J989" s="10" t="n">
        <f aca="false">(H989-I989)^2</f>
        <v>8.35902141299262E-007</v>
      </c>
    </row>
    <row r="990" customFormat="false" ht="12.75" hidden="false" customHeight="false" outlineLevel="0" collapsed="false">
      <c r="A990" s="7" t="n">
        <v>34332</v>
      </c>
      <c r="B990" s="8" t="n">
        <v>2.054</v>
      </c>
      <c r="C990" s="9" t="n">
        <f aca="false">LN(B990/B989)</f>
        <v>-0.0101720421762953</v>
      </c>
      <c r="D990" s="11" t="n">
        <f aca="false">STDEV(C970:C990)*SQRT(365.25)</f>
        <v>0.654486633639792</v>
      </c>
      <c r="E990" s="11" t="n">
        <f aca="false">SQRT(alpha*(E989/SQRT(365.25))^2+(1-alpha)*C990^2)*SQRT(365.25)</f>
        <v>0.587503371529463</v>
      </c>
      <c r="G990" s="10"/>
      <c r="H990" s="10" t="n">
        <f aca="false">(E990^2)/365.25</f>
        <v>0.000944997156902085</v>
      </c>
      <c r="I990" s="10" t="n">
        <f aca="false">C991^2</f>
        <v>0.000792031661396586</v>
      </c>
      <c r="J990" s="10" t="n">
        <f aca="false">(H990-I990)^2</f>
        <v>2.33984428152429E-008</v>
      </c>
    </row>
    <row r="991" customFormat="false" ht="12.75" hidden="false" customHeight="false" outlineLevel="0" collapsed="false">
      <c r="A991" s="7" t="n">
        <v>34333</v>
      </c>
      <c r="B991" s="8" t="n">
        <v>1.997</v>
      </c>
      <c r="C991" s="9" t="n">
        <f aca="false">LN(B991/B990)</f>
        <v>-0.0281430570726882</v>
      </c>
      <c r="D991" s="11" t="n">
        <f aca="false">STDEV(C971:C991)*SQRT(365.25)</f>
        <v>0.658829608908592</v>
      </c>
      <c r="E991" s="11" t="n">
        <f aca="false">SQRT(alpha*(E990/SQRT(365.25))^2+(1-alpha)*C991^2)*SQRT(365.25)</f>
        <v>0.583707560226621</v>
      </c>
      <c r="G991" s="10"/>
      <c r="H991" s="10" t="n">
        <f aca="false">(E991^2)/365.25</f>
        <v>0.00093282550545028</v>
      </c>
      <c r="I991" s="10" t="n">
        <f aca="false">C992^2</f>
        <v>0.00029488236262134</v>
      </c>
      <c r="J991" s="10" t="n">
        <f aca="false">(H991-I991)^2</f>
        <v>4.06971453482465E-007</v>
      </c>
    </row>
    <row r="992" customFormat="false" ht="12.75" hidden="false" customHeight="false" outlineLevel="0" collapsed="false">
      <c r="A992" s="7" t="n">
        <v>34334</v>
      </c>
      <c r="B992" s="8" t="n">
        <v>1.963</v>
      </c>
      <c r="C992" s="9" t="n">
        <f aca="false">LN(B992/B991)</f>
        <v>-0.0171721391393542</v>
      </c>
      <c r="D992" s="11" t="n">
        <f aca="false">STDEV(C972:C992)*SQRT(365.25)</f>
        <v>0.652579453691316</v>
      </c>
      <c r="E992" s="11" t="n">
        <f aca="false">SQRT(alpha*(E991/SQRT(365.25))^2+(1-alpha)*C992^2)*SQRT(365.25)</f>
        <v>0.567603493799733</v>
      </c>
      <c r="G992" s="10"/>
      <c r="H992" s="10" t="n">
        <f aca="false">(E992^2)/365.25</f>
        <v>0.000882063589797848</v>
      </c>
      <c r="I992" s="10" t="n">
        <f aca="false">C993^2</f>
        <v>0.000305277121851753</v>
      </c>
      <c r="J992" s="10" t="n">
        <f aca="false">(H992-I992)^2</f>
        <v>3.32682629605732E-007</v>
      </c>
    </row>
    <row r="993" customFormat="false" ht="12.75" hidden="false" customHeight="false" outlineLevel="0" collapsed="false">
      <c r="A993" s="7" t="n">
        <v>34337</v>
      </c>
      <c r="B993" s="8" t="n">
        <v>1.929</v>
      </c>
      <c r="C993" s="9" t="n">
        <f aca="false">LN(B993/B992)</f>
        <v>-0.017472181370732</v>
      </c>
      <c r="D993" s="11" t="n">
        <f aca="false">STDEV(C973:C993)*SQRT(365.25)</f>
        <v>0.652523530626646</v>
      </c>
      <c r="E993" s="11" t="n">
        <f aca="false">SQRT(alpha*(E992/SQRT(365.25))^2+(1-alpha)*C993^2)*SQRT(365.25)</f>
        <v>0.55263944548956</v>
      </c>
      <c r="G993" s="10"/>
      <c r="H993" s="10" t="n">
        <f aca="false">(E993^2)/365.25</f>
        <v>0.000836167985519529</v>
      </c>
      <c r="I993" s="10" t="n">
        <f aca="false">C994^2</f>
        <v>0.000323333479450812</v>
      </c>
      <c r="J993" s="10" t="n">
        <f aca="false">(H993-I993)^2</f>
        <v>2.62999230614745E-007</v>
      </c>
    </row>
    <row r="994" customFormat="false" ht="12.75" hidden="false" customHeight="false" outlineLevel="0" collapsed="false">
      <c r="A994" s="7" t="n">
        <v>34338</v>
      </c>
      <c r="B994" s="8" t="n">
        <v>1.964</v>
      </c>
      <c r="C994" s="9" t="n">
        <f aca="false">LN(B994/B993)</f>
        <v>0.0179814760086822</v>
      </c>
      <c r="D994" s="11" t="n">
        <f aca="false">STDEV(C974:C994)*SQRT(365.25)</f>
        <v>0.617321533036302</v>
      </c>
      <c r="E994" s="11" t="n">
        <f aca="false">SQRT(alpha*(E993/SQRT(365.25))^2+(1-alpha)*C994^2)*SQRT(365.25)</f>
        <v>0.538985758616045</v>
      </c>
      <c r="G994" s="10"/>
      <c r="H994" s="10" t="n">
        <f aca="false">(E994^2)/365.25</f>
        <v>0.000795361117018244</v>
      </c>
      <c r="I994" s="10" t="n">
        <f aca="false">C995^2</f>
        <v>0.00392617666226564</v>
      </c>
      <c r="J994" s="10" t="n">
        <f aca="false">(H994-I994)^2</f>
        <v>9.80200597836277E-006</v>
      </c>
    </row>
    <row r="995" customFormat="false" ht="12.75" hidden="false" customHeight="false" outlineLevel="0" collapsed="false">
      <c r="A995" s="7" t="n">
        <v>34339</v>
      </c>
      <c r="B995" s="8" t="n">
        <v>2.091</v>
      </c>
      <c r="C995" s="9" t="n">
        <f aca="false">LN(B995/B994)</f>
        <v>0.0626592105142224</v>
      </c>
      <c r="D995" s="11" t="n">
        <f aca="false">STDEV(C975:C995)*SQRT(365.25)</f>
        <v>0.672025797152705</v>
      </c>
      <c r="E995" s="11" t="n">
        <f aca="false">SQRT(alpha*(E994/SQRT(365.25))^2+(1-alpha)*C995^2)*SQRT(365.25)</f>
        <v>0.617655047686743</v>
      </c>
      <c r="G995" s="10"/>
      <c r="H995" s="10" t="n">
        <f aca="false">(E995^2)/365.25</f>
        <v>0.00104448393684576</v>
      </c>
      <c r="I995" s="10" t="n">
        <f aca="false">C996^2</f>
        <v>2.05547275616406E-006</v>
      </c>
      <c r="J995" s="10" t="n">
        <f aca="false">(H995-I995)^2</f>
        <v>1.08665710274419E-006</v>
      </c>
    </row>
    <row r="996" customFormat="false" ht="12.75" hidden="false" customHeight="false" outlineLevel="0" collapsed="false">
      <c r="A996" s="7" t="n">
        <v>34340</v>
      </c>
      <c r="B996" s="8" t="n">
        <v>2.094</v>
      </c>
      <c r="C996" s="9" t="n">
        <f aca="false">LN(B996/B995)</f>
        <v>0.00143369200184839</v>
      </c>
      <c r="D996" s="11" t="n">
        <f aca="false">STDEV(C976:C996)*SQRT(365.25)</f>
        <v>0.652727233895812</v>
      </c>
      <c r="E996" s="11" t="n">
        <f aca="false">SQRT(alpha*(E995/SQRT(365.25))^2+(1-alpha)*C996^2)*SQRT(365.25)</f>
        <v>0.592622353629986</v>
      </c>
      <c r="G996" s="10"/>
      <c r="H996" s="10" t="n">
        <f aca="false">(E996^2)/365.25</f>
        <v>0.000961536629765761</v>
      </c>
      <c r="I996" s="10" t="n">
        <f aca="false">C997^2</f>
        <v>0.000851387231452809</v>
      </c>
      <c r="J996" s="10" t="n">
        <f aca="false">(H996-I996)^2</f>
        <v>1.21328899487053E-008</v>
      </c>
    </row>
    <row r="997" customFormat="false" ht="12.75" hidden="false" customHeight="false" outlineLevel="0" collapsed="false">
      <c r="A997" s="7" t="n">
        <v>34341</v>
      </c>
      <c r="B997" s="8" t="n">
        <v>2.156</v>
      </c>
      <c r="C997" s="9" t="n">
        <f aca="false">LN(B997/B996)</f>
        <v>0.0291785405984057</v>
      </c>
      <c r="D997" s="11" t="n">
        <f aca="false">STDEV(C977:C997)*SQRT(365.25)</f>
        <v>0.641226001354744</v>
      </c>
      <c r="E997" s="11" t="n">
        <f aca="false">SQRT(alpha*(E996/SQRT(365.25))^2+(1-alpha)*C997^2)*SQRT(365.25)</f>
        <v>0.589915196630389</v>
      </c>
      <c r="G997" s="10"/>
      <c r="H997" s="10" t="n">
        <f aca="false">(E997^2)/365.25</f>
        <v>0.000952771907503001</v>
      </c>
      <c r="I997" s="10" t="n">
        <f aca="false">C998^2</f>
        <v>2.15031007919357E-007</v>
      </c>
      <c r="J997" s="10" t="n">
        <f aca="false">(H997-I997)^2</f>
        <v>9.07364602958065E-007</v>
      </c>
    </row>
    <row r="998" customFormat="false" ht="12.75" hidden="false" customHeight="false" outlineLevel="0" collapsed="false">
      <c r="A998" s="7" t="n">
        <v>34344</v>
      </c>
      <c r="B998" s="8" t="n">
        <v>2.157</v>
      </c>
      <c r="C998" s="9" t="n">
        <f aca="false">LN(B998/B997)</f>
        <v>0.000463714360268643</v>
      </c>
      <c r="D998" s="11" t="n">
        <f aca="false">STDEV(C978:C998)*SQRT(365.25)</f>
        <v>0.640049081856459</v>
      </c>
      <c r="E998" s="11" t="n">
        <f aca="false">SQRT(alpha*(E997/SQRT(365.25))^2+(1-alpha)*C998^2)*SQRT(365.25)</f>
        <v>0.565964140393084</v>
      </c>
      <c r="G998" s="10"/>
      <c r="H998" s="10" t="n">
        <f aca="false">(E998^2)/365.25</f>
        <v>0.000876975792500706</v>
      </c>
      <c r="I998" s="10" t="n">
        <f aca="false">C999^2</f>
        <v>0.000803057917452336</v>
      </c>
      <c r="J998" s="10" t="n">
        <f aca="false">(H998-I998)^2</f>
        <v>5.46385225166639E-009</v>
      </c>
    </row>
    <row r="999" customFormat="false" ht="12.75" hidden="false" customHeight="false" outlineLevel="0" collapsed="false">
      <c r="A999" s="7" t="n">
        <v>34345</v>
      </c>
      <c r="B999" s="8" t="n">
        <v>2.219</v>
      </c>
      <c r="C999" s="9" t="n">
        <f aca="false">LN(B999/B998)</f>
        <v>0.0283382765434374</v>
      </c>
      <c r="D999" s="11" t="n">
        <f aca="false">STDEV(C979:C999)*SQRT(365.25)</f>
        <v>0.630605627959125</v>
      </c>
      <c r="E999" s="11" t="n">
        <f aca="false">SQRT(alpha*(E998/SQRT(365.25))^2+(1-alpha)*C999^2)*SQRT(365.25)</f>
        <v>0.564063032167087</v>
      </c>
      <c r="G999" s="10"/>
      <c r="H999" s="10" t="n">
        <f aca="false">(E999^2)/365.25</f>
        <v>0.000871094056831014</v>
      </c>
      <c r="I999" s="10" t="n">
        <f aca="false">C1000^2</f>
        <v>6.52708640141491E-005</v>
      </c>
      <c r="J999" s="10" t="n">
        <f aca="false">(H999-I999)^2</f>
        <v>6.49351018081566E-007</v>
      </c>
    </row>
    <row r="1000" customFormat="false" ht="12.75" hidden="false" customHeight="false" outlineLevel="0" collapsed="false">
      <c r="A1000" s="7" t="n">
        <v>34346</v>
      </c>
      <c r="B1000" s="8" t="n">
        <v>2.237</v>
      </c>
      <c r="C1000" s="9" t="n">
        <f aca="false">LN(B1000/B999)</f>
        <v>0.00807903855753573</v>
      </c>
      <c r="D1000" s="11" t="n">
        <f aca="false">STDEV(C980:C1000)*SQRT(365.25)</f>
        <v>0.582260468915822</v>
      </c>
      <c r="E1000" s="11" t="n">
        <f aca="false">SQRT(alpha*(E999/SQRT(365.25))^2+(1-alpha)*C1000^2)*SQRT(365.25)</f>
        <v>0.542906208635223</v>
      </c>
      <c r="G1000" s="10"/>
      <c r="H1000" s="10" t="n">
        <f aca="false">(E1000^2)/365.25</f>
        <v>0.000806973720396092</v>
      </c>
      <c r="I1000" s="10" t="n">
        <f aca="false">C1001^2</f>
        <v>0.000376721728286829</v>
      </c>
      <c r="J1000" s="10" t="n">
        <f aca="false">(H1000-I1000)^2</f>
        <v>1.85116776713989E-007</v>
      </c>
    </row>
    <row r="1001" customFormat="false" ht="12.75" hidden="false" customHeight="false" outlineLevel="0" collapsed="false">
      <c r="A1001" s="7" t="n">
        <v>34347</v>
      </c>
      <c r="B1001" s="8" t="n">
        <v>2.194</v>
      </c>
      <c r="C1001" s="9" t="n">
        <f aca="false">LN(B1001/B1000)</f>
        <v>-0.0194093206549541</v>
      </c>
      <c r="D1001" s="11" t="n">
        <f aca="false">STDEV(C981:C1001)*SQRT(365.25)</f>
        <v>0.590617889125689</v>
      </c>
      <c r="E1001" s="11" t="n">
        <f aca="false">SQRT(alpha*(E1000/SQRT(365.25))^2+(1-alpha)*C1001^2)*SQRT(365.25)</f>
        <v>0.531265066025211</v>
      </c>
      <c r="G1001" s="10"/>
      <c r="H1001" s="10" t="n">
        <f aca="false">(E1001^2)/365.25</f>
        <v>0.000772738043473708</v>
      </c>
      <c r="I1001" s="10" t="n">
        <f aca="false">C1002^2</f>
        <v>0.00110038317708369</v>
      </c>
      <c r="J1001" s="10" t="n">
        <f aca="false">(H1001-I1001)^2</f>
        <v>1.07351333578302E-007</v>
      </c>
    </row>
    <row r="1002" customFormat="false" ht="12.75" hidden="false" customHeight="false" outlineLevel="0" collapsed="false">
      <c r="A1002" s="7" t="n">
        <v>34348</v>
      </c>
      <c r="B1002" s="8" t="n">
        <v>2.268</v>
      </c>
      <c r="C1002" s="9" t="n">
        <f aca="false">LN(B1002/B1001)</f>
        <v>0.033172024012467</v>
      </c>
      <c r="D1002" s="11" t="n">
        <f aca="false">STDEV(C982:C1002)*SQRT(365.25)</f>
        <v>0.593032886332174</v>
      </c>
      <c r="E1002" s="11" t="n">
        <f aca="false">SQRT(alpha*(E1001/SQRT(365.25))^2+(1-alpha)*C1002^2)*SQRT(365.25)</f>
        <v>0.540152800915188</v>
      </c>
      <c r="G1002" s="10"/>
      <c r="H1002" s="10" t="n">
        <f aca="false">(E1002^2)/365.25</f>
        <v>0.000798809167245783</v>
      </c>
      <c r="I1002" s="10" t="n">
        <f aca="false">C1003^2</f>
        <v>0.00158111471229188</v>
      </c>
      <c r="J1002" s="10" t="n">
        <f aca="false">(H1002-I1002)^2</f>
        <v>6.12001965809877E-007</v>
      </c>
    </row>
    <row r="1003" customFormat="false" ht="12.75" hidden="false" customHeight="false" outlineLevel="0" collapsed="false">
      <c r="A1003" s="7" t="n">
        <v>34351</v>
      </c>
      <c r="B1003" s="8" t="n">
        <v>2.36</v>
      </c>
      <c r="C1003" s="9" t="n">
        <f aca="false">LN(B1003/B1002)</f>
        <v>0.0397632331720131</v>
      </c>
      <c r="D1003" s="11" t="n">
        <f aca="false">STDEV(C983:C1003)*SQRT(365.25)</f>
        <v>0.610170715348491</v>
      </c>
      <c r="E1003" s="11" t="n">
        <f aca="false">SQRT(alpha*(E1002/SQRT(365.25))^2+(1-alpha)*C1003^2)*SQRT(365.25)</f>
        <v>0.56080433189739</v>
      </c>
      <c r="G1003" s="10"/>
      <c r="H1003" s="10" t="n">
        <f aca="false">(E1003^2)/365.25</f>
        <v>0.000861058175701241</v>
      </c>
      <c r="I1003" s="10" t="n">
        <f aca="false">C1004^2</f>
        <v>0.00032244932816004</v>
      </c>
      <c r="J1003" s="10" t="n">
        <f aca="false">(H1003-I1003)^2</f>
        <v>2.90099490649661E-007</v>
      </c>
    </row>
    <row r="1004" customFormat="false" ht="12.75" hidden="false" customHeight="false" outlineLevel="0" collapsed="false">
      <c r="A1004" s="7" t="n">
        <v>34352</v>
      </c>
      <c r="B1004" s="8" t="n">
        <v>2.318</v>
      </c>
      <c r="C1004" s="9" t="n">
        <f aca="false">LN(B1004/B1003)</f>
        <v>-0.0179568741199586</v>
      </c>
      <c r="D1004" s="11" t="n">
        <f aca="false">STDEV(C984:C1004)*SQRT(365.25)</f>
        <v>0.606595232164701</v>
      </c>
      <c r="E1004" s="11" t="n">
        <f aca="false">SQRT(alpha*(E1003/SQRT(365.25))^2+(1-alpha)*C1004^2)*SQRT(365.25)</f>
        <v>0.546669644523524</v>
      </c>
      <c r="G1004" s="10"/>
      <c r="H1004" s="10" t="n">
        <f aca="false">(E1004^2)/365.25</f>
        <v>0.00081820041134422</v>
      </c>
      <c r="I1004" s="10" t="n">
        <f aca="false">C1005^2</f>
        <v>0.000834402997229987</v>
      </c>
      <c r="J1004" s="10" t="n">
        <f aca="false">(H1004-I1004)^2</f>
        <v>2.62523789385634E-010</v>
      </c>
    </row>
    <row r="1005" customFormat="false" ht="12.75" hidden="false" customHeight="false" outlineLevel="0" collapsed="false">
      <c r="A1005" s="7" t="n">
        <v>34353</v>
      </c>
      <c r="B1005" s="8" t="n">
        <v>2.252</v>
      </c>
      <c r="C1005" s="9" t="n">
        <f aca="false">LN(B1005/B1004)</f>
        <v>-0.0288860346401161</v>
      </c>
      <c r="D1005" s="11" t="n">
        <f aca="false">STDEV(C985:C1005)*SQRT(365.25)</f>
        <v>0.50351342618595</v>
      </c>
      <c r="E1005" s="11" t="n">
        <f aca="false">SQRT(alpha*(E1004/SQRT(365.25))^2+(1-alpha)*C1005^2)*SQRT(365.25)</f>
        <v>0.547100175744052</v>
      </c>
      <c r="G1005" s="10"/>
      <c r="H1005" s="10" t="n">
        <f aca="false">(E1005^2)/365.25</f>
        <v>0.00081948967090807</v>
      </c>
      <c r="I1005" s="10" t="n">
        <f aca="false">C1006^2</f>
        <v>7.89421696636725E-007</v>
      </c>
      <c r="J1005" s="10" t="n">
        <f aca="false">(H1005-I1005)^2</f>
        <v>6.70270098058863E-007</v>
      </c>
    </row>
    <row r="1006" customFormat="false" ht="12.75" hidden="false" customHeight="false" outlineLevel="0" collapsed="false">
      <c r="A1006" s="7" t="n">
        <v>34354</v>
      </c>
      <c r="B1006" s="8" t="n">
        <v>2.25</v>
      </c>
      <c r="C1006" s="9" t="n">
        <f aca="false">LN(B1006/B1005)</f>
        <v>-0.000888494061115056</v>
      </c>
      <c r="D1006" s="11" t="n">
        <f aca="false">STDEV(C986:C1006)*SQRT(365.25)</f>
        <v>0.503835245058231</v>
      </c>
      <c r="E1006" s="11" t="n">
        <f aca="false">SQRT(alpha*(E1005/SQRT(365.25))^2+(1-alpha)*C1006^2)*SQRT(365.25)</f>
        <v>0.524904180320284</v>
      </c>
      <c r="G1006" s="10"/>
      <c r="H1006" s="10" t="n">
        <f aca="false">(E1006^2)/365.25</f>
        <v>0.00075434469135581</v>
      </c>
      <c r="I1006" s="10" t="n">
        <f aca="false">C1007^2</f>
        <v>0.000583244729431089</v>
      </c>
      <c r="J1006" s="10" t="n">
        <f aca="false">(H1006-I1006)^2</f>
        <v>2.9275196970641E-008</v>
      </c>
    </row>
    <row r="1007" customFormat="false" ht="12.75" hidden="false" customHeight="false" outlineLevel="0" collapsed="false">
      <c r="A1007" s="7" t="n">
        <v>34355</v>
      </c>
      <c r="B1007" s="8" t="n">
        <v>2.305</v>
      </c>
      <c r="C1007" s="9" t="n">
        <f aca="false">LN(B1007/B1006)</f>
        <v>0.0241504602322831</v>
      </c>
      <c r="D1007" s="11" t="n">
        <f aca="false">STDEV(C987:C1007)*SQRT(365.25)</f>
        <v>0.486487214264548</v>
      </c>
      <c r="E1007" s="11" t="n">
        <f aca="false">SQRT(alpha*(E1006/SQRT(365.25))^2+(1-alpha)*C1007^2)*SQRT(365.25)</f>
        <v>0.520145800496246</v>
      </c>
      <c r="G1007" s="10"/>
      <c r="H1007" s="10" t="n">
        <f aca="false">(E1007^2)/365.25</f>
        <v>0.000740730058244711</v>
      </c>
      <c r="I1007" s="10" t="n">
        <f aca="false">C1008^2</f>
        <v>0.00477999033754909</v>
      </c>
      <c r="J1007" s="10" t="n">
        <f aca="false">(H1007-I1007)^2</f>
        <v>1.6315623603966E-005</v>
      </c>
    </row>
    <row r="1008" customFormat="false" ht="12.75" hidden="false" customHeight="false" outlineLevel="0" collapsed="false">
      <c r="A1008" s="7" t="n">
        <v>34358</v>
      </c>
      <c r="B1008" s="8" t="n">
        <v>2.47</v>
      </c>
      <c r="C1008" s="9" t="n">
        <f aca="false">LN(B1008/B1007)</f>
        <v>0.069137474191274</v>
      </c>
      <c r="D1008" s="11" t="n">
        <f aca="false">STDEV(C988:C1008)*SQRT(365.25)</f>
        <v>0.542647581928502</v>
      </c>
      <c r="E1008" s="11" t="n">
        <f aca="false">SQRT(alpha*(E1007/SQRT(365.25))^2+(1-alpha)*C1008^2)*SQRT(365.25)</f>
        <v>0.622853310472934</v>
      </c>
      <c r="G1008" s="10"/>
      <c r="H1008" s="10" t="n">
        <f aca="false">(E1008^2)/365.25</f>
        <v>0.00106213893598109</v>
      </c>
      <c r="I1008" s="10" t="n">
        <f aca="false">C1009^2</f>
        <v>0.00903779045001653</v>
      </c>
      <c r="J1008" s="10" t="n">
        <f aca="false">(H1008-I1008)^2</f>
        <v>6.36110170733359E-005</v>
      </c>
    </row>
    <row r="1009" customFormat="false" ht="12.75" hidden="false" customHeight="false" outlineLevel="0" collapsed="false">
      <c r="A1009" s="7" t="n">
        <v>34359</v>
      </c>
      <c r="B1009" s="8" t="n">
        <v>2.246</v>
      </c>
      <c r="C1009" s="9" t="n">
        <f aca="false">LN(B1009/B1008)</f>
        <v>-0.0950672943236344</v>
      </c>
      <c r="D1009" s="11" t="n">
        <f aca="false">STDEV(C989:C1009)*SQRT(365.25)</f>
        <v>0.68734633696559</v>
      </c>
      <c r="E1009" s="11" t="n">
        <f aca="false">SQRT(alpha*(E1008/SQRT(365.25))^2+(1-alpha)*C1009^2)*SQRT(365.25)</f>
        <v>0.787239295576332</v>
      </c>
      <c r="G1009" s="10"/>
      <c r="H1009" s="10" t="n">
        <f aca="false">(E1009^2)/365.25</f>
        <v>0.00169677127583715</v>
      </c>
      <c r="I1009" s="10" t="n">
        <f aca="false">C1010^2</f>
        <v>0.00240952808198823</v>
      </c>
      <c r="J1009" s="10" t="n">
        <f aca="false">(H1009-I1009)^2</f>
        <v>5.08022264714681E-007</v>
      </c>
    </row>
    <row r="1010" customFormat="false" ht="12.75" hidden="false" customHeight="false" outlineLevel="0" collapsed="false">
      <c r="A1010" s="7" t="n">
        <v>34360</v>
      </c>
      <c r="B1010" s="8" t="n">
        <v>2.359</v>
      </c>
      <c r="C1010" s="9" t="n">
        <f aca="false">LN(B1010/B1009)</f>
        <v>0.0490869441092866</v>
      </c>
      <c r="D1010" s="11" t="n">
        <f aca="false">STDEV(C990:C1010)*SQRT(365.25)</f>
        <v>0.711374722738322</v>
      </c>
      <c r="E1010" s="11" t="n">
        <f aca="false">SQRT(alpha*(E1009/SQRT(365.25))^2+(1-alpha)*C1010^2)*SQRT(365.25)</f>
        <v>0.800287971162849</v>
      </c>
      <c r="G1010" s="10"/>
      <c r="H1010" s="10" t="n">
        <f aca="false">(E1010^2)/365.25</f>
        <v>0.00175348620612717</v>
      </c>
      <c r="I1010" s="10" t="n">
        <f aca="false">C1011^2</f>
        <v>0.000589970157438538</v>
      </c>
      <c r="J1010" s="10" t="n">
        <f aca="false">(H1010-I1010)^2</f>
        <v>1.35376959555601E-006</v>
      </c>
    </row>
    <row r="1011" customFormat="false" ht="12.75" hidden="false" customHeight="false" outlineLevel="0" collapsed="false">
      <c r="A1011" s="7" t="n">
        <v>34361</v>
      </c>
      <c r="B1011" s="8" t="n">
        <v>2.417</v>
      </c>
      <c r="C1011" s="9" t="n">
        <f aca="false">LN(B1011/B1010)</f>
        <v>0.0242893012958079</v>
      </c>
      <c r="D1011" s="11" t="n">
        <f aca="false">STDEV(C991:C1011)*SQRT(365.25)</f>
        <v>0.711489467061204</v>
      </c>
      <c r="E1011" s="11" t="n">
        <f aca="false">SQRT(alpha*(E1010/SQRT(365.25))^2+(1-alpha)*C1011^2)*SQRT(365.25)</f>
        <v>0.778874262835791</v>
      </c>
      <c r="G1011" s="10"/>
      <c r="H1011" s="10" t="n">
        <f aca="false">(E1011^2)/365.25</f>
        <v>0.00166090381193155</v>
      </c>
      <c r="I1011" s="10" t="n">
        <f aca="false">C1012^2</f>
        <v>0.00201613343767063</v>
      </c>
      <c r="J1011" s="10" t="n">
        <f aca="false">(H1011-I1011)^2</f>
        <v>1.26188087002726E-007</v>
      </c>
    </row>
    <row r="1012" customFormat="false" ht="12.75" hidden="false" customHeight="false" outlineLevel="0" collapsed="false">
      <c r="A1012" s="7" t="n">
        <v>34362</v>
      </c>
      <c r="B1012" s="8" t="n">
        <v>2.528</v>
      </c>
      <c r="C1012" s="9" t="n">
        <f aca="false">LN(B1012/B1011)</f>
        <v>0.044901374563265</v>
      </c>
      <c r="D1012" s="11" t="n">
        <f aca="false">STDEV(C992:C1012)*SQRT(365.25)</f>
        <v>0.709406357712717</v>
      </c>
      <c r="E1012" s="11" t="n">
        <f aca="false">SQRT(alpha*(E1011/SQRT(365.25))^2+(1-alpha)*C1012^2)*SQRT(365.25)</f>
        <v>0.785473929605342</v>
      </c>
      <c r="G1012" s="10"/>
      <c r="H1012" s="10" t="n">
        <f aca="false">(E1012^2)/365.25</f>
        <v>0.00168916986745971</v>
      </c>
      <c r="I1012" s="10" t="n">
        <f aca="false">C1013^2</f>
        <v>0.000104699581129016</v>
      </c>
      <c r="J1012" s="10" t="n">
        <f aca="false">(H1012-I1012)^2</f>
        <v>2.51054608826486E-006</v>
      </c>
    </row>
    <row r="1013" customFormat="false" ht="12.75" hidden="false" customHeight="false" outlineLevel="0" collapsed="false">
      <c r="A1013" s="7" t="n">
        <v>34365</v>
      </c>
      <c r="B1013" s="8" t="n">
        <v>2.554</v>
      </c>
      <c r="C1013" s="9" t="n">
        <f aca="false">LN(B1013/B1012)</f>
        <v>0.0102322813257365</v>
      </c>
      <c r="D1013" s="11" t="n">
        <f aca="false">STDEV(C993:C1013)*SQRT(365.25)</f>
        <v>0.69849316576263</v>
      </c>
      <c r="E1013" s="11" t="n">
        <f aca="false">SQRT(alpha*(E1012/SQRT(365.25))^2+(1-alpha)*C1013^2)*SQRT(365.25)</f>
        <v>0.755591965195705</v>
      </c>
      <c r="G1013" s="10"/>
      <c r="H1013" s="10" t="n">
        <f aca="false">(E1013^2)/365.25</f>
        <v>0.00156309163002959</v>
      </c>
      <c r="I1013" s="10" t="n">
        <f aca="false">C1014^2</f>
        <v>0.00107186175865189</v>
      </c>
      <c r="J1013" s="10" t="n">
        <f aca="false">(H1013-I1013)^2</f>
        <v>2.4130678653375E-007</v>
      </c>
    </row>
    <row r="1014" customFormat="false" ht="12.75" hidden="false" customHeight="false" outlineLevel="0" collapsed="false">
      <c r="A1014" s="7" t="n">
        <v>34366</v>
      </c>
      <c r="B1014" s="8" t="n">
        <v>2.639</v>
      </c>
      <c r="C1014" s="9" t="n">
        <f aca="false">LN(B1014/B1013)</f>
        <v>0.0327392999108394</v>
      </c>
      <c r="D1014" s="11" t="n">
        <f aca="false">STDEV(C994:C1014)*SQRT(365.25)</f>
        <v>0.690445692562616</v>
      </c>
      <c r="E1014" s="11" t="n">
        <f aca="false">SQRT(alpha*(E1013/SQRT(365.25))^2+(1-alpha)*C1014^2)*SQRT(365.25)</f>
        <v>0.746084722434052</v>
      </c>
      <c r="G1014" s="10"/>
      <c r="H1014" s="10" t="n">
        <f aca="false">(E1014^2)/365.25</f>
        <v>0.00152400386871868</v>
      </c>
      <c r="I1014" s="10" t="n">
        <f aca="false">C1015^2</f>
        <v>0.000427436999541749</v>
      </c>
      <c r="J1014" s="10" t="n">
        <f aca="false">(H1014-I1014)^2</f>
        <v>1.20245889857649E-006</v>
      </c>
    </row>
    <row r="1015" customFormat="false" ht="12.75" hidden="false" customHeight="false" outlineLevel="0" collapsed="false">
      <c r="A1015" s="7" t="n">
        <v>34367</v>
      </c>
      <c r="B1015" s="8" t="n">
        <v>2.585</v>
      </c>
      <c r="C1015" s="9" t="n">
        <f aca="false">LN(B1015/B1014)</f>
        <v>-0.0206745495607945</v>
      </c>
      <c r="D1015" s="11" t="n">
        <f aca="false">STDEV(C995:C1015)*SQRT(365.25)</f>
        <v>0.705965955876874</v>
      </c>
      <c r="E1015" s="11" t="n">
        <f aca="false">SQRT(alpha*(E1014/SQRT(365.25))^2+(1-alpha)*C1015^2)*SQRT(365.25)</f>
        <v>0.724411805269627</v>
      </c>
      <c r="G1015" s="10"/>
      <c r="H1015" s="10" t="n">
        <f aca="false">(E1015^2)/365.25</f>
        <v>0.00143674870257084</v>
      </c>
      <c r="I1015" s="10" t="n">
        <f aca="false">C1016^2</f>
        <v>0.00662031364597553</v>
      </c>
      <c r="J1015" s="10" t="n">
        <f aca="false">(H1015-I1015)^2</f>
        <v>2.6869345522494E-005</v>
      </c>
    </row>
    <row r="1016" customFormat="false" ht="12.75" hidden="false" customHeight="false" outlineLevel="0" collapsed="false">
      <c r="A1016" s="7" t="n">
        <v>34368</v>
      </c>
      <c r="B1016" s="8" t="n">
        <v>2.383</v>
      </c>
      <c r="C1016" s="9" t="n">
        <f aca="false">LN(B1016/B1015)</f>
        <v>-0.0813653098437874</v>
      </c>
      <c r="D1016" s="11" t="n">
        <f aca="false">STDEV(C996:C1016)*SQRT(365.25)</f>
        <v>0.773546016462655</v>
      </c>
      <c r="E1016" s="11" t="n">
        <f aca="false">SQRT(alpha*(E1015/SQRT(365.25))^2+(1-alpha)*C1016^2)*SQRT(365.25)</f>
        <v>0.821842094166808</v>
      </c>
      <c r="G1016" s="10"/>
      <c r="H1016" s="10" t="n">
        <f aca="false">(E1016^2)/365.25</f>
        <v>0.00184921130114849</v>
      </c>
      <c r="I1016" s="10" t="n">
        <f aca="false">C1017^2</f>
        <v>3.47188803989441E-005</v>
      </c>
      <c r="J1016" s="10" t="n">
        <f aca="false">(H1016-I1016)^2</f>
        <v>3.29238274495753E-006</v>
      </c>
    </row>
    <row r="1017" customFormat="false" ht="12.75" hidden="false" customHeight="false" outlineLevel="0" collapsed="false">
      <c r="A1017" s="7" t="n">
        <v>34369</v>
      </c>
      <c r="B1017" s="8" t="n">
        <v>2.369</v>
      </c>
      <c r="C1017" s="9" t="n">
        <f aca="false">LN(B1017/B1016)</f>
        <v>-0.00589227293995654</v>
      </c>
      <c r="D1017" s="11" t="n">
        <f aca="false">STDEV(C997:C1017)*SQRT(365.25)</f>
        <v>0.774976696699946</v>
      </c>
      <c r="E1017" s="11" t="n">
        <f aca="false">SQRT(alpha*(E1016/SQRT(365.25))^2+(1-alpha)*C1017^2)*SQRT(365.25)</f>
        <v>0.789106538283619</v>
      </c>
      <c r="G1017" s="10"/>
      <c r="H1017" s="10" t="n">
        <f aca="false">(E1017^2)/365.25</f>
        <v>0.00170482992131953</v>
      </c>
      <c r="I1017" s="10" t="n">
        <f aca="false">C1018^2</f>
        <v>8.70490550229086E-005</v>
      </c>
      <c r="J1017" s="10" t="n">
        <f aca="false">(H1017-I1017)^2</f>
        <v>2.61721493135543E-006</v>
      </c>
    </row>
    <row r="1018" customFormat="false" ht="12.75" hidden="false" customHeight="false" outlineLevel="0" collapsed="false">
      <c r="A1018" s="7" t="n">
        <v>34372</v>
      </c>
      <c r="B1018" s="8" t="n">
        <v>2.347</v>
      </c>
      <c r="C1018" s="9" t="n">
        <f aca="false">LN(B1018/B1017)</f>
        <v>-0.00933000830776204</v>
      </c>
      <c r="D1018" s="11" t="n">
        <f aca="false">STDEV(C998:C1018)*SQRT(365.25)</f>
        <v>0.770457664513578</v>
      </c>
      <c r="E1018" s="11" t="n">
        <f aca="false">SQRT(alpha*(E1017/SQRT(365.25))^2+(1-alpha)*C1018^2)*SQRT(365.25)</f>
        <v>0.758729816336946</v>
      </c>
      <c r="G1018" s="10"/>
      <c r="H1018" s="10" t="n">
        <f aca="false">(E1018^2)/365.25</f>
        <v>0.00157610112032497</v>
      </c>
      <c r="I1018" s="10" t="n">
        <f aca="false">C1019^2</f>
        <v>0.000723808122921496</v>
      </c>
      <c r="J1018" s="10" t="n">
        <f aca="false">(H1018-I1018)^2</f>
        <v>7.26403353422998E-007</v>
      </c>
    </row>
    <row r="1019" customFormat="false" ht="12.75" hidden="false" customHeight="false" outlineLevel="0" collapsed="false">
      <c r="A1019" s="7" t="n">
        <v>34373</v>
      </c>
      <c r="B1019" s="8" t="n">
        <v>2.411</v>
      </c>
      <c r="C1019" s="9" t="n">
        <f aca="false">LN(B1019/B1018)</f>
        <v>0.0269036823301476</v>
      </c>
      <c r="D1019" s="11" t="n">
        <f aca="false">STDEV(C999:C1019)*SQRT(365.25)</f>
        <v>0.776085169995324</v>
      </c>
      <c r="E1019" s="11" t="n">
        <f aca="false">SQRT(alpha*(E1018/SQRT(365.25))^2+(1-alpha)*C1019^2)*SQRT(365.25)</f>
        <v>0.742226657639306</v>
      </c>
      <c r="G1019" s="10"/>
      <c r="H1019" s="10" t="n">
        <f aca="false">(E1019^2)/365.25</f>
        <v>0.00150828312473762</v>
      </c>
      <c r="I1019" s="10" t="n">
        <f aca="false">C1020^2</f>
        <v>0.000494074963201025</v>
      </c>
      <c r="J1019" s="10" t="n">
        <f aca="false">(H1019-I1019)^2</f>
        <v>1.02861819492744E-006</v>
      </c>
    </row>
    <row r="1020" customFormat="false" ht="12.75" hidden="false" customHeight="false" outlineLevel="0" collapsed="false">
      <c r="A1020" s="7" t="n">
        <v>34374</v>
      </c>
      <c r="B1020" s="8" t="n">
        <v>2.358</v>
      </c>
      <c r="C1020" s="9" t="n">
        <f aca="false">LN(B1020/B1019)</f>
        <v>-0.0222277970838548</v>
      </c>
      <c r="D1020" s="11" t="n">
        <f aca="false">STDEV(C1000:C1020)*SQRT(365.25)</f>
        <v>0.777323951800458</v>
      </c>
      <c r="E1020" s="11" t="n">
        <f aca="false">SQRT(alpha*(E1019/SQRT(365.25))^2+(1-alpha)*C1020^2)*SQRT(365.25)</f>
        <v>0.722097005276306</v>
      </c>
      <c r="G1020" s="10"/>
      <c r="H1020" s="10" t="n">
        <f aca="false">(E1020^2)/365.25</f>
        <v>0.00142758134162631</v>
      </c>
      <c r="I1020" s="10" t="n">
        <f aca="false">C1021^2</f>
        <v>4.57313260778544E-005</v>
      </c>
      <c r="J1020" s="10" t="n">
        <f aca="false">(H1020-I1020)^2</f>
        <v>1.90950946547126E-006</v>
      </c>
    </row>
    <row r="1021" customFormat="false" ht="12.75" hidden="false" customHeight="false" outlineLevel="0" collapsed="false">
      <c r="A1021" s="7" t="n">
        <v>34375</v>
      </c>
      <c r="B1021" s="8" t="n">
        <v>2.374</v>
      </c>
      <c r="C1021" s="9" t="n">
        <f aca="false">LN(B1021/B1020)</f>
        <v>0.00676249407229717</v>
      </c>
      <c r="D1021" s="11" t="n">
        <f aca="false">STDEV(C1001:C1021)*SQRT(365.25)</f>
        <v>0.777182927299408</v>
      </c>
      <c r="E1021" s="11" t="n">
        <f aca="false">SQRT(alpha*(E1020/SQRT(365.25))^2+(1-alpha)*C1021^2)*SQRT(365.25)</f>
        <v>0.693731101038317</v>
      </c>
      <c r="G1021" s="10"/>
      <c r="H1021" s="10" t="n">
        <f aca="false">(E1021^2)/365.25</f>
        <v>0.00131762584681132</v>
      </c>
      <c r="I1021" s="10" t="n">
        <f aca="false">C1022^2</f>
        <v>5.79277837213523E-005</v>
      </c>
      <c r="J1021" s="10" t="n">
        <f aca="false">(H1021-I1021)^2</f>
        <v>1.58683921015263E-006</v>
      </c>
    </row>
    <row r="1022" customFormat="false" ht="12.75" hidden="false" customHeight="false" outlineLevel="0" collapsed="false">
      <c r="A1022" s="7" t="n">
        <v>34376</v>
      </c>
      <c r="B1022" s="8" t="n">
        <v>2.356</v>
      </c>
      <c r="C1022" s="9" t="n">
        <f aca="false">LN(B1022/B1021)</f>
        <v>-0.00761103039813614</v>
      </c>
      <c r="D1022" s="11" t="n">
        <f aca="false">STDEV(C1002:C1022)*SQRT(365.25)</f>
        <v>0.772561011939481</v>
      </c>
      <c r="E1022" s="11" t="n">
        <f aca="false">SQRT(alpha*(E1021/SQRT(365.25))^2+(1-alpha)*C1022^2)*SQRT(365.25)</f>
        <v>0.666822124537524</v>
      </c>
      <c r="G1022" s="10"/>
      <c r="H1022" s="10" t="n">
        <f aca="false">(E1022^2)/365.25</f>
        <v>0.00121739013216355</v>
      </c>
      <c r="I1022" s="10" t="n">
        <f aca="false">C1023^2</f>
        <v>0.00203821147458874</v>
      </c>
      <c r="J1022" s="10" t="n">
        <f aca="false">(H1022-I1022)^2</f>
        <v>6.73747676180697E-007</v>
      </c>
    </row>
    <row r="1023" customFormat="false" ht="12.75" hidden="false" customHeight="false" outlineLevel="0" collapsed="false">
      <c r="A1023" s="7" t="n">
        <v>34379</v>
      </c>
      <c r="B1023" s="8" t="n">
        <v>2.252</v>
      </c>
      <c r="C1023" s="9" t="n">
        <f aca="false">LN(B1023/B1022)</f>
        <v>-0.0451465555118964</v>
      </c>
      <c r="D1023" s="11" t="n">
        <f aca="false">STDEV(C1003:C1023)*SQRT(365.25)</f>
        <v>0.786350710392914</v>
      </c>
      <c r="E1023" s="11" t="n">
        <f aca="false">SQRT(alpha*(E1022/SQRT(365.25))^2+(1-alpha)*C1023^2)*SQRT(365.25)</f>
        <v>0.684476146926454</v>
      </c>
      <c r="G1023" s="10"/>
      <c r="H1023" s="10" t="n">
        <f aca="false">(E1023^2)/365.25</f>
        <v>0.00128270388969551</v>
      </c>
      <c r="I1023" s="10" t="n">
        <f aca="false">C1024^2</f>
        <v>1.9709264370933E-007</v>
      </c>
      <c r="J1023" s="10" t="n">
        <f aca="false">(H1023-I1023)^2</f>
        <v>1.64482368448406E-006</v>
      </c>
    </row>
    <row r="1024" customFormat="false" ht="12.75" hidden="false" customHeight="false" outlineLevel="0" collapsed="false">
      <c r="A1024" s="7" t="n">
        <v>34380</v>
      </c>
      <c r="B1024" s="8" t="n">
        <v>2.253</v>
      </c>
      <c r="C1024" s="9" t="n">
        <f aca="false">LN(B1024/B1023)</f>
        <v>0.000443951172663537</v>
      </c>
      <c r="D1024" s="11" t="n">
        <f aca="false">STDEV(C1004:C1024)*SQRT(365.25)</f>
        <v>0.766581566186261</v>
      </c>
      <c r="E1024" s="11" t="n">
        <f aca="false">SQRT(alpha*(E1023/SQRT(365.25))^2+(1-alpha)*C1024^2)*SQRT(365.25)</f>
        <v>0.656683791355818</v>
      </c>
      <c r="G1024" s="10"/>
      <c r="H1024" s="10" t="n">
        <f aca="false">(E1024^2)/365.25</f>
        <v>0.00118065325620657</v>
      </c>
      <c r="I1024" s="10" t="n">
        <f aca="false">C1025^2</f>
        <v>0.00160181975297881</v>
      </c>
      <c r="J1024" s="10" t="n">
        <f aca="false">(H1024-I1024)^2</f>
        <v>1.77381218003395E-007</v>
      </c>
    </row>
    <row r="1025" customFormat="false" ht="12.75" hidden="false" customHeight="false" outlineLevel="0" collapsed="false">
      <c r="A1025" s="7" t="n">
        <v>34381</v>
      </c>
      <c r="B1025" s="8" t="n">
        <v>2.345</v>
      </c>
      <c r="C1025" s="9" t="n">
        <f aca="false">LN(B1025/B1024)</f>
        <v>0.0400227404481353</v>
      </c>
      <c r="D1025" s="11" t="n">
        <f aca="false">STDEV(C1005:C1025)*SQRT(365.25)</f>
        <v>0.782794604575054</v>
      </c>
      <c r="E1025" s="11" t="n">
        <f aca="false">SQRT(alpha*(E1024/SQRT(365.25))^2+(1-alpha)*C1025^2)*SQRT(365.25)</f>
        <v>0.66593853135294</v>
      </c>
      <c r="G1025" s="10"/>
      <c r="H1025" s="10" t="n">
        <f aca="false">(E1025^2)/365.25</f>
        <v>0.00121416598915951</v>
      </c>
      <c r="I1025" s="10" t="n">
        <f aca="false">C1026^2</f>
        <v>0.000286074006847099</v>
      </c>
      <c r="J1025" s="10" t="n">
        <f aca="false">(H1025-I1025)^2</f>
        <v>8.6135472763258E-007</v>
      </c>
    </row>
    <row r="1026" customFormat="false" ht="12.75" hidden="false" customHeight="false" outlineLevel="0" collapsed="false">
      <c r="A1026" s="7" t="n">
        <v>34382</v>
      </c>
      <c r="B1026" s="8" t="n">
        <v>2.385</v>
      </c>
      <c r="C1026" s="9" t="n">
        <f aca="false">LN(B1026/B1025)</f>
        <v>0.0169137224420616</v>
      </c>
      <c r="D1026" s="11" t="n">
        <f aca="false">STDEV(C1006:C1026)*SQRT(365.25)</f>
        <v>0.77460109379111</v>
      </c>
      <c r="E1026" s="11" t="n">
        <f aca="false">SQRT(alpha*(E1025/SQRT(365.25))^2+(1-alpha)*C1026^2)*SQRT(365.25)</f>
        <v>0.645368599539309</v>
      </c>
      <c r="G1026" s="10"/>
      <c r="H1026" s="10" t="n">
        <f aca="false">(E1026^2)/365.25</f>
        <v>0.00114031657569152</v>
      </c>
      <c r="I1026" s="10" t="n">
        <f aca="false">C1027^2</f>
        <v>0.000188832336031014</v>
      </c>
      <c r="J1026" s="10" t="n">
        <f aca="false">(H1026-I1026)^2</f>
        <v>9.05322258322336E-007</v>
      </c>
    </row>
    <row r="1027" customFormat="false" ht="12.75" hidden="false" customHeight="false" outlineLevel="0" collapsed="false">
      <c r="A1027" s="7" t="n">
        <v>34383</v>
      </c>
      <c r="B1027" s="8" t="n">
        <v>2.418</v>
      </c>
      <c r="C1027" s="9" t="n">
        <f aca="false">LN(B1027/B1026)</f>
        <v>0.0137416278522966</v>
      </c>
      <c r="D1027" s="11" t="n">
        <f aca="false">STDEV(C1007:C1027)*SQRT(365.25)</f>
        <v>0.775754310090354</v>
      </c>
      <c r="E1027" s="11" t="n">
        <f aca="false">SQRT(alpha*(E1026/SQRT(365.25))^2+(1-alpha)*C1027^2)*SQRT(365.25)</f>
        <v>0.623576196409286</v>
      </c>
      <c r="G1027" s="10"/>
      <c r="H1027" s="10" t="n">
        <f aca="false">(E1027^2)/365.25</f>
        <v>0.00106460581171327</v>
      </c>
      <c r="I1027" s="10" t="n">
        <f aca="false">C1028^2</f>
        <v>0.000652860154265731</v>
      </c>
      <c r="J1027" s="10" t="n">
        <f aca="false">(H1027-I1027)^2</f>
        <v>1.69534486426907E-007</v>
      </c>
    </row>
    <row r="1028" customFormat="false" ht="12.75" hidden="false" customHeight="false" outlineLevel="0" collapsed="false">
      <c r="A1028" s="7" t="n">
        <v>34386</v>
      </c>
      <c r="B1028" s="8" t="n">
        <v>2.357</v>
      </c>
      <c r="C1028" s="9" t="n">
        <f aca="false">LN(B1028/B1027)</f>
        <v>-0.0255511282386068</v>
      </c>
      <c r="D1028" s="11" t="n">
        <f aca="false">STDEV(C1008:C1028)*SQRT(365.25)</f>
        <v>0.779193709926096</v>
      </c>
      <c r="E1028" s="11" t="n">
        <f aca="false">SQRT(alpha*(E1027/SQRT(365.25))^2+(1-alpha)*C1028^2)*SQRT(365.25)</f>
        <v>0.613905976949892</v>
      </c>
      <c r="G1028" s="10"/>
      <c r="H1028" s="10" t="n">
        <f aca="false">(E1028^2)/365.25</f>
        <v>0.00103184270646078</v>
      </c>
      <c r="I1028" s="10" t="n">
        <f aca="false">C1029^2</f>
        <v>0.000687548471157762</v>
      </c>
      <c r="J1028" s="10" t="n">
        <f aca="false">(H1028-I1028)^2</f>
        <v>1.18538520462892E-007</v>
      </c>
    </row>
    <row r="1029" customFormat="false" ht="12.75" hidden="false" customHeight="false" outlineLevel="0" collapsed="false">
      <c r="A1029" s="7" t="n">
        <v>34387</v>
      </c>
      <c r="B1029" s="8" t="n">
        <v>2.296</v>
      </c>
      <c r="C1029" s="9" t="n">
        <f aca="false">LN(B1029/B1028)</f>
        <v>-0.0262211454966743</v>
      </c>
      <c r="D1029" s="11" t="n">
        <f aca="false">STDEV(C1009:C1029)*SQRT(365.25)</f>
        <v>0.726771486855441</v>
      </c>
      <c r="E1029" s="11" t="n">
        <f aca="false">SQRT(alpha*(E1028/SQRT(365.25))^2+(1-alpha)*C1029^2)*SQRT(365.25)</f>
        <v>0.605701404372462</v>
      </c>
      <c r="G1029" s="10"/>
      <c r="H1029" s="10" t="n">
        <f aca="false">(E1029^2)/365.25</f>
        <v>0.00100444679331628</v>
      </c>
      <c r="I1029" s="10" t="n">
        <f aca="false">C1030^2</f>
        <v>0.000799217435057261</v>
      </c>
      <c r="J1029" s="10" t="n">
        <f aca="false">(H1029-I1029)^2</f>
        <v>4.21190894914108E-008</v>
      </c>
    </row>
    <row r="1030" customFormat="false" ht="12.75" hidden="false" customHeight="false" outlineLevel="0" collapsed="false">
      <c r="A1030" s="7" t="n">
        <v>34388</v>
      </c>
      <c r="B1030" s="8" t="n">
        <v>2.232</v>
      </c>
      <c r="C1030" s="9" t="n">
        <f aca="false">LN(B1030/B1029)</f>
        <v>-0.0282704339382554</v>
      </c>
      <c r="D1030" s="11" t="n">
        <f aca="false">STDEV(C1010:C1030)*SQRT(365.25)</f>
        <v>0.618341725201879</v>
      </c>
      <c r="E1030" s="11" t="n">
        <f aca="false">SQRT(alpha*(E1029/SQRT(365.25))^2+(1-alpha)*C1030^2)*SQRT(365.25)</f>
        <v>0.600757464035559</v>
      </c>
      <c r="G1030" s="10"/>
      <c r="H1030" s="10" t="n">
        <f aca="false">(E1030^2)/365.25</f>
        <v>0.000988116442421454</v>
      </c>
      <c r="I1030" s="10" t="n">
        <f aca="false">C1031^2</f>
        <v>5.10208420145171E-005</v>
      </c>
      <c r="J1030" s="10" t="n">
        <f aca="false">(H1030-I1030)^2</f>
        <v>8.78148164302038E-007</v>
      </c>
    </row>
    <row r="1031" customFormat="false" ht="12.75" hidden="false" customHeight="false" outlineLevel="0" collapsed="false">
      <c r="A1031" s="7" t="n">
        <v>34389</v>
      </c>
      <c r="B1031" s="8" t="n">
        <v>2.248</v>
      </c>
      <c r="C1031" s="9" t="n">
        <f aca="false">LN(B1031/B1030)</f>
        <v>0.0071428875123802</v>
      </c>
      <c r="D1031" s="11" t="n">
        <f aca="false">STDEV(C1011:C1031)*SQRT(365.25)</f>
        <v>0.580765120428294</v>
      </c>
      <c r="E1031" s="11" t="n">
        <f aca="false">SQRT(alpha*(E1030/SQRT(365.25))^2+(1-alpha)*C1031^2)*SQRT(365.25)</f>
        <v>0.577645528564499</v>
      </c>
      <c r="G1031" s="10"/>
      <c r="H1031" s="10" t="n">
        <f aca="false">(E1031^2)/365.25</f>
        <v>0.000913550600056287</v>
      </c>
      <c r="I1031" s="10" t="n">
        <f aca="false">C1032^2</f>
        <v>0.00037573429293614</v>
      </c>
      <c r="J1031" s="10" t="n">
        <f aca="false">(H1031-I1031)^2</f>
        <v>2.89246380204352E-007</v>
      </c>
    </row>
    <row r="1032" customFormat="false" ht="12.75" hidden="false" customHeight="false" outlineLevel="0" collapsed="false">
      <c r="A1032" s="7" t="n">
        <v>34390</v>
      </c>
      <c r="B1032" s="8" t="n">
        <v>2.292</v>
      </c>
      <c r="C1032" s="9" t="n">
        <f aca="false">LN(B1032/B1031)</f>
        <v>0.0193838668210484</v>
      </c>
      <c r="D1032" s="11" t="n">
        <f aca="false">STDEV(C1012:C1032)*SQRT(365.25)</f>
        <v>0.577012567273803</v>
      </c>
      <c r="E1032" s="11" t="n">
        <f aca="false">SQRT(alpha*(E1031/SQRT(365.25))^2+(1-alpha)*C1032^2)*SQRT(365.25)</f>
        <v>0.563953537225965</v>
      </c>
      <c r="G1032" s="10"/>
      <c r="H1032" s="10" t="n">
        <f aca="false">(E1032^2)/365.25</f>
        <v>0.000870755899109316</v>
      </c>
      <c r="I1032" s="10" t="n">
        <f aca="false">C1033^2</f>
        <v>0.00139410163371012</v>
      </c>
      <c r="J1032" s="10" t="n">
        <f aca="false">(H1032-I1032)^2</f>
        <v>2.73890757924859E-007</v>
      </c>
    </row>
    <row r="1033" customFormat="false" ht="12.75" hidden="false" customHeight="false" outlineLevel="0" collapsed="false">
      <c r="A1033" s="7" t="n">
        <v>34393</v>
      </c>
      <c r="B1033" s="8" t="n">
        <v>2.208</v>
      </c>
      <c r="C1033" s="9" t="n">
        <f aca="false">LN(B1033/B1032)</f>
        <v>-0.0373376704376441</v>
      </c>
      <c r="D1033" s="11" t="n">
        <f aca="false">STDEV(C1013:C1033)*SQRT(365.25)</f>
        <v>0.555073347637339</v>
      </c>
      <c r="E1033" s="11" t="n">
        <f aca="false">SQRT(alpha*(E1032/SQRT(365.25))^2+(1-alpha)*C1033^2)*SQRT(365.25)</f>
        <v>0.577281380951273</v>
      </c>
      <c r="G1033" s="10"/>
      <c r="H1033" s="10" t="n">
        <f aca="false">(E1033^2)/365.25</f>
        <v>0.000912399158913097</v>
      </c>
      <c r="I1033" s="10" t="n">
        <f aca="false">C1034^2</f>
        <v>0.00016287506625525</v>
      </c>
      <c r="J1033" s="10" t="n">
        <f aca="false">(H1033-I1033)^2</f>
        <v>5.61786365474569E-007</v>
      </c>
    </row>
    <row r="1034" customFormat="false" ht="12.75" hidden="false" customHeight="false" outlineLevel="0" collapsed="false">
      <c r="A1034" s="7" t="n">
        <v>34394</v>
      </c>
      <c r="B1034" s="8" t="n">
        <v>2.18</v>
      </c>
      <c r="C1034" s="9" t="n">
        <f aca="false">LN(B1034/B1033)</f>
        <v>-0.0127622516138513</v>
      </c>
      <c r="D1034" s="11" t="n">
        <f aca="false">STDEV(C1014:C1034)*SQRT(365.25)</f>
        <v>0.550723322834003</v>
      </c>
      <c r="E1034" s="11" t="n">
        <f aca="false">SQRT(alpha*(E1033/SQRT(365.25))^2+(1-alpha)*C1034^2)*SQRT(365.25)</f>
        <v>0.558095047958648</v>
      </c>
      <c r="G1034" s="10"/>
      <c r="H1034" s="10" t="n">
        <f aca="false">(E1034^2)/365.25</f>
        <v>0.00085275861069395</v>
      </c>
      <c r="I1034" s="10" t="n">
        <f aca="false">C1035^2</f>
        <v>1.71146523768702E-005</v>
      </c>
      <c r="J1034" s="10" t="n">
        <f aca="false">(H1034-I1034)^2</f>
        <v>6.98300825071838E-007</v>
      </c>
    </row>
    <row r="1035" customFormat="false" ht="12.75" hidden="false" customHeight="false" outlineLevel="0" collapsed="false">
      <c r="A1035" s="7" t="n">
        <v>34395</v>
      </c>
      <c r="B1035" s="8" t="n">
        <v>2.171</v>
      </c>
      <c r="C1035" s="9" t="n">
        <f aca="false">LN(B1035/B1034)</f>
        <v>-0.00413698590484306</v>
      </c>
      <c r="D1035" s="11" t="n">
        <f aca="false">STDEV(C1015:C1035)*SQRT(365.25)</f>
        <v>0.522202888494658</v>
      </c>
      <c r="E1035" s="11" t="n">
        <f aca="false">SQRT(alpha*(E1034/SQRT(365.25))^2+(1-alpha)*C1035^2)*SQRT(365.25)</f>
        <v>0.53589498706967</v>
      </c>
      <c r="G1035" s="10"/>
      <c r="H1035" s="10" t="n">
        <f aca="false">(E1035^2)/365.25</f>
        <v>0.000786265399497336</v>
      </c>
      <c r="I1035" s="10" t="n">
        <f aca="false">C1036^2</f>
        <v>0.000134148438333533</v>
      </c>
      <c r="J1035" s="10" t="n">
        <f aca="false">(H1035-I1035)^2</f>
        <v>4.25256531037514E-007</v>
      </c>
    </row>
    <row r="1036" customFormat="false" ht="12.75" hidden="false" customHeight="false" outlineLevel="0" collapsed="false">
      <c r="A1036" s="7" t="n">
        <v>34396</v>
      </c>
      <c r="B1036" s="8" t="n">
        <v>2.146</v>
      </c>
      <c r="C1036" s="9" t="n">
        <f aca="false">LN(B1036/B1035)</f>
        <v>-0.011582246687648</v>
      </c>
      <c r="D1036" s="11" t="n">
        <f aca="false">STDEV(C1016:C1036)*SQRT(365.25)</f>
        <v>0.519956621475953</v>
      </c>
      <c r="E1036" s="11" t="n">
        <f aca="false">SQRT(alpha*(E1035/SQRT(365.25))^2+(1-alpha)*C1036^2)*SQRT(365.25)</f>
        <v>0.517909942247771</v>
      </c>
      <c r="G1036" s="10"/>
      <c r="H1036" s="10" t="n">
        <f aca="false">(E1036^2)/365.25</f>
        <v>0.000734375655794905</v>
      </c>
      <c r="I1036" s="10" t="n">
        <f aca="false">C1037^2</f>
        <v>0.000375671241032774</v>
      </c>
      <c r="J1036" s="10" t="n">
        <f aca="false">(H1036-I1036)^2</f>
        <v>1.28668857169843E-007</v>
      </c>
    </row>
    <row r="1037" customFormat="false" ht="12.75" hidden="false" customHeight="false" outlineLevel="0" collapsed="false">
      <c r="A1037" s="7" t="n">
        <v>34397</v>
      </c>
      <c r="B1037" s="8" t="n">
        <v>2.188</v>
      </c>
      <c r="C1037" s="9" t="n">
        <f aca="false">LN(B1037/B1036)</f>
        <v>0.0193822403512281</v>
      </c>
      <c r="D1037" s="11" t="n">
        <f aca="false">STDEV(C1017:C1037)*SQRT(365.25)</f>
        <v>0.424380403760224</v>
      </c>
      <c r="E1037" s="11" t="n">
        <f aca="false">SQRT(alpha*(E1036/SQRT(365.25))^2+(1-alpha)*C1037^2)*SQRT(365.25)</f>
        <v>0.507745548825896</v>
      </c>
      <c r="G1037" s="10"/>
      <c r="H1037" s="10" t="n">
        <f aca="false">(E1037^2)/365.25</f>
        <v>0.000705833107056839</v>
      </c>
      <c r="I1037" s="10" t="n">
        <f aca="false">C1038^2</f>
        <v>9.30098607885789E-005</v>
      </c>
      <c r="J1037" s="10" t="n">
        <f aca="false">(H1037-I1037)^2</f>
        <v>3.75552331166768E-007</v>
      </c>
    </row>
    <row r="1038" customFormat="false" ht="12.75" hidden="false" customHeight="false" outlineLevel="0" collapsed="false">
      <c r="A1038" s="7" t="n">
        <v>34400</v>
      </c>
      <c r="B1038" s="8" t="n">
        <v>2.167</v>
      </c>
      <c r="C1038" s="9" t="n">
        <f aca="false">LN(B1038/B1037)</f>
        <v>-0.00964416200551291</v>
      </c>
      <c r="D1038" s="11" t="n">
        <f aca="false">STDEV(C1018:C1038)*SQRT(365.25)</f>
        <v>0.424963431693454</v>
      </c>
      <c r="E1038" s="11" t="n">
        <f aca="false">SQRT(alpha*(E1037/SQRT(365.25))^2+(1-alpha)*C1038^2)*SQRT(365.25)</f>
        <v>0.489892663738441</v>
      </c>
      <c r="G1038" s="10"/>
      <c r="H1038" s="10" t="n">
        <f aca="false">(E1038^2)/365.25</f>
        <v>0.000657070012278562</v>
      </c>
      <c r="I1038" s="10" t="n">
        <f aca="false">C1039^2</f>
        <v>0.000176725147501904</v>
      </c>
      <c r="J1038" s="10" t="n">
        <f aca="false">(H1038-I1038)^2</f>
        <v>2.30731189117307E-007</v>
      </c>
    </row>
    <row r="1039" customFormat="false" ht="12.75" hidden="false" customHeight="false" outlineLevel="0" collapsed="false">
      <c r="A1039" s="7" t="n">
        <v>34401</v>
      </c>
      <c r="B1039" s="8" t="n">
        <v>2.196</v>
      </c>
      <c r="C1039" s="9" t="n">
        <f aca="false">LN(B1039/B1038)</f>
        <v>0.0132938010930623</v>
      </c>
      <c r="D1039" s="11" t="n">
        <f aca="false">STDEV(C1019:C1039)*SQRT(365.25)</f>
        <v>0.430457297439143</v>
      </c>
      <c r="E1039" s="11" t="n">
        <f aca="false">SQRT(alpha*(E1038/SQRT(365.25))^2+(1-alpha)*C1039^2)*SQRT(365.25)</f>
        <v>0.47543072297294</v>
      </c>
      <c r="G1039" s="10"/>
      <c r="H1039" s="10" t="n">
        <f aca="false">(E1039^2)/365.25</f>
        <v>0.000618848384247975</v>
      </c>
      <c r="I1039" s="10" t="n">
        <f aca="false">C1040^2</f>
        <v>0.00033792993151596</v>
      </c>
      <c r="J1039" s="10" t="n">
        <f aca="false">(H1039-I1039)^2</f>
        <v>7.89151770853492E-008</v>
      </c>
    </row>
    <row r="1040" customFormat="false" ht="12.75" hidden="false" customHeight="false" outlineLevel="0" collapsed="false">
      <c r="A1040" s="7" t="n">
        <v>34402</v>
      </c>
      <c r="B1040" s="8" t="n">
        <v>2.156</v>
      </c>
      <c r="C1040" s="9" t="n">
        <f aca="false">LN(B1040/B1039)</f>
        <v>-0.0183828706005335</v>
      </c>
      <c r="D1040" s="11" t="n">
        <f aca="false">STDEV(C1020:C1040)*SQRT(365.25)</f>
        <v>0.413793271415754</v>
      </c>
      <c r="E1040" s="11" t="n">
        <f aca="false">SQRT(alpha*(E1039/SQRT(365.25))^2+(1-alpha)*C1040^2)*SQRT(365.25)</f>
        <v>0.466765390844069</v>
      </c>
      <c r="G1040" s="10"/>
      <c r="H1040" s="10" t="n">
        <f aca="false">(E1040^2)/365.25</f>
        <v>0.00059649535958882</v>
      </c>
      <c r="I1040" s="10" t="n">
        <f aca="false">C1041^2</f>
        <v>0.000350705737024169</v>
      </c>
      <c r="J1040" s="10" t="n">
        <f aca="false">(H1040-I1040)^2</f>
        <v>6.04125385604733E-008</v>
      </c>
    </row>
    <row r="1041" customFormat="false" ht="12.75" hidden="false" customHeight="false" outlineLevel="0" collapsed="false">
      <c r="A1041" s="7" t="n">
        <v>34403</v>
      </c>
      <c r="B1041" s="8" t="n">
        <v>2.116</v>
      </c>
      <c r="C1041" s="9" t="n">
        <f aca="false">LN(B1041/B1040)</f>
        <v>-0.0187271390506978</v>
      </c>
      <c r="D1041" s="11" t="n">
        <f aca="false">STDEV(C1021:C1041)*SQRT(365.25)</f>
        <v>0.411432333221957</v>
      </c>
      <c r="E1041" s="11" t="n">
        <f aca="false">SQRT(alpha*(E1040/SQRT(365.25))^2+(1-alpha)*C1041^2)*SQRT(365.25)</f>
        <v>0.459049507883185</v>
      </c>
      <c r="G1041" s="10"/>
      <c r="H1041" s="10" t="n">
        <f aca="false">(E1041^2)/365.25</f>
        <v>0.000576937578885132</v>
      </c>
      <c r="I1041" s="10" t="n">
        <f aca="false">C1042^2</f>
        <v>9.01882137864006E-005</v>
      </c>
      <c r="J1041" s="10" t="n">
        <f aca="false">(H1041-I1041)^2</f>
        <v>2.36924944424018E-007</v>
      </c>
    </row>
    <row r="1042" customFormat="false" ht="12.75" hidden="false" customHeight="false" outlineLevel="0" collapsed="false">
      <c r="A1042" s="7" t="n">
        <v>34404</v>
      </c>
      <c r="B1042" s="8" t="n">
        <v>2.096</v>
      </c>
      <c r="C1042" s="9" t="n">
        <f aca="false">LN(B1042/B1041)</f>
        <v>-0.0094967475372572</v>
      </c>
      <c r="D1042" s="11" t="n">
        <f aca="false">STDEV(C1022:C1042)*SQRT(365.25)</f>
        <v>0.408407001553018</v>
      </c>
      <c r="E1042" s="11" t="n">
        <f aca="false">SQRT(alpha*(E1041/SQRT(365.25))^2+(1-alpha)*C1042^2)*SQRT(365.25)</f>
        <v>0.443373279038883</v>
      </c>
      <c r="G1042" s="10"/>
      <c r="H1042" s="10" t="n">
        <f aca="false">(E1042^2)/365.25</f>
        <v>0.000538206336935499</v>
      </c>
      <c r="I1042" s="10" t="n">
        <f aca="false">C1043^2</f>
        <v>0.000492439296377629</v>
      </c>
      <c r="J1042" s="10" t="n">
        <f aca="false">(H1042-I1042)^2</f>
        <v>2.09462200142575E-009</v>
      </c>
    </row>
    <row r="1043" customFormat="false" ht="12.75" hidden="false" customHeight="false" outlineLevel="0" collapsed="false">
      <c r="A1043" s="7" t="n">
        <v>34407</v>
      </c>
      <c r="B1043" s="8" t="n">
        <v>2.05</v>
      </c>
      <c r="C1043" s="9" t="n">
        <f aca="false">LN(B1043/B1042)</f>
        <v>-0.022190973308479</v>
      </c>
      <c r="D1043" s="11" t="n">
        <f aca="false">STDEV(C1023:C1043)*SQRT(365.25)</f>
        <v>0.413990785264589</v>
      </c>
      <c r="E1043" s="11" t="n">
        <f aca="false">SQRT(alpha*(E1042/SQRT(365.25))^2+(1-alpha)*C1043^2)*SQRT(365.25)</f>
        <v>0.441870704238896</v>
      </c>
      <c r="G1043" s="10"/>
      <c r="H1043" s="10" t="n">
        <f aca="false">(E1043^2)/365.25</f>
        <v>0.000534564597575847</v>
      </c>
      <c r="I1043" s="10" t="n">
        <f aca="false">C1044^2</f>
        <v>0.000676026089959353</v>
      </c>
      <c r="J1043" s="10" t="n">
        <f aca="false">(H1043-I1043)^2</f>
        <v>2.00113538273688E-008</v>
      </c>
    </row>
    <row r="1044" customFormat="false" ht="12.75" hidden="false" customHeight="false" outlineLevel="0" collapsed="false">
      <c r="A1044" s="7" t="n">
        <v>34408</v>
      </c>
      <c r="B1044" s="8" t="n">
        <v>2.104</v>
      </c>
      <c r="C1044" s="9" t="n">
        <f aca="false">LN(B1044/B1043)</f>
        <v>0.0260005017251466</v>
      </c>
      <c r="D1044" s="11" t="n">
        <f aca="false">STDEV(C1024:C1044)*SQRT(365.25)</f>
        <v>0.399155986114026</v>
      </c>
      <c r="E1044" s="11" t="n">
        <f aca="false">SQRT(alpha*(E1043/SQRT(365.25))^2+(1-alpha)*C1044^2)*SQRT(365.25)</f>
        <v>0.446498678206398</v>
      </c>
      <c r="G1044" s="10"/>
      <c r="H1044" s="10" t="n">
        <f aca="false">(E1044^2)/365.25</f>
        <v>0.000545820861437538</v>
      </c>
      <c r="I1044" s="10" t="n">
        <f aca="false">C1045^2</f>
        <v>0.000764846155125859</v>
      </c>
      <c r="J1044" s="10" t="n">
        <f aca="false">(H1044-I1044)^2</f>
        <v>4.79720792752554E-008</v>
      </c>
    </row>
    <row r="1045" customFormat="false" ht="12.75" hidden="false" customHeight="false" outlineLevel="0" collapsed="false">
      <c r="A1045" s="7" t="n">
        <v>34409</v>
      </c>
      <c r="B1045" s="8" t="n">
        <v>2.163</v>
      </c>
      <c r="C1045" s="9" t="n">
        <f aca="false">LN(B1045/B1044)</f>
        <v>0.0276558520954582</v>
      </c>
      <c r="D1045" s="11" t="n">
        <f aca="false">STDEV(C1025:C1045)*SQRT(365.25)</f>
        <v>0.419360601221659</v>
      </c>
      <c r="E1045" s="11" t="n">
        <f aca="false">SQRT(alpha*(E1044/SQRT(365.25))^2+(1-alpha)*C1045^2)*SQRT(365.25)</f>
        <v>0.453571038473352</v>
      </c>
      <c r="G1045" s="10"/>
      <c r="H1045" s="10" t="n">
        <f aca="false">(E1045^2)/365.25</f>
        <v>0.000563248971777673</v>
      </c>
      <c r="I1045" s="10" t="n">
        <f aca="false">C1046^2</f>
        <v>0.000331059611286731</v>
      </c>
      <c r="J1045" s="10" t="n">
        <f aca="false">(H1045-I1045)^2</f>
        <v>5.39118991251929E-008</v>
      </c>
    </row>
    <row r="1046" customFormat="false" ht="12.75" hidden="false" customHeight="false" outlineLevel="0" collapsed="false">
      <c r="A1046" s="7" t="n">
        <v>34410</v>
      </c>
      <c r="B1046" s="8" t="n">
        <v>2.124</v>
      </c>
      <c r="C1046" s="9" t="n">
        <f aca="false">LN(B1046/B1045)</f>
        <v>-0.0181950435912292</v>
      </c>
      <c r="D1046" s="11" t="n">
        <f aca="false">STDEV(C1026:C1046)*SQRT(365.25)</f>
        <v>0.381550334256906</v>
      </c>
      <c r="E1046" s="11" t="n">
        <f aca="false">SQRT(alpha*(E1045/SQRT(365.25))^2+(1-alpha)*C1046^2)*SQRT(365.25)</f>
        <v>0.446070036257009</v>
      </c>
      <c r="G1046" s="10"/>
      <c r="H1046" s="10" t="n">
        <f aca="false">(E1046^2)/365.25</f>
        <v>0.000544773380551209</v>
      </c>
      <c r="I1046" s="10" t="n">
        <f aca="false">C1047^2</f>
        <v>9.87282027729315E-005</v>
      </c>
      <c r="J1046" s="10" t="n">
        <f aca="false">(H1046-I1046)^2</f>
        <v>1.98956300619255E-007</v>
      </c>
    </row>
    <row r="1047" customFormat="false" ht="12.75" hidden="false" customHeight="false" outlineLevel="0" collapsed="false">
      <c r="A1047" s="7" t="n">
        <v>34411</v>
      </c>
      <c r="B1047" s="8" t="n">
        <v>2.103</v>
      </c>
      <c r="C1047" s="9" t="n">
        <f aca="false">LN(B1047/B1046)</f>
        <v>-0.00993620665912961</v>
      </c>
      <c r="D1047" s="11" t="n">
        <f aca="false">STDEV(C1027:C1047)*SQRT(365.25)</f>
        <v>0.370013210810049</v>
      </c>
      <c r="E1047" s="11" t="n">
        <f aca="false">SQRT(alpha*(E1046/SQRT(365.25))^2+(1-alpha)*C1047^2)*SQRT(365.25)</f>
        <v>0.431294438582821</v>
      </c>
      <c r="G1047" s="10"/>
      <c r="H1047" s="10" t="n">
        <f aca="false">(E1047^2)/365.25</f>
        <v>0.000509281020540645</v>
      </c>
      <c r="I1047" s="10" t="n">
        <f aca="false">C1048^2</f>
        <v>0.000533104173212641</v>
      </c>
      <c r="J1047" s="10" t="n">
        <f aca="false">(H1047-I1047)^2</f>
        <v>5.67542603233225E-010</v>
      </c>
    </row>
    <row r="1048" customFormat="false" ht="12.75" hidden="false" customHeight="false" outlineLevel="0" collapsed="false">
      <c r="A1048" s="7" t="n">
        <v>34414</v>
      </c>
      <c r="B1048" s="8" t="n">
        <v>2.055</v>
      </c>
      <c r="C1048" s="9" t="n">
        <f aca="false">LN(B1048/B1047)</f>
        <v>-0.0230890487723648</v>
      </c>
      <c r="D1048" s="11" t="n">
        <f aca="false">STDEV(C1028:C1048)*SQRT(365.25)</f>
        <v>0.366000748089598</v>
      </c>
      <c r="E1048" s="11" t="n">
        <f aca="false">SQRT(alpha*(E1047/SQRT(365.25))^2+(1-alpha)*C1048^2)*SQRT(365.25)</f>
        <v>0.432096371547763</v>
      </c>
      <c r="G1048" s="10"/>
      <c r="H1048" s="10" t="n">
        <f aca="false">(E1048^2)/365.25</f>
        <v>0.000511176657918529</v>
      </c>
      <c r="I1048" s="10" t="n">
        <f aca="false">C1049^2</f>
        <v>0.000624464458463771</v>
      </c>
      <c r="J1048" s="10" t="n">
        <f aca="false">(H1048-I1048)^2</f>
        <v>1.28341257523786E-008</v>
      </c>
    </row>
    <row r="1049" customFormat="false" ht="12.75" hidden="false" customHeight="false" outlineLevel="0" collapsed="false">
      <c r="A1049" s="7" t="n">
        <v>34415</v>
      </c>
      <c r="B1049" s="8" t="n">
        <v>2.107</v>
      </c>
      <c r="C1049" s="9" t="n">
        <f aca="false">LN(B1049/B1048)</f>
        <v>0.024989286873854</v>
      </c>
      <c r="D1049" s="11" t="n">
        <f aca="false">STDEV(C1029:C1049)*SQRT(365.25)</f>
        <v>0.381464998560482</v>
      </c>
      <c r="E1049" s="11" t="n">
        <f aca="false">SQRT(alpha*(E1048/SQRT(365.25))^2+(1-alpha)*C1049^2)*SQRT(365.25)</f>
        <v>0.435889666906655</v>
      </c>
      <c r="G1049" s="10"/>
      <c r="H1049" s="10" t="n">
        <f aca="false">(E1049^2)/365.25</f>
        <v>0.000520191106683078</v>
      </c>
      <c r="I1049" s="10" t="n">
        <f aca="false">C1050^2</f>
        <v>0.000205652519485258</v>
      </c>
      <c r="J1049" s="10" t="n">
        <f aca="false">(H1049-I1049)^2</f>
        <v>9.89345228364004E-008</v>
      </c>
    </row>
    <row r="1050" customFormat="false" ht="12.75" hidden="false" customHeight="false" outlineLevel="0" collapsed="false">
      <c r="A1050" s="7" t="n">
        <v>34416</v>
      </c>
      <c r="B1050" s="8" t="n">
        <v>2.077</v>
      </c>
      <c r="C1050" s="9" t="n">
        <f aca="false">LN(B1050/B1049)</f>
        <v>-0.0143405899280768</v>
      </c>
      <c r="D1050" s="11" t="n">
        <f aca="false">STDEV(C1030:C1050)*SQRT(365.25)</f>
        <v>0.37270508037196</v>
      </c>
      <c r="E1050" s="11" t="n">
        <f aca="false">SQRT(alpha*(E1049/SQRT(365.25))^2+(1-alpha)*C1050^2)*SQRT(365.25)</f>
        <v>0.425274316664544</v>
      </c>
      <c r="G1050" s="10"/>
      <c r="H1050" s="10" t="n">
        <f aca="false">(E1050^2)/365.25</f>
        <v>0.000495162886829554</v>
      </c>
      <c r="I1050" s="10" t="n">
        <f aca="false">C1051^2</f>
        <v>0.00223944523979711</v>
      </c>
      <c r="J1050" s="10" t="n">
        <f aca="false">(H1050-I1050)^2</f>
        <v>3.04252092687404E-006</v>
      </c>
    </row>
    <row r="1051" customFormat="false" ht="12.75" hidden="false" customHeight="false" outlineLevel="0" collapsed="false">
      <c r="A1051" s="7" t="n">
        <v>34417</v>
      </c>
      <c r="B1051" s="8" t="n">
        <v>1.981</v>
      </c>
      <c r="C1051" s="9" t="n">
        <f aca="false">LN(B1051/B1050)</f>
        <v>-0.0473227771775613</v>
      </c>
      <c r="D1051" s="11" t="n">
        <f aca="false">STDEV(C1031:C1051)*SQRT(365.25)</f>
        <v>0.401962353741232</v>
      </c>
      <c r="E1051" s="11" t="n">
        <f aca="false">SQRT(alpha*(E1050/SQRT(365.25))^2+(1-alpha)*C1051^2)*SQRT(365.25)</f>
        <v>0.481199543732561</v>
      </c>
      <c r="G1051" s="10"/>
      <c r="H1051" s="10" t="n">
        <f aca="false">(E1051^2)/365.25</f>
        <v>0.000633957565745175</v>
      </c>
      <c r="I1051" s="10" t="n">
        <f aca="false">C1052^2</f>
        <v>0.00201713774760811</v>
      </c>
      <c r="J1051" s="10" t="n">
        <f aca="false">(H1051-I1051)^2</f>
        <v>1.91318741549837E-006</v>
      </c>
    </row>
    <row r="1052" customFormat="false" ht="12.75" hidden="false" customHeight="false" outlineLevel="0" collapsed="false">
      <c r="A1052" s="7" t="n">
        <v>34418</v>
      </c>
      <c r="B1052" s="8" t="n">
        <v>2.072</v>
      </c>
      <c r="C1052" s="9" t="n">
        <f aca="false">LN(B1052/B1051)</f>
        <v>0.0449125566808226</v>
      </c>
      <c r="D1052" s="11" t="n">
        <f aca="false">STDEV(C1032:C1052)*SQRT(365.25)</f>
        <v>0.451747935223645</v>
      </c>
      <c r="E1052" s="11" t="n">
        <f aca="false">SQRT(alpha*(E1051/SQRT(365.25))^2+(1-alpha)*C1052^2)*SQRT(365.25)</f>
        <v>0.521299246604647</v>
      </c>
      <c r="G1052" s="10"/>
      <c r="H1052" s="10" t="n">
        <f aca="false">(E1052^2)/365.25</f>
        <v>0.000744018903519706</v>
      </c>
      <c r="I1052" s="10" t="n">
        <f aca="false">C1053^2</f>
        <v>8.40973146092561E-006</v>
      </c>
      <c r="J1052" s="10" t="n">
        <f aca="false">(H1052-I1052)^2</f>
        <v>5.41120854017005E-007</v>
      </c>
    </row>
    <row r="1053" customFormat="false" ht="12.75" hidden="false" customHeight="false" outlineLevel="0" collapsed="false">
      <c r="A1053" s="7" t="n">
        <v>34421</v>
      </c>
      <c r="B1053" s="8" t="n">
        <v>2.066</v>
      </c>
      <c r="C1053" s="9" t="n">
        <f aca="false">LN(B1053/B1052)</f>
        <v>-0.00289995369978998</v>
      </c>
      <c r="D1053" s="11" t="n">
        <f aca="false">STDEV(C1033:C1053)*SQRT(365.25)</f>
        <v>0.440200286439062</v>
      </c>
      <c r="E1053" s="11" t="n">
        <f aca="false">SQRT(alpha*(E1052/SQRT(365.25))^2+(1-alpha)*C1053^2)*SQRT(365.25)</f>
        <v>0.500373469543696</v>
      </c>
      <c r="G1053" s="10"/>
      <c r="H1053" s="10" t="n">
        <f aca="false">(E1053^2)/365.25</f>
        <v>0.000685485582541263</v>
      </c>
      <c r="I1053" s="10" t="n">
        <f aca="false">C1054^2</f>
        <v>3.75578625820409E-006</v>
      </c>
      <c r="J1053" s="10" t="n">
        <f aca="false">(H1053-I1053)^2</f>
        <v>4.64755515140141E-007</v>
      </c>
    </row>
    <row r="1054" customFormat="false" ht="12.75" hidden="false" customHeight="false" outlineLevel="0" collapsed="false">
      <c r="A1054" s="7" t="n">
        <v>34422</v>
      </c>
      <c r="B1054" s="8" t="n">
        <v>2.062</v>
      </c>
      <c r="C1054" s="9" t="n">
        <f aca="false">LN(B1054/B1053)</f>
        <v>-0.00193798510267858</v>
      </c>
      <c r="D1054" s="11" t="n">
        <f aca="false">STDEV(C1034:C1054)*SQRT(365.25)</f>
        <v>0.416757656522712</v>
      </c>
      <c r="E1054" s="11" t="n">
        <f aca="false">SQRT(alpha*(E1053/SQRT(365.25))^2+(1-alpha)*C1054^2)*SQRT(365.25)</f>
        <v>0.480166878065025</v>
      </c>
      <c r="G1054" s="10"/>
      <c r="H1054" s="10" t="n">
        <f aca="false">(E1054^2)/365.25</f>
        <v>0.000631239509351713</v>
      </c>
      <c r="I1054" s="10" t="n">
        <f aca="false">C1055^2</f>
        <v>3.77038600583545E-006</v>
      </c>
      <c r="J1054" s="10" t="n">
        <f aca="false">(H1054-I1054)^2</f>
        <v>3.93717500752444E-007</v>
      </c>
    </row>
    <row r="1055" customFormat="false" ht="12.75" hidden="false" customHeight="false" outlineLevel="0" collapsed="false">
      <c r="A1055" s="7" t="n">
        <v>34423</v>
      </c>
      <c r="B1055" s="8" t="n">
        <v>2.058</v>
      </c>
      <c r="C1055" s="9" t="n">
        <f aca="false">LN(B1055/B1054)</f>
        <v>-0.0019417481829103</v>
      </c>
      <c r="D1055" s="11" t="n">
        <f aca="false">STDEV(C1035:C1055)*SQRT(365.25)</f>
        <v>0.4146889930457</v>
      </c>
      <c r="E1055" s="11" t="n">
        <f aca="false">SQRT(alpha*(E1054/SQRT(365.25))^2+(1-alpha)*C1055^2)*SQRT(365.25)</f>
        <v>0.460786123489884</v>
      </c>
      <c r="G1055" s="10"/>
      <c r="H1055" s="10" t="n">
        <f aca="false">(E1055^2)/365.25</f>
        <v>0.000581311024232264</v>
      </c>
      <c r="I1055" s="10" t="n">
        <f aca="false">C1056^2</f>
        <v>6.76755699538035E-005</v>
      </c>
      <c r="J1055" s="10" t="n">
        <f aca="false">(H1055-I1055)^2</f>
        <v>2.63821379891841E-007</v>
      </c>
    </row>
    <row r="1056" customFormat="false" ht="12.75" hidden="false" customHeight="false" outlineLevel="0" collapsed="false">
      <c r="A1056" s="7" t="n">
        <v>34424</v>
      </c>
      <c r="B1056" s="8" t="n">
        <v>2.075</v>
      </c>
      <c r="C1056" s="9" t="n">
        <f aca="false">LN(B1056/B1055)</f>
        <v>0.00822651627080403</v>
      </c>
      <c r="D1056" s="11" t="n">
        <f aca="false">STDEV(C1036:C1056)*SQRT(365.25)</f>
        <v>0.417128038500774</v>
      </c>
      <c r="E1056" s="11" t="n">
        <f aca="false">SQRT(alpha*(E1055/SQRT(365.25))^2+(1-alpha)*C1056^2)*SQRT(365.25)</f>
        <v>0.444292543952053</v>
      </c>
      <c r="G1056" s="10"/>
      <c r="H1056" s="10" t="n">
        <f aca="false">(E1056^2)/365.25</f>
        <v>0.000540440423302906</v>
      </c>
      <c r="I1056" s="10" t="n">
        <f aca="false">C1057^2</f>
        <v>0.000271913467749076</v>
      </c>
      <c r="J1056" s="10" t="n">
        <f aca="false">(H1056-I1056)^2</f>
        <v>7.21067258590089E-008</v>
      </c>
    </row>
    <row r="1057" customFormat="false" ht="12.75" hidden="false" customHeight="false" outlineLevel="0" collapsed="false">
      <c r="A1057" s="7" t="n">
        <v>34425</v>
      </c>
      <c r="B1057" s="8" t="n">
        <v>2.1095</v>
      </c>
      <c r="C1057" s="9" t="n">
        <f aca="false">LN(B1057/B1056)</f>
        <v>0.0164897988995947</v>
      </c>
      <c r="D1057" s="11" t="n">
        <f aca="false">STDEV(C1037:C1057)*SQRT(365.25)</f>
        <v>0.421941501380404</v>
      </c>
      <c r="E1057" s="11" t="n">
        <f aca="false">SQRT(alpha*(E1056/SQRT(365.25))^2+(1-alpha)*C1057^2)*SQRT(365.25)</f>
        <v>0.435421130925993</v>
      </c>
      <c r="G1057" s="10"/>
      <c r="H1057" s="10" t="n">
        <f aca="false">(E1057^2)/365.25</f>
        <v>0.000519073405220728</v>
      </c>
      <c r="I1057" s="10" t="n">
        <f aca="false">C1058^2</f>
        <v>0.000263162713164113</v>
      </c>
      <c r="J1057" s="10" t="n">
        <f aca="false">(H1057-I1057)^2</f>
        <v>6.54902823088957E-008</v>
      </c>
    </row>
    <row r="1058" customFormat="false" ht="12.75" hidden="false" customHeight="false" outlineLevel="0" collapsed="false">
      <c r="A1058" s="7" t="n">
        <v>34428</v>
      </c>
      <c r="B1058" s="8" t="n">
        <v>2.144</v>
      </c>
      <c r="C1058" s="9" t="n">
        <f aca="false">LN(B1058/B1057)</f>
        <v>0.0162222906262991</v>
      </c>
      <c r="D1058" s="11" t="n">
        <f aca="false">STDEV(C1038:C1058)*SQRT(365.25)</f>
        <v>0.419376891151331</v>
      </c>
      <c r="E1058" s="11" t="n">
        <f aca="false">SQRT(alpha*(E1057/SQRT(365.25))^2+(1-alpha)*C1058^2)*SQRT(365.25)</f>
        <v>0.426794949918049</v>
      </c>
      <c r="G1058" s="10"/>
      <c r="H1058" s="10" t="n">
        <f aca="false">(E1058^2)/365.25</f>
        <v>0.000498710278646269</v>
      </c>
      <c r="I1058" s="10" t="n">
        <f aca="false">C1059^2</f>
        <v>0.00126791858602997</v>
      </c>
      <c r="J1058" s="10" t="n">
        <f aca="false">(H1058-I1058)^2</f>
        <v>5.91681420148105E-007</v>
      </c>
    </row>
    <row r="1059" customFormat="false" ht="12.75" hidden="false" customHeight="false" outlineLevel="0" collapsed="false">
      <c r="A1059" s="7" t="n">
        <v>34429</v>
      </c>
      <c r="B1059" s="8" t="n">
        <v>2.069</v>
      </c>
      <c r="C1059" s="9" t="n">
        <f aca="false">LN(B1059/B1058)</f>
        <v>-0.0356078444451496</v>
      </c>
      <c r="D1059" s="11" t="n">
        <f aca="false">STDEV(C1039:C1059)*SQRT(365.25)</f>
        <v>0.442526989170459</v>
      </c>
      <c r="E1059" s="11" t="n">
        <f aca="false">SQRT(alpha*(E1058/SQRT(365.25))^2+(1-alpha)*C1059^2)*SQRT(365.25)</f>
        <v>0.452227519619793</v>
      </c>
      <c r="G1059" s="10"/>
      <c r="H1059" s="10" t="n">
        <f aca="false">(E1059^2)/365.25</f>
        <v>0.000559917123891774</v>
      </c>
      <c r="I1059" s="10" t="n">
        <f aca="false">C1060^2</f>
        <v>0.000180696858380758</v>
      </c>
      <c r="J1059" s="10" t="n">
        <f aca="false">(H1059-I1059)^2</f>
        <v>1.43808009774245E-007</v>
      </c>
    </row>
    <row r="1060" customFormat="false" ht="12.75" hidden="false" customHeight="false" outlineLevel="0" collapsed="false">
      <c r="A1060" s="7" t="n">
        <v>34430</v>
      </c>
      <c r="B1060" s="8" t="n">
        <v>2.097</v>
      </c>
      <c r="C1060" s="9" t="n">
        <f aca="false">LN(B1060/B1059)</f>
        <v>0.013442353156377</v>
      </c>
      <c r="D1060" s="11" t="n">
        <f aca="false">STDEV(C1040:C1060)*SQRT(365.25)</f>
        <v>0.442622420874815</v>
      </c>
      <c r="E1060" s="11" t="n">
        <f aca="false">SQRT(alpha*(E1059/SQRT(365.25))^2+(1-alpha)*C1060^2)*SQRT(365.25)</f>
        <v>0.439873053760749</v>
      </c>
      <c r="G1060" s="10"/>
      <c r="H1060" s="10" t="n">
        <f aca="false">(E1060^2)/365.25</f>
        <v>0.000529742103832463</v>
      </c>
      <c r="I1060" s="10" t="n">
        <f aca="false">C1061^2</f>
        <v>3.29349349776678E-005</v>
      </c>
      <c r="J1060" s="10" t="n">
        <f aca="false">(H1060-I1060)^2</f>
        <v>2.46817363025517E-007</v>
      </c>
    </row>
    <row r="1061" customFormat="false" ht="12.75" hidden="false" customHeight="false" outlineLevel="0" collapsed="false">
      <c r="A1061" s="7" t="n">
        <v>34431</v>
      </c>
      <c r="B1061" s="8" t="n">
        <v>2.085</v>
      </c>
      <c r="C1061" s="9" t="n">
        <f aca="false">LN(B1061/B1060)</f>
        <v>-0.00573889666901817</v>
      </c>
      <c r="D1061" s="11" t="n">
        <f aca="false">STDEV(C1041:C1061)*SQRT(365.25)</f>
        <v>0.437287169452578</v>
      </c>
      <c r="E1061" s="11" t="n">
        <f aca="false">SQRT(alpha*(E1060/SQRT(365.25))^2+(1-alpha)*C1061^2)*SQRT(365.25)</f>
        <v>0.423142296916882</v>
      </c>
      <c r="G1061" s="10"/>
      <c r="H1061" s="10" t="n">
        <f aca="false">(E1061^2)/365.25</f>
        <v>0.000490210550143998</v>
      </c>
      <c r="I1061" s="10" t="n">
        <f aca="false">C1062^2</f>
        <v>8.38045874369374E-005</v>
      </c>
      <c r="J1061" s="10" t="n">
        <f aca="false">(H1061-I1061)^2</f>
        <v>1.65165806523852E-007</v>
      </c>
    </row>
    <row r="1062" customFormat="false" ht="12.75" hidden="false" customHeight="false" outlineLevel="0" collapsed="false">
      <c r="A1062" s="7" t="n">
        <v>34432</v>
      </c>
      <c r="B1062" s="8" t="n">
        <v>2.066</v>
      </c>
      <c r="C1062" s="9" t="n">
        <f aca="false">LN(B1062/B1061)</f>
        <v>-0.00915448455331798</v>
      </c>
      <c r="D1062" s="11" t="n">
        <f aca="false">STDEV(C1042:C1062)*SQRT(365.25)</f>
        <v>0.43223098048291</v>
      </c>
      <c r="E1062" s="11" t="n">
        <f aca="false">SQRT(alpha*(E1061/SQRT(365.25))^2+(1-alpha)*C1062^2)*SQRT(365.25)</f>
        <v>0.408947269060174</v>
      </c>
      <c r="G1062" s="10"/>
      <c r="H1062" s="10" t="n">
        <f aca="false">(E1062^2)/365.25</f>
        <v>0.000457872330928883</v>
      </c>
      <c r="I1062" s="10" t="n">
        <f aca="false">C1063^2</f>
        <v>9.36222568191419E-007</v>
      </c>
      <c r="J1062" s="10" t="n">
        <f aca="false">(H1062-I1062)^2</f>
        <v>2.08790607123814E-007</v>
      </c>
    </row>
    <row r="1063" customFormat="false" ht="12.75" hidden="false" customHeight="false" outlineLevel="0" collapsed="false">
      <c r="A1063" s="7" t="n">
        <v>34435</v>
      </c>
      <c r="B1063" s="8" t="n">
        <v>2.068</v>
      </c>
      <c r="C1063" s="9" t="n">
        <f aca="false">LN(B1063/B1062)</f>
        <v>0.000967585948736038</v>
      </c>
      <c r="D1063" s="11" t="n">
        <f aca="false">STDEV(C1043:C1063)*SQRT(365.25)</f>
        <v>0.430736181987789</v>
      </c>
      <c r="E1063" s="11" t="n">
        <f aca="false">SQRT(alpha*(E1062/SQRT(365.25))^2+(1-alpha)*C1063^2)*SQRT(365.25)</f>
        <v>0.392374511183262</v>
      </c>
      <c r="G1063" s="10"/>
      <c r="H1063" s="10" t="n">
        <f aca="false">(E1063^2)/365.25</f>
        <v>0.000421513366259558</v>
      </c>
      <c r="I1063" s="10" t="n">
        <f aca="false">C1064^2</f>
        <v>0.000102081236182739</v>
      </c>
      <c r="J1063" s="10" t="n">
        <f aca="false">(H1063-I1063)^2</f>
        <v>1.02036885725413E-007</v>
      </c>
    </row>
    <row r="1064" customFormat="false" ht="12.75" hidden="false" customHeight="false" outlineLevel="0" collapsed="false">
      <c r="A1064" s="7" t="n">
        <v>34436</v>
      </c>
      <c r="B1064" s="8" t="n">
        <v>2.089</v>
      </c>
      <c r="C1064" s="9" t="n">
        <f aca="false">LN(B1064/B1063)</f>
        <v>0.010103525928246</v>
      </c>
      <c r="D1064" s="11" t="n">
        <f aca="false">STDEV(C1044:C1064)*SQRT(365.25)</f>
        <v>0.422200396445879</v>
      </c>
      <c r="E1064" s="11" t="n">
        <f aca="false">SQRT(alpha*(E1063/SQRT(365.25))^2+(1-alpha)*C1064^2)*SQRT(365.25)</f>
        <v>0.380360324935103</v>
      </c>
      <c r="G1064" s="10"/>
      <c r="H1064" s="10" t="n">
        <f aca="false">(E1064^2)/365.25</f>
        <v>0.000396095761217624</v>
      </c>
      <c r="I1064" s="10" t="n">
        <f aca="false">C1065^2</f>
        <v>0.000396243682036903</v>
      </c>
      <c r="J1064" s="10" t="n">
        <f aca="false">(H1064-I1064)^2</f>
        <v>2.18805687762002E-014</v>
      </c>
    </row>
    <row r="1065" customFormat="false" ht="12.75" hidden="false" customHeight="false" outlineLevel="0" collapsed="false">
      <c r="A1065" s="7" t="n">
        <v>34437</v>
      </c>
      <c r="B1065" s="8" t="n">
        <v>2.131</v>
      </c>
      <c r="C1065" s="9" t="n">
        <f aca="false">LN(B1065/B1064)</f>
        <v>0.0199058705420512</v>
      </c>
      <c r="D1065" s="11" t="n">
        <f aca="false">STDEV(C1045:C1065)*SQRT(365.25)</f>
        <v>0.41630651702168</v>
      </c>
      <c r="E1065" s="11" t="n">
        <f aca="false">SQRT(alpha*(E1064/SQRT(365.25))^2+(1-alpha)*C1065^2)*SQRT(365.25)</f>
        <v>0.380365976219013</v>
      </c>
      <c r="G1065" s="10"/>
      <c r="H1065" s="10" t="n">
        <f aca="false">(E1065^2)/365.25</f>
        <v>0.000396107531458022</v>
      </c>
      <c r="I1065" s="10" t="n">
        <f aca="false">C1066^2</f>
        <v>0.000222152879843402</v>
      </c>
      <c r="J1065" s="10" t="n">
        <f aca="false">(H1065-I1065)^2</f>
        <v>3.02602208183637E-008</v>
      </c>
    </row>
    <row r="1066" customFormat="false" ht="12.75" hidden="false" customHeight="false" outlineLevel="0" collapsed="false">
      <c r="A1066" s="7" t="n">
        <v>34438</v>
      </c>
      <c r="B1066" s="8" t="n">
        <v>2.163</v>
      </c>
      <c r="C1066" s="9" t="n">
        <f aca="false">LN(B1066/B1065)</f>
        <v>0.0149047938544417</v>
      </c>
      <c r="D1066" s="11" t="n">
        <f aca="false">STDEV(C1046:C1066)*SQRT(365.25)</f>
        <v>0.404402738566709</v>
      </c>
      <c r="E1066" s="11" t="n">
        <f aca="false">SQRT(alpha*(E1065/SQRT(365.25))^2+(1-alpha)*C1066^2)*SQRT(365.25)</f>
        <v>0.373661028426041</v>
      </c>
      <c r="G1066" s="10"/>
      <c r="H1066" s="10" t="n">
        <f aca="false">(E1066^2)/365.25</f>
        <v>0.000382265747198923</v>
      </c>
      <c r="I1066" s="10" t="n">
        <f aca="false">C1067^2</f>
        <v>0.000121762280716508</v>
      </c>
      <c r="J1066" s="10" t="n">
        <f aca="false">(H1066-I1066)^2</f>
        <v>6.78620560493547E-008</v>
      </c>
    </row>
    <row r="1067" customFormat="false" ht="12.75" hidden="false" customHeight="false" outlineLevel="0" collapsed="false">
      <c r="A1067" s="7" t="n">
        <v>34439</v>
      </c>
      <c r="B1067" s="8" t="n">
        <v>2.187</v>
      </c>
      <c r="C1067" s="9" t="n">
        <f aca="false">LN(B1067/B1066)</f>
        <v>0.0110345947237091</v>
      </c>
      <c r="D1067" s="11" t="n">
        <f aca="false">STDEV(C1047:C1067)*SQRT(365.25)</f>
        <v>0.398718301769239</v>
      </c>
      <c r="E1067" s="11" t="n">
        <f aca="false">SQRT(alpha*(E1066/SQRT(365.25))^2+(1-alpha)*C1067^2)*SQRT(365.25)</f>
        <v>0.363388842142353</v>
      </c>
      <c r="G1067" s="10"/>
      <c r="H1067" s="10" t="n">
        <f aca="false">(E1067^2)/365.25</f>
        <v>0.000361537167949514</v>
      </c>
      <c r="I1067" s="10" t="n">
        <f aca="false">C1068^2</f>
        <v>0.000203806707082125</v>
      </c>
      <c r="J1067" s="10" t="n">
        <f aca="false">(H1067-I1067)^2</f>
        <v>2.48788982854391E-008</v>
      </c>
    </row>
    <row r="1068" customFormat="false" ht="12.75" hidden="false" customHeight="false" outlineLevel="0" collapsed="false">
      <c r="A1068" s="7" t="n">
        <v>34442</v>
      </c>
      <c r="B1068" s="8" t="n">
        <v>2.156</v>
      </c>
      <c r="C1068" s="9" t="n">
        <f aca="false">LN(B1068/B1067)</f>
        <v>-0.0142760886478799</v>
      </c>
      <c r="D1068" s="11" t="n">
        <f aca="false">STDEV(C1048:C1068)*SQRT(365.25)</f>
        <v>0.401372065447723</v>
      </c>
      <c r="E1068" s="11" t="n">
        <f aca="false">SQRT(alpha*(E1067/SQRT(365.25))^2+(1-alpha)*C1068^2)*SQRT(365.25)</f>
        <v>0.357025585720565</v>
      </c>
      <c r="G1068" s="10"/>
      <c r="H1068" s="10" t="n">
        <f aca="false">(E1068^2)/365.25</f>
        <v>0.0003489863623795</v>
      </c>
      <c r="I1068" s="10" t="n">
        <f aca="false">C1069^2</f>
        <v>0.000158817136952194</v>
      </c>
      <c r="J1068" s="10" t="n">
        <f aca="false">(H1068-I1068)^2</f>
        <v>3.61643342996216E-008</v>
      </c>
    </row>
    <row r="1069" customFormat="false" ht="12.75" hidden="false" customHeight="false" outlineLevel="0" collapsed="false">
      <c r="A1069" s="7" t="n">
        <v>34443</v>
      </c>
      <c r="B1069" s="8" t="n">
        <v>2.129</v>
      </c>
      <c r="C1069" s="9" t="n">
        <f aca="false">LN(B1069/B1068)</f>
        <v>-0.0126022671354084</v>
      </c>
      <c r="D1069" s="11" t="n">
        <f aca="false">STDEV(C1049:C1069)*SQRT(365.25)</f>
        <v>0.392064413201142</v>
      </c>
      <c r="E1069" s="11" t="n">
        <f aca="false">SQRT(alpha*(E1068/SQRT(365.25))^2+(1-alpha)*C1069^2)*SQRT(365.25)</f>
        <v>0.349199522755971</v>
      </c>
      <c r="G1069" s="10"/>
      <c r="H1069" s="10" t="n">
        <f aca="false">(E1069^2)/365.25</f>
        <v>0.000333854364662554</v>
      </c>
      <c r="I1069" s="10" t="n">
        <f aca="false">C1070^2</f>
        <v>2.19590101405683E-005</v>
      </c>
      <c r="J1069" s="10" t="n">
        <f aca="false">(H1069-I1069)^2</f>
        <v>9.7278712172395E-008</v>
      </c>
    </row>
    <row r="1070" customFormat="false" ht="12.75" hidden="false" customHeight="false" outlineLevel="0" collapsed="false">
      <c r="A1070" s="7" t="n">
        <v>34444</v>
      </c>
      <c r="B1070" s="8" t="n">
        <v>2.139</v>
      </c>
      <c r="C1070" s="9" t="n">
        <f aca="false">LN(B1070/B1069)</f>
        <v>0.00468604418892613</v>
      </c>
      <c r="D1070" s="11" t="n">
        <f aca="false">STDEV(C1050:C1070)*SQRT(365.25)</f>
        <v>0.378948570863841</v>
      </c>
      <c r="E1070" s="11" t="n">
        <f aca="false">SQRT(alpha*(E1069/SQRT(365.25))^2+(1-alpha)*C1070^2)*SQRT(365.25)</f>
        <v>0.335969597866917</v>
      </c>
      <c r="G1070" s="10"/>
      <c r="H1070" s="10" t="n">
        <f aca="false">(E1070^2)/365.25</f>
        <v>0.00030903647006395</v>
      </c>
      <c r="I1070" s="10" t="n">
        <f aca="false">C1071^2</f>
        <v>1.07447844167775E-005</v>
      </c>
      <c r="J1070" s="10" t="n">
        <f aca="false">(H1070-I1070)^2</f>
        <v>8.89779297262317E-008</v>
      </c>
    </row>
    <row r="1071" customFormat="false" ht="12.75" hidden="false" customHeight="false" outlineLevel="0" collapsed="false">
      <c r="A1071" s="7" t="n">
        <v>34445</v>
      </c>
      <c r="B1071" s="8" t="n">
        <v>2.132</v>
      </c>
      <c r="C1071" s="9" t="n">
        <f aca="false">LN(B1071/B1070)</f>
        <v>-0.00327792379667031</v>
      </c>
      <c r="D1071" s="11" t="n">
        <f aca="false">STDEV(C1051:C1071)*SQRT(365.25)</f>
        <v>0.373692467635989</v>
      </c>
      <c r="E1071" s="11" t="n">
        <f aca="false">SQRT(alpha*(E1070/SQRT(365.25))^2+(1-alpha)*C1071^2)*SQRT(365.25)</f>
        <v>0.322809856430158</v>
      </c>
      <c r="G1071" s="10"/>
      <c r="H1071" s="10" t="n">
        <f aca="false">(E1071^2)/365.25</f>
        <v>0.000285301036025899</v>
      </c>
      <c r="I1071" s="10" t="n">
        <f aca="false">C1072^2</f>
        <v>0.000708493488884338</v>
      </c>
      <c r="J1071" s="10" t="n">
        <f aca="false">(H1071-I1071)^2</f>
        <v>1.79091852156342E-007</v>
      </c>
    </row>
    <row r="1072" customFormat="false" ht="12.75" hidden="false" customHeight="false" outlineLevel="0" collapsed="false">
      <c r="A1072" s="7" t="n">
        <v>34446</v>
      </c>
      <c r="B1072" s="8" t="n">
        <v>2.076</v>
      </c>
      <c r="C1072" s="9" t="n">
        <f aca="false">LN(B1072/B1071)</f>
        <v>-0.026617540999956</v>
      </c>
      <c r="D1072" s="11" t="n">
        <f aca="false">STDEV(C1052:C1072)*SQRT(365.25)</f>
        <v>0.332224345226311</v>
      </c>
      <c r="E1072" s="11" t="n">
        <f aca="false">SQRT(alpha*(E1071/SQRT(365.25))^2+(1-alpha)*C1072^2)*SQRT(365.25)</f>
        <v>0.341329181684281</v>
      </c>
      <c r="G1072" s="10"/>
      <c r="H1072" s="10" t="n">
        <f aca="false">(E1072^2)/365.25</f>
        <v>0.000318974976781002</v>
      </c>
      <c r="I1072" s="10" t="n">
        <f aca="false">C1073^2</f>
        <v>0.0012927387978792</v>
      </c>
      <c r="J1072" s="10" t="n">
        <f aca="false">(H1072-I1072)^2</f>
        <v>9.48215979279773E-007</v>
      </c>
    </row>
    <row r="1073" customFormat="false" ht="12.75" hidden="false" customHeight="false" outlineLevel="0" collapsed="false">
      <c r="A1073" s="7" t="n">
        <v>34449</v>
      </c>
      <c r="B1073" s="8" t="n">
        <v>2.152</v>
      </c>
      <c r="C1073" s="9" t="n">
        <f aca="false">LN(B1073/B1072)</f>
        <v>0.0359546769958959</v>
      </c>
      <c r="D1073" s="11" t="n">
        <f aca="false">STDEV(C1053:C1073)*SQRT(365.25)</f>
        <v>0.312735826123837</v>
      </c>
      <c r="E1073" s="11" t="n">
        <f aca="false">SQRT(alpha*(E1072/SQRT(365.25))^2+(1-alpha)*C1073^2)*SQRT(365.25)</f>
        <v>0.38053447538091</v>
      </c>
      <c r="G1073" s="10"/>
      <c r="H1073" s="10" t="n">
        <f aca="false">(E1073^2)/365.25</f>
        <v>0.000396458554287268</v>
      </c>
      <c r="I1073" s="10" t="n">
        <f aca="false">C1074^2</f>
        <v>0.000530507368905802</v>
      </c>
      <c r="J1073" s="10" t="n">
        <f aca="false">(H1073-I1073)^2</f>
        <v>1.79690847006341E-008</v>
      </c>
    </row>
    <row r="1074" customFormat="false" ht="12.75" hidden="false" customHeight="false" outlineLevel="0" collapsed="false">
      <c r="A1074" s="7" t="n">
        <v>34450</v>
      </c>
      <c r="B1074" s="8" t="n">
        <v>2.103</v>
      </c>
      <c r="C1074" s="9" t="n">
        <f aca="false">LN(B1074/B1073)</f>
        <v>-0.0230327455789752</v>
      </c>
      <c r="D1074" s="11" t="n">
        <f aca="false">STDEV(C1054:C1074)*SQRT(365.25)</f>
        <v>0.329108737691905</v>
      </c>
      <c r="E1074" s="11" t="n">
        <f aca="false">SQRT(alpha*(E1073/SQRT(365.25))^2+(1-alpha)*C1074^2)*SQRT(365.25)</f>
        <v>0.385619501311611</v>
      </c>
      <c r="G1074" s="10"/>
      <c r="H1074" s="10" t="n">
        <f aca="false">(E1074^2)/365.25</f>
        <v>0.000407124982318455</v>
      </c>
      <c r="I1074" s="10" t="n">
        <f aca="false">C1075^2</f>
        <v>7.38919289504873E-005</v>
      </c>
      <c r="J1074" s="10" t="n">
        <f aca="false">(H1074-I1074)^2</f>
        <v>1.11044267856939E-007</v>
      </c>
    </row>
    <row r="1075" customFormat="false" ht="12.75" hidden="false" customHeight="false" outlineLevel="0" collapsed="false">
      <c r="A1075" s="7" t="n">
        <v>34451</v>
      </c>
      <c r="B1075" s="8" t="n">
        <v>2.085</v>
      </c>
      <c r="C1075" s="9" t="n">
        <f aca="false">LN(B1075/B1074)</f>
        <v>-0.00859604146979802</v>
      </c>
      <c r="D1075" s="11" t="n">
        <f aca="false">STDEV(C1055:C1075)*SQRT(365.25)</f>
        <v>0.331301112674207</v>
      </c>
      <c r="E1075" s="11" t="n">
        <f aca="false">SQRT(alpha*(E1074/SQRT(365.25))^2+(1-alpha)*C1075^2)*SQRT(365.25)</f>
        <v>0.37285053030495</v>
      </c>
      <c r="G1075" s="10"/>
      <c r="H1075" s="10" t="n">
        <f aca="false">(E1075^2)/365.25</f>
        <v>0.000380609220940951</v>
      </c>
      <c r="I1075" s="10" t="n">
        <f aca="false">C1076^2</f>
        <v>7.51788630467625E-005</v>
      </c>
      <c r="J1075" s="10" t="n">
        <f aca="false">(H1075-I1075)^2</f>
        <v>9.32877035233721E-008</v>
      </c>
    </row>
    <row r="1076" customFormat="false" ht="12.75" hidden="false" customHeight="false" outlineLevel="0" collapsed="false">
      <c r="A1076" s="7" t="n">
        <v>34452</v>
      </c>
      <c r="B1076" s="8" t="n">
        <v>2.067</v>
      </c>
      <c r="C1076" s="9" t="n">
        <f aca="false">LN(B1076/B1075)</f>
        <v>-0.00867057455113342</v>
      </c>
      <c r="D1076" s="11" t="n">
        <f aca="false">STDEV(C1056:C1076)*SQRT(365.25)</f>
        <v>0.333399113275693</v>
      </c>
      <c r="E1076" s="11" t="n">
        <f aca="false">SQRT(alpha*(E1075/SQRT(365.25))^2+(1-alpha)*C1076^2)*SQRT(365.25)</f>
        <v>0.360750158223302</v>
      </c>
      <c r="G1076" s="10"/>
      <c r="H1076" s="10" t="n">
        <f aca="false">(E1076^2)/365.25</f>
        <v>0.000356305754026386</v>
      </c>
      <c r="I1076" s="10" t="n">
        <f aca="false">C1077^2</f>
        <v>0</v>
      </c>
      <c r="J1076" s="10" t="n">
        <f aca="false">(H1076-I1076)^2</f>
        <v>1.26953790352311E-007</v>
      </c>
    </row>
    <row r="1077" customFormat="false" ht="12.75" hidden="false" customHeight="false" outlineLevel="0" collapsed="false">
      <c r="A1077" s="7" t="n">
        <v>34453</v>
      </c>
      <c r="B1077" s="8" t="n">
        <v>2.067</v>
      </c>
      <c r="C1077" s="9" t="n">
        <f aca="false">LN(B1077/B1076)</f>
        <v>0</v>
      </c>
      <c r="D1077" s="11" t="n">
        <f aca="false">STDEV(C1057:C1077)*SQRT(365.25)</f>
        <v>0.331545813143757</v>
      </c>
      <c r="E1077" s="11" t="n">
        <f aca="false">SQRT(alpha*(E1076/SQRT(365.25))^2+(1-alpha)*C1077^2)*SQRT(365.25)</f>
        <v>0.346100020140849</v>
      </c>
      <c r="G1077" s="10"/>
      <c r="H1077" s="10" t="n">
        <f aca="false">(E1077^2)/365.25</f>
        <v>0.000327954069655019</v>
      </c>
      <c r="I1077" s="10" t="n">
        <f aca="false">C1078^2</f>
        <v>0.000810039613247898</v>
      </c>
      <c r="J1077" s="10" t="n">
        <f aca="false">(H1077-I1077)^2</f>
        <v>2.32406471341241E-007</v>
      </c>
    </row>
    <row r="1078" customFormat="false" ht="12.75" hidden="false" customHeight="false" outlineLevel="0" collapsed="false">
      <c r="A1078" s="7" t="n">
        <v>34456</v>
      </c>
      <c r="B1078" s="8" t="n">
        <v>2.009</v>
      </c>
      <c r="C1078" s="9" t="n">
        <f aca="false">LN(B1078/B1077)</f>
        <v>-0.028461194866834</v>
      </c>
      <c r="D1078" s="11" t="n">
        <f aca="false">STDEV(C1058:C1078)*SQRT(365.25)</f>
        <v>0.343061149284485</v>
      </c>
      <c r="E1078" s="11" t="n">
        <f aca="false">SQRT(alpha*(E1077/SQRT(365.25))^2+(1-alpha)*C1078^2)*SQRT(365.25)</f>
        <v>0.365781715788463</v>
      </c>
      <c r="G1078" s="10"/>
      <c r="H1078" s="10" t="n">
        <f aca="false">(E1078^2)/365.25</f>
        <v>0.000366314205626699</v>
      </c>
      <c r="I1078" s="10" t="n">
        <f aca="false">C1079^2</f>
        <v>1.21829266435611E-005</v>
      </c>
      <c r="J1078" s="10" t="n">
        <f aca="false">(H1078-I1078)^2</f>
        <v>1.25408962754233E-007</v>
      </c>
    </row>
    <row r="1079" customFormat="false" ht="12.75" hidden="false" customHeight="false" outlineLevel="0" collapsed="false">
      <c r="A1079" s="7" t="n">
        <v>34457</v>
      </c>
      <c r="B1079" s="8" t="n">
        <v>2.002</v>
      </c>
      <c r="C1079" s="9" t="n">
        <f aca="false">LN(B1079/B1078)</f>
        <v>-0.0034904049397686</v>
      </c>
      <c r="D1079" s="11" t="n">
        <f aca="false">STDEV(C1059:C1079)*SQRT(365.25)</f>
        <v>0.333310465253235</v>
      </c>
      <c r="E1079" s="11" t="n">
        <f aca="false">SQRT(alpha*(E1078/SQRT(365.25))^2+(1-alpha)*C1079^2)*SQRT(365.25)</f>
        <v>0.351431370970874</v>
      </c>
      <c r="G1079" s="10"/>
      <c r="H1079" s="10" t="n">
        <f aca="false">(E1079^2)/365.25</f>
        <v>0.000338135546892451</v>
      </c>
      <c r="I1079" s="10" t="n">
        <f aca="false">C1080^2</f>
        <v>0.000251464008461489</v>
      </c>
      <c r="J1079" s="10" t="n">
        <f aca="false">(H1079-I1079)^2</f>
        <v>7.51195557398984E-009</v>
      </c>
    </row>
    <row r="1080" customFormat="false" ht="12.75" hidden="false" customHeight="false" outlineLevel="0" collapsed="false">
      <c r="A1080" s="7" t="n">
        <v>34458</v>
      </c>
      <c r="B1080" s="8" t="n">
        <v>2.034</v>
      </c>
      <c r="C1080" s="9" t="n">
        <f aca="false">LN(B1080/B1079)</f>
        <v>0.0158576167333395</v>
      </c>
      <c r="D1080" s="11" t="n">
        <f aca="false">STDEV(C1060:C1080)*SQRT(365.25)</f>
        <v>0.310424668535121</v>
      </c>
      <c r="E1080" s="11" t="n">
        <f aca="false">SQRT(alpha*(E1079/SQRT(365.25))^2+(1-alpha)*C1080^2)*SQRT(365.25)</f>
        <v>0.347829038278299</v>
      </c>
      <c r="G1080" s="10"/>
      <c r="H1080" s="10" t="n">
        <f aca="false">(E1080^2)/365.25</f>
        <v>0.000331238986638211</v>
      </c>
      <c r="I1080" s="10" t="n">
        <f aca="false">C1081^2</f>
        <v>2.40528913460131E-005</v>
      </c>
      <c r="J1080" s="10" t="n">
        <f aca="false">(H1080-I1080)^2</f>
        <v>9.43632971408674E-008</v>
      </c>
    </row>
    <row r="1081" customFormat="false" ht="12.75" hidden="false" customHeight="false" outlineLevel="0" collapsed="false">
      <c r="A1081" s="7" t="n">
        <v>34459</v>
      </c>
      <c r="B1081" s="8" t="n">
        <v>2.044</v>
      </c>
      <c r="C1081" s="9" t="n">
        <f aca="false">LN(B1081/B1080)</f>
        <v>0.0049043747150899</v>
      </c>
      <c r="D1081" s="11" t="n">
        <f aca="false">STDEV(C1061:C1081)*SQRT(365.25)</f>
        <v>0.30526384143572</v>
      </c>
      <c r="E1081" s="11" t="n">
        <f aca="false">SQRT(alpha*(E1080/SQRT(365.25))^2+(1-alpha)*C1081^2)*SQRT(365.25)</f>
        <v>0.33474941508561</v>
      </c>
      <c r="G1081" s="10"/>
      <c r="H1081" s="10" t="n">
        <f aca="false">(E1081^2)/365.25</f>
        <v>0.000306795813552794</v>
      </c>
      <c r="I1081" s="10" t="n">
        <f aca="false">C1082^2</f>
        <v>1.17685710503028E-005</v>
      </c>
      <c r="J1081" s="10" t="n">
        <f aca="false">(H1081-I1081)^2</f>
        <v>8.7041073818624E-008</v>
      </c>
    </row>
    <row r="1082" customFormat="false" ht="12.75" hidden="false" customHeight="false" outlineLevel="0" collapsed="false">
      <c r="A1082" s="7" t="n">
        <v>34460</v>
      </c>
      <c r="B1082" s="8" t="n">
        <v>2.037</v>
      </c>
      <c r="C1082" s="9" t="n">
        <f aca="false">LN(B1082/B1081)</f>
        <v>-0.00343053509678925</v>
      </c>
      <c r="D1082" s="11" t="n">
        <f aca="false">STDEV(C1062:C1082)*SQRT(365.25)</f>
        <v>0.304791085825208</v>
      </c>
      <c r="E1082" s="11" t="n">
        <f aca="false">SQRT(alpha*(E1081/SQRT(365.25))^2+(1-alpha)*C1082^2)*SQRT(365.25)</f>
        <v>0.321687238476442</v>
      </c>
      <c r="G1082" s="10"/>
      <c r="H1082" s="10" t="n">
        <f aca="false">(E1082^2)/365.25</f>
        <v>0.000283320135245994</v>
      </c>
      <c r="I1082" s="10" t="n">
        <f aca="false">C1083^2</f>
        <v>0.000642905012262547</v>
      </c>
      <c r="J1082" s="10" t="n">
        <f aca="false">(H1082-I1082)^2</f>
        <v>1.29301283779009E-007</v>
      </c>
    </row>
    <row r="1083" customFormat="false" ht="12.75" hidden="false" customHeight="false" outlineLevel="0" collapsed="false">
      <c r="A1083" s="7" t="n">
        <v>34463</v>
      </c>
      <c r="B1083" s="8" t="n">
        <v>1.986</v>
      </c>
      <c r="C1083" s="9" t="n">
        <f aca="false">LN(B1083/B1082)</f>
        <v>-0.0253555716216879</v>
      </c>
      <c r="D1083" s="11" t="n">
        <f aca="false">STDEV(C1063:C1083)*SQRT(365.25)</f>
        <v>0.319724294535411</v>
      </c>
      <c r="E1083" s="11" t="n">
        <f aca="false">SQRT(alpha*(E1082/SQRT(365.25))^2+(1-alpha)*C1083^2)*SQRT(365.25)</f>
        <v>0.337540270993166</v>
      </c>
      <c r="G1083" s="10"/>
      <c r="H1083" s="10" t="n">
        <f aca="false">(E1083^2)/365.25</f>
        <v>0.000311932743441861</v>
      </c>
      <c r="I1083" s="10" t="n">
        <f aca="false">C1084^2</f>
        <v>4.0484382137486E-006</v>
      </c>
      <c r="J1083" s="10" t="n">
        <f aca="false">(H1083-I1083)^2</f>
        <v>9.47927454057977E-008</v>
      </c>
    </row>
    <row r="1084" customFormat="false" ht="12.75" hidden="false" customHeight="false" outlineLevel="0" collapsed="false">
      <c r="A1084" s="7" t="n">
        <v>34464</v>
      </c>
      <c r="B1084" s="8" t="n">
        <v>1.99</v>
      </c>
      <c r="C1084" s="9" t="n">
        <f aca="false">LN(B1084/B1083)</f>
        <v>0.00201207311342024</v>
      </c>
      <c r="D1084" s="11" t="n">
        <f aca="false">STDEV(C1064:C1084)*SQRT(365.25)</f>
        <v>0.319923828216174</v>
      </c>
      <c r="E1084" s="11" t="n">
        <f aca="false">SQRT(alpha*(E1083/SQRT(365.25))^2+(1-alpha)*C1084^2)*SQRT(365.25)</f>
        <v>0.324014310217544</v>
      </c>
      <c r="G1084" s="10"/>
      <c r="H1084" s="10" t="n">
        <f aca="false">(E1084^2)/365.25</f>
        <v>0.0002874340129384</v>
      </c>
      <c r="I1084" s="10" t="n">
        <f aca="false">C1085^2</f>
        <v>0.000412303833858719</v>
      </c>
      <c r="J1084" s="10" t="n">
        <f aca="false">(H1084-I1084)^2</f>
        <v>1.55924721766725E-008</v>
      </c>
    </row>
    <row r="1085" customFormat="false" ht="12.75" hidden="false" customHeight="false" outlineLevel="0" collapsed="false">
      <c r="A1085" s="7" t="n">
        <v>34465</v>
      </c>
      <c r="B1085" s="8" t="n">
        <v>1.95</v>
      </c>
      <c r="C1085" s="9" t="n">
        <f aca="false">LN(B1085/B1084)</f>
        <v>-0.0203052661607456</v>
      </c>
      <c r="D1085" s="11" t="n">
        <f aca="false">STDEV(C1065:C1085)*SQRT(365.25)</f>
        <v>0.324313242958542</v>
      </c>
      <c r="E1085" s="11" t="n">
        <f aca="false">SQRT(alpha*(E1084/SQRT(365.25))^2+(1-alpha)*C1085^2)*SQRT(365.25)</f>
        <v>0.329567008967923</v>
      </c>
      <c r="G1085" s="10"/>
      <c r="H1085" s="10" t="n">
        <f aca="false">(E1085^2)/365.25</f>
        <v>0.000297370057221255</v>
      </c>
      <c r="I1085" s="10" t="n">
        <f aca="false">C1086^2</f>
        <v>2.37051037681031E-006</v>
      </c>
      <c r="J1085" s="10" t="n">
        <f aca="false">(H1085-I1085)^2</f>
        <v>8.70247326384276E-008</v>
      </c>
    </row>
    <row r="1086" customFormat="false" ht="12.75" hidden="false" customHeight="false" outlineLevel="0" collapsed="false">
      <c r="A1086" s="7" t="n">
        <v>34466</v>
      </c>
      <c r="B1086" s="8" t="n">
        <v>1.947</v>
      </c>
      <c r="C1086" s="9" t="n">
        <f aca="false">LN(B1086/B1085)</f>
        <v>-0.00153964618559275</v>
      </c>
      <c r="D1086" s="11" t="n">
        <f aca="false">STDEV(C1066:C1086)*SQRT(365.25)</f>
        <v>0.308249393268445</v>
      </c>
      <c r="E1086" s="11" t="n">
        <f aca="false">SQRT(alpha*(E1085/SQRT(365.25))^2+(1-alpha)*C1086^2)*SQRT(365.25)</f>
        <v>0.316292154231158</v>
      </c>
      <c r="G1086" s="10"/>
      <c r="H1086" s="10" t="n">
        <f aca="false">(E1086^2)/365.25</f>
        <v>0.000273896582691819</v>
      </c>
      <c r="I1086" s="10" t="n">
        <f aca="false">C1087^2</f>
        <v>0.000153840853255002</v>
      </c>
      <c r="J1086" s="10" t="n">
        <f aca="false">(H1086-I1086)^2</f>
        <v>1.44133781706062E-008</v>
      </c>
    </row>
    <row r="1087" customFormat="false" ht="12.75" hidden="false" customHeight="false" outlineLevel="0" collapsed="false">
      <c r="A1087" s="7" t="n">
        <v>34467</v>
      </c>
      <c r="B1087" s="8" t="n">
        <v>1.923</v>
      </c>
      <c r="C1087" s="9" t="n">
        <f aca="false">LN(B1087/B1086)</f>
        <v>-0.0124032597834199</v>
      </c>
      <c r="D1087" s="11" t="n">
        <f aca="false">STDEV(C1067:C1087)*SQRT(365.25)</f>
        <v>0.298047998782874</v>
      </c>
      <c r="E1087" s="11" t="n">
        <f aca="false">SQRT(alpha*(E1086/SQRT(365.25))^2+(1-alpha)*C1087^2)*SQRT(365.25)</f>
        <v>0.310727373218277</v>
      </c>
      <c r="G1087" s="10"/>
      <c r="H1087" s="10" t="n">
        <f aca="false">(E1087^2)/365.25</f>
        <v>0.000264343601552719</v>
      </c>
      <c r="I1087" s="10" t="n">
        <f aca="false">C1088^2</f>
        <v>2.71834617269475E-005</v>
      </c>
      <c r="J1087" s="10" t="n">
        <f aca="false">(H1087-I1087)^2</f>
        <v>5.62449319221795E-008</v>
      </c>
    </row>
    <row r="1088" customFormat="false" ht="12.75" hidden="false" customHeight="false" outlineLevel="0" collapsed="false">
      <c r="A1088" s="7" t="n">
        <v>34470</v>
      </c>
      <c r="B1088" s="8" t="n">
        <v>1.913</v>
      </c>
      <c r="C1088" s="9" t="n">
        <f aca="false">LN(B1088/B1087)</f>
        <v>-0.00521377614852685</v>
      </c>
      <c r="D1088" s="11" t="n">
        <f aca="false">STDEV(C1068:C1088)*SQRT(365.25)</f>
        <v>0.289053722552346</v>
      </c>
      <c r="E1088" s="11" t="n">
        <f aca="false">SQRT(alpha*(E1087/SQRT(365.25))^2+(1-alpha)*C1088^2)*SQRT(365.25)</f>
        <v>0.299430831876813</v>
      </c>
      <c r="G1088" s="10"/>
      <c r="H1088" s="10" t="n">
        <f aca="false">(E1088^2)/365.25</f>
        <v>0.000245472479338646</v>
      </c>
      <c r="I1088" s="10" t="n">
        <f aca="false">C1089^2</f>
        <v>0.000347588670822639</v>
      </c>
      <c r="J1088" s="10" t="n">
        <f aca="false">(H1088-I1088)^2</f>
        <v>1.04277165631955E-008</v>
      </c>
    </row>
    <row r="1089" customFormat="false" ht="12.75" hidden="false" customHeight="false" outlineLevel="0" collapsed="false">
      <c r="A1089" s="7" t="n">
        <v>34471</v>
      </c>
      <c r="B1089" s="8" t="n">
        <v>1.949</v>
      </c>
      <c r="C1089" s="9" t="n">
        <f aca="false">LN(B1089/B1088)</f>
        <v>0.0186437300673079</v>
      </c>
      <c r="D1089" s="11" t="n">
        <f aca="false">STDEV(C1069:C1089)*SQRT(365.25)</f>
        <v>0.304794577658</v>
      </c>
      <c r="E1089" s="11" t="n">
        <f aca="false">SQRT(alpha*(E1088/SQRT(365.25))^2+(1-alpha)*C1089^2)*SQRT(365.25)</f>
        <v>0.304346292355069</v>
      </c>
      <c r="G1089" s="10"/>
      <c r="H1089" s="10" t="n">
        <f aca="false">(E1089^2)/365.25</f>
        <v>0.00025359798951479</v>
      </c>
      <c r="I1089" s="10" t="n">
        <f aca="false">C1090^2</f>
        <v>9.5064313648895E-006</v>
      </c>
      <c r="J1089" s="10" t="n">
        <f aca="false">(H1089-I1089)^2</f>
        <v>5.95806887600464E-008</v>
      </c>
    </row>
    <row r="1090" customFormat="false" ht="12.75" hidden="false" customHeight="false" outlineLevel="0" collapsed="false">
      <c r="A1090" s="7" t="n">
        <v>34472</v>
      </c>
      <c r="B1090" s="8" t="n">
        <v>1.943</v>
      </c>
      <c r="C1090" s="9" t="n">
        <f aca="false">LN(B1090/B1089)</f>
        <v>-0.00308325013012073</v>
      </c>
      <c r="D1090" s="11" t="n">
        <f aca="false">STDEV(C1070:C1090)*SQRT(365.25)</f>
        <v>0.302927896839553</v>
      </c>
      <c r="E1090" s="11" t="n">
        <f aca="false">SQRT(alpha*(E1089/SQRT(365.25))^2+(1-alpha)*C1090^2)*SQRT(365.25)</f>
        <v>0.292459463472827</v>
      </c>
      <c r="G1090" s="10"/>
      <c r="H1090" s="10" t="n">
        <f aca="false">(E1090^2)/365.25</f>
        <v>0.00023417532587218</v>
      </c>
      <c r="I1090" s="10" t="n">
        <f aca="false">C1091^2</f>
        <v>5.1545478979921E-005</v>
      </c>
      <c r="J1090" s="10" t="n">
        <f aca="false">(H1090-I1090)^2</f>
        <v>3.33536609758901E-008</v>
      </c>
    </row>
    <row r="1091" customFormat="false" ht="12.75" hidden="false" customHeight="false" outlineLevel="0" collapsed="false">
      <c r="A1091" s="7" t="n">
        <v>34473</v>
      </c>
      <c r="B1091" s="8" t="n">
        <v>1.957</v>
      </c>
      <c r="C1091" s="9" t="n">
        <f aca="false">LN(B1091/B1090)</f>
        <v>0.00717951801863614</v>
      </c>
      <c r="D1091" s="11" t="n">
        <f aca="false">STDEV(C1071:C1091)*SQRT(365.25)</f>
        <v>0.304461326433973</v>
      </c>
      <c r="E1091" s="11" t="n">
        <f aca="false">SQRT(alpha*(E1090/SQRT(365.25))^2+(1-alpha)*C1091^2)*SQRT(365.25)</f>
        <v>0.283239643234403</v>
      </c>
      <c r="G1091" s="10"/>
      <c r="H1091" s="10" t="n">
        <f aca="false">(E1091^2)/365.25</f>
        <v>0.000219643245720882</v>
      </c>
      <c r="I1091" s="10" t="n">
        <f aca="false">C1092^2</f>
        <v>0.000753818320343657</v>
      </c>
      <c r="J1091" s="10" t="n">
        <f aca="false">(H1091-I1091)^2</f>
        <v>2.85343010348248E-007</v>
      </c>
    </row>
    <row r="1092" customFormat="false" ht="12.75" hidden="false" customHeight="false" outlineLevel="0" collapsed="false">
      <c r="A1092" s="7" t="n">
        <v>34474</v>
      </c>
      <c r="B1092" s="8" t="n">
        <v>1.904</v>
      </c>
      <c r="C1092" s="9" t="n">
        <f aca="false">LN(B1092/B1091)</f>
        <v>-0.0274557520447657</v>
      </c>
      <c r="D1092" s="11" t="n">
        <f aca="false">STDEV(C1072:C1092)*SQRT(365.25)</f>
        <v>0.3194044397887</v>
      </c>
      <c r="E1092" s="11" t="n">
        <f aca="false">SQRT(alpha*(E1091/SQRT(365.25))^2+(1-alpha)*C1092^2)*SQRT(365.25)</f>
        <v>0.309434376668272</v>
      </c>
      <c r="G1092" s="10"/>
      <c r="H1092" s="10" t="n">
        <f aca="false">(E1092^2)/365.25</f>
        <v>0.000262148209347247</v>
      </c>
      <c r="I1092" s="10" t="n">
        <f aca="false">C1093^2</f>
        <v>0.000796983871650337</v>
      </c>
      <c r="J1092" s="10" t="n">
        <f aca="false">(H1092-I1092)^2</f>
        <v>2.86049185671185E-007</v>
      </c>
    </row>
    <row r="1093" customFormat="false" ht="12.75" hidden="false" customHeight="false" outlineLevel="0" collapsed="false">
      <c r="A1093" s="7" t="n">
        <v>34477</v>
      </c>
      <c r="B1093" s="8" t="n">
        <v>1.851</v>
      </c>
      <c r="C1093" s="9" t="n">
        <f aca="false">LN(B1093/B1092)</f>
        <v>-0.0282309027778131</v>
      </c>
      <c r="D1093" s="11" t="n">
        <f aca="false">STDEV(C1073:C1093)*SQRT(365.25)</f>
        <v>0.321427454565396</v>
      </c>
      <c r="E1093" s="11" t="n">
        <f aca="false">SQRT(alpha*(E1092/SQRT(365.25))^2+(1-alpha)*C1093^2)*SQRT(365.25)</f>
        <v>0.33360720967225</v>
      </c>
      <c r="G1093" s="10"/>
      <c r="H1093" s="10" t="n">
        <f aca="false">(E1093^2)/365.25</f>
        <v>0.000304705736742791</v>
      </c>
      <c r="I1093" s="10" t="n">
        <f aca="false">C1094^2</f>
        <v>0.000312269279475185</v>
      </c>
      <c r="J1093" s="10" t="n">
        <f aca="false">(H1093-I1093)^2</f>
        <v>5.72071786647534E-011</v>
      </c>
    </row>
    <row r="1094" customFormat="false" ht="12.75" hidden="false" customHeight="false" outlineLevel="0" collapsed="false">
      <c r="A1094" s="7" t="n">
        <v>34478</v>
      </c>
      <c r="B1094" s="8" t="n">
        <v>1.884</v>
      </c>
      <c r="C1094" s="9" t="n">
        <f aca="false">LN(B1094/B1093)</f>
        <v>0.0176711425628108</v>
      </c>
      <c r="D1094" s="11" t="n">
        <f aca="false">STDEV(C1074:C1094)*SQRT(365.25)</f>
        <v>0.285431325178393</v>
      </c>
      <c r="E1094" s="11" t="n">
        <f aca="false">SQRT(alpha*(E1093/SQRT(365.25))^2+(1-alpha)*C1094^2)*SQRT(365.25)</f>
        <v>0.333936509728457</v>
      </c>
      <c r="G1094" s="10"/>
      <c r="H1094" s="10" t="n">
        <f aca="false">(E1094^2)/365.25</f>
        <v>0.000305307577083158</v>
      </c>
      <c r="I1094" s="10" t="n">
        <f aca="false">C1095^2</f>
        <v>0.00066604687427978</v>
      </c>
      <c r="J1094" s="10" t="n">
        <f aca="false">(H1094-I1094)^2</f>
        <v>1.30132840541912E-007</v>
      </c>
    </row>
    <row r="1095" customFormat="false" ht="12.75" hidden="false" customHeight="false" outlineLevel="0" collapsed="false">
      <c r="A1095" s="7" t="n">
        <v>34479</v>
      </c>
      <c r="B1095" s="8" t="n">
        <v>1.836</v>
      </c>
      <c r="C1095" s="9" t="n">
        <f aca="false">LN(B1095/B1094)</f>
        <v>-0.0258078839558725</v>
      </c>
      <c r="D1095" s="11" t="n">
        <f aca="false">STDEV(C1075:C1095)*SQRT(365.25)</f>
        <v>0.288613362500001</v>
      </c>
      <c r="E1095" s="11" t="n">
        <f aca="false">SQRT(alpha*(E1094/SQRT(365.25))^2+(1-alpha)*C1095^2)*SQRT(365.25)</f>
        <v>0.349281976397117</v>
      </c>
      <c r="G1095" s="10"/>
      <c r="H1095" s="10" t="n">
        <f aca="false">(E1095^2)/365.25</f>
        <v>0.000334012043903837</v>
      </c>
      <c r="I1095" s="10" t="n">
        <f aca="false">C1096^2</f>
        <v>0.000197736656342408</v>
      </c>
      <c r="J1095" s="10" t="n">
        <f aca="false">(H1095-I1095)^2</f>
        <v>1.85709812550176E-008</v>
      </c>
    </row>
    <row r="1096" customFormat="false" ht="12.75" hidden="false" customHeight="false" outlineLevel="0" collapsed="false">
      <c r="A1096" s="7" t="n">
        <v>34480</v>
      </c>
      <c r="B1096" s="8" t="n">
        <v>1.862</v>
      </c>
      <c r="C1096" s="9" t="n">
        <f aca="false">LN(B1096/B1095)</f>
        <v>0.0140618866565766</v>
      </c>
      <c r="D1096" s="11" t="n">
        <f aca="false">STDEV(C1076:C1096)*SQRT(365.25)</f>
        <v>0.300771768214726</v>
      </c>
      <c r="E1096" s="11" t="n">
        <f aca="false">SQRT(alpha*(E1095/SQRT(365.25))^2+(1-alpha)*C1096^2)*SQRT(365.25)</f>
        <v>0.343565531510374</v>
      </c>
      <c r="G1096" s="10"/>
      <c r="H1096" s="10" t="n">
        <f aca="false">(E1096^2)/365.25</f>
        <v>0.000323168444741974</v>
      </c>
      <c r="I1096" s="10" t="n">
        <f aca="false">C1097^2</f>
        <v>0.00011662360664607</v>
      </c>
      <c r="J1096" s="10" t="n">
        <f aca="false">(H1096-I1096)^2</f>
        <v>4.26607701440634E-008</v>
      </c>
    </row>
    <row r="1097" customFormat="false" ht="12.75" hidden="false" customHeight="false" outlineLevel="0" collapsed="false">
      <c r="A1097" s="7" t="n">
        <v>34481</v>
      </c>
      <c r="B1097" s="8" t="n">
        <v>1.842</v>
      </c>
      <c r="C1097" s="9" t="n">
        <f aca="false">LN(B1097/B1096)</f>
        <v>-0.0107992410217603</v>
      </c>
      <c r="D1097" s="11" t="n">
        <f aca="false">STDEV(C1077:C1097)*SQRT(365.25)</f>
        <v>0.301326730266536</v>
      </c>
      <c r="E1097" s="11" t="n">
        <f aca="false">SQRT(alpha*(E1096/SQRT(365.25))^2+(1-alpha)*C1097^2)*SQRT(365.25)</f>
        <v>0.33471537382604</v>
      </c>
      <c r="G1097" s="10"/>
      <c r="H1097" s="10" t="n">
        <f aca="false">(E1097^2)/365.25</f>
        <v>0.000306733419508572</v>
      </c>
      <c r="I1097" s="10" t="n">
        <f aca="false">C1098^2</f>
        <v>0.00040617751620909</v>
      </c>
      <c r="J1097" s="10" t="n">
        <f aca="false">(H1097-I1097)^2</f>
        <v>9.88912836858191E-009</v>
      </c>
    </row>
    <row r="1098" customFormat="false" ht="12.75" hidden="false" customHeight="false" outlineLevel="0" collapsed="false">
      <c r="A1098" s="7" t="n">
        <v>34484</v>
      </c>
      <c r="B1098" s="8" t="n">
        <v>1.8795</v>
      </c>
      <c r="C1098" s="9" t="n">
        <f aca="false">LN(B1098/B1097)</f>
        <v>0.0201538461889806</v>
      </c>
      <c r="D1098" s="11" t="n">
        <f aca="false">STDEV(C1078:C1098)*SQRT(365.25)</f>
        <v>0.319221161805886</v>
      </c>
      <c r="E1098" s="11" t="n">
        <f aca="false">SQRT(alpha*(E1097/SQRT(365.25))^2+(1-alpha)*C1098^2)*SQRT(365.25)</f>
        <v>0.33900525650397</v>
      </c>
      <c r="G1098" s="10"/>
      <c r="H1098" s="10" t="n">
        <f aca="false">(E1098^2)/365.25</f>
        <v>0.000314646307836612</v>
      </c>
      <c r="I1098" s="10" t="n">
        <f aca="false">C1099^2</f>
        <v>0.000390286893898635</v>
      </c>
      <c r="J1098" s="10" t="n">
        <f aca="false">(H1098-I1098)^2</f>
        <v>5.7214982598064E-009</v>
      </c>
    </row>
    <row r="1099" customFormat="false" ht="12.75" hidden="false" customHeight="false" outlineLevel="0" collapsed="false">
      <c r="A1099" s="7" t="n">
        <v>34485</v>
      </c>
      <c r="B1099" s="8" t="n">
        <v>1.917</v>
      </c>
      <c r="C1099" s="9" t="n">
        <f aca="false">LN(B1099/B1098)</f>
        <v>0.0197556800414118</v>
      </c>
      <c r="D1099" s="11" t="n">
        <f aca="false">STDEV(C1079:C1099)*SQRT(365.25)</f>
        <v>0.316527007867068</v>
      </c>
      <c r="E1099" s="11" t="n">
        <f aca="false">SQRT(alpha*(E1098/SQRT(365.25))^2+(1-alpha)*C1099^2)*SQRT(365.25)</f>
        <v>0.342232283268143</v>
      </c>
      <c r="G1099" s="10"/>
      <c r="H1099" s="10" t="n">
        <f aca="false">(E1099^2)/365.25</f>
        <v>0.000320665121727383</v>
      </c>
      <c r="I1099" s="10" t="n">
        <f aca="false">C1100^2</f>
        <v>0.000201203869855038</v>
      </c>
      <c r="J1099" s="10" t="n">
        <f aca="false">(H1099-I1099)^2</f>
        <v>1.42709906989079E-008</v>
      </c>
    </row>
    <row r="1100" customFormat="false" ht="12.75" hidden="false" customHeight="false" outlineLevel="0" collapsed="false">
      <c r="A1100" s="7" t="n">
        <v>34486</v>
      </c>
      <c r="B1100" s="8" t="n">
        <v>1.89</v>
      </c>
      <c r="C1100" s="9" t="n">
        <f aca="false">LN(B1100/B1099)</f>
        <v>-0.0141846349919565</v>
      </c>
      <c r="D1100" s="11" t="n">
        <f aca="false">STDEV(C1080:C1100)*SQRT(365.25)</f>
        <v>0.320421569167557</v>
      </c>
      <c r="E1100" s="11" t="n">
        <f aca="false">SQRT(alpha*(E1099/SQRT(365.25))^2+(1-alpha)*C1100^2)*SQRT(365.25)</f>
        <v>0.337121620313133</v>
      </c>
      <c r="G1100" s="10"/>
      <c r="H1100" s="10" t="n">
        <f aca="false">(E1100^2)/365.25</f>
        <v>0.000311159443894736</v>
      </c>
      <c r="I1100" s="10" t="n">
        <f aca="false">C1101^2</f>
        <v>0.00225906352600805</v>
      </c>
      <c r="J1100" s="10" t="n">
        <f aca="false">(H1100-I1100)^2</f>
        <v>3.7943303131137E-006</v>
      </c>
    </row>
    <row r="1101" customFormat="false" ht="12.75" hidden="false" customHeight="false" outlineLevel="0" collapsed="false">
      <c r="A1101" s="7" t="n">
        <v>34487</v>
      </c>
      <c r="B1101" s="8" t="n">
        <v>1.982</v>
      </c>
      <c r="C1101" s="9" t="n">
        <f aca="false">LN(B1101/B1100)</f>
        <v>0.0475296068362452</v>
      </c>
      <c r="D1101" s="11" t="n">
        <f aca="false">STDEV(C1081:C1101)*SQRT(365.25)</f>
        <v>0.376341262842293</v>
      </c>
      <c r="E1101" s="11" t="n">
        <f aca="false">SQRT(alpha*(E1100/SQRT(365.25))^2+(1-alpha)*C1101^2)*SQRT(365.25)</f>
        <v>0.412630198689581</v>
      </c>
      <c r="G1101" s="10"/>
      <c r="H1101" s="10" t="n">
        <f aca="false">(E1101^2)/365.25</f>
        <v>0.00046615655269159</v>
      </c>
      <c r="I1101" s="10" t="n">
        <f aca="false">C1102^2</f>
        <v>7.42042794617801E-005</v>
      </c>
      <c r="J1101" s="10" t="n">
        <f aca="false">(H1101-I1101)^2</f>
        <v>1.53626584490016E-007</v>
      </c>
    </row>
    <row r="1102" customFormat="false" ht="12.75" hidden="false" customHeight="false" outlineLevel="0" collapsed="false">
      <c r="A1102" s="7" t="n">
        <v>34488</v>
      </c>
      <c r="B1102" s="8" t="n">
        <v>1.965</v>
      </c>
      <c r="C1102" s="9" t="n">
        <f aca="false">LN(B1102/B1101)</f>
        <v>-0.00861419058657168</v>
      </c>
      <c r="D1102" s="11" t="n">
        <f aca="false">STDEV(C1082:C1102)*SQRT(365.25)</f>
        <v>0.376537886432506</v>
      </c>
      <c r="E1102" s="11" t="n">
        <f aca="false">SQRT(alpha*(E1101/SQRT(365.25))^2+(1-alpha)*C1102^2)*SQRT(365.25)</f>
        <v>0.398587781425138</v>
      </c>
      <c r="G1102" s="10"/>
      <c r="H1102" s="10" t="n">
        <f aca="false">(E1102^2)/365.25</f>
        <v>0.00043496843121537</v>
      </c>
      <c r="I1102" s="10" t="n">
        <f aca="false">C1103^2</f>
        <v>6.45819262097771E-006</v>
      </c>
      <c r="J1102" s="10" t="n">
        <f aca="false">(H1102-I1102)^2</f>
        <v>1.83621024580223E-007</v>
      </c>
    </row>
    <row r="1103" customFormat="false" ht="12.75" hidden="false" customHeight="false" outlineLevel="0" collapsed="false">
      <c r="A1103" s="7" t="n">
        <v>34491</v>
      </c>
      <c r="B1103" s="8" t="n">
        <v>1.97</v>
      </c>
      <c r="C1103" s="9" t="n">
        <f aca="false">LN(B1103/B1102)</f>
        <v>0.00254129742867255</v>
      </c>
      <c r="D1103" s="11" t="n">
        <f aca="false">STDEV(C1083:C1103)*SQRT(365.25)</f>
        <v>0.376911385814978</v>
      </c>
      <c r="E1103" s="11" t="n">
        <f aca="false">SQRT(alpha*(E1102/SQRT(365.25))^2+(1-alpha)*C1103^2)*SQRT(365.25)</f>
        <v>0.382646389980857</v>
      </c>
      <c r="G1103" s="10"/>
      <c r="H1103" s="10" t="n">
        <f aca="false">(E1103^2)/365.25</f>
        <v>0.000400871347749164</v>
      </c>
      <c r="I1103" s="10" t="n">
        <f aca="false">C1104^2</f>
        <v>0.00067878891870172</v>
      </c>
      <c r="J1103" s="10" t="n">
        <f aca="false">(H1103-I1103)^2</f>
        <v>7.72381762441687E-008</v>
      </c>
    </row>
    <row r="1104" customFormat="false" ht="12.75" hidden="false" customHeight="false" outlineLevel="0" collapsed="false">
      <c r="A1104" s="7" t="n">
        <v>34492</v>
      </c>
      <c r="B1104" s="8" t="n">
        <v>2.022</v>
      </c>
      <c r="C1104" s="9" t="n">
        <f aca="false">LN(B1104/B1103)</f>
        <v>0.0260535778483824</v>
      </c>
      <c r="D1104" s="11" t="n">
        <f aca="false">STDEV(C1084:C1104)*SQRT(365.25)</f>
        <v>0.378694597277782</v>
      </c>
      <c r="E1104" s="11" t="n">
        <f aca="false">SQRT(alpha*(E1103/SQRT(365.25))^2+(1-alpha)*C1104^2)*SQRT(365.25)</f>
        <v>0.393059138333878</v>
      </c>
      <c r="G1104" s="10"/>
      <c r="H1104" s="10" t="n">
        <f aca="false">(E1104^2)/365.25</f>
        <v>0.000422985588577058</v>
      </c>
      <c r="I1104" s="10" t="n">
        <f aca="false">C1105^2</f>
        <v>0.00100112171465406</v>
      </c>
      <c r="J1104" s="10" t="n">
        <f aca="false">(H1104-I1104)^2</f>
        <v>3.34241380275325E-007</v>
      </c>
    </row>
    <row r="1105" customFormat="false" ht="12.75" hidden="false" customHeight="false" outlineLevel="0" collapsed="false">
      <c r="A1105" s="7" t="n">
        <v>34493</v>
      </c>
      <c r="B1105" s="8" t="n">
        <v>2.087</v>
      </c>
      <c r="C1105" s="9" t="n">
        <f aca="false">LN(B1105/B1104)</f>
        <v>0.0316405074967843</v>
      </c>
      <c r="D1105" s="11" t="n">
        <f aca="false">STDEV(C1085:C1105)*SQRT(365.25)</f>
        <v>0.399911843763678</v>
      </c>
      <c r="E1105" s="11" t="n">
        <f aca="false">SQRT(alpha*(E1104/SQRT(365.25))^2+(1-alpha)*C1105^2)*SQRT(365.25)</f>
        <v>0.413881723841054</v>
      </c>
      <c r="G1105" s="10"/>
      <c r="H1105" s="10" t="n">
        <f aca="false">(E1105^2)/365.25</f>
        <v>0.000468988586802581</v>
      </c>
      <c r="I1105" s="10" t="n">
        <f aca="false">C1106^2</f>
        <v>0.000374512344184737</v>
      </c>
      <c r="J1105" s="10" t="n">
        <f aca="false">(H1105-I1105)^2</f>
        <v>8.9257604191857E-009</v>
      </c>
    </row>
    <row r="1106" customFormat="false" ht="12.75" hidden="false" customHeight="false" outlineLevel="0" collapsed="false">
      <c r="A1106" s="7" t="n">
        <v>34494</v>
      </c>
      <c r="B1106" s="8" t="n">
        <v>2.047</v>
      </c>
      <c r="C1106" s="9" t="n">
        <f aca="false">LN(B1106/B1105)</f>
        <v>-0.0193523214159113</v>
      </c>
      <c r="D1106" s="11" t="n">
        <f aca="false">STDEV(C1086:C1106)*SQRT(365.25)</f>
        <v>0.398948171196114</v>
      </c>
      <c r="E1106" s="11" t="n">
        <f aca="false">SQRT(alpha*(E1105/SQRT(365.25))^2+(1-alpha)*C1106^2)*SQRT(365.25)</f>
        <v>0.410551192354022</v>
      </c>
      <c r="G1106" s="10"/>
      <c r="H1106" s="10" t="n">
        <f aca="false">(E1106^2)/365.25</f>
        <v>0.000461470996696261</v>
      </c>
      <c r="I1106" s="10" t="n">
        <f aca="false">C1107^2</f>
        <v>0.0017324613258229</v>
      </c>
      <c r="J1106" s="10" t="n">
        <f aca="false">(H1106-I1106)^2</f>
        <v>1.61541641673344E-006</v>
      </c>
    </row>
    <row r="1107" customFormat="false" ht="12.75" hidden="false" customHeight="false" outlineLevel="0" collapsed="false">
      <c r="A1107" s="7" t="n">
        <v>34495</v>
      </c>
      <c r="B1107" s="8" t="n">
        <v>2.134</v>
      </c>
      <c r="C1107" s="9" t="n">
        <f aca="false">LN(B1107/B1106)</f>
        <v>0.041622846200409</v>
      </c>
      <c r="D1107" s="11" t="n">
        <f aca="false">STDEV(C1087:C1107)*SQRT(365.25)</f>
        <v>0.430686481912885</v>
      </c>
      <c r="E1107" s="11" t="n">
        <f aca="false">SQRT(alpha*(E1106/SQRT(365.25))^2+(1-alpha)*C1107^2)*SQRT(365.25)</f>
        <v>0.453311777740696</v>
      </c>
      <c r="G1107" s="10"/>
      <c r="H1107" s="10" t="n">
        <f aca="false">(E1107^2)/365.25</f>
        <v>0.000562605250755456</v>
      </c>
      <c r="I1107" s="10" t="n">
        <f aca="false">C1108^2</f>
        <v>3.73379327973504E-005</v>
      </c>
      <c r="J1107" s="10" t="n">
        <f aca="false">(H1107-I1107)^2</f>
        <v>2.75905755314902E-007</v>
      </c>
    </row>
    <row r="1108" customFormat="false" ht="12.75" hidden="false" customHeight="false" outlineLevel="0" collapsed="false">
      <c r="A1108" s="7" t="n">
        <v>34498</v>
      </c>
      <c r="B1108" s="8" t="n">
        <v>2.121</v>
      </c>
      <c r="C1108" s="9" t="n">
        <f aca="false">LN(B1108/B1107)</f>
        <v>-0.0061104772970162</v>
      </c>
      <c r="D1108" s="11" t="n">
        <f aca="false">STDEV(C1088:C1108)*SQRT(365.25)</f>
        <v>0.426995351491152</v>
      </c>
      <c r="E1108" s="11" t="n">
        <f aca="false">SQRT(alpha*(E1107/SQRT(365.25))^2+(1-alpha)*C1108^2)*SQRT(365.25)</f>
        <v>0.436148506211559</v>
      </c>
      <c r="G1108" s="10"/>
      <c r="H1108" s="10" t="n">
        <f aca="false">(E1108^2)/365.25</f>
        <v>0.000520809088215124</v>
      </c>
      <c r="I1108" s="10" t="n">
        <f aca="false">C1109^2</f>
        <v>1.79293315397604E-005</v>
      </c>
      <c r="J1108" s="10" t="n">
        <f aca="false">(H1108-I1108)^2</f>
        <v>2.52888049673873E-007</v>
      </c>
    </row>
    <row r="1109" customFormat="false" ht="12.75" hidden="false" customHeight="false" outlineLevel="0" collapsed="false">
      <c r="A1109" s="7" t="n">
        <v>34499</v>
      </c>
      <c r="B1109" s="8" t="n">
        <v>2.13</v>
      </c>
      <c r="C1109" s="9" t="n">
        <f aca="false">LN(B1109/B1108)</f>
        <v>0.00423430413878839</v>
      </c>
      <c r="D1109" s="11" t="n">
        <f aca="false">STDEV(C1089:C1109)*SQRT(365.25)</f>
        <v>0.42481519718457</v>
      </c>
      <c r="E1109" s="11" t="n">
        <f aca="false">SQRT(alpha*(E1108/SQRT(365.25))^2+(1-alpha)*C1109^2)*SQRT(365.25)</f>
        <v>0.419058622992131</v>
      </c>
      <c r="G1109" s="10"/>
      <c r="H1109" s="10" t="n">
        <f aca="false">(E1109^2)/365.25</f>
        <v>0.000480794331291065</v>
      </c>
      <c r="I1109" s="10" t="n">
        <f aca="false">C1110^2</f>
        <v>0.000381281169804461</v>
      </c>
      <c r="J1109" s="10" t="n">
        <f aca="false">(H1109-I1109)^2</f>
        <v>9.90286930905887E-009</v>
      </c>
    </row>
    <row r="1110" customFormat="false" ht="12.75" hidden="false" customHeight="false" outlineLevel="0" collapsed="false">
      <c r="A1110" s="7" t="n">
        <v>34500</v>
      </c>
      <c r="B1110" s="8" t="n">
        <v>2.172</v>
      </c>
      <c r="C1110" s="9" t="n">
        <f aca="false">LN(B1110/B1109)</f>
        <v>0.0195264223503555</v>
      </c>
      <c r="D1110" s="11" t="n">
        <f aca="false">STDEV(C1090:C1110)*SQRT(365.25)</f>
        <v>0.425344121251999</v>
      </c>
      <c r="E1110" s="11" t="n">
        <f aca="false">SQRT(alpha*(E1109/SQRT(365.25))^2+(1-alpha)*C1110^2)*SQRT(365.25)</f>
        <v>0.415593478997811</v>
      </c>
      <c r="G1110" s="10"/>
      <c r="H1110" s="10" t="n">
        <f aca="false">(E1110^2)/365.25</f>
        <v>0.000472875947393576</v>
      </c>
      <c r="I1110" s="10" t="n">
        <f aca="false">C1111^2</f>
        <v>0.000311531296544198</v>
      </c>
      <c r="J1110" s="10" t="n">
        <f aca="false">(H1110-I1110)^2</f>
        <v>2.60320963577078E-008</v>
      </c>
    </row>
    <row r="1111" customFormat="false" ht="12.75" hidden="false" customHeight="false" outlineLevel="0" collapsed="false">
      <c r="A1111" s="7" t="n">
        <v>34501</v>
      </c>
      <c r="B1111" s="8" t="n">
        <v>2.134</v>
      </c>
      <c r="C1111" s="9" t="n">
        <f aca="false">LN(B1111/B1110)</f>
        <v>-0.0176502491921275</v>
      </c>
      <c r="D1111" s="11" t="n">
        <f aca="false">STDEV(C1091:C1111)*SQRT(365.25)</f>
        <v>0.434733863924748</v>
      </c>
      <c r="E1111" s="11" t="n">
        <f aca="false">SQRT(alpha*(E1110/SQRT(365.25))^2+(1-alpha)*C1111^2)*SQRT(365.25)</f>
        <v>0.40991306083345</v>
      </c>
      <c r="G1111" s="10"/>
      <c r="H1111" s="10" t="n">
        <f aca="false">(E1111^2)/365.25</f>
        <v>0.00046003755630896</v>
      </c>
      <c r="I1111" s="10" t="n">
        <f aca="false">C1112^2</f>
        <v>0.000539600268327225</v>
      </c>
      <c r="J1111" s="10" t="n">
        <f aca="false">(H1111-I1111)^2</f>
        <v>6.33022514370134E-009</v>
      </c>
    </row>
    <row r="1112" customFormat="false" ht="12.75" hidden="false" customHeight="false" outlineLevel="0" collapsed="false">
      <c r="A1112" s="7" t="n">
        <v>34502</v>
      </c>
      <c r="B1112" s="8" t="n">
        <v>2.085</v>
      </c>
      <c r="C1112" s="9" t="n">
        <f aca="false">LN(B1112/B1111)</f>
        <v>-0.0232292976287968</v>
      </c>
      <c r="D1112" s="11" t="n">
        <f aca="false">STDEV(C1092:C1112)*SQRT(365.25)</f>
        <v>0.449512704901252</v>
      </c>
      <c r="E1112" s="11" t="n">
        <f aca="false">SQRT(alpha*(E1111/SQRT(365.25))^2+(1-alpha)*C1112^2)*SQRT(365.25)</f>
        <v>0.412723974936826</v>
      </c>
      <c r="G1112" s="10"/>
      <c r="H1112" s="10" t="n">
        <f aca="false">(E1112^2)/365.25</f>
        <v>0.000466368458556204</v>
      </c>
      <c r="I1112" s="10" t="n">
        <f aca="false">C1113^2</f>
        <v>0.00037921426833888</v>
      </c>
      <c r="J1112" s="10" t="n">
        <f aca="false">(H1112-I1112)^2</f>
        <v>7.59585287243744E-009</v>
      </c>
    </row>
    <row r="1113" customFormat="false" ht="12.75" hidden="false" customHeight="false" outlineLevel="0" collapsed="false">
      <c r="A1113" s="7" t="n">
        <v>34505</v>
      </c>
      <c r="B1113" s="8" t="n">
        <v>2.126</v>
      </c>
      <c r="C1113" s="9" t="n">
        <f aca="false">LN(B1113/B1112)</f>
        <v>0.0194734246689913</v>
      </c>
      <c r="D1113" s="11" t="n">
        <f aca="false">STDEV(C1093:C1113)*SQRT(365.25)</f>
        <v>0.433744018348533</v>
      </c>
      <c r="E1113" s="11" t="n">
        <f aca="false">SQRT(alpha*(E1112/SQRT(365.25))^2+(1-alpha)*C1113^2)*SQRT(365.25)</f>
        <v>0.409643849408477</v>
      </c>
      <c r="G1113" s="10"/>
      <c r="H1113" s="10" t="n">
        <f aca="false">(E1113^2)/365.25</f>
        <v>0.000459433493109363</v>
      </c>
      <c r="I1113" s="10" t="n">
        <f aca="false">C1114^2</f>
        <v>0.000521500582299492</v>
      </c>
      <c r="J1113" s="10" t="n">
        <f aca="false">(H1113-I1113)^2</f>
        <v>3.85232356053545E-009</v>
      </c>
    </row>
    <row r="1114" customFormat="false" ht="12.75" hidden="false" customHeight="false" outlineLevel="0" collapsed="false">
      <c r="A1114" s="7" t="n">
        <v>34506</v>
      </c>
      <c r="B1114" s="8" t="n">
        <v>2.078</v>
      </c>
      <c r="C1114" s="9" t="n">
        <f aca="false">LN(B1114/B1113)</f>
        <v>-0.0228363872427206</v>
      </c>
      <c r="D1114" s="11" t="n">
        <f aca="false">STDEV(C1094:C1114)*SQRT(365.25)</f>
        <v>0.426664726566727</v>
      </c>
      <c r="E1114" s="11" t="n">
        <f aca="false">SQRT(alpha*(E1113/SQRT(365.25))^2+(1-alpha)*C1114^2)*SQRT(365.25)</f>
        <v>0.411839730128983</v>
      </c>
      <c r="G1114" s="10"/>
      <c r="H1114" s="10" t="n">
        <f aca="false">(E1114^2)/365.25</f>
        <v>0.000464372247262735</v>
      </c>
      <c r="I1114" s="10" t="n">
        <f aca="false">C1115^2</f>
        <v>0.000693276338340606</v>
      </c>
      <c r="J1114" s="10" t="n">
        <f aca="false">(H1114-I1114)^2</f>
        <v>5.23970829121863E-008</v>
      </c>
    </row>
    <row r="1115" customFormat="false" ht="12.75" hidden="false" customHeight="false" outlineLevel="0" collapsed="false">
      <c r="A1115" s="7" t="n">
        <v>34507</v>
      </c>
      <c r="B1115" s="8" t="n">
        <v>2.024</v>
      </c>
      <c r="C1115" s="9" t="n">
        <f aca="false">LN(B1115/B1114)</f>
        <v>-0.0263301412518164</v>
      </c>
      <c r="D1115" s="11" t="n">
        <f aca="false">STDEV(C1095:C1115)*SQRT(365.25)</f>
        <v>0.442911137983947</v>
      </c>
      <c r="E1115" s="11" t="n">
        <f aca="false">SQRT(alpha*(E1114/SQRT(365.25))^2+(1-alpha)*C1115^2)*SQRT(365.25)</f>
        <v>0.419838888081371</v>
      </c>
      <c r="G1115" s="10"/>
      <c r="H1115" s="10" t="n">
        <f aca="false">(E1115^2)/365.25</f>
        <v>0.000482586425586315</v>
      </c>
      <c r="I1115" s="10" t="n">
        <f aca="false">C1116^2</f>
        <v>0.000845339907142271</v>
      </c>
      <c r="J1115" s="10" t="n">
        <f aca="false">(H1115-I1115)^2</f>
        <v>1.31590088380968E-007</v>
      </c>
    </row>
    <row r="1116" customFormat="false" ht="12.75" hidden="false" customHeight="false" outlineLevel="0" collapsed="false">
      <c r="A1116" s="7" t="n">
        <v>34508</v>
      </c>
      <c r="B1116" s="8" t="n">
        <v>1.966</v>
      </c>
      <c r="C1116" s="9" t="n">
        <f aca="false">LN(B1116/B1115)</f>
        <v>-0.0290747297002444</v>
      </c>
      <c r="D1116" s="11" t="n">
        <f aca="false">STDEV(C1096:C1116)*SQRT(365.25)</f>
        <v>0.447037593706846</v>
      </c>
      <c r="E1116" s="11" t="n">
        <f aca="false">SQRT(alpha*(E1115/SQRT(365.25))^2+(1-alpha)*C1116^2)*SQRT(365.25)</f>
        <v>0.432212375430319</v>
      </c>
      <c r="G1116" s="10"/>
      <c r="H1116" s="10" t="n">
        <f aca="false">(E1116^2)/365.25</f>
        <v>0.000511451163518465</v>
      </c>
      <c r="I1116" s="10" t="n">
        <f aca="false">C1117^2</f>
        <v>0.00672352951758252</v>
      </c>
      <c r="J1116" s="10" t="n">
        <f aca="false">(H1116-I1116)^2</f>
        <v>3.85899174770312E-005</v>
      </c>
    </row>
    <row r="1117" customFormat="false" ht="12.75" hidden="false" customHeight="false" outlineLevel="0" collapsed="false">
      <c r="A1117" s="7" t="n">
        <v>34509</v>
      </c>
      <c r="B1117" s="8" t="n">
        <v>2.134</v>
      </c>
      <c r="C1117" s="9" t="n">
        <f aca="false">LN(B1117/B1116)</f>
        <v>0.0819971311545869</v>
      </c>
      <c r="D1117" s="11" t="n">
        <f aca="false">STDEV(C1097:C1117)*SQRT(365.25)</f>
        <v>0.554006210199148</v>
      </c>
      <c r="E1117" s="11" t="n">
        <f aca="false">SQRT(alpha*(E1116/SQRT(365.25))^2+(1-alpha)*C1117^2)*SQRT(365.25)</f>
        <v>0.606095361231532</v>
      </c>
      <c r="G1117" s="10"/>
      <c r="H1117" s="10" t="n">
        <f aca="false">(E1117^2)/365.25</f>
        <v>0.00100575383136586</v>
      </c>
      <c r="I1117" s="10" t="n">
        <f aca="false">C1118^2</f>
        <v>8.77534694979729E-007</v>
      </c>
      <c r="J1117" s="10" t="n">
        <f aca="false">(H1117-I1117)^2</f>
        <v>1.00977637161099E-006</v>
      </c>
    </row>
    <row r="1118" customFormat="false" ht="12.75" hidden="false" customHeight="false" outlineLevel="0" collapsed="false">
      <c r="A1118" s="7" t="n">
        <v>34512</v>
      </c>
      <c r="B1118" s="8" t="n">
        <v>2.136</v>
      </c>
      <c r="C1118" s="9" t="n">
        <f aca="false">LN(B1118/B1117)</f>
        <v>0.00093676821838688</v>
      </c>
      <c r="D1118" s="11" t="n">
        <f aca="false">STDEV(C1098:C1118)*SQRT(365.25)</f>
        <v>0.549459859590289</v>
      </c>
      <c r="E1118" s="11" t="n">
        <f aca="false">SQRT(alpha*(E1117/SQRT(365.25))^2+(1-alpha)*C1118^2)*SQRT(365.25)</f>
        <v>0.58150363390374</v>
      </c>
      <c r="G1118" s="10"/>
      <c r="H1118" s="10" t="n">
        <f aca="false">(E1118^2)/365.25</f>
        <v>0.000925794596148543</v>
      </c>
      <c r="I1118" s="10" t="n">
        <f aca="false">C1119^2</f>
        <v>0.000871574420233661</v>
      </c>
      <c r="J1118" s="10" t="n">
        <f aca="false">(H1118-I1118)^2</f>
        <v>2.93982747624073E-009</v>
      </c>
    </row>
    <row r="1119" customFormat="false" ht="12.75" hidden="false" customHeight="false" outlineLevel="0" collapsed="false">
      <c r="A1119" s="7" t="n">
        <v>34513</v>
      </c>
      <c r="B1119" s="8" t="n">
        <v>2.2</v>
      </c>
      <c r="C1119" s="9" t="n">
        <f aca="false">LN(B1119/B1118)</f>
        <v>0.0295224392663218</v>
      </c>
      <c r="D1119" s="11" t="n">
        <f aca="false">STDEV(C1099:C1119)*SQRT(365.25)</f>
        <v>0.554901934905228</v>
      </c>
      <c r="E1119" s="11" t="n">
        <f aca="false">SQRT(alpha*(E1118/SQRT(365.25))^2+(1-alpha)*C1119^2)*SQRT(365.25)</f>
        <v>0.580147097020541</v>
      </c>
      <c r="G1119" s="10"/>
      <c r="H1119" s="10" t="n">
        <f aca="false">(E1119^2)/365.25</f>
        <v>0.000921480230476006</v>
      </c>
      <c r="I1119" s="10" t="n">
        <f aca="false">C1120^2</f>
        <v>8.3402256033444E-005</v>
      </c>
      <c r="J1119" s="10" t="n">
        <f aca="false">(H1119-I1119)^2</f>
        <v>7.02374691245748E-007</v>
      </c>
    </row>
    <row r="1120" customFormat="false" ht="12.75" hidden="false" customHeight="false" outlineLevel="0" collapsed="false">
      <c r="A1120" s="7" t="n">
        <v>34514</v>
      </c>
      <c r="B1120" s="8" t="n">
        <v>2.18</v>
      </c>
      <c r="C1120" s="9" t="n">
        <f aca="false">LN(B1120/B1119)</f>
        <v>-0.00913248356327259</v>
      </c>
      <c r="D1120" s="11" t="n">
        <f aca="false">STDEV(C1100:C1120)*SQRT(365.25)</f>
        <v>0.556324595333098</v>
      </c>
      <c r="E1120" s="11" t="n">
        <f aca="false">SQRT(alpha*(E1119/SQRT(365.25))^2+(1-alpha)*C1120^2)*SQRT(365.25)</f>
        <v>0.558760474652974</v>
      </c>
      <c r="G1120" s="10"/>
      <c r="H1120" s="10" t="n">
        <f aca="false">(E1120^2)/365.25</f>
        <v>0.000854793341641115</v>
      </c>
      <c r="I1120" s="10" t="n">
        <f aca="false">C1121^2</f>
        <v>3.36055287815947E-006</v>
      </c>
      <c r="J1120" s="10" t="n">
        <f aca="false">(H1120-I1120)^2</f>
        <v>7.24937793780664E-007</v>
      </c>
    </row>
    <row r="1121" customFormat="false" ht="12.75" hidden="false" customHeight="false" outlineLevel="0" collapsed="false">
      <c r="A1121" s="7" t="n">
        <v>34515</v>
      </c>
      <c r="B1121" s="8" t="n">
        <v>2.184</v>
      </c>
      <c r="C1121" s="9" t="n">
        <f aca="false">LN(B1121/B1120)</f>
        <v>0.00183318108166091</v>
      </c>
      <c r="D1121" s="11" t="n">
        <f aca="false">STDEV(C1101:C1121)*SQRT(365.25)</f>
        <v>0.549617227907579</v>
      </c>
      <c r="E1121" s="11" t="n">
        <f aca="false">SQRT(alpha*(E1120/SQRT(365.25))^2+(1-alpha)*C1121^2)*SQRT(365.25)</f>
        <v>0.536160186627504</v>
      </c>
      <c r="G1121" s="10"/>
      <c r="H1121" s="10" t="n">
        <f aca="false">(E1121^2)/365.25</f>
        <v>0.00078704379390675</v>
      </c>
      <c r="I1121" s="10" t="n">
        <f aca="false">C1122^2</f>
        <v>0.000211577708564721</v>
      </c>
      <c r="J1121" s="10" t="n">
        <f aca="false">(H1121-I1121)^2</f>
        <v>3.31161215378879E-007</v>
      </c>
    </row>
    <row r="1122" customFormat="false" ht="12.75" hidden="false" customHeight="false" outlineLevel="0" collapsed="false">
      <c r="A1122" s="7" t="n">
        <v>34516</v>
      </c>
      <c r="B1122" s="8" t="n">
        <v>2.216</v>
      </c>
      <c r="C1122" s="9" t="n">
        <f aca="false">LN(B1122/B1121)</f>
        <v>0.0145457110023787</v>
      </c>
      <c r="D1122" s="11" t="n">
        <f aca="false">STDEV(C1102:C1122)*SQRT(365.25)</f>
        <v>0.521569906134476</v>
      </c>
      <c r="E1122" s="11" t="n">
        <f aca="false">SQRT(alpha*(E1121/SQRT(365.25))^2+(1-alpha)*C1122^2)*SQRT(365.25)</f>
        <v>0.520329463950464</v>
      </c>
      <c r="G1122" s="10"/>
      <c r="H1122" s="10" t="n">
        <f aca="false">(E1122^2)/365.25</f>
        <v>0.000741253254086181</v>
      </c>
      <c r="I1122" s="10" t="n">
        <f aca="false">C1123^2</f>
        <v>0.000375003125786443</v>
      </c>
      <c r="J1122" s="10" t="n">
        <f aca="false">(H1122-I1122)^2</f>
        <v>1.34139156479574E-007</v>
      </c>
    </row>
    <row r="1123" customFormat="false" ht="12.75" hidden="false" customHeight="false" outlineLevel="0" collapsed="false">
      <c r="A1123" s="7" t="n">
        <v>34519</v>
      </c>
      <c r="B1123" s="8" t="n">
        <v>2.1735</v>
      </c>
      <c r="C1123" s="9" t="n">
        <f aca="false">LN(B1123/B1122)</f>
        <v>-0.0193649974383278</v>
      </c>
      <c r="D1123" s="11" t="n">
        <f aca="false">STDEV(C1103:C1123)*SQRT(365.25)</f>
        <v>0.528691517372661</v>
      </c>
      <c r="E1123" s="11" t="n">
        <f aca="false">SQRT(alpha*(E1122/SQRT(365.25))^2+(1-alpha)*C1123^2)*SQRT(365.25)</f>
        <v>0.50999831482163</v>
      </c>
      <c r="G1123" s="10"/>
      <c r="H1123" s="10" t="n">
        <f aca="false">(E1123^2)/365.25</f>
        <v>0.00071211028369857</v>
      </c>
      <c r="I1123" s="10" t="n">
        <f aca="false">C1124^2</f>
        <v>0.000389960530709089</v>
      </c>
      <c r="J1123" s="10" t="n">
        <f aca="false">(H1123-I1123)^2</f>
        <v>1.03780463351184E-007</v>
      </c>
    </row>
    <row r="1124" customFormat="false" ht="12.75" hidden="false" customHeight="false" outlineLevel="0" collapsed="false">
      <c r="A1124" s="7" t="n">
        <v>34520</v>
      </c>
      <c r="B1124" s="8" t="n">
        <v>2.131</v>
      </c>
      <c r="C1124" s="9" t="n">
        <f aca="false">LN(B1124/B1123)</f>
        <v>-0.0197474183302296</v>
      </c>
      <c r="D1124" s="11" t="n">
        <f aca="false">STDEV(C1104:C1124)*SQRT(365.25)</f>
        <v>0.538512642520758</v>
      </c>
      <c r="E1124" s="11" t="n">
        <f aca="false">SQRT(alpha*(E1123/SQRT(365.25))^2+(1-alpha)*C1124^2)*SQRT(365.25)</f>
        <v>0.500734977355875</v>
      </c>
      <c r="G1124" s="10"/>
      <c r="H1124" s="10" t="n">
        <f aca="false">(E1124^2)/365.25</f>
        <v>0.00068647643407964</v>
      </c>
      <c r="I1124" s="10" t="n">
        <f aca="false">C1125^2</f>
        <v>1.79124726924866E-005</v>
      </c>
      <c r="J1124" s="10" t="n">
        <f aca="false">(H1124-I1124)^2</f>
        <v>4.46977770465684E-007</v>
      </c>
    </row>
    <row r="1125" customFormat="false" ht="12.75" hidden="false" customHeight="false" outlineLevel="0" collapsed="false">
      <c r="A1125" s="7" t="n">
        <v>34521</v>
      </c>
      <c r="B1125" s="8" t="n">
        <v>2.122</v>
      </c>
      <c r="C1125" s="9" t="n">
        <f aca="false">LN(B1125/B1124)</f>
        <v>-0.00423231292468865</v>
      </c>
      <c r="D1125" s="11" t="n">
        <f aca="false">STDEV(C1105:C1125)*SQRT(365.25)</f>
        <v>0.530346151011528</v>
      </c>
      <c r="E1125" s="11" t="n">
        <f aca="false">SQRT(alpha*(E1124/SQRT(365.25))^2+(1-alpha)*C1125^2)*SQRT(365.25)</f>
        <v>0.480941558919189</v>
      </c>
      <c r="G1125" s="10"/>
      <c r="H1125" s="10" t="n">
        <f aca="false">(E1125^2)/365.25</f>
        <v>0.000633277982465763</v>
      </c>
      <c r="I1125" s="10" t="n">
        <f aca="false">C1126^2</f>
        <v>0.000568570471323084</v>
      </c>
      <c r="J1125" s="10" t="n">
        <f aca="false">(H1125-I1125)^2</f>
        <v>4.18706199827988E-009</v>
      </c>
    </row>
    <row r="1126" customFormat="false" ht="12.75" hidden="false" customHeight="false" outlineLevel="0" collapsed="false">
      <c r="A1126" s="7" t="n">
        <v>34522</v>
      </c>
      <c r="B1126" s="8" t="n">
        <v>2.072</v>
      </c>
      <c r="C1126" s="9" t="n">
        <f aca="false">LN(B1126/B1125)</f>
        <v>-0.0238447157945546</v>
      </c>
      <c r="D1126" s="11" t="n">
        <f aca="false">STDEV(C1106:C1126)*SQRT(365.25)</f>
        <v>0.524736835582795</v>
      </c>
      <c r="E1126" s="11" t="n">
        <f aca="false">SQRT(alpha*(E1125/SQRT(365.25))^2+(1-alpha)*C1126^2)*SQRT(365.25)</f>
        <v>0.478982425075164</v>
      </c>
      <c r="G1126" s="10"/>
      <c r="H1126" s="10" t="n">
        <f aca="false">(E1126^2)/365.25</f>
        <v>0.000628129126710158</v>
      </c>
      <c r="I1126" s="10" t="n">
        <f aca="false">C1127^2</f>
        <v>0.000572777298540449</v>
      </c>
      <c r="J1126" s="10" t="n">
        <f aca="false">(H1126-I1126)^2</f>
        <v>3.0638248817289E-009</v>
      </c>
    </row>
    <row r="1127" customFormat="false" ht="12.75" hidden="false" customHeight="false" outlineLevel="0" collapsed="false">
      <c r="A1127" s="7" t="n">
        <v>34523</v>
      </c>
      <c r="B1127" s="8" t="n">
        <v>2.023</v>
      </c>
      <c r="C1127" s="9" t="n">
        <f aca="false">LN(B1127/B1126)</f>
        <v>-0.0239327662116281</v>
      </c>
      <c r="D1127" s="11" t="n">
        <f aca="false">STDEV(C1107:C1127)*SQRT(365.25)</f>
        <v>0.528104013035433</v>
      </c>
      <c r="E1127" s="11" t="n">
        <f aca="false">SQRT(alpha*(E1126/SQRT(365.25))^2+(1-alpha)*C1127^2)*SQRT(365.25)</f>
        <v>0.477300169515312</v>
      </c>
      <c r="G1127" s="10"/>
      <c r="H1127" s="10" t="n">
        <f aca="false">(E1127^2)/365.25</f>
        <v>0.000623724714084451</v>
      </c>
      <c r="I1127" s="10" t="n">
        <f aca="false">C1128^2</f>
        <v>2.19587243079078E-006</v>
      </c>
      <c r="J1127" s="10" t="n">
        <f aca="false">(H1127-I1127)^2</f>
        <v>3.86298101007341E-007</v>
      </c>
    </row>
    <row r="1128" customFormat="false" ht="12.75" hidden="false" customHeight="false" outlineLevel="0" collapsed="false">
      <c r="A1128" s="7" t="n">
        <v>34526</v>
      </c>
      <c r="B1128" s="8" t="n">
        <v>2.026</v>
      </c>
      <c r="C1128" s="9" t="n">
        <f aca="false">LN(B1128/B1127)</f>
        <v>0.00148184764088309</v>
      </c>
      <c r="D1128" s="11" t="n">
        <f aca="false">STDEV(C1108:C1128)*SQRT(365.25)</f>
        <v>0.495045674880694</v>
      </c>
      <c r="E1128" s="11" t="n">
        <f aca="false">SQRT(alpha*(E1127/SQRT(365.25))^2+(1-alpha)*C1128^2)*SQRT(365.25)</f>
        <v>0.457986590793659</v>
      </c>
      <c r="G1128" s="10"/>
      <c r="H1128" s="10" t="n">
        <f aca="false">(E1128^2)/365.25</f>
        <v>0.000574268904440241</v>
      </c>
      <c r="I1128" s="10" t="n">
        <f aca="false">C1129^2</f>
        <v>0.000108562751645203</v>
      </c>
      <c r="J1128" s="10" t="n">
        <f aca="false">(H1128-I1128)^2</f>
        <v>2.16882220751156E-007</v>
      </c>
    </row>
    <row r="1129" customFormat="false" ht="12.75" hidden="false" customHeight="false" outlineLevel="0" collapsed="false">
      <c r="A1129" s="7" t="n">
        <v>34527</v>
      </c>
      <c r="B1129" s="8" t="n">
        <v>2.005</v>
      </c>
      <c r="C1129" s="9" t="n">
        <f aca="false">LN(B1129/B1128)</f>
        <v>-0.0104193450679591</v>
      </c>
      <c r="D1129" s="11" t="n">
        <f aca="false">STDEV(C1109:C1129)*SQRT(365.25)</f>
        <v>0.495949191049203</v>
      </c>
      <c r="E1129" s="11" t="n">
        <f aca="false">SQRT(alpha*(E1128/SQRT(365.25))^2+(1-alpha)*C1129^2)*SQRT(365.25)</f>
        <v>0.44296356316154</v>
      </c>
      <c r="G1129" s="10"/>
      <c r="H1129" s="10" t="n">
        <f aca="false">(E1129^2)/365.25</f>
        <v>0.000537212096615379</v>
      </c>
      <c r="I1129" s="10" t="n">
        <f aca="false">C1130^2</f>
        <v>6.23441072609663E-006</v>
      </c>
      <c r="J1129" s="10" t="n">
        <f aca="false">(H1129-I1129)^2</f>
        <v>2.81937302912338E-007</v>
      </c>
    </row>
    <row r="1130" customFormat="false" ht="12.75" hidden="false" customHeight="false" outlineLevel="0" collapsed="false">
      <c r="A1130" s="7" t="n">
        <v>34528</v>
      </c>
      <c r="B1130" s="8" t="n">
        <v>2</v>
      </c>
      <c r="C1130" s="9" t="n">
        <f aca="false">LN(B1130/B1129)</f>
        <v>-0.00249688019858715</v>
      </c>
      <c r="D1130" s="11" t="n">
        <f aca="false">STDEV(C1110:C1130)*SQRT(365.25)</f>
        <v>0.495029443201288</v>
      </c>
      <c r="E1130" s="11" t="n">
        <f aca="false">SQRT(alpha*(E1129/SQRT(365.25))^2+(1-alpha)*C1130^2)*SQRT(365.25)</f>
        <v>0.425187849399114</v>
      </c>
      <c r="G1130" s="10"/>
      <c r="H1130" s="10" t="n">
        <f aca="false">(E1130^2)/365.25</f>
        <v>0.000494961553118805</v>
      </c>
      <c r="I1130" s="10" t="n">
        <f aca="false">C1131^2</f>
        <v>0.000133787076949706</v>
      </c>
      <c r="J1130" s="10" t="n">
        <f aca="false">(H1130-I1130)^2</f>
        <v>1.30447002236023E-007</v>
      </c>
    </row>
    <row r="1131" customFormat="false" ht="12.75" hidden="false" customHeight="false" outlineLevel="0" collapsed="false">
      <c r="A1131" s="7" t="n">
        <v>34529</v>
      </c>
      <c r="B1131" s="8" t="n">
        <v>1.977</v>
      </c>
      <c r="C1131" s="9" t="n">
        <f aca="false">LN(B1131/B1130)</f>
        <v>-0.0115666363714654</v>
      </c>
      <c r="D1131" s="11" t="n">
        <f aca="false">STDEV(C1111:C1131)*SQRT(365.25)</f>
        <v>0.486094515363487</v>
      </c>
      <c r="E1131" s="11" t="n">
        <f aca="false">SQRT(alpha*(E1130/SQRT(365.25))^2+(1-alpha)*C1131^2)*SQRT(365.25)</f>
        <v>0.412659366784092</v>
      </c>
      <c r="G1131" s="10"/>
      <c r="H1131" s="10" t="n">
        <f aca="false">(E1131^2)/365.25</f>
        <v>0.000466222458575354</v>
      </c>
      <c r="I1131" s="10" t="n">
        <f aca="false">C1132^2</f>
        <v>0.000218369746979207</v>
      </c>
      <c r="J1131" s="10" t="n">
        <f aca="false">(H1131-I1131)^2</f>
        <v>6.14309666455627E-008</v>
      </c>
    </row>
    <row r="1132" customFormat="false" ht="12.75" hidden="false" customHeight="false" outlineLevel="0" collapsed="false">
      <c r="A1132" s="7" t="n">
        <v>34530</v>
      </c>
      <c r="B1132" s="8" t="n">
        <v>1.948</v>
      </c>
      <c r="C1132" s="9" t="n">
        <f aca="false">LN(B1132/B1131)</f>
        <v>-0.0147773389681366</v>
      </c>
      <c r="D1132" s="11" t="n">
        <f aca="false">STDEV(C1112:C1132)*SQRT(365.25)</f>
        <v>0.484818911291327</v>
      </c>
      <c r="E1132" s="11" t="n">
        <f aca="false">SQRT(alpha*(E1131/SQRT(365.25))^2+(1-alpha)*C1132^2)*SQRT(365.25)</f>
        <v>0.403836988441688</v>
      </c>
      <c r="G1132" s="10"/>
      <c r="H1132" s="10" t="n">
        <f aca="false">(E1132^2)/365.25</f>
        <v>0.000446500515355653</v>
      </c>
      <c r="I1132" s="10" t="n">
        <f aca="false">C1133^2</f>
        <v>2.37538421014796E-006</v>
      </c>
      <c r="J1132" s="10" t="n">
        <f aca="false">(H1132-I1132)^2</f>
        <v>1.97247132115012E-007</v>
      </c>
    </row>
    <row r="1133" customFormat="false" ht="12.75" hidden="false" customHeight="false" outlineLevel="0" collapsed="false">
      <c r="A1133" s="7" t="n">
        <v>34533</v>
      </c>
      <c r="B1133" s="8" t="n">
        <v>1.945</v>
      </c>
      <c r="C1133" s="9" t="n">
        <f aca="false">LN(B1133/B1132)</f>
        <v>-0.00154122814993367</v>
      </c>
      <c r="D1133" s="11" t="n">
        <f aca="false">STDEV(C1113:C1133)*SQRT(365.25)</f>
        <v>0.477775349198709</v>
      </c>
      <c r="E1133" s="11" t="n">
        <f aca="false">SQRT(alpha*(E1132/SQRT(365.25))^2+(1-alpha)*C1133^2)*SQRT(365.25)</f>
        <v>0.387526169183316</v>
      </c>
      <c r="G1133" s="10"/>
      <c r="H1133" s="10" t="n">
        <f aca="false">(E1133^2)/365.25</f>
        <v>0.000411160935802591</v>
      </c>
      <c r="I1133" s="10" t="n">
        <f aca="false">C1134^2</f>
        <v>5.14399062049713E-005</v>
      </c>
      <c r="J1133" s="10" t="n">
        <f aca="false">(H1133-I1133)^2</f>
        <v>1.29399219134772E-007</v>
      </c>
    </row>
    <row r="1134" customFormat="false" ht="12.75" hidden="false" customHeight="false" outlineLevel="0" collapsed="false">
      <c r="A1134" s="7" t="n">
        <v>34534</v>
      </c>
      <c r="B1134" s="8" t="n">
        <v>1.959</v>
      </c>
      <c r="C1134" s="9" t="n">
        <f aca="false">LN(B1134/B1133)</f>
        <v>0.00717216189199402</v>
      </c>
      <c r="D1134" s="11" t="n">
        <f aca="false">STDEV(C1114:C1134)*SQRT(365.25)</f>
        <v>0.469749488057295</v>
      </c>
      <c r="E1134" s="11" t="n">
        <f aca="false">SQRT(alpha*(E1133/SQRT(365.25))^2+(1-alpha)*C1134^2)*SQRT(365.25)</f>
        <v>0.373793819642507</v>
      </c>
      <c r="G1134" s="10"/>
      <c r="H1134" s="10" t="n">
        <f aca="false">(E1134^2)/365.25</f>
        <v>0.000382537493779425</v>
      </c>
      <c r="I1134" s="10" t="n">
        <f aca="false">C1135^2</f>
        <v>0.000903247451521649</v>
      </c>
      <c r="J1134" s="10" t="n">
        <f aca="false">(H1134-I1134)^2</f>
        <v>2.71138860091909E-007</v>
      </c>
    </row>
    <row r="1135" customFormat="false" ht="12.75" hidden="false" customHeight="false" outlineLevel="0" collapsed="false">
      <c r="A1135" s="7" t="n">
        <v>34535</v>
      </c>
      <c r="B1135" s="8" t="n">
        <v>1.901</v>
      </c>
      <c r="C1135" s="9" t="n">
        <f aca="false">LN(B1135/B1134)</f>
        <v>-0.0300540754561116</v>
      </c>
      <c r="D1135" s="11" t="n">
        <f aca="false">STDEV(C1115:C1135)*SQRT(365.25)</f>
        <v>0.47598733301046</v>
      </c>
      <c r="E1135" s="11" t="n">
        <f aca="false">SQRT(alpha*(E1134/SQRT(365.25))^2+(1-alpha)*C1135^2)*SQRT(365.25)</f>
        <v>0.393516728536695</v>
      </c>
      <c r="G1135" s="10"/>
      <c r="H1135" s="10" t="n">
        <f aca="false">(E1135^2)/365.25</f>
        <v>0.000423971021596778</v>
      </c>
      <c r="I1135" s="10" t="n">
        <f aca="false">C1136^2</f>
        <v>0.00106370508094268</v>
      </c>
      <c r="J1135" s="10" t="n">
        <f aca="false">(H1135-I1135)^2</f>
        <v>4.09259666687188E-007</v>
      </c>
    </row>
    <row r="1136" customFormat="false" ht="12.75" hidden="false" customHeight="false" outlineLevel="0" collapsed="false">
      <c r="A1136" s="7" t="n">
        <v>34536</v>
      </c>
      <c r="B1136" s="8" t="n">
        <v>1.84</v>
      </c>
      <c r="C1136" s="9" t="n">
        <f aca="false">LN(B1136/B1135)</f>
        <v>-0.0326144918853978</v>
      </c>
      <c r="D1136" s="11" t="n">
        <f aca="false">STDEV(C1116:C1136)*SQRT(365.25)</f>
        <v>0.481997379540662</v>
      </c>
      <c r="E1136" s="11" t="n">
        <f aca="false">SQRT(alpha*(E1135/SQRT(365.25))^2+(1-alpha)*C1136^2)*SQRT(365.25)</f>
        <v>0.416471194002172</v>
      </c>
      <c r="G1136" s="10"/>
      <c r="H1136" s="10" t="n">
        <f aca="false">(E1136^2)/365.25</f>
        <v>0.000474875442665557</v>
      </c>
      <c r="I1136" s="10" t="n">
        <f aca="false">C1137^2</f>
        <v>0.00079010278756229</v>
      </c>
      <c r="J1136" s="10" t="n">
        <f aca="false">(H1136-I1136)^2</f>
        <v>9.93682789706441E-008</v>
      </c>
    </row>
    <row r="1137" customFormat="false" ht="12.75" hidden="false" customHeight="false" outlineLevel="0" collapsed="false">
      <c r="A1137" s="7" t="n">
        <v>34537</v>
      </c>
      <c r="B1137" s="8" t="n">
        <v>1.789</v>
      </c>
      <c r="C1137" s="9" t="n">
        <f aca="false">LN(B1137/B1136)</f>
        <v>-0.0281087670943122</v>
      </c>
      <c r="D1137" s="11" t="n">
        <f aca="false">STDEV(C1117:C1137)*SQRT(365.25)</f>
        <v>0.481115395448778</v>
      </c>
      <c r="E1137" s="11" t="n">
        <f aca="false">SQRT(alpha*(E1136/SQRT(365.25))^2+(1-alpha)*C1137^2)*SQRT(365.25)</f>
        <v>0.427328714654181</v>
      </c>
      <c r="G1137" s="10"/>
      <c r="H1137" s="10" t="n">
        <f aca="false">(E1137^2)/365.25</f>
        <v>0.000499958467811074</v>
      </c>
      <c r="I1137" s="10" t="n">
        <f aca="false">C1138^2</f>
        <v>0.00095002483973416</v>
      </c>
      <c r="J1137" s="10" t="n">
        <f aca="false">(H1137-I1137)^2</f>
        <v>2.0255973913601E-007</v>
      </c>
    </row>
    <row r="1138" customFormat="false" ht="12.75" hidden="false" customHeight="false" outlineLevel="0" collapsed="false">
      <c r="A1138" s="7" t="n">
        <v>34540</v>
      </c>
      <c r="B1138" s="8" t="n">
        <v>1.845</v>
      </c>
      <c r="C1138" s="9" t="n">
        <f aca="false">LN(B1138/B1137)</f>
        <v>0.0308224729659085</v>
      </c>
      <c r="D1138" s="11" t="n">
        <f aca="false">STDEV(C1118:C1138)*SQRT(365.25)</f>
        <v>0.339644822147076</v>
      </c>
      <c r="E1138" s="11" t="n">
        <f aca="false">SQRT(alpha*(E1137/SQRT(365.25))^2+(1-alpha)*C1138^2)*SQRT(365.25)</f>
        <v>0.442368946007009</v>
      </c>
      <c r="G1138" s="10"/>
      <c r="H1138" s="10" t="n">
        <f aca="false">(E1138^2)/365.25</f>
        <v>0.000535770799154969</v>
      </c>
      <c r="I1138" s="10" t="n">
        <f aca="false">C1139^2</f>
        <v>0.000153488865024152</v>
      </c>
      <c r="J1138" s="10" t="n">
        <f aca="false">(H1138-I1138)^2</f>
        <v>1.46139477162798E-007</v>
      </c>
    </row>
    <row r="1139" customFormat="false" ht="12.75" hidden="false" customHeight="false" outlineLevel="0" collapsed="false">
      <c r="A1139" s="7" t="n">
        <v>34541</v>
      </c>
      <c r="B1139" s="8" t="n">
        <v>1.868</v>
      </c>
      <c r="C1139" s="9" t="n">
        <f aca="false">LN(B1139/B1138)</f>
        <v>0.0123890623141605</v>
      </c>
      <c r="D1139" s="11" t="n">
        <f aca="false">STDEV(C1119:C1139)*SQRT(365.25)</f>
        <v>0.347750161234516</v>
      </c>
      <c r="E1139" s="11" t="n">
        <f aca="false">SQRT(alpha*(E1138/SQRT(365.25))^2+(1-alpha)*C1139^2)*SQRT(365.25)</f>
        <v>0.429627601358126</v>
      </c>
      <c r="G1139" s="10"/>
      <c r="H1139" s="10" t="n">
        <f aca="false">(E1139^2)/365.25</f>
        <v>0.000505352158381209</v>
      </c>
      <c r="I1139" s="10" t="n">
        <f aca="false">C1140^2</f>
        <v>0.000181539543948702</v>
      </c>
      <c r="J1139" s="10" t="n">
        <f aca="false">(H1139-I1139)^2</f>
        <v>1.04854609265615E-007</v>
      </c>
    </row>
    <row r="1140" customFormat="false" ht="12.75" hidden="false" customHeight="false" outlineLevel="0" collapsed="false">
      <c r="A1140" s="7" t="n">
        <v>34542</v>
      </c>
      <c r="B1140" s="8" t="n">
        <v>1.843</v>
      </c>
      <c r="C1140" s="9" t="n">
        <f aca="false">LN(B1140/B1139)</f>
        <v>-0.0134736611189648</v>
      </c>
      <c r="D1140" s="11" t="n">
        <f aca="false">STDEV(C1120:C1140)*SQRT(365.25)</f>
        <v>0.310958036016712</v>
      </c>
      <c r="E1140" s="11" t="n">
        <f aca="false">SQRT(alpha*(E1139/SQRT(365.25))^2+(1-alpha)*C1140^2)*SQRT(365.25)</f>
        <v>0.418531699978059</v>
      </c>
      <c r="G1140" s="10"/>
      <c r="H1140" s="10" t="n">
        <f aca="false">(E1140^2)/365.25</f>
        <v>0.000479585992844692</v>
      </c>
      <c r="I1140" s="10" t="n">
        <f aca="false">C1141^2</f>
        <v>9.446477251543E-005</v>
      </c>
      <c r="J1140" s="10" t="n">
        <f aca="false">(H1140-I1140)^2</f>
        <v>1.483183543479E-007</v>
      </c>
    </row>
    <row r="1141" customFormat="false" ht="12.75" hidden="false" customHeight="false" outlineLevel="0" collapsed="false">
      <c r="A1141" s="7" t="n">
        <v>34543</v>
      </c>
      <c r="B1141" s="8" t="n">
        <v>1.861</v>
      </c>
      <c r="C1141" s="9" t="n">
        <f aca="false">LN(B1141/B1140)</f>
        <v>0.00971929897242749</v>
      </c>
      <c r="D1141" s="11" t="n">
        <f aca="false">STDEV(C1121:C1141)*SQRT(365.25)</f>
        <v>0.319989860902585</v>
      </c>
      <c r="E1141" s="11" t="n">
        <f aca="false">SQRT(alpha*(E1140/SQRT(365.25))^2+(1-alpha)*C1141^2)*SQRT(365.25)</f>
        <v>0.40493932392985</v>
      </c>
      <c r="G1141" s="10"/>
      <c r="H1141" s="10" t="n">
        <f aca="false">(E1141^2)/365.25</f>
        <v>0.000448941426597574</v>
      </c>
      <c r="I1141" s="10" t="n">
        <f aca="false">C1142^2</f>
        <v>0.000290664805959139</v>
      </c>
      <c r="J1141" s="10" t="n">
        <f aca="false">(H1141-I1141)^2</f>
        <v>2.50514886407232E-008</v>
      </c>
    </row>
    <row r="1142" customFormat="false" ht="12.75" hidden="false" customHeight="false" outlineLevel="0" collapsed="false">
      <c r="A1142" s="7" t="n">
        <v>34544</v>
      </c>
      <c r="B1142" s="8" t="n">
        <v>1.893</v>
      </c>
      <c r="C1142" s="9" t="n">
        <f aca="false">LN(B1142/B1141)</f>
        <v>0.017048894567072</v>
      </c>
      <c r="D1142" s="11" t="n">
        <f aca="false">STDEV(C1122:C1142)*SQRT(365.25)</f>
        <v>0.334104826613365</v>
      </c>
      <c r="E1142" s="11" t="n">
        <f aca="false">SQRT(alpha*(E1141/SQRT(365.25))^2+(1-alpha)*C1142^2)*SQRT(365.25)</f>
        <v>0.399218988872596</v>
      </c>
      <c r="G1142" s="10"/>
      <c r="H1142" s="10" t="n">
        <f aca="false">(E1142^2)/365.25</f>
        <v>0.00043634716242699</v>
      </c>
      <c r="I1142" s="10" t="n">
        <f aca="false">C1143^2</f>
        <v>6.32898440696499E-005</v>
      </c>
      <c r="J1142" s="10" t="n">
        <f aca="false">(H1142-I1142)^2</f>
        <v>1.3917176277997E-007</v>
      </c>
    </row>
    <row r="1143" customFormat="false" ht="12.75" hidden="false" customHeight="false" outlineLevel="0" collapsed="false">
      <c r="A1143" s="7" t="n">
        <v>34547</v>
      </c>
      <c r="B1143" s="8" t="n">
        <v>1.878</v>
      </c>
      <c r="C1143" s="9" t="n">
        <f aca="false">LN(B1143/B1142)</f>
        <v>-0.00795549144111474</v>
      </c>
      <c r="D1143" s="11" t="n">
        <f aca="false">STDEV(C1123:C1143)*SQRT(365.25)</f>
        <v>0.320751246055852</v>
      </c>
      <c r="E1143" s="11" t="n">
        <f aca="false">SQRT(alpha*(E1142/SQRT(365.25))^2+(1-alpha)*C1143^2)*SQRT(365.25)</f>
        <v>0.385400429592443</v>
      </c>
      <c r="G1143" s="10"/>
      <c r="H1143" s="10" t="n">
        <f aca="false">(E1143^2)/365.25</f>
        <v>0.000406662535605857</v>
      </c>
      <c r="I1143" s="10" t="n">
        <f aca="false">C1144^2</f>
        <v>0.00112701879596327</v>
      </c>
      <c r="J1143" s="10" t="n">
        <f aca="false">(H1143-I1143)^2</f>
        <v>5.18913141836116E-007</v>
      </c>
    </row>
    <row r="1144" customFormat="false" ht="12.75" hidden="false" customHeight="false" outlineLevel="0" collapsed="false">
      <c r="A1144" s="7" t="n">
        <v>34548</v>
      </c>
      <c r="B1144" s="8" t="n">
        <v>1.816</v>
      </c>
      <c r="C1144" s="9" t="n">
        <f aca="false">LN(B1144/B1143)</f>
        <v>-0.0335711006069695</v>
      </c>
      <c r="D1144" s="11" t="n">
        <f aca="false">STDEV(C1124:C1144)*SQRT(365.25)</f>
        <v>0.335187081417398</v>
      </c>
      <c r="E1144" s="11" t="n">
        <f aca="false">SQRT(alpha*(E1143/SQRT(365.25))^2+(1-alpha)*C1144^2)*SQRT(365.25)</f>
        <v>0.411666716303277</v>
      </c>
      <c r="G1144" s="10"/>
      <c r="H1144" s="10" t="n">
        <f aca="false">(E1144^2)/365.25</f>
        <v>0.000463982163756119</v>
      </c>
      <c r="I1144" s="10" t="n">
        <f aca="false">C1145^2</f>
        <v>0.00173075983126777</v>
      </c>
      <c r="J1144" s="10" t="n">
        <f aca="false">(H1144-I1144)^2</f>
        <v>1.60472565890626E-006</v>
      </c>
    </row>
    <row r="1145" customFormat="false" ht="12.75" hidden="false" customHeight="false" outlineLevel="0" collapsed="false">
      <c r="A1145" s="7" t="n">
        <v>34549</v>
      </c>
      <c r="B1145" s="8" t="n">
        <v>1.742</v>
      </c>
      <c r="C1145" s="9" t="n">
        <f aca="false">LN(B1145/B1144)</f>
        <v>-0.0416024017487905</v>
      </c>
      <c r="D1145" s="11" t="n">
        <f aca="false">STDEV(C1125:C1145)*SQRT(365.25)</f>
        <v>0.359986789118513</v>
      </c>
      <c r="E1145" s="11" t="n">
        <f aca="false">SQRT(alpha*(E1144/SQRT(365.25))^2+(1-alpha)*C1145^2)*SQRT(365.25)</f>
        <v>0.454187557495784</v>
      </c>
      <c r="G1145" s="10"/>
      <c r="H1145" s="10" t="n">
        <f aca="false">(E1145^2)/365.25</f>
        <v>0.000564781211181344</v>
      </c>
      <c r="I1145" s="10" t="n">
        <f aca="false">C1146^2</f>
        <v>0.000117678042715606</v>
      </c>
      <c r="J1145" s="10" t="n">
        <f aca="false">(H1145-I1145)^2</f>
        <v>1.99901243252102E-007</v>
      </c>
    </row>
    <row r="1146" customFormat="false" ht="12.75" hidden="false" customHeight="false" outlineLevel="0" collapsed="false">
      <c r="A1146" s="7" t="n">
        <v>34550</v>
      </c>
      <c r="B1146" s="8" t="n">
        <v>1.761</v>
      </c>
      <c r="C1146" s="9" t="n">
        <f aca="false">LN(B1146/B1145)</f>
        <v>0.010847951083758</v>
      </c>
      <c r="D1146" s="11" t="n">
        <f aca="false">STDEV(C1126:C1146)*SQRT(365.25)</f>
        <v>0.369460845241585</v>
      </c>
      <c r="E1146" s="11" t="n">
        <f aca="false">SQRT(alpha*(E1145/SQRT(365.25))^2+(1-alpha)*C1146^2)*SQRT(365.25)</f>
        <v>0.439649865342031</v>
      </c>
      <c r="G1146" s="10"/>
      <c r="H1146" s="10" t="n">
        <f aca="false">(E1146^2)/365.25</f>
        <v>0.000529204665558564</v>
      </c>
      <c r="I1146" s="10" t="n">
        <f aca="false">C1147^2</f>
        <v>0.000582696299117271</v>
      </c>
      <c r="J1146" s="10" t="n">
        <f aca="false">(H1146-I1146)^2</f>
        <v>2.86135486077898E-009</v>
      </c>
    </row>
    <row r="1147" customFormat="false" ht="12.75" hidden="false" customHeight="false" outlineLevel="0" collapsed="false">
      <c r="A1147" s="7" t="n">
        <v>34551</v>
      </c>
      <c r="B1147" s="8" t="n">
        <v>1.719</v>
      </c>
      <c r="C1147" s="9" t="n">
        <f aca="false">LN(B1147/B1146)</f>
        <v>-0.0241391031133568</v>
      </c>
      <c r="D1147" s="11" t="n">
        <f aca="false">STDEV(C1127:C1147)*SQRT(365.25)</f>
        <v>0.369680582376903</v>
      </c>
      <c r="E1147" s="11" t="n">
        <f aca="false">SQRT(alpha*(E1146/SQRT(365.25))^2+(1-alpha)*C1147^2)*SQRT(365.25)</f>
        <v>0.44141437702831</v>
      </c>
      <c r="G1147" s="10"/>
      <c r="H1147" s="10" t="n">
        <f aca="false">(E1147^2)/365.25</f>
        <v>0.000533461060225301</v>
      </c>
      <c r="I1147" s="10" t="n">
        <f aca="false">C1148^2</f>
        <v>0.000802049405468812</v>
      </c>
      <c r="J1147" s="10" t="n">
        <f aca="false">(H1147-I1147)^2</f>
        <v>7.21396992006478E-008</v>
      </c>
    </row>
    <row r="1148" customFormat="false" ht="12.75" hidden="false" customHeight="false" outlineLevel="0" collapsed="false">
      <c r="A1148" s="7" t="n">
        <v>34554</v>
      </c>
      <c r="B1148" s="8" t="n">
        <v>1.671</v>
      </c>
      <c r="C1148" s="9" t="n">
        <f aca="false">LN(B1148/B1147)</f>
        <v>-0.0283204767874556</v>
      </c>
      <c r="D1148" s="11" t="n">
        <f aca="false">STDEV(C1128:C1148)*SQRT(365.25)</f>
        <v>0.373374782655331</v>
      </c>
      <c r="E1148" s="11" t="n">
        <f aca="false">SQRT(alpha*(E1147/SQRT(365.25))^2+(1-alpha)*C1148^2)*SQRT(365.25)</f>
        <v>0.450169678892566</v>
      </c>
      <c r="G1148" s="10"/>
      <c r="H1148" s="10" t="n">
        <f aca="false">(E1148^2)/365.25</f>
        <v>0.000554832963160126</v>
      </c>
      <c r="I1148" s="10" t="n">
        <f aca="false">C1149^2</f>
        <v>0.000359828730152145</v>
      </c>
      <c r="J1148" s="10" t="n">
        <f aca="false">(H1148-I1148)^2</f>
        <v>3.80266508910308E-008</v>
      </c>
    </row>
    <row r="1149" customFormat="false" ht="12.75" hidden="false" customHeight="false" outlineLevel="0" collapsed="false">
      <c r="A1149" s="7" t="n">
        <v>34555</v>
      </c>
      <c r="B1149" s="8" t="n">
        <v>1.703</v>
      </c>
      <c r="C1149" s="9" t="n">
        <f aca="false">LN(B1149/B1148)</f>
        <v>0.0189691520672945</v>
      </c>
      <c r="D1149" s="11" t="n">
        <f aca="false">STDEV(C1129:C1149)*SQRT(365.25)</f>
        <v>0.38921491102662</v>
      </c>
      <c r="E1149" s="11" t="n">
        <f aca="false">SQRT(alpha*(E1148/SQRT(365.25))^2+(1-alpha)*C1149^2)*SQRT(365.25)</f>
        <v>0.443830210691203</v>
      </c>
      <c r="G1149" s="10"/>
      <c r="H1149" s="10" t="n">
        <f aca="false">(E1149^2)/365.25</f>
        <v>0.000539316237980006</v>
      </c>
      <c r="I1149" s="10" t="n">
        <f aca="false">C1150^2</f>
        <v>0.00131955651690411</v>
      </c>
      <c r="J1149" s="10" t="n">
        <f aca="false">(H1149-I1149)^2</f>
        <v>6.08774892855564E-007</v>
      </c>
    </row>
    <row r="1150" customFormat="false" ht="12.75" hidden="false" customHeight="false" outlineLevel="0" collapsed="false">
      <c r="A1150" s="7" t="n">
        <v>34556</v>
      </c>
      <c r="B1150" s="8" t="n">
        <v>1.766</v>
      </c>
      <c r="C1150" s="9" t="n">
        <f aca="false">LN(B1150/B1149)</f>
        <v>0.0363257005012169</v>
      </c>
      <c r="D1150" s="11" t="n">
        <f aca="false">STDEV(C1130:C1150)*SQRT(365.25)</f>
        <v>0.431072868352249</v>
      </c>
      <c r="E1150" s="11" t="n">
        <f aca="false">SQRT(alpha*(E1149/SQRT(365.25))^2+(1-alpha)*C1150^2)*SQRT(365.25)</f>
        <v>0.468680789693744</v>
      </c>
      <c r="G1150" s="10"/>
      <c r="H1150" s="10" t="n">
        <f aca="false">(E1150^2)/365.25</f>
        <v>0.000601400910685699</v>
      </c>
      <c r="I1150" s="10" t="n">
        <f aca="false">C1151^2</f>
        <v>0.00214908665715559</v>
      </c>
      <c r="J1150" s="10" t="n">
        <f aca="false">(H1150-I1150)^2</f>
        <v>2.39533116982605E-006</v>
      </c>
    </row>
    <row r="1151" customFormat="false" ht="12.75" hidden="false" customHeight="false" outlineLevel="0" collapsed="false">
      <c r="A1151" s="7" t="n">
        <v>34557</v>
      </c>
      <c r="B1151" s="8" t="n">
        <v>1.686</v>
      </c>
      <c r="C1151" s="9" t="n">
        <f aca="false">LN(B1151/B1150)</f>
        <v>-0.0463582426021046</v>
      </c>
      <c r="D1151" s="11" t="n">
        <f aca="false">STDEV(C1131:C1151)*SQRT(365.25)</f>
        <v>0.46217062710893</v>
      </c>
      <c r="E1151" s="11" t="n">
        <f aca="false">SQRT(alpha*(E1150/SQRT(365.25))^2+(1-alpha)*C1151^2)*SQRT(365.25)</f>
        <v>0.514434325701298</v>
      </c>
      <c r="G1151" s="10"/>
      <c r="H1151" s="10" t="n">
        <f aca="false">(E1151^2)/365.25</f>
        <v>0.000724552157316219</v>
      </c>
      <c r="I1151" s="10" t="n">
        <f aca="false">C1152^2</f>
        <v>0.000398618444826694</v>
      </c>
      <c r="J1151" s="10" t="n">
        <f aca="false">(H1151-I1151)^2</f>
        <v>1.06232784937204E-007</v>
      </c>
    </row>
    <row r="1152" customFormat="false" ht="12.75" hidden="false" customHeight="false" outlineLevel="0" collapsed="false">
      <c r="A1152" s="7" t="n">
        <v>34558</v>
      </c>
      <c r="B1152" s="8" t="n">
        <v>1.72</v>
      </c>
      <c r="C1152" s="9" t="n">
        <f aca="false">LN(B1152/B1151)</f>
        <v>0.019965431245698</v>
      </c>
      <c r="D1152" s="11" t="n">
        <f aca="false">STDEV(C1132:C1152)*SQRT(365.25)</f>
        <v>0.476382305827579</v>
      </c>
      <c r="E1152" s="11" t="n">
        <f aca="false">SQRT(alpha*(E1151/SQRT(365.25))^2+(1-alpha)*C1152^2)*SQRT(365.25)</f>
        <v>0.505143481794718</v>
      </c>
      <c r="G1152" s="10"/>
      <c r="H1152" s="10" t="n">
        <f aca="false">(E1152^2)/365.25</f>
        <v>0.000698617213414621</v>
      </c>
      <c r="I1152" s="10" t="n">
        <f aca="false">C1153^2</f>
        <v>0.000361163992942162</v>
      </c>
      <c r="J1152" s="10" t="n">
        <f aca="false">(H1152-I1152)^2</f>
        <v>1.13874676007234E-007</v>
      </c>
    </row>
    <row r="1153" customFormat="false" ht="12.75" hidden="false" customHeight="false" outlineLevel="0" collapsed="false">
      <c r="A1153" s="7" t="n">
        <v>34561</v>
      </c>
      <c r="B1153" s="8" t="n">
        <v>1.753</v>
      </c>
      <c r="C1153" s="9" t="n">
        <f aca="false">LN(B1153/B1152)</f>
        <v>0.0190043151137357</v>
      </c>
      <c r="D1153" s="11" t="n">
        <f aca="false">STDEV(C1133:C1153)*SQRT(365.25)</f>
        <v>0.486556859874831</v>
      </c>
      <c r="E1153" s="11" t="n">
        <f aca="false">SQRT(alpha*(E1152/SQRT(365.25))^2+(1-alpha)*C1153^2)*SQRT(365.25)</f>
        <v>0.495340693864878</v>
      </c>
      <c r="G1153" s="10"/>
      <c r="H1153" s="10" t="n">
        <f aca="false">(E1153^2)/365.25</f>
        <v>0.000671765648182173</v>
      </c>
      <c r="I1153" s="10" t="n">
        <f aca="false">C1154^2</f>
        <v>0.000436267350225512</v>
      </c>
      <c r="J1153" s="10" t="n">
        <f aca="false">(H1153-I1153)^2</f>
        <v>5.54594483404838E-008</v>
      </c>
    </row>
    <row r="1154" customFormat="false" ht="12.75" hidden="false" customHeight="false" outlineLevel="0" collapsed="false">
      <c r="A1154" s="7" t="n">
        <v>34562</v>
      </c>
      <c r="B1154" s="8" t="n">
        <v>1.79</v>
      </c>
      <c r="C1154" s="9" t="n">
        <f aca="false">LN(B1154/B1153)</f>
        <v>0.0208870139135663</v>
      </c>
      <c r="D1154" s="11" t="n">
        <f aca="false">STDEV(C1134:C1154)*SQRT(365.25)</f>
        <v>0.498335778691257</v>
      </c>
      <c r="E1154" s="11" t="n">
        <f aca="false">SQRT(alpha*(E1153/SQRT(365.25))^2+(1-alpha)*C1154^2)*SQRT(365.25)</f>
        <v>0.488383071334863</v>
      </c>
      <c r="G1154" s="10"/>
      <c r="H1154" s="10" t="n">
        <f aca="false">(E1154^2)/365.25</f>
        <v>0.000653026760756945</v>
      </c>
      <c r="I1154" s="10" t="n">
        <f aca="false">C1155^2</f>
        <v>0.000671752385245266</v>
      </c>
      <c r="J1154" s="10" t="n">
        <f aca="false">(H1154-I1154)^2</f>
        <v>3.50649012477595E-010</v>
      </c>
    </row>
    <row r="1155" customFormat="false" ht="12.75" hidden="false" customHeight="false" outlineLevel="0" collapsed="false">
      <c r="A1155" s="7" t="n">
        <v>34563</v>
      </c>
      <c r="B1155" s="8" t="n">
        <v>1.837</v>
      </c>
      <c r="C1155" s="9" t="n">
        <f aca="false">LN(B1155/B1154)</f>
        <v>0.025918186380325</v>
      </c>
      <c r="D1155" s="11" t="n">
        <f aca="false">STDEV(C1135:C1155)*SQRT(365.25)</f>
        <v>0.511926851940195</v>
      </c>
      <c r="E1155" s="11" t="n">
        <f aca="false">SQRT(alpha*(E1154/SQRT(365.25))^2+(1-alpha)*C1155^2)*SQRT(365.25)</f>
        <v>0.488939929310777</v>
      </c>
      <c r="G1155" s="10"/>
      <c r="H1155" s="10" t="n">
        <f aca="false">(E1155^2)/365.25</f>
        <v>0.000654516781586388</v>
      </c>
      <c r="I1155" s="10" t="n">
        <f aca="false">C1156^2</f>
        <v>0.00353246336094685</v>
      </c>
      <c r="J1155" s="10" t="n">
        <f aca="false">(H1155-I1155)^2</f>
        <v>8.28257651365258E-006</v>
      </c>
    </row>
    <row r="1156" customFormat="false" ht="12.75" hidden="false" customHeight="false" outlineLevel="0" collapsed="false">
      <c r="A1156" s="7" t="n">
        <v>34564</v>
      </c>
      <c r="B1156" s="8" t="n">
        <v>1.731</v>
      </c>
      <c r="C1156" s="9" t="n">
        <f aca="false">LN(B1156/B1155)</f>
        <v>-0.0594345300389163</v>
      </c>
      <c r="D1156" s="11" t="n">
        <f aca="false">STDEV(C1136:C1156)*SQRT(365.25)</f>
        <v>0.55321664859784</v>
      </c>
      <c r="E1156" s="11" t="n">
        <f aca="false">SQRT(alpha*(E1155/SQRT(365.25))^2+(1-alpha)*C1156^2)*SQRT(365.25)</f>
        <v>0.568071417434353</v>
      </c>
      <c r="G1156" s="10"/>
      <c r="H1156" s="10" t="n">
        <f aca="false">(E1156^2)/365.25</f>
        <v>0.00088351850870876</v>
      </c>
      <c r="I1156" s="10" t="n">
        <f aca="false">C1157^2</f>
        <v>0.00112113165524702</v>
      </c>
      <c r="J1156" s="10" t="n">
        <f aca="false">(H1156-I1156)^2</f>
        <v>5.64600074078148E-008</v>
      </c>
    </row>
    <row r="1157" customFormat="false" ht="12.75" hidden="false" customHeight="false" outlineLevel="0" collapsed="false">
      <c r="A1157" s="7" t="n">
        <v>34565</v>
      </c>
      <c r="B1157" s="8" t="n">
        <v>1.674</v>
      </c>
      <c r="C1157" s="9" t="n">
        <f aca="false">LN(B1157/B1156)</f>
        <v>-0.0334833041267887</v>
      </c>
      <c r="D1157" s="11" t="n">
        <f aca="false">STDEV(C1137:C1157)*SQRT(365.25)</f>
        <v>0.554035372907842</v>
      </c>
      <c r="E1157" s="11" t="n">
        <f aca="false">SQRT(alpha*(E1156/SQRT(365.25))^2+(1-alpha)*C1157^2)*SQRT(365.25)</f>
        <v>0.574117565142236</v>
      </c>
      <c r="G1157" s="10"/>
      <c r="H1157" s="10" t="n">
        <f aca="false">(E1157^2)/365.25</f>
        <v>0.00090242567722067</v>
      </c>
      <c r="I1157" s="10" t="n">
        <f aca="false">C1158^2</f>
        <v>0.00142433235625286</v>
      </c>
      <c r="J1157" s="10" t="n">
        <f aca="false">(H1157-I1157)^2</f>
        <v>2.72386581618412E-007</v>
      </c>
    </row>
    <row r="1158" customFormat="false" ht="12.75" hidden="false" customHeight="false" outlineLevel="0" collapsed="false">
      <c r="A1158" s="7" t="n">
        <v>34568</v>
      </c>
      <c r="B1158" s="8" t="n">
        <v>1.612</v>
      </c>
      <c r="C1158" s="9" t="n">
        <f aca="false">LN(B1158/B1157)</f>
        <v>-0.037740327982847</v>
      </c>
      <c r="D1158" s="11" t="n">
        <f aca="false">STDEV(C1138:C1158)*SQRT(365.25)</f>
        <v>0.562914948711313</v>
      </c>
      <c r="E1158" s="11" t="n">
        <f aca="false">SQRT(alpha*(E1157/SQRT(365.25))^2+(1-alpha)*C1158^2)*SQRT(365.25)</f>
        <v>0.587179151040345</v>
      </c>
      <c r="G1158" s="10"/>
      <c r="H1158" s="10" t="n">
        <f aca="false">(E1158^2)/365.25</f>
        <v>0.000943954429613854</v>
      </c>
      <c r="I1158" s="10" t="n">
        <f aca="false">C1159^2</f>
        <v>0.00259097011005616</v>
      </c>
      <c r="J1158" s="10" t="n">
        <f aca="false">(H1158-I1158)^2</f>
        <v>2.71266065162284E-006</v>
      </c>
    </row>
    <row r="1159" customFormat="false" ht="12.75" hidden="false" customHeight="false" outlineLevel="0" collapsed="false">
      <c r="A1159" s="7" t="n">
        <v>34569</v>
      </c>
      <c r="B1159" s="8" t="n">
        <v>1.532</v>
      </c>
      <c r="C1159" s="9" t="n">
        <f aca="false">LN(B1159/B1158)</f>
        <v>-0.050901572766037</v>
      </c>
      <c r="D1159" s="11" t="n">
        <f aca="false">STDEV(C1139:C1159)*SQRT(365.25)</f>
        <v>0.571160530745271</v>
      </c>
      <c r="E1159" s="11" t="n">
        <f aca="false">SQRT(alpha*(E1158/SQRT(365.25))^2+(1-alpha)*C1159^2)*SQRT(365.25)</f>
        <v>0.626615681861142</v>
      </c>
      <c r="G1159" s="10"/>
      <c r="H1159" s="10" t="n">
        <f aca="false">(E1159^2)/365.25</f>
        <v>0.0010750094805046</v>
      </c>
      <c r="I1159" s="10" t="n">
        <f aca="false">C1160^2</f>
        <v>0.00101333521421544</v>
      </c>
      <c r="J1159" s="10" t="n">
        <f aca="false">(H1159-I1159)^2</f>
        <v>3.80371512230601E-009</v>
      </c>
    </row>
    <row r="1160" customFormat="false" ht="12.75" hidden="false" customHeight="false" outlineLevel="0" collapsed="false">
      <c r="A1160" s="7" t="n">
        <v>34570</v>
      </c>
      <c r="B1160" s="8" t="n">
        <v>1.484</v>
      </c>
      <c r="C1160" s="9" t="n">
        <f aca="false">LN(B1160/B1159)</f>
        <v>-0.0318329265732109</v>
      </c>
      <c r="D1160" s="11" t="n">
        <f aca="false">STDEV(C1140:C1160)*SQRT(365.25)</f>
        <v>0.570900865014272</v>
      </c>
      <c r="E1160" s="11" t="n">
        <f aca="false">SQRT(alpha*(E1159/SQRT(365.25))^2+(1-alpha)*C1160^2)*SQRT(365.25)</f>
        <v>0.625183772633732</v>
      </c>
      <c r="G1160" s="10"/>
      <c r="H1160" s="10" t="n">
        <f aca="false">(E1160^2)/365.25</f>
        <v>0.00107010198374961</v>
      </c>
      <c r="I1160" s="10" t="n">
        <f aca="false">C1161^2</f>
        <v>0.0076886600140079</v>
      </c>
      <c r="J1160" s="10" t="n">
        <f aca="false">(H1160-I1160)^2</f>
        <v>4.38053103998964E-005</v>
      </c>
    </row>
    <row r="1161" customFormat="false" ht="12.75" hidden="false" customHeight="false" outlineLevel="0" collapsed="false">
      <c r="A1161" s="7" t="n">
        <v>34571</v>
      </c>
      <c r="B1161" s="8" t="n">
        <v>1.62</v>
      </c>
      <c r="C1161" s="9" t="n">
        <f aca="false">LN(B1161/B1160)</f>
        <v>0.0876850044991041</v>
      </c>
      <c r="D1161" s="11" t="n">
        <f aca="false">STDEV(C1141:C1161)*SQRT(365.25)</f>
        <v>0.703290069866308</v>
      </c>
      <c r="E1161" s="11" t="n">
        <f aca="false">SQRT(alpha*(E1160/SQRT(365.25))^2+(1-alpha)*C1161^2)*SQRT(365.25)</f>
        <v>0.763683491983346</v>
      </c>
      <c r="G1161" s="10"/>
      <c r="H1161" s="10" t="n">
        <f aca="false">(E1161^2)/365.25</f>
        <v>0.0015967487362844</v>
      </c>
      <c r="I1161" s="10" t="n">
        <f aca="false">C1162^2</f>
        <v>3.43571673775288E-006</v>
      </c>
      <c r="J1161" s="10" t="n">
        <f aca="false">(H1161-I1161)^2</f>
        <v>2.53864637825686E-006</v>
      </c>
    </row>
    <row r="1162" customFormat="false" ht="12.75" hidden="false" customHeight="false" outlineLevel="0" collapsed="false">
      <c r="A1162" s="7" t="n">
        <v>34572</v>
      </c>
      <c r="B1162" s="8" t="n">
        <v>1.617</v>
      </c>
      <c r="C1162" s="9" t="n">
        <f aca="false">LN(B1162/B1161)</f>
        <v>-0.00185356864932294</v>
      </c>
      <c r="D1162" s="11" t="n">
        <f aca="false">STDEV(C1142:C1162)*SQRT(365.25)</f>
        <v>0.700172897090435</v>
      </c>
      <c r="E1162" s="11" t="n">
        <f aca="false">SQRT(alpha*(E1161/SQRT(365.25))^2+(1-alpha)*C1162^2)*SQRT(365.25)</f>
        <v>0.732738288825986</v>
      </c>
      <c r="G1162" s="10"/>
      <c r="H1162" s="10" t="n">
        <f aca="false">(E1162^2)/365.25</f>
        <v>0.00146996687176354</v>
      </c>
      <c r="I1162" s="10" t="n">
        <f aca="false">C1163^2</f>
        <v>0.0007207748345056</v>
      </c>
      <c r="J1162" s="10" t="n">
        <f aca="false">(H1162-I1162)^2</f>
        <v>5.61288708690709E-007</v>
      </c>
    </row>
    <row r="1163" customFormat="false" ht="12.75" hidden="false" customHeight="false" outlineLevel="0" collapsed="false">
      <c r="A1163" s="7" t="n">
        <v>34575</v>
      </c>
      <c r="B1163" s="8" t="n">
        <v>1.661</v>
      </c>
      <c r="C1163" s="9" t="n">
        <f aca="false">LN(B1163/B1162)</f>
        <v>0.0268472500361881</v>
      </c>
      <c r="D1163" s="11" t="n">
        <f aca="false">STDEV(C1143:C1163)*SQRT(365.25)</f>
        <v>0.707395648746981</v>
      </c>
      <c r="E1163" s="11" t="n">
        <f aca="false">SQRT(alpha*(E1162/SQRT(365.25))^2+(1-alpha)*C1163^2)*SQRT(365.25)</f>
        <v>0.717726508030624</v>
      </c>
      <c r="G1163" s="10"/>
      <c r="H1163" s="10" t="n">
        <f aca="false">(E1163^2)/365.25</f>
        <v>0.00141035274559845</v>
      </c>
      <c r="I1163" s="10" t="n">
        <f aca="false">C1164^2</f>
        <v>0.00135360686499851</v>
      </c>
      <c r="J1163" s="10" t="n">
        <f aca="false">(H1163-I1163)^2</f>
        <v>3.22009496506299E-009</v>
      </c>
    </row>
    <row r="1164" customFormat="false" ht="12.75" hidden="false" customHeight="false" outlineLevel="0" collapsed="false">
      <c r="A1164" s="7" t="n">
        <v>34576</v>
      </c>
      <c r="B1164" s="8" t="n">
        <v>1.601</v>
      </c>
      <c r="C1164" s="9" t="n">
        <f aca="false">LN(B1164/B1163)</f>
        <v>-0.0367913966165802</v>
      </c>
      <c r="D1164" s="11" t="n">
        <f aca="false">STDEV(C1144:C1164)*SQRT(365.25)</f>
        <v>0.718813349680122</v>
      </c>
      <c r="E1164" s="11" t="n">
        <f aca="false">SQRT(alpha*(E1163/SQRT(365.25))^2+(1-alpha)*C1164^2)*SQRT(365.25)</f>
        <v>0.716576662144595</v>
      </c>
      <c r="G1164" s="10"/>
      <c r="H1164" s="10" t="n">
        <f aca="false">(E1164^2)/365.25</f>
        <v>0.00140583740651688</v>
      </c>
      <c r="I1164" s="10" t="n">
        <f aca="false">C1165^2</f>
        <v>8.86104202535691E-005</v>
      </c>
      <c r="J1164" s="10" t="n">
        <f aca="false">(H1164-I1164)^2</f>
        <v>1.73508693334031E-006</v>
      </c>
    </row>
    <row r="1165" customFormat="false" ht="12.75" hidden="false" customHeight="false" outlineLevel="0" collapsed="false">
      <c r="A1165" s="7" t="n">
        <v>34577</v>
      </c>
      <c r="B1165" s="8" t="n">
        <v>1.586</v>
      </c>
      <c r="C1165" s="9" t="n">
        <f aca="false">LN(B1165/B1164)</f>
        <v>-0.00941331080192135</v>
      </c>
      <c r="D1165" s="11" t="n">
        <f aca="false">STDEV(C1145:C1165)*SQRT(365.25)</f>
        <v>0.709877632028301</v>
      </c>
      <c r="E1165" s="11" t="n">
        <f aca="false">SQRT(alpha*(E1164/SQRT(365.25))^2+(1-alpha)*C1165^2)*SQRT(365.25)</f>
        <v>0.689346815822606</v>
      </c>
      <c r="G1165" s="10"/>
      <c r="H1165" s="10" t="n">
        <f aca="false">(E1165^2)/365.25</f>
        <v>0.00130102404513283</v>
      </c>
      <c r="I1165" s="10" t="n">
        <f aca="false">C1166^2</f>
        <v>3.95059491352934E-005</v>
      </c>
      <c r="J1165" s="10" t="n">
        <f aca="false">(H1165-I1165)^2</f>
        <v>1.59142790652924E-006</v>
      </c>
    </row>
    <row r="1166" customFormat="false" ht="12.75" hidden="false" customHeight="false" outlineLevel="0" collapsed="false">
      <c r="A1166" s="7" t="n">
        <v>34578</v>
      </c>
      <c r="B1166" s="8" t="n">
        <v>1.596</v>
      </c>
      <c r="C1166" s="9" t="n">
        <f aca="false">LN(B1166/B1165)</f>
        <v>0.00628537581496074</v>
      </c>
      <c r="D1166" s="11" t="n">
        <f aca="false">STDEV(C1146:C1166)*SQRT(365.25)</f>
        <v>0.694496025109203</v>
      </c>
      <c r="E1166" s="11" t="n">
        <f aca="false">SQRT(alpha*(E1165/SQRT(365.25))^2+(1-alpha)*C1166^2)*SQRT(365.25)</f>
        <v>0.662219783293553</v>
      </c>
      <c r="G1166" s="10"/>
      <c r="H1166" s="10" t="n">
        <f aca="false">(E1166^2)/365.25</f>
        <v>0.00120064350824192</v>
      </c>
      <c r="I1166" s="10" t="n">
        <f aca="false">C1167^2</f>
        <v>0.000520509521574236</v>
      </c>
      <c r="J1166" s="10" t="n">
        <f aca="false">(H1166-I1166)^2</f>
        <v>4.62582239820474E-007</v>
      </c>
    </row>
    <row r="1167" customFormat="false" ht="12.75" hidden="false" customHeight="false" outlineLevel="0" collapsed="false">
      <c r="A1167" s="7" t="n">
        <v>34579</v>
      </c>
      <c r="B1167" s="8" t="n">
        <v>1.56</v>
      </c>
      <c r="C1167" s="9" t="n">
        <f aca="false">LN(B1167/B1166)</f>
        <v>-0.0228146777661714</v>
      </c>
      <c r="D1167" s="11" t="n">
        <f aca="false">STDEV(C1147:C1167)*SQRT(365.25)</f>
        <v>0.695392693143732</v>
      </c>
      <c r="E1167" s="11" t="n">
        <f aca="false">SQRT(alpha*(E1166/SQRT(365.25))^2+(1-alpha)*C1167^2)*SQRT(365.25)</f>
        <v>0.647122896201663</v>
      </c>
      <c r="G1167" s="10"/>
      <c r="H1167" s="10" t="n">
        <f aca="false">(E1167^2)/365.25</f>
        <v>0.00114652441557407</v>
      </c>
      <c r="I1167" s="10" t="n">
        <f aca="false">C1168^2</f>
        <v>0.000131615988427292</v>
      </c>
      <c r="J1167" s="10" t="n">
        <f aca="false">(H1167-I1167)^2</f>
        <v>1.03003911549355E-006</v>
      </c>
    </row>
    <row r="1168" customFormat="false" ht="12.75" hidden="false" customHeight="false" outlineLevel="0" collapsed="false">
      <c r="A1168" s="7" t="n">
        <v>34582</v>
      </c>
      <c r="B1168" s="8" t="n">
        <v>1.578</v>
      </c>
      <c r="C1168" s="9" t="n">
        <f aca="false">LN(B1168/B1167)</f>
        <v>0.0114724011622368</v>
      </c>
      <c r="D1168" s="11" t="n">
        <f aca="false">STDEV(C1148:C1168)*SQRT(365.25)</f>
        <v>0.69407275499085</v>
      </c>
      <c r="E1168" s="11" t="n">
        <f aca="false">SQRT(alpha*(E1167/SQRT(365.25))^2+(1-alpha)*C1168^2)*SQRT(365.25)</f>
        <v>0.623916151750555</v>
      </c>
      <c r="G1168" s="10"/>
      <c r="H1168" s="10" t="n">
        <f aca="false">(E1168^2)/365.25</f>
        <v>0.0010657669114722</v>
      </c>
      <c r="I1168" s="10" t="n">
        <f aca="false">C1169^2</f>
        <v>0.00012864723856016</v>
      </c>
      <c r="J1168" s="10" t="n">
        <f aca="false">(H1168-I1168)^2</f>
        <v>8.78193281358769E-007</v>
      </c>
    </row>
    <row r="1169" customFormat="false" ht="12.75" hidden="false" customHeight="false" outlineLevel="0" collapsed="false">
      <c r="A1169" s="7" t="n">
        <v>34583</v>
      </c>
      <c r="B1169" s="8" t="n">
        <v>1.596</v>
      </c>
      <c r="C1169" s="9" t="n">
        <f aca="false">LN(B1169/B1168)</f>
        <v>0.0113422766039345</v>
      </c>
      <c r="D1169" s="11" t="n">
        <f aca="false">STDEV(C1149:C1169)*SQRT(365.25)</f>
        <v>0.688458388322305</v>
      </c>
      <c r="E1169" s="11" t="n">
        <f aca="false">SQRT(alpha*(E1168/SQRT(365.25))^2+(1-alpha)*C1169^2)*SQRT(365.25)</f>
        <v>0.601693851441715</v>
      </c>
      <c r="G1169" s="10"/>
      <c r="H1169" s="10" t="n">
        <f aca="false">(E1169^2)/365.25</f>
        <v>0.000991199153628378</v>
      </c>
      <c r="I1169" s="10" t="n">
        <f aca="false">C1170^2</f>
        <v>0.000470578639614877</v>
      </c>
      <c r="J1169" s="10" t="n">
        <f aca="false">(H1169-I1169)^2</f>
        <v>2.71045719611682E-007</v>
      </c>
    </row>
    <row r="1170" customFormat="false" ht="12.75" hidden="false" customHeight="false" outlineLevel="0" collapsed="false">
      <c r="A1170" s="7" t="n">
        <v>34584</v>
      </c>
      <c r="B1170" s="8" t="n">
        <v>1.631</v>
      </c>
      <c r="C1170" s="9" t="n">
        <f aca="false">LN(B1170/B1169)</f>
        <v>0.0216928246112598</v>
      </c>
      <c r="D1170" s="11" t="n">
        <f aca="false">STDEV(C1150:C1170)*SQRT(365.25)</f>
        <v>0.690078701231155</v>
      </c>
      <c r="E1170" s="11" t="n">
        <f aca="false">SQRT(alpha*(E1169/SQRT(365.25))^2+(1-alpha)*C1170^2)*SQRT(365.25)</f>
        <v>0.588985988258935</v>
      </c>
      <c r="G1170" s="10"/>
      <c r="H1170" s="10" t="n">
        <f aca="false">(E1170^2)/365.25</f>
        <v>0.000949772742957849</v>
      </c>
      <c r="I1170" s="10" t="n">
        <f aca="false">C1171^2</f>
        <v>0.000289737847711313</v>
      </c>
      <c r="J1170" s="10" t="n">
        <f aca="false">(H1170-I1170)^2</f>
        <v>4.35646062943106E-007</v>
      </c>
    </row>
    <row r="1171" customFormat="false" ht="12.75" hidden="false" customHeight="false" outlineLevel="0" collapsed="false">
      <c r="A1171" s="7" t="n">
        <v>34585</v>
      </c>
      <c r="B1171" s="8" t="n">
        <v>1.659</v>
      </c>
      <c r="C1171" s="9" t="n">
        <f aca="false">LN(B1171/B1170)</f>
        <v>0.0170216875694307</v>
      </c>
      <c r="D1171" s="11" t="n">
        <f aca="false">STDEV(C1151:C1171)*SQRT(365.25)</f>
        <v>0.67500155452464</v>
      </c>
      <c r="E1171" s="11" t="n">
        <f aca="false">SQRT(alpha*(E1170/SQRT(365.25))^2+(1-alpha)*C1171^2)*SQRT(365.25)</f>
        <v>0.57246977516727</v>
      </c>
      <c r="G1171" s="10"/>
      <c r="H1171" s="10" t="n">
        <f aca="false">(E1171^2)/365.25</f>
        <v>0.00089725295956212</v>
      </c>
      <c r="I1171" s="10" t="n">
        <f aca="false">C1172^2</f>
        <v>0.000162282777758022</v>
      </c>
      <c r="J1171" s="10" t="n">
        <f aca="false">(H1171-I1171)^2</f>
        <v>5.4018116814115E-007</v>
      </c>
    </row>
    <row r="1172" customFormat="false" ht="12.75" hidden="false" customHeight="false" outlineLevel="0" collapsed="false">
      <c r="A1172" s="7" t="n">
        <v>34586</v>
      </c>
      <c r="B1172" s="8" t="n">
        <v>1.638</v>
      </c>
      <c r="C1172" s="9" t="n">
        <f aca="false">LN(B1172/B1171)</f>
        <v>-0.0127390257774298</v>
      </c>
      <c r="D1172" s="11" t="n">
        <f aca="false">STDEV(C1152:C1172)*SQRT(365.25)</f>
        <v>0.649626730245121</v>
      </c>
      <c r="E1172" s="11" t="n">
        <f aca="false">SQRT(alpha*(E1171/SQRT(365.25))^2+(1-alpha)*C1172^2)*SQRT(365.25)</f>
        <v>0.553498797844222</v>
      </c>
      <c r="G1172" s="10"/>
      <c r="H1172" s="10" t="n">
        <f aca="false">(E1172^2)/365.25</f>
        <v>0.0008387704838193</v>
      </c>
      <c r="I1172" s="10" t="n">
        <f aca="false">C1173^2</f>
        <v>0.00090410932460301</v>
      </c>
      <c r="J1172" s="10" t="n">
        <f aca="false">(H1172-I1172)^2</f>
        <v>4.26916411495913E-009</v>
      </c>
    </row>
    <row r="1173" customFormat="false" ht="12.75" hidden="false" customHeight="false" outlineLevel="0" collapsed="false">
      <c r="A1173" s="7" t="n">
        <v>34589</v>
      </c>
      <c r="B1173" s="8" t="n">
        <v>1.688</v>
      </c>
      <c r="C1173" s="9" t="n">
        <f aca="false">LN(B1173/B1172)</f>
        <v>0.0300684107428878</v>
      </c>
      <c r="D1173" s="11" t="n">
        <f aca="false">STDEV(C1153:C1173)*SQRT(365.25)</f>
        <v>0.657012313554961</v>
      </c>
      <c r="E1173" s="11" t="n">
        <f aca="false">SQRT(alpha*(E1172/SQRT(365.25))^2+(1-alpha)*C1173^2)*SQRT(365.25)</f>
        <v>0.55521156990705</v>
      </c>
      <c r="G1173" s="10"/>
      <c r="H1173" s="10" t="n">
        <f aca="false">(E1173^2)/365.25</f>
        <v>0.000843969575246135</v>
      </c>
      <c r="I1173" s="10" t="n">
        <f aca="false">C1174^2</f>
        <v>5.97719311786382E-005</v>
      </c>
      <c r="J1173" s="10" t="n">
        <f aca="false">(H1173-I1173)^2</f>
        <v>6.14965944961012E-007</v>
      </c>
    </row>
    <row r="1174" customFormat="false" ht="12.75" hidden="false" customHeight="false" outlineLevel="0" collapsed="false">
      <c r="A1174" s="7" t="n">
        <v>34590</v>
      </c>
      <c r="B1174" s="8" t="n">
        <v>1.675</v>
      </c>
      <c r="C1174" s="9" t="n">
        <f aca="false">LN(B1174/B1173)</f>
        <v>-0.00773123089673554</v>
      </c>
      <c r="D1174" s="11" t="n">
        <f aca="false">STDEV(C1154:C1174)*SQRT(365.25)</f>
        <v>0.65166411353852</v>
      </c>
      <c r="E1174" s="11" t="n">
        <f aca="false">SQRT(alpha*(E1173/SQRT(365.25))^2+(1-alpha)*C1174^2)*SQRT(365.25)</f>
        <v>0.53429247253774</v>
      </c>
      <c r="G1174" s="10"/>
      <c r="H1174" s="10" t="n">
        <f aca="false">(E1174^2)/365.25</f>
        <v>0.000781570010158773</v>
      </c>
      <c r="I1174" s="10" t="n">
        <f aca="false">C1175^2</f>
        <v>2.8716207383229E-005</v>
      </c>
      <c r="J1174" s="10" t="n">
        <f aca="false">(H1174-I1174)^2</f>
        <v>5.66788848353598E-007</v>
      </c>
    </row>
    <row r="1175" customFormat="false" ht="12.75" hidden="false" customHeight="false" outlineLevel="0" collapsed="false">
      <c r="A1175" s="7" t="n">
        <v>34591</v>
      </c>
      <c r="B1175" s="8" t="n">
        <v>1.684</v>
      </c>
      <c r="C1175" s="9" t="n">
        <f aca="false">LN(B1175/B1174)</f>
        <v>0.00535875054310508</v>
      </c>
      <c r="D1175" s="11" t="n">
        <f aca="false">STDEV(C1155:C1175)*SQRT(365.25)</f>
        <v>0.644813333315362</v>
      </c>
      <c r="E1175" s="11" t="n">
        <f aca="false">SQRT(alpha*(E1174/SQRT(365.25))^2+(1-alpha)*C1175^2)*SQRT(365.25)</f>
        <v>0.513408183917228</v>
      </c>
      <c r="G1175" s="10"/>
      <c r="H1175" s="10" t="n">
        <f aca="false">(E1175^2)/365.25</f>
        <v>0.000721664512835554</v>
      </c>
      <c r="I1175" s="10" t="n">
        <f aca="false">C1176^2</f>
        <v>0.00102263035789522</v>
      </c>
      <c r="J1175" s="10" t="n">
        <f aca="false">(H1175-I1175)^2</f>
        <v>9.05804398924797E-008</v>
      </c>
    </row>
    <row r="1176" customFormat="false" ht="12.75" hidden="false" customHeight="false" outlineLevel="0" collapsed="false">
      <c r="A1176" s="7" t="n">
        <v>34592</v>
      </c>
      <c r="B1176" s="8" t="n">
        <v>1.631</v>
      </c>
      <c r="C1176" s="9" t="n">
        <f aca="false">LN(B1176/B1175)</f>
        <v>-0.0319785921812581</v>
      </c>
      <c r="D1176" s="11" t="n">
        <f aca="false">STDEV(C1156:C1176)*SQRT(365.25)</f>
        <v>0.642751916687587</v>
      </c>
      <c r="E1176" s="11" t="n">
        <f aca="false">SQRT(alpha*(E1175/SQRT(365.25))^2+(1-alpha)*C1176^2)*SQRT(365.25)</f>
        <v>0.521857308783465</v>
      </c>
      <c r="G1176" s="10"/>
      <c r="H1176" s="10" t="n">
        <f aca="false">(E1176^2)/365.25</f>
        <v>0.000745612733006765</v>
      </c>
      <c r="I1176" s="10" t="n">
        <f aca="false">C1177^2</f>
        <v>3.38948741064382E-006</v>
      </c>
      <c r="J1176" s="10" t="n">
        <f aca="false">(H1176-I1176)^2</f>
        <v>5.5089534630324E-007</v>
      </c>
    </row>
    <row r="1177" customFormat="false" ht="12.75" hidden="false" customHeight="false" outlineLevel="0" collapsed="false">
      <c r="A1177" s="7" t="n">
        <v>34593</v>
      </c>
      <c r="B1177" s="8" t="n">
        <v>1.628</v>
      </c>
      <c r="C1177" s="9" t="n">
        <f aca="false">LN(B1177/B1176)</f>
        <v>-0.00184105605852832</v>
      </c>
      <c r="D1177" s="11" t="n">
        <f aca="false">STDEV(C1157:C1177)*SQRT(365.25)</f>
        <v>0.598088747253724</v>
      </c>
      <c r="E1177" s="11" t="n">
        <f aca="false">SQRT(alpha*(E1176/SQRT(365.25))^2+(1-alpha)*C1177^2)*SQRT(365.25)</f>
        <v>0.500762945765302</v>
      </c>
      <c r="G1177" s="10"/>
      <c r="H1177" s="10" t="n">
        <f aca="false">(E1177^2)/365.25</f>
        <v>0.00068655312211237</v>
      </c>
      <c r="I1177" s="10" t="n">
        <f aca="false">C1178^2</f>
        <v>9.40370687229225E-006</v>
      </c>
      <c r="J1177" s="10" t="n">
        <f aca="false">(H1177-I1177)^2</f>
        <v>4.58531330559979E-007</v>
      </c>
    </row>
    <row r="1178" customFormat="false" ht="12.75" hidden="false" customHeight="false" outlineLevel="0" collapsed="false">
      <c r="A1178" s="7" t="n">
        <v>34596</v>
      </c>
      <c r="B1178" s="8" t="n">
        <v>1.633</v>
      </c>
      <c r="C1178" s="9" t="n">
        <f aca="false">LN(B1178/B1177)</f>
        <v>0.00306654640797954</v>
      </c>
      <c r="D1178" s="11" t="n">
        <f aca="false">STDEV(C1158:C1178)*SQRT(365.25)</f>
        <v>0.583219802075292</v>
      </c>
      <c r="E1178" s="11" t="n">
        <f aca="false">SQRT(alpha*(E1177/SQRT(365.25))^2+(1-alpha)*C1178^2)*SQRT(365.25)</f>
        <v>0.480711213739476</v>
      </c>
      <c r="G1178" s="10"/>
      <c r="H1178" s="10" t="n">
        <f aca="false">(E1178^2)/365.25</f>
        <v>0.000632671515441151</v>
      </c>
      <c r="I1178" s="10" t="n">
        <f aca="false">C1179^2</f>
        <v>0.0023329275033743</v>
      </c>
      <c r="J1178" s="10" t="n">
        <f aca="false">(H1178-I1178)^2</f>
        <v>2.89087042450254E-006</v>
      </c>
    </row>
    <row r="1179" customFormat="false" ht="12.75" hidden="false" customHeight="false" outlineLevel="0" collapsed="false">
      <c r="A1179" s="7" t="n">
        <v>34597</v>
      </c>
      <c r="B1179" s="8" t="n">
        <v>1.556</v>
      </c>
      <c r="C1179" s="9" t="n">
        <f aca="false">LN(B1179/B1178)</f>
        <v>-0.0483003882321281</v>
      </c>
      <c r="D1179" s="11" t="n">
        <f aca="false">STDEV(C1159:C1179)*SQRT(365.25)</f>
        <v>0.59681331238189</v>
      </c>
      <c r="E1179" s="11" t="n">
        <f aca="false">SQRT(alpha*(E1178/SQRT(365.25))^2+(1-alpha)*C1179^2)*SQRT(365.25)</f>
        <v>0.529621064646681</v>
      </c>
      <c r="G1179" s="10"/>
      <c r="H1179" s="10" t="n">
        <f aca="false">(E1179^2)/365.25</f>
        <v>0.000767962962676204</v>
      </c>
      <c r="I1179" s="10" t="n">
        <f aca="false">C1180^2</f>
        <v>0.00170824388990446</v>
      </c>
      <c r="J1179" s="10" t="n">
        <f aca="false">(H1179-I1179)^2</f>
        <v>8.84128222109232E-007</v>
      </c>
    </row>
    <row r="1180" customFormat="false" ht="12.75" hidden="false" customHeight="false" outlineLevel="0" collapsed="false">
      <c r="A1180" s="7" t="n">
        <v>34598</v>
      </c>
      <c r="B1180" s="8" t="n">
        <v>1.493</v>
      </c>
      <c r="C1180" s="9" t="n">
        <f aca="false">LN(B1180/B1179)</f>
        <v>-0.0413309071991465</v>
      </c>
      <c r="D1180" s="11" t="n">
        <f aca="false">STDEV(C1160:C1180)*SQRT(365.25)</f>
        <v>0.583587393261809</v>
      </c>
      <c r="E1180" s="11" t="n">
        <f aca="false">SQRT(alpha*(E1179/SQRT(365.25))^2+(1-alpha)*C1180^2)*SQRT(365.25)</f>
        <v>0.55482089221092</v>
      </c>
      <c r="G1180" s="10"/>
      <c r="H1180" s="10" t="n">
        <f aca="false">(E1180^2)/365.25</f>
        <v>0.000842782265390066</v>
      </c>
      <c r="I1180" s="10" t="n">
        <f aca="false">C1181^2</f>
        <v>0.00106786455869095</v>
      </c>
      <c r="J1180" s="10" t="n">
        <f aca="false">(H1180-I1180)^2</f>
        <v>5.06620387575856E-008</v>
      </c>
    </row>
    <row r="1181" customFormat="false" ht="12.75" hidden="false" customHeight="false" outlineLevel="0" collapsed="false">
      <c r="A1181" s="7" t="n">
        <v>34599</v>
      </c>
      <c r="B1181" s="8" t="n">
        <v>1.445</v>
      </c>
      <c r="C1181" s="9" t="n">
        <f aca="false">LN(B1181/B1180)</f>
        <v>-0.0326781969926578</v>
      </c>
      <c r="D1181" s="11" t="n">
        <f aca="false">STDEV(C1161:C1181)*SQRT(365.25)</f>
        <v>0.584407012150349</v>
      </c>
      <c r="E1181" s="11" t="n">
        <f aca="false">SQRT(alpha*(E1180/SQRT(365.25))^2+(1-alpha)*C1181^2)*SQRT(365.25)</f>
        <v>0.560685184993419</v>
      </c>
      <c r="G1181" s="10"/>
      <c r="H1181" s="10" t="n">
        <f aca="false">(E1181^2)/365.25</f>
        <v>0.000860692338593031</v>
      </c>
      <c r="I1181" s="10" t="n">
        <f aca="false">C1182^2</f>
        <v>0.000748598502065444</v>
      </c>
      <c r="J1181" s="10" t="n">
        <f aca="false">(H1181-I1181)^2</f>
        <v>1.25650281874734E-008</v>
      </c>
    </row>
    <row r="1182" customFormat="false" ht="12.75" hidden="false" customHeight="false" outlineLevel="0" collapsed="false">
      <c r="A1182" s="7" t="n">
        <v>34600</v>
      </c>
      <c r="B1182" s="8" t="n">
        <v>1.406</v>
      </c>
      <c r="C1182" s="9" t="n">
        <f aca="false">LN(B1182/B1181)</f>
        <v>-0.0273605281759224</v>
      </c>
      <c r="D1182" s="11" t="n">
        <f aca="false">STDEV(C1162:C1182)*SQRT(365.25)</f>
        <v>0.444915269751473</v>
      </c>
      <c r="E1182" s="11" t="n">
        <f aca="false">SQRT(alpha*(E1181/SQRT(365.25))^2+(1-alpha)*C1182^2)*SQRT(365.25)</f>
        <v>0.557772399729942</v>
      </c>
      <c r="G1182" s="10"/>
      <c r="H1182" s="10" t="n">
        <f aca="false">(E1182^2)/365.25</f>
        <v>0.000851772895004785</v>
      </c>
      <c r="I1182" s="10" t="n">
        <f aca="false">C1183^2</f>
        <v>0.0396994497672001</v>
      </c>
      <c r="J1182" s="10" t="n">
        <f aca="false">(H1182-I1182)^2</f>
        <v>0.0015091419983665</v>
      </c>
    </row>
    <row r="1183" customFormat="false" ht="12.75" hidden="false" customHeight="false" outlineLevel="0" collapsed="false">
      <c r="A1183" s="7" t="n">
        <v>34603</v>
      </c>
      <c r="B1183" s="8" t="n">
        <v>1.716</v>
      </c>
      <c r="C1183" s="9" t="n">
        <f aca="false">LN(B1183/B1182)</f>
        <v>0.199247207677297</v>
      </c>
      <c r="D1183" s="11" t="n">
        <f aca="false">STDEV(C1163:C1183)*SQRT(365.25)</f>
        <v>0.968133825235153</v>
      </c>
      <c r="E1183" s="11" t="n">
        <f aca="false">SQRT(alpha*(E1182/SQRT(365.25))^2+(1-alpha)*C1183^2)*SQRT(365.25)</f>
        <v>1.20006466196048</v>
      </c>
      <c r="G1183" s="10"/>
      <c r="H1183" s="10" t="n">
        <f aca="false">(E1183^2)/365.25</f>
        <v>0.00394293002843617</v>
      </c>
      <c r="I1183" s="10" t="n">
        <f aca="false">C1184^2</f>
        <v>3.39796248541694E-007</v>
      </c>
      <c r="J1183" s="10" t="n">
        <f aca="false">(H1183-I1183)^2</f>
        <v>1.55440177389413E-005</v>
      </c>
    </row>
    <row r="1184" customFormat="false" ht="12.75" hidden="false" customHeight="false" outlineLevel="0" collapsed="false">
      <c r="A1184" s="7" t="n">
        <v>34604</v>
      </c>
      <c r="B1184" s="8" t="n">
        <v>1.715</v>
      </c>
      <c r="C1184" s="9" t="n">
        <f aca="false">LN(B1184/B1183)</f>
        <v>-0.000582920447867197</v>
      </c>
      <c r="D1184" s="11" t="n">
        <f aca="false">STDEV(C1164:C1184)*SQRT(365.25)</f>
        <v>0.962448363934566</v>
      </c>
      <c r="E1184" s="11" t="n">
        <f aca="false">SQRT(alpha*(E1183/SQRT(365.25))^2+(1-alpha)*C1184^2)*SQRT(365.25)</f>
        <v>1.15133407813409</v>
      </c>
      <c r="G1184" s="10"/>
      <c r="H1184" s="10" t="n">
        <f aca="false">(E1184^2)/365.25</f>
        <v>0.00362921330451165</v>
      </c>
      <c r="I1184" s="10" t="n">
        <f aca="false">C1185^2</f>
        <v>5.78976490051066E-005</v>
      </c>
      <c r="J1184" s="10" t="n">
        <f aca="false">(H1184-I1184)^2</f>
        <v>1.27542955112661E-005</v>
      </c>
    </row>
    <row r="1185" customFormat="false" ht="12.75" hidden="false" customHeight="false" outlineLevel="0" collapsed="false">
      <c r="A1185" s="7" t="n">
        <v>34605</v>
      </c>
      <c r="B1185" s="8" t="n">
        <v>1.702</v>
      </c>
      <c r="C1185" s="9" t="n">
        <f aca="false">LN(B1185/B1184)</f>
        <v>-0.00760905046672097</v>
      </c>
      <c r="D1185" s="11" t="n">
        <f aca="false">STDEV(C1165:C1185)*SQRT(365.25)</f>
        <v>0.948830598322569</v>
      </c>
      <c r="E1185" s="11" t="n">
        <f aca="false">SQRT(alpha*(E1184/SQRT(365.25))^2+(1-alpha)*C1185^2)*SQRT(365.25)</f>
        <v>1.10533959645492</v>
      </c>
      <c r="G1185" s="10"/>
      <c r="H1185" s="10" t="n">
        <f aca="false">(E1185^2)/365.25</f>
        <v>0.00334503935247398</v>
      </c>
      <c r="I1185" s="10" t="n">
        <f aca="false">C1186^2</f>
        <v>8.60491570725325E-006</v>
      </c>
      <c r="J1185" s="10" t="n">
        <f aca="false">(H1185-I1185)^2</f>
        <v>1.11317947508429E-005</v>
      </c>
    </row>
    <row r="1186" customFormat="false" ht="12.75" hidden="false" customHeight="false" outlineLevel="0" collapsed="false">
      <c r="A1186" s="7" t="n">
        <v>34606</v>
      </c>
      <c r="B1186" s="8" t="n">
        <v>1.707</v>
      </c>
      <c r="C1186" s="9" t="n">
        <f aca="false">LN(B1186/B1185)</f>
        <v>0.00293341366112133</v>
      </c>
      <c r="D1186" s="11" t="n">
        <f aca="false">STDEV(C1166:C1186)*SQRT(365.25)</f>
        <v>0.947297271096792</v>
      </c>
      <c r="E1186" s="11" t="n">
        <f aca="false">SQRT(alpha*(E1185/SQRT(365.25))^2+(1-alpha)*C1186^2)*SQRT(365.25)</f>
        <v>1.06056943748541</v>
      </c>
      <c r="G1186" s="10"/>
      <c r="H1186" s="10" t="n">
        <f aca="false">(E1186^2)/365.25</f>
        <v>0.00307955518611397</v>
      </c>
      <c r="I1186" s="10" t="n">
        <f aca="false">C1187^2</f>
        <v>0.000883795922850081</v>
      </c>
      <c r="J1186" s="10" t="n">
        <f aca="false">(H1186-I1186)^2</f>
        <v>4.82135874220917E-006</v>
      </c>
    </row>
    <row r="1187" customFormat="false" ht="12.75" hidden="false" customHeight="false" outlineLevel="0" collapsed="false">
      <c r="A1187" s="7" t="n">
        <v>34607</v>
      </c>
      <c r="B1187" s="8" t="n">
        <v>1.657</v>
      </c>
      <c r="C1187" s="9" t="n">
        <f aca="false">LN(B1187/B1186)</f>
        <v>-0.0297287053678777</v>
      </c>
      <c r="D1187" s="11" t="n">
        <f aca="false">STDEV(C1167:C1187)*SQRT(365.25)</f>
        <v>0.95721908396781</v>
      </c>
      <c r="E1187" s="11" t="n">
        <f aca="false">SQRT(alpha*(E1186/SQRT(365.25))^2+(1-alpha)*C1187^2)*SQRT(365.25)</f>
        <v>1.0300443321554</v>
      </c>
      <c r="G1187" s="10"/>
      <c r="H1187" s="10" t="n">
        <f aca="false">(E1187^2)/365.25</f>
        <v>0.00290483593759195</v>
      </c>
      <c r="I1187" s="10" t="n">
        <f aca="false">C1188^2</f>
        <v>0.000242399265116247</v>
      </c>
      <c r="J1187" s="10" t="n">
        <f aca="false">(H1187-I1187)^2</f>
        <v>7.08856903494349E-006</v>
      </c>
    </row>
    <row r="1188" customFormat="false" ht="12.75" hidden="false" customHeight="false" outlineLevel="0" collapsed="false">
      <c r="A1188" s="7" t="n">
        <v>34610</v>
      </c>
      <c r="B1188" s="8" t="n">
        <v>1.683</v>
      </c>
      <c r="C1188" s="9" t="n">
        <f aca="false">LN(B1188/B1187)</f>
        <v>0.0155691767642431</v>
      </c>
      <c r="D1188" s="11" t="n">
        <f aca="false">STDEV(C1168:C1188)*SQRT(365.25)</f>
        <v>0.952577584898828</v>
      </c>
      <c r="E1188" s="11" t="n">
        <f aca="false">SQRT(alpha*(E1187/SQRT(365.25))^2+(1-alpha)*C1188^2)*SQRT(365.25)</f>
        <v>0.991772097622102</v>
      </c>
      <c r="G1188" s="10"/>
      <c r="H1188" s="10" t="n">
        <f aca="false">(E1188^2)/365.25</f>
        <v>0.00269298259718479</v>
      </c>
      <c r="I1188" s="10" t="n">
        <f aca="false">C1189^2</f>
        <v>2.84445792929165E-005</v>
      </c>
      <c r="J1188" s="10" t="n">
        <f aca="false">(H1188-I1188)^2</f>
        <v>7.09976284879115E-006</v>
      </c>
    </row>
    <row r="1189" customFormat="false" ht="12.75" hidden="false" customHeight="false" outlineLevel="0" collapsed="false">
      <c r="A1189" s="7" t="n">
        <v>34611</v>
      </c>
      <c r="B1189" s="8" t="n">
        <v>1.692</v>
      </c>
      <c r="C1189" s="9" t="n">
        <f aca="false">LN(B1189/B1188)</f>
        <v>0.0053333459753626</v>
      </c>
      <c r="D1189" s="11" t="n">
        <f aca="false">STDEV(C1169:C1189)*SQRT(365.25)</f>
        <v>0.951996562763739</v>
      </c>
      <c r="E1189" s="11" t="n">
        <f aca="false">SQRT(alpha*(E1188/SQRT(365.25))^2+(1-alpha)*C1189^2)*SQRT(365.25)</f>
        <v>0.951930348722461</v>
      </c>
      <c r="G1189" s="10"/>
      <c r="H1189" s="10" t="n">
        <f aca="false">(E1189^2)/365.25</f>
        <v>0.00248096205015432</v>
      </c>
      <c r="I1189" s="10" t="n">
        <f aca="false">C1190^2</f>
        <v>0.000278453258537677</v>
      </c>
      <c r="J1189" s="10" t="n">
        <f aca="false">(H1189-I1189)^2</f>
        <v>4.85104497714862E-006</v>
      </c>
    </row>
    <row r="1190" customFormat="false" ht="12.75" hidden="false" customHeight="false" outlineLevel="0" collapsed="false">
      <c r="A1190" s="7" t="n">
        <v>34612</v>
      </c>
      <c r="B1190" s="8" t="n">
        <v>1.664</v>
      </c>
      <c r="C1190" s="9" t="n">
        <f aca="false">LN(B1190/B1189)</f>
        <v>-0.0166869187850147</v>
      </c>
      <c r="D1190" s="11" t="n">
        <f aca="false">STDEV(C1170:C1190)*SQRT(365.25)</f>
        <v>0.954856313998536</v>
      </c>
      <c r="E1190" s="11" t="n">
        <f aca="false">SQRT(alpha*(E1189/SQRT(365.25))^2+(1-alpha)*C1190^2)*SQRT(365.25)</f>
        <v>0.917692224620221</v>
      </c>
      <c r="G1190" s="10"/>
      <c r="H1190" s="10" t="n">
        <f aca="false">(E1190^2)/365.25</f>
        <v>0.00230570573341112</v>
      </c>
      <c r="I1190" s="10" t="n">
        <f aca="false">C1191^2</f>
        <v>0.000105450126549598</v>
      </c>
      <c r="J1190" s="10" t="n">
        <f aca="false">(H1190-I1190)^2</f>
        <v>4.84112473552555E-006</v>
      </c>
    </row>
    <row r="1191" customFormat="false" ht="12.75" hidden="false" customHeight="false" outlineLevel="0" collapsed="false">
      <c r="A1191" s="7" t="n">
        <v>34613</v>
      </c>
      <c r="B1191" s="8" t="n">
        <v>1.647</v>
      </c>
      <c r="C1191" s="9" t="n">
        <f aca="false">LN(B1191/B1190)</f>
        <v>-0.0102688912035136</v>
      </c>
      <c r="D1191" s="11" t="n">
        <f aca="false">STDEV(C1171:C1191)*SQRT(365.25)</f>
        <v>0.952110018737788</v>
      </c>
      <c r="E1191" s="11" t="n">
        <f aca="false">SQRT(alpha*(E1190/SQRT(365.25))^2+(1-alpha)*C1191^2)*SQRT(365.25)</f>
        <v>0.882163326500759</v>
      </c>
      <c r="G1191" s="10"/>
      <c r="H1191" s="10" t="n">
        <f aca="false">(E1191^2)/365.25</f>
        <v>0.00213062870533302</v>
      </c>
      <c r="I1191" s="10" t="n">
        <f aca="false">C1192^2</f>
        <v>0.000197773860203806</v>
      </c>
      <c r="J1191" s="10" t="n">
        <f aca="false">(H1191-I1191)^2</f>
        <v>3.73592785233946E-006</v>
      </c>
    </row>
    <row r="1192" customFormat="false" ht="12.75" hidden="false" customHeight="false" outlineLevel="0" collapsed="false">
      <c r="A1192" s="7" t="n">
        <v>34614</v>
      </c>
      <c r="B1192" s="8" t="n">
        <v>1.624</v>
      </c>
      <c r="C1192" s="9" t="n">
        <f aca="false">LN(B1192/B1191)</f>
        <v>-0.014063209456017</v>
      </c>
      <c r="D1192" s="11" t="n">
        <f aca="false">STDEV(C1172:C1192)*SQRT(365.25)</f>
        <v>0.951063341432216</v>
      </c>
      <c r="E1192" s="11" t="n">
        <f aca="false">SQRT(alpha*(E1191/SQRT(365.25))^2+(1-alpha)*C1192^2)*SQRT(365.25)</f>
        <v>0.84972749894469</v>
      </c>
      <c r="G1192" s="10"/>
      <c r="H1192" s="10" t="n">
        <f aca="false">(E1192^2)/365.25</f>
        <v>0.00197682908271813</v>
      </c>
      <c r="I1192" s="10" t="n">
        <f aca="false">C1193^2</f>
        <v>0.000429310732540915</v>
      </c>
      <c r="J1192" s="10" t="n">
        <f aca="false">(H1192-I1192)^2</f>
        <v>2.39481304413521E-006</v>
      </c>
    </row>
    <row r="1193" customFormat="false" ht="12.75" hidden="false" customHeight="false" outlineLevel="0" collapsed="false">
      <c r="A1193" s="7" t="n">
        <v>34617</v>
      </c>
      <c r="B1193" s="8" t="n">
        <v>1.658</v>
      </c>
      <c r="C1193" s="9" t="n">
        <f aca="false">LN(B1193/B1192)</f>
        <v>0.0207198149736168</v>
      </c>
      <c r="D1193" s="11" t="n">
        <f aca="false">STDEV(C1173:C1193)*SQRT(365.25)</f>
        <v>0.953763799386165</v>
      </c>
      <c r="E1193" s="11" t="n">
        <f aca="false">SQRT(alpha*(E1192/SQRT(365.25))^2+(1-alpha)*C1193^2)*SQRT(365.25)</f>
        <v>0.822836979440377</v>
      </c>
      <c r="G1193" s="10"/>
      <c r="H1193" s="10" t="n">
        <f aca="false">(E1193^2)/365.25</f>
        <v>0.00185369115601523</v>
      </c>
      <c r="I1193" s="10" t="n">
        <f aca="false">C1194^2</f>
        <v>1.3048607876656E-005</v>
      </c>
      <c r="J1193" s="10" t="n">
        <f aca="false">(H1193-I1193)^2</f>
        <v>3.38796499001807E-006</v>
      </c>
    </row>
    <row r="1194" customFormat="false" ht="12.75" hidden="false" customHeight="false" outlineLevel="0" collapsed="false">
      <c r="A1194" s="7" t="n">
        <v>34618</v>
      </c>
      <c r="B1194" s="8" t="n">
        <v>1.664</v>
      </c>
      <c r="C1194" s="9" t="n">
        <f aca="false">LN(B1194/B1193)</f>
        <v>0.00361228568591357</v>
      </c>
      <c r="D1194" s="11" t="n">
        <f aca="false">STDEV(C1174:C1194)*SQRT(365.25)</f>
        <v>0.945167784557217</v>
      </c>
      <c r="E1194" s="11" t="n">
        <f aca="false">SQRT(alpha*(E1193/SQRT(365.25))^2+(1-alpha)*C1194^2)*SQRT(365.25)</f>
        <v>0.789661563220898</v>
      </c>
      <c r="G1194" s="10"/>
      <c r="H1194" s="10" t="n">
        <f aca="false">(E1194^2)/365.25</f>
        <v>0.00170722897858582</v>
      </c>
      <c r="I1194" s="10" t="n">
        <f aca="false">C1195^2</f>
        <v>0.000177138301484001</v>
      </c>
      <c r="J1194" s="10" t="n">
        <f aca="false">(H1194-I1194)^2</f>
        <v>2.34117748015391E-006</v>
      </c>
    </row>
    <row r="1195" customFormat="false" ht="12.75" hidden="false" customHeight="false" outlineLevel="0" collapsed="false">
      <c r="A1195" s="7" t="n">
        <v>34619</v>
      </c>
      <c r="B1195" s="8" t="n">
        <v>1.642</v>
      </c>
      <c r="C1195" s="9" t="n">
        <f aca="false">LN(B1195/B1194)</f>
        <v>-0.0133093313687804</v>
      </c>
      <c r="D1195" s="11" t="n">
        <f aca="false">STDEV(C1175:C1195)*SQRT(365.25)</f>
        <v>0.946213270519532</v>
      </c>
      <c r="E1195" s="11" t="n">
        <f aca="false">SQRT(alpha*(E1194/SQRT(365.25))^2+(1-alpha)*C1195^2)*SQRT(365.25)</f>
        <v>0.760983418966164</v>
      </c>
      <c r="G1195" s="10"/>
      <c r="H1195" s="10" t="n">
        <f aca="false">(E1195^2)/365.25</f>
        <v>0.00158547779313191</v>
      </c>
      <c r="I1195" s="10" t="n">
        <f aca="false">C1196^2</f>
        <v>0.000387335149545198</v>
      </c>
      <c r="J1195" s="10" t="n">
        <f aca="false">(H1195-I1195)^2</f>
        <v>1.43554579438096E-006</v>
      </c>
    </row>
    <row r="1196" customFormat="false" ht="12.75" hidden="false" customHeight="false" outlineLevel="0" collapsed="false">
      <c r="A1196" s="7" t="n">
        <v>34620</v>
      </c>
      <c r="B1196" s="8" t="n">
        <v>1.61</v>
      </c>
      <c r="C1196" s="9" t="n">
        <f aca="false">LN(B1196/B1195)</f>
        <v>-0.0196808320338648</v>
      </c>
      <c r="D1196" s="11" t="n">
        <f aca="false">STDEV(C1176:C1196)*SQRT(365.25)</f>
        <v>0.948924126668107</v>
      </c>
      <c r="E1196" s="11" t="n">
        <f aca="false">SQRT(alpha*(E1195/SQRT(365.25))^2+(1-alpha)*C1196^2)*SQRT(365.25)</f>
        <v>0.737749061853504</v>
      </c>
      <c r="G1196" s="10"/>
      <c r="H1196" s="10" t="n">
        <f aca="false">(E1196^2)/365.25</f>
        <v>0.0014901401184551</v>
      </c>
      <c r="I1196" s="10" t="n">
        <f aca="false">C1197^2</f>
        <v>0.000184201288902245</v>
      </c>
      <c r="J1196" s="10" t="n">
        <f aca="false">(H1196-I1196)^2</f>
        <v>1.70547622653388E-006</v>
      </c>
    </row>
    <row r="1197" customFormat="false" ht="12.75" hidden="false" customHeight="false" outlineLevel="0" collapsed="false">
      <c r="A1197" s="7" t="n">
        <v>34621</v>
      </c>
      <c r="B1197" s="8" t="n">
        <v>1.632</v>
      </c>
      <c r="C1197" s="9" t="n">
        <f aca="false">LN(B1197/B1196)</f>
        <v>0.0135720775455435</v>
      </c>
      <c r="D1197" s="11" t="n">
        <f aca="false">STDEV(C1177:C1197)*SQRT(365.25)</f>
        <v>0.941754223531135</v>
      </c>
      <c r="E1197" s="11" t="n">
        <f aca="false">SQRT(alpha*(E1196/SQRT(365.25))^2+(1-alpha)*C1197^2)*SQRT(365.25)</f>
        <v>0.71156072833545</v>
      </c>
      <c r="G1197" s="10"/>
      <c r="H1197" s="10" t="n">
        <f aca="false">(E1197^2)/365.25</f>
        <v>0.00138622496949836</v>
      </c>
      <c r="I1197" s="10" t="n">
        <f aca="false">C1198^2</f>
        <v>0.00016347060324975</v>
      </c>
      <c r="J1197" s="10" t="n">
        <f aca="false">(H1197-I1197)^2</f>
        <v>1.49512824018004E-006</v>
      </c>
    </row>
    <row r="1198" customFormat="false" ht="12.75" hidden="false" customHeight="false" outlineLevel="0" collapsed="false">
      <c r="A1198" s="7" t="n">
        <v>34624</v>
      </c>
      <c r="B1198" s="8" t="n">
        <v>1.653</v>
      </c>
      <c r="C1198" s="9" t="n">
        <f aca="false">LN(B1198/B1197)</f>
        <v>0.0127855622969719</v>
      </c>
      <c r="D1198" s="11" t="n">
        <f aca="false">STDEV(C1178:C1198)*SQRT(365.25)</f>
        <v>0.943198206296887</v>
      </c>
      <c r="E1198" s="11" t="n">
        <f aca="false">SQRT(alpha*(E1197/SQRT(365.25))^2+(1-alpha)*C1198^2)*SQRT(365.25)</f>
        <v>0.686135033623092</v>
      </c>
      <c r="G1198" s="10"/>
      <c r="H1198" s="10" t="n">
        <f aca="false">(E1198^2)/365.25</f>
        <v>0.00128892890996567</v>
      </c>
      <c r="I1198" s="10" t="n">
        <f aca="false">C1199^2</f>
        <v>0.000119880918295014</v>
      </c>
      <c r="J1198" s="10" t="n">
        <f aca="false">(H1198-I1198)^2</f>
        <v>1.3666732068292E-006</v>
      </c>
    </row>
    <row r="1199" customFormat="false" ht="12.75" hidden="false" customHeight="false" outlineLevel="0" collapsed="false">
      <c r="A1199" s="7" t="n">
        <v>34625</v>
      </c>
      <c r="B1199" s="8" t="n">
        <v>1.635</v>
      </c>
      <c r="C1199" s="9" t="n">
        <f aca="false">LN(B1199/B1198)</f>
        <v>-0.0109490144896705</v>
      </c>
      <c r="D1199" s="11" t="n">
        <f aca="false">STDEV(C1179:C1199)*SQRT(365.25)</f>
        <v>0.944373396939</v>
      </c>
      <c r="E1199" s="11" t="n">
        <f aca="false">SQRT(alpha*(E1198/SQRT(365.25))^2+(1-alpha)*C1199^2)*SQRT(365.25)</f>
        <v>0.660912087856199</v>
      </c>
      <c r="G1199" s="10"/>
      <c r="H1199" s="10" t="n">
        <f aca="false">(E1199^2)/365.25</f>
        <v>0.00119590633230511</v>
      </c>
      <c r="I1199" s="10" t="n">
        <f aca="false">C1200^2</f>
        <v>0.000964624025450259</v>
      </c>
      <c r="J1199" s="10" t="n">
        <f aca="false">(H1199-I1199)^2</f>
        <v>5.34915054640996E-008</v>
      </c>
    </row>
    <row r="1200" customFormat="false" ht="12.75" hidden="false" customHeight="false" outlineLevel="0" collapsed="false">
      <c r="A1200" s="7" t="n">
        <v>34626</v>
      </c>
      <c r="B1200" s="8" t="n">
        <v>1.585</v>
      </c>
      <c r="C1200" s="9" t="n">
        <f aca="false">LN(B1200/B1199)</f>
        <v>-0.0310583970199729</v>
      </c>
      <c r="D1200" s="11" t="n">
        <f aca="false">STDEV(C1180:C1200)*SQRT(365.25)</f>
        <v>0.930890558426411</v>
      </c>
      <c r="E1200" s="11" t="n">
        <f aca="false">SQRT(alpha*(E1199/SQRT(365.25))^2+(1-alpha)*C1200^2)*SQRT(365.25)</f>
        <v>0.655807090714643</v>
      </c>
      <c r="G1200" s="10"/>
      <c r="H1200" s="10" t="n">
        <f aca="false">(E1200^2)/365.25</f>
        <v>0.00117750291644519</v>
      </c>
      <c r="I1200" s="10" t="n">
        <f aca="false">C1201^2</f>
        <v>0.00031767766832547</v>
      </c>
      <c r="J1200" s="10" t="n">
        <f aca="false">(H1200-I1200)^2</f>
        <v>7.3929945730413E-007</v>
      </c>
    </row>
    <row r="1201" customFormat="false" ht="12.75" hidden="false" customHeight="false" outlineLevel="0" collapsed="false">
      <c r="A1201" s="7" t="n">
        <v>34627</v>
      </c>
      <c r="B1201" s="8" t="n">
        <v>1.557</v>
      </c>
      <c r="C1201" s="9" t="n">
        <f aca="false">LN(B1201/B1200)</f>
        <v>-0.0178235144773827</v>
      </c>
      <c r="D1201" s="11" t="n">
        <f aca="false">STDEV(C1181:C1201)*SQRT(365.25)</f>
        <v>0.916475014502697</v>
      </c>
      <c r="E1201" s="11" t="n">
        <f aca="false">SQRT(alpha*(E1200/SQRT(365.25))^2+(1-alpha)*C1201^2)*SQRT(365.25)</f>
        <v>0.636469562988712</v>
      </c>
      <c r="G1201" s="10"/>
      <c r="H1201" s="10" t="n">
        <f aca="false">(E1201^2)/365.25</f>
        <v>0.00110908557046144</v>
      </c>
      <c r="I1201" s="10" t="n">
        <f aca="false">C1202^2</f>
        <v>0.00064343275776217</v>
      </c>
      <c r="J1201" s="10" t="n">
        <f aca="false">(H1201-I1201)^2</f>
        <v>2.16832541974743E-007</v>
      </c>
    </row>
    <row r="1202" customFormat="false" ht="12.75" hidden="false" customHeight="false" outlineLevel="0" collapsed="false">
      <c r="A1202" s="7" t="n">
        <v>34628</v>
      </c>
      <c r="B1202" s="8" t="n">
        <v>1.597</v>
      </c>
      <c r="C1202" s="9" t="n">
        <f aca="false">LN(B1202/B1201)</f>
        <v>0.0253659763810142</v>
      </c>
      <c r="D1202" s="11" t="n">
        <f aca="false">STDEV(C1182:C1202)*SQRT(365.25)</f>
        <v>0.908299450166016</v>
      </c>
      <c r="E1202" s="11" t="n">
        <f aca="false">SQRT(alpha*(E1201/SQRT(365.25))^2+(1-alpha)*C1202^2)*SQRT(365.25)</f>
        <v>0.625747597515932</v>
      </c>
      <c r="G1202" s="10"/>
      <c r="H1202" s="10" t="n">
        <f aca="false">(E1202^2)/365.25</f>
        <v>0.0010720330069732</v>
      </c>
      <c r="I1202" s="10" t="n">
        <f aca="false">C1203^2</f>
        <v>0.00275111222395482</v>
      </c>
      <c r="J1202" s="10" t="n">
        <f aca="false">(H1202-I1202)^2</f>
        <v>2.8193070168996E-006</v>
      </c>
    </row>
    <row r="1203" customFormat="false" ht="12.75" hidden="false" customHeight="false" outlineLevel="0" collapsed="false">
      <c r="A1203" s="7" t="n">
        <v>34631</v>
      </c>
      <c r="B1203" s="8" t="n">
        <v>1.683</v>
      </c>
      <c r="C1203" s="9" t="n">
        <f aca="false">LN(B1203/B1202)</f>
        <v>0.0524510459757936</v>
      </c>
      <c r="D1203" s="11" t="n">
        <f aca="false">STDEV(C1183:C1203)*SQRT(365.25)</f>
        <v>0.917690210261305</v>
      </c>
      <c r="E1203" s="11" t="n">
        <f aca="false">SQRT(alpha*(E1202/SQRT(365.25))^2+(1-alpha)*C1203^2)*SQRT(365.25)</f>
        <v>0.663596103189704</v>
      </c>
      <c r="G1203" s="10"/>
      <c r="H1203" s="10" t="n">
        <f aca="false">(E1203^2)/365.25</f>
        <v>0.00120563939265862</v>
      </c>
      <c r="I1203" s="10" t="n">
        <f aca="false">C1204^2</f>
        <v>0.0212319319177622</v>
      </c>
      <c r="J1203" s="10" t="n">
        <f aca="false">(H1203-I1203)^2</f>
        <v>0.000401052392301018</v>
      </c>
    </row>
    <row r="1204" customFormat="false" ht="12.75" hidden="false" customHeight="false" outlineLevel="0" collapsed="false">
      <c r="A1204" s="7" t="n">
        <v>34632</v>
      </c>
      <c r="B1204" s="8" t="n">
        <v>1.947</v>
      </c>
      <c r="C1204" s="9" t="n">
        <f aca="false">LN(B1204/B1203)</f>
        <v>0.145711811181394</v>
      </c>
      <c r="D1204" s="11" t="n">
        <f aca="false">STDEV(C1184:C1204)*SQRT(365.25)</f>
        <v>0.720516716835753</v>
      </c>
      <c r="E1204" s="11" t="n">
        <f aca="false">SQRT(alpha*(E1203/SQRT(365.25))^2+(1-alpha)*C1204^2)*SQRT(365.25)</f>
        <v>1.01113387698097</v>
      </c>
      <c r="G1204" s="10"/>
      <c r="H1204" s="10" t="n">
        <f aca="false">(E1204^2)/365.25</f>
        <v>0.00279915596763468</v>
      </c>
      <c r="I1204" s="10" t="n">
        <f aca="false">C1205^2</f>
        <v>0.00178409563055201</v>
      </c>
      <c r="J1204" s="10" t="n">
        <f aca="false">(H1204-I1204)^2</f>
        <v>1.03034748791838E-006</v>
      </c>
    </row>
    <row r="1205" customFormat="false" ht="12.75" hidden="false" customHeight="false" outlineLevel="0" collapsed="false">
      <c r="A1205" s="7" t="n">
        <v>34633</v>
      </c>
      <c r="B1205" s="8" t="n">
        <v>2.031</v>
      </c>
      <c r="C1205" s="9" t="n">
        <f aca="false">LN(B1205/B1204)</f>
        <v>0.0422385562081851</v>
      </c>
      <c r="D1205" s="11" t="n">
        <f aca="false">STDEV(C1185:C1205)*SQRT(365.25)</f>
        <v>0.735336203055775</v>
      </c>
      <c r="E1205" s="11" t="n">
        <f aca="false">SQRT(alpha*(E1204/SQRT(365.25))^2+(1-alpha)*C1205^2)*SQRT(365.25)</f>
        <v>0.996438971431671</v>
      </c>
      <c r="G1205" s="10"/>
      <c r="H1205" s="10" t="n">
        <f aca="false">(E1205^2)/365.25</f>
        <v>0.00271838637587353</v>
      </c>
      <c r="I1205" s="10" t="n">
        <f aca="false">C1206^2</f>
        <v>0.000129711160757451</v>
      </c>
      <c r="J1205" s="10" t="n">
        <f aca="false">(H1205-I1205)^2</f>
        <v>6.70123936935628E-006</v>
      </c>
    </row>
    <row r="1206" customFormat="false" ht="12.75" hidden="false" customHeight="false" outlineLevel="0" collapsed="false">
      <c r="A1206" s="7" t="n">
        <v>34634</v>
      </c>
      <c r="B1206" s="8" t="n">
        <v>2.008</v>
      </c>
      <c r="C1206" s="9" t="n">
        <f aca="false">LN(B1206/B1205)</f>
        <v>-0.0113890807687649</v>
      </c>
      <c r="D1206" s="11" t="n">
        <f aca="false">STDEV(C1186:C1206)*SQRT(365.25)</f>
        <v>0.736973714990631</v>
      </c>
      <c r="E1206" s="11" t="n">
        <f aca="false">SQRT(alpha*(E1205/SQRT(365.25))^2+(1-alpha)*C1206^2)*SQRT(365.25)</f>
        <v>0.957943082405901</v>
      </c>
      <c r="G1206" s="10"/>
      <c r="H1206" s="10" t="n">
        <f aca="false">(E1206^2)/365.25</f>
        <v>0.00251240232478937</v>
      </c>
      <c r="I1206" s="10" t="n">
        <f aca="false">C1207^2</f>
        <v>6.40006826750407E-005</v>
      </c>
      <c r="J1206" s="10" t="n">
        <f aca="false">(H1206-I1206)^2</f>
        <v>5.99467060110816E-006</v>
      </c>
    </row>
    <row r="1207" customFormat="false" ht="12.75" hidden="false" customHeight="false" outlineLevel="0" collapsed="false">
      <c r="A1207" s="7" t="n">
        <v>34635</v>
      </c>
      <c r="B1207" s="8" t="n">
        <v>1.992</v>
      </c>
      <c r="C1207" s="9" t="n">
        <f aca="false">LN(B1207/B1206)</f>
        <v>-0.00800004266707627</v>
      </c>
      <c r="D1207" s="11" t="n">
        <f aca="false">STDEV(C1187:C1207)*SQRT(365.25)</f>
        <v>0.739717543900312</v>
      </c>
      <c r="E1207" s="11" t="n">
        <f aca="false">SQRT(alpha*(E1206/SQRT(365.25))^2+(1-alpha)*C1207^2)*SQRT(365.25)</f>
        <v>0.920052226715023</v>
      </c>
      <c r="G1207" s="10"/>
      <c r="H1207" s="10" t="n">
        <f aca="false">(E1207^2)/365.25</f>
        <v>0.00231758001336967</v>
      </c>
      <c r="I1207" s="10" t="n">
        <f aca="false">C1208^2</f>
        <v>0.000454107004372877</v>
      </c>
      <c r="J1207" s="10" t="n">
        <f aca="false">(H1207-I1207)^2</f>
        <v>3.47253165525956E-006</v>
      </c>
    </row>
    <row r="1208" customFormat="false" ht="12.75" hidden="false" customHeight="false" outlineLevel="0" collapsed="false">
      <c r="A1208" s="7" t="n">
        <v>34638</v>
      </c>
      <c r="B1208" s="8" t="n">
        <v>1.95</v>
      </c>
      <c r="C1208" s="9" t="n">
        <f aca="false">LN(B1208/B1207)</f>
        <v>-0.0213097865867511</v>
      </c>
      <c r="D1208" s="11" t="n">
        <f aca="false">STDEV(C1188:C1208)*SQRT(365.25)</f>
        <v>0.732811246154332</v>
      </c>
      <c r="E1208" s="11" t="n">
        <f aca="false">SQRT(alpha*(E1207/SQRT(365.25))^2+(1-alpha)*C1208^2)*SQRT(365.25)</f>
        <v>0.890133281600686</v>
      </c>
      <c r="G1208" s="10"/>
      <c r="H1208" s="10" t="n">
        <f aca="false">(E1208^2)/365.25</f>
        <v>0.0021693011882634</v>
      </c>
      <c r="I1208" s="10" t="n">
        <f aca="false">C1209^2</f>
        <v>5.19175545707443E-005</v>
      </c>
      <c r="J1208" s="10" t="n">
        <f aca="false">(H1208-I1208)^2</f>
        <v>4.4833134522295E-006</v>
      </c>
    </row>
    <row r="1209" customFormat="false" ht="12.75" hidden="false" customHeight="false" outlineLevel="0" collapsed="false">
      <c r="A1209" s="7" t="n">
        <v>34639</v>
      </c>
      <c r="B1209" s="8" t="n">
        <v>1.936</v>
      </c>
      <c r="C1209" s="9" t="n">
        <f aca="false">LN(B1209/B1208)</f>
        <v>-0.00720538372127011</v>
      </c>
      <c r="D1209" s="11" t="n">
        <f aca="false">STDEV(C1189:C1209)*SQRT(365.25)</f>
        <v>0.734528520656567</v>
      </c>
      <c r="E1209" s="11" t="n">
        <f aca="false">SQRT(alpha*(E1208/SQRT(365.25))^2+(1-alpha)*C1209^2)*SQRT(365.25)</f>
        <v>0.8548677762657</v>
      </c>
      <c r="G1209" s="10"/>
      <c r="H1209" s="10" t="n">
        <f aca="false">(E1209^2)/365.25</f>
        <v>0.0020008183843873</v>
      </c>
      <c r="I1209" s="10" t="n">
        <f aca="false">C1210^2</f>
        <v>0.00124048082944673</v>
      </c>
      <c r="J1209" s="10" t="n">
        <f aca="false">(H1209-I1209)^2</f>
        <v>5.78113197453003E-007</v>
      </c>
    </row>
    <row r="1210" customFormat="false" ht="12.75" hidden="false" customHeight="false" outlineLevel="0" collapsed="false">
      <c r="A1210" s="7" t="n">
        <v>34640</v>
      </c>
      <c r="B1210" s="8" t="n">
        <v>1.869</v>
      </c>
      <c r="C1210" s="9" t="n">
        <f aca="false">LN(B1210/B1209)</f>
        <v>-0.0352204603809595</v>
      </c>
      <c r="D1210" s="11" t="n">
        <f aca="false">STDEV(C1190:C1210)*SQRT(365.25)</f>
        <v>0.755059492305961</v>
      </c>
      <c r="E1210" s="11" t="n">
        <f aca="false">SQRT(alpha*(E1209/SQRT(365.25))^2+(1-alpha)*C1210^2)*SQRT(365.25)</f>
        <v>0.841843767453399</v>
      </c>
      <c r="G1210" s="10"/>
      <c r="H1210" s="10" t="n">
        <f aca="false">(E1210^2)/365.25</f>
        <v>0.00194031739575669</v>
      </c>
      <c r="I1210" s="10" t="n">
        <f aca="false">C1211^2</f>
        <v>1.84002461799867E-005</v>
      </c>
      <c r="J1210" s="10" t="n">
        <f aca="false">(H1210-I1210)^2</f>
        <v>3.69376552983705E-006</v>
      </c>
    </row>
    <row r="1211" customFormat="false" ht="12.75" hidden="false" customHeight="false" outlineLevel="0" collapsed="false">
      <c r="A1211" s="7" t="n">
        <v>34641</v>
      </c>
      <c r="B1211" s="8" t="n">
        <v>1.861</v>
      </c>
      <c r="C1211" s="9" t="n">
        <f aca="false">LN(B1211/B1210)</f>
        <v>-0.00428955081331212</v>
      </c>
      <c r="D1211" s="11" t="n">
        <f aca="false">STDEV(C1191:C1211)*SQRT(365.25)</f>
        <v>0.750390998597085</v>
      </c>
      <c r="E1211" s="11" t="n">
        <f aca="false">SQRT(alpha*(E1210/SQRT(365.25))^2+(1-alpha)*C1211^2)*SQRT(365.25)</f>
        <v>0.807987316200059</v>
      </c>
      <c r="G1211" s="10"/>
      <c r="H1211" s="10" t="n">
        <f aca="false">(E1211^2)/365.25</f>
        <v>0.0017873880989464</v>
      </c>
      <c r="I1211" s="10" t="n">
        <f aca="false">C1212^2</f>
        <v>7.23794705089617E-006</v>
      </c>
      <c r="J1211" s="10" t="n">
        <f aca="false">(H1211-I1211)^2</f>
        <v>3.1689345632936E-006</v>
      </c>
    </row>
    <row r="1212" customFormat="false" ht="12.75" hidden="false" customHeight="false" outlineLevel="0" collapsed="false">
      <c r="A1212" s="7" t="n">
        <v>34642</v>
      </c>
      <c r="B1212" s="8" t="n">
        <v>1.856</v>
      </c>
      <c r="C1212" s="9" t="n">
        <f aca="false">LN(B1212/B1211)</f>
        <v>-0.00269034329610482</v>
      </c>
      <c r="D1212" s="11" t="n">
        <f aca="false">STDEV(C1192:C1212)*SQRT(365.25)</f>
        <v>0.748176621564581</v>
      </c>
      <c r="E1212" s="11" t="n">
        <f aca="false">SQRT(alpha*(E1211/SQRT(365.25))^2+(1-alpha)*C1212^2)*SQRT(365.25)</f>
        <v>0.775310458381024</v>
      </c>
      <c r="G1212" s="10"/>
      <c r="H1212" s="10" t="n">
        <f aca="false">(E1212^2)/365.25</f>
        <v>0.00164573937542777</v>
      </c>
      <c r="I1212" s="10" t="n">
        <f aca="false">C1213^2</f>
        <v>0.00288134578517198</v>
      </c>
      <c r="J1212" s="10" t="n">
        <f aca="false">(H1212-I1212)^2</f>
        <v>1.52672319980098E-006</v>
      </c>
    </row>
    <row r="1213" customFormat="false" ht="12.75" hidden="false" customHeight="false" outlineLevel="0" collapsed="false">
      <c r="A1213" s="7" t="n">
        <v>34645</v>
      </c>
      <c r="B1213" s="8" t="n">
        <v>1.759</v>
      </c>
      <c r="C1213" s="9" t="n">
        <f aca="false">LN(B1213/B1212)</f>
        <v>-0.0536781686085878</v>
      </c>
      <c r="D1213" s="11" t="n">
        <f aca="false">STDEV(C1193:C1213)*SQRT(365.25)</f>
        <v>0.784629711697048</v>
      </c>
      <c r="E1213" s="11" t="n">
        <f aca="false">SQRT(alpha*(E1212/SQRT(365.25))^2+(1-alpha)*C1213^2)*SQRT(365.25)</f>
        <v>0.798133583154039</v>
      </c>
      <c r="G1213" s="10"/>
      <c r="H1213" s="10" t="n">
        <f aca="false">(E1213^2)/365.25</f>
        <v>0.00174405808777085</v>
      </c>
      <c r="I1213" s="10" t="n">
        <f aca="false">C1214^2</f>
        <v>8.10297104346793E-006</v>
      </c>
      <c r="J1213" s="10" t="n">
        <f aca="false">(H1213-I1213)^2</f>
        <v>3.01354016729199E-006</v>
      </c>
    </row>
    <row r="1214" customFormat="false" ht="12.75" hidden="false" customHeight="false" outlineLevel="0" collapsed="false">
      <c r="A1214" s="7" t="n">
        <v>34646</v>
      </c>
      <c r="B1214" s="8" t="n">
        <v>1.754</v>
      </c>
      <c r="C1214" s="9" t="n">
        <f aca="false">LN(B1214/B1213)</f>
        <v>-0.00284657180542981</v>
      </c>
      <c r="D1214" s="11" t="n">
        <f aca="false">STDEV(C1194:C1214)*SQRT(365.25)</f>
        <v>0.781499570330654</v>
      </c>
      <c r="E1214" s="11" t="n">
        <f aca="false">SQRT(alpha*(E1213/SQRT(365.25))^2+(1-alpha)*C1214^2)*SQRT(365.25)</f>
        <v>0.765874975299594</v>
      </c>
      <c r="G1214" s="10"/>
      <c r="H1214" s="10" t="n">
        <f aca="false">(E1214^2)/365.25</f>
        <v>0.0016059260172215</v>
      </c>
      <c r="I1214" s="10" t="n">
        <f aca="false">C1215^2</f>
        <v>0.000141646391999601</v>
      </c>
      <c r="J1214" s="10" t="n">
        <f aca="false">(H1214-I1214)^2</f>
        <v>2.14411482083999E-006</v>
      </c>
    </row>
    <row r="1215" customFormat="false" ht="12.75" hidden="false" customHeight="false" outlineLevel="0" collapsed="false">
      <c r="A1215" s="7" t="n">
        <v>34647</v>
      </c>
      <c r="B1215" s="8" t="n">
        <v>1.775</v>
      </c>
      <c r="C1215" s="9" t="n">
        <f aca="false">LN(B1215/B1214)</f>
        <v>0.0119015289773878</v>
      </c>
      <c r="D1215" s="11" t="n">
        <f aca="false">STDEV(C1195:C1215)*SQRT(365.25)</f>
        <v>0.782444140635041</v>
      </c>
      <c r="E1215" s="11" t="n">
        <f aca="false">SQRT(alpha*(E1214/SQRT(365.25))^2+(1-alpha)*C1215^2)*SQRT(365.25)</f>
        <v>0.737568674430743</v>
      </c>
      <c r="G1215" s="10"/>
      <c r="H1215" s="10" t="n">
        <f aca="false">(E1215^2)/365.25</f>
        <v>0.00148941149760855</v>
      </c>
      <c r="I1215" s="10" t="n">
        <f aca="false">C1216^2</f>
        <v>0.000374065080207388</v>
      </c>
      <c r="J1215" s="10" t="n">
        <f aca="false">(H1215-I1215)^2</f>
        <v>1.24399763080961E-006</v>
      </c>
    </row>
    <row r="1216" customFormat="false" ht="12.75" hidden="false" customHeight="false" outlineLevel="0" collapsed="false">
      <c r="A1216" s="7" t="n">
        <v>34648</v>
      </c>
      <c r="B1216" s="8" t="n">
        <v>1.741</v>
      </c>
      <c r="C1216" s="9" t="n">
        <f aca="false">LN(B1216/B1215)</f>
        <v>-0.019340762141327</v>
      </c>
      <c r="D1216" s="11" t="n">
        <f aca="false">STDEV(C1196:C1216)*SQRT(365.25)</f>
        <v>0.785150304221261</v>
      </c>
      <c r="E1216" s="11" t="n">
        <f aca="false">SQRT(alpha*(E1215/SQRT(365.25))^2+(1-alpha)*C1216^2)*SQRT(365.25)</f>
        <v>0.715256459426661</v>
      </c>
      <c r="G1216" s="10"/>
      <c r="H1216" s="10" t="n">
        <f aca="false">(E1216^2)/365.25</f>
        <v>0.00140066201985369</v>
      </c>
      <c r="I1216" s="10" t="n">
        <f aca="false">C1217^2</f>
        <v>0</v>
      </c>
      <c r="J1216" s="10" t="n">
        <f aca="false">(H1216-I1216)^2</f>
        <v>1.96185409386063E-006</v>
      </c>
    </row>
    <row r="1217" customFormat="false" ht="12.75" hidden="false" customHeight="false" outlineLevel="0" collapsed="false">
      <c r="A1217" s="7" t="n">
        <v>34649</v>
      </c>
      <c r="B1217" s="8" t="n">
        <v>1.741</v>
      </c>
      <c r="C1217" s="9" t="n">
        <f aca="false">LN(B1217/B1216)</f>
        <v>0</v>
      </c>
      <c r="D1217" s="11" t="n">
        <f aca="false">STDEV(C1197:C1217)*SQRT(365.25)</f>
        <v>0.779131844363622</v>
      </c>
      <c r="E1217" s="11" t="n">
        <f aca="false">SQRT(alpha*(E1216/SQRT(365.25))^2+(1-alpha)*C1217^2)*SQRT(365.25)</f>
        <v>0.686209747578842</v>
      </c>
      <c r="G1217" s="10"/>
      <c r="H1217" s="10" t="n">
        <f aca="false">(E1217^2)/365.25</f>
        <v>0.00128920963086165</v>
      </c>
      <c r="I1217" s="10" t="n">
        <f aca="false">C1218^2</f>
        <v>0.000487008059947519</v>
      </c>
      <c r="J1217" s="10" t="n">
        <f aca="false">(H1217-I1217)^2</f>
        <v>6.43527360377099E-007</v>
      </c>
    </row>
    <row r="1218" customFormat="false" ht="12.75" hidden="false" customHeight="false" outlineLevel="0" collapsed="false">
      <c r="A1218" s="7" t="n">
        <v>34652</v>
      </c>
      <c r="B1218" s="8" t="n">
        <v>1.703</v>
      </c>
      <c r="C1218" s="9" t="n">
        <f aca="false">LN(B1218/B1217)</f>
        <v>-0.0220682591055008</v>
      </c>
      <c r="D1218" s="11" t="n">
        <f aca="false">STDEV(C1198:C1218)*SQRT(365.25)</f>
        <v>0.785061072864581</v>
      </c>
      <c r="E1218" s="11" t="n">
        <f aca="false">SQRT(alpha*(E1217/SQRT(365.25))^2+(1-alpha)*C1218^2)*SQRT(365.25)</f>
        <v>0.669006069774688</v>
      </c>
      <c r="G1218" s="10"/>
      <c r="H1218" s="10" t="n">
        <f aca="false">(E1218^2)/365.25</f>
        <v>0.00122537747130835</v>
      </c>
      <c r="I1218" s="10" t="n">
        <f aca="false">C1219^2</f>
        <v>0.000346555892294816</v>
      </c>
      <c r="J1218" s="10" t="n">
        <f aca="false">(H1218-I1218)^2</f>
        <v>7.72327367739838E-007</v>
      </c>
    </row>
    <row r="1219" customFormat="false" ht="12.75" hidden="false" customHeight="false" outlineLevel="0" collapsed="false">
      <c r="A1219" s="7" t="n">
        <v>34653</v>
      </c>
      <c r="B1219" s="8" t="n">
        <v>1.735</v>
      </c>
      <c r="C1219" s="9" t="n">
        <f aca="false">LN(B1219/B1218)</f>
        <v>0.0186160117182714</v>
      </c>
      <c r="D1219" s="11" t="n">
        <f aca="false">STDEV(C1199:C1219)*SQRT(365.25)</f>
        <v>0.786894575071413</v>
      </c>
      <c r="E1219" s="11" t="n">
        <f aca="false">SQRT(alpha*(E1218/SQRT(365.25))^2+(1-alpha)*C1219^2)*SQRT(365.25)</f>
        <v>0.649636504532575</v>
      </c>
      <c r="G1219" s="10"/>
      <c r="H1219" s="10" t="n">
        <f aca="false">(E1219^2)/365.25</f>
        <v>0.00115544856405558</v>
      </c>
      <c r="I1219" s="10" t="n">
        <f aca="false">C1220^2</f>
        <v>0.00200635929399686</v>
      </c>
      <c r="J1219" s="10" t="n">
        <f aca="false">(H1219-I1219)^2</f>
        <v>7.24049070329193E-007</v>
      </c>
    </row>
    <row r="1220" customFormat="false" ht="12.75" hidden="false" customHeight="false" outlineLevel="0" collapsed="false">
      <c r="A1220" s="7" t="n">
        <v>34654</v>
      </c>
      <c r="B1220" s="8" t="n">
        <v>1.659</v>
      </c>
      <c r="C1220" s="9" t="n">
        <f aca="false">LN(B1220/B1219)</f>
        <v>-0.0447924021905151</v>
      </c>
      <c r="D1220" s="11" t="n">
        <f aca="false">STDEV(C1200:C1220)*SQRT(365.25)</f>
        <v>0.809634929577672</v>
      </c>
      <c r="E1220" s="11" t="n">
        <f aca="false">SQRT(alpha*(E1219/SQRT(365.25))^2+(1-alpha)*C1220^2)*SQRT(365.25)</f>
        <v>0.668399534360016</v>
      </c>
      <c r="G1220" s="10"/>
      <c r="H1220" s="10" t="n">
        <f aca="false">(E1220^2)/365.25</f>
        <v>0.00122315657093138</v>
      </c>
      <c r="I1220" s="10" t="n">
        <f aca="false">C1221^2</f>
        <v>0.000626210213880912</v>
      </c>
      <c r="J1220" s="10" t="n">
        <f aca="false">(H1220-I1220)^2</f>
        <v>3.56344953195824E-007</v>
      </c>
    </row>
    <row r="1221" customFormat="false" ht="12.75" hidden="false" customHeight="false" outlineLevel="0" collapsed="false">
      <c r="A1221" s="7" t="n">
        <v>34655</v>
      </c>
      <c r="B1221" s="8" t="n">
        <v>1.618</v>
      </c>
      <c r="C1221" s="9" t="n">
        <f aca="false">LN(B1221/B1220)</f>
        <v>-0.0250241925720074</v>
      </c>
      <c r="D1221" s="11" t="n">
        <f aca="false">STDEV(C1201:C1221)*SQRT(365.25)</f>
        <v>0.805694627972276</v>
      </c>
      <c r="E1221" s="11" t="n">
        <f aca="false">SQRT(alpha*(E1220/SQRT(365.25))^2+(1-alpha)*C1221^2)*SQRT(365.25)</f>
        <v>0.655292799725187</v>
      </c>
      <c r="G1221" s="10"/>
      <c r="H1221" s="10" t="n">
        <f aca="false">(E1221^2)/365.25</f>
        <v>0.00117565681963497</v>
      </c>
      <c r="I1221" s="10" t="n">
        <f aca="false">C1222^2</f>
        <v>0.00164630994545017</v>
      </c>
      <c r="J1221" s="10" t="n">
        <f aca="false">(H1221-I1221)^2</f>
        <v>2.21514364839618E-007</v>
      </c>
    </row>
    <row r="1222" customFormat="false" ht="12.75" hidden="false" customHeight="false" outlineLevel="0" collapsed="false">
      <c r="A1222" s="7" t="n">
        <v>34656</v>
      </c>
      <c r="B1222" s="8" t="n">
        <v>1.685</v>
      </c>
      <c r="C1222" s="9" t="n">
        <f aca="false">LN(B1222/B1221)</f>
        <v>0.0405747451680251</v>
      </c>
      <c r="D1222" s="11" t="n">
        <f aca="false">STDEV(C1202:C1222)*SQRT(365.25)</f>
        <v>0.81752624973121</v>
      </c>
      <c r="E1222" s="11" t="n">
        <f aca="false">SQRT(alpha*(E1221/SQRT(365.25))^2+(1-alpha)*C1222^2)*SQRT(365.25)</f>
        <v>0.665648126438245</v>
      </c>
      <c r="G1222" s="10"/>
      <c r="H1222" s="10" t="n">
        <f aca="false">(E1222^2)/365.25</f>
        <v>0.00121310726414989</v>
      </c>
      <c r="I1222" s="10" t="n">
        <f aca="false">C1223^2</f>
        <v>0.000205800060275711</v>
      </c>
      <c r="J1222" s="10" t="n">
        <f aca="false">(H1222-I1222)^2</f>
        <v>1.01466780297681E-006</v>
      </c>
    </row>
    <row r="1223" customFormat="false" ht="12.75" hidden="false" customHeight="false" outlineLevel="0" collapsed="false">
      <c r="A1223" s="7" t="n">
        <v>34659</v>
      </c>
      <c r="B1223" s="8" t="n">
        <v>1.661</v>
      </c>
      <c r="C1223" s="9" t="n">
        <f aca="false">LN(B1223/B1222)</f>
        <v>-0.0143457331731673</v>
      </c>
      <c r="D1223" s="11" t="n">
        <f aca="false">STDEV(C1203:C1223)*SQRT(365.25)</f>
        <v>0.815133308811663</v>
      </c>
      <c r="E1223" s="11" t="n">
        <f aca="false">SQRT(alpha*(E1222/SQRT(365.25))^2+(1-alpha)*C1223^2)*SQRT(365.25)</f>
        <v>0.643281949976877</v>
      </c>
      <c r="G1223" s="10"/>
      <c r="H1223" s="10" t="n">
        <f aca="false">(E1223^2)/365.25</f>
        <v>0.00113295459867503</v>
      </c>
      <c r="I1223" s="10" t="n">
        <f aca="false">C1224^2</f>
        <v>0.0145577142522146</v>
      </c>
      <c r="J1223" s="10" t="n">
        <f aca="false">(H1223-I1223)^2</f>
        <v>0.000180224171755305</v>
      </c>
    </row>
    <row r="1224" customFormat="false" ht="12.75" hidden="false" customHeight="false" outlineLevel="0" collapsed="false">
      <c r="A1224" s="7" t="n">
        <v>34660</v>
      </c>
      <c r="B1224" s="8" t="n">
        <v>1.874</v>
      </c>
      <c r="C1224" s="9" t="n">
        <f aca="false">LN(B1224/B1223)</f>
        <v>0.120655353185073</v>
      </c>
      <c r="D1224" s="11" t="n">
        <f aca="false">STDEV(C1204:C1224)*SQRT(365.25)</f>
        <v>0.933463311931249</v>
      </c>
      <c r="E1224" s="11" t="n">
        <f aca="false">SQRT(alpha*(E1223/SQRT(365.25))^2+(1-alpha)*C1224^2)*SQRT(365.25)</f>
        <v>0.896649696716564</v>
      </c>
      <c r="G1224" s="10"/>
      <c r="H1224" s="10" t="n">
        <f aca="false">(E1224^2)/365.25</f>
        <v>0.00220117913380399</v>
      </c>
      <c r="I1224" s="10" t="n">
        <f aca="false">C1225^2</f>
        <v>2.8459622235024E-007</v>
      </c>
      <c r="J1224" s="10" t="n">
        <f aca="false">(H1224-I1224)^2</f>
        <v>4.84393676555668E-006</v>
      </c>
    </row>
    <row r="1225" customFormat="false" ht="12.75" hidden="false" customHeight="false" outlineLevel="0" collapsed="false">
      <c r="A1225" s="7" t="n">
        <v>34661</v>
      </c>
      <c r="B1225" s="8" t="n">
        <v>1.875</v>
      </c>
      <c r="C1225" s="9" t="n">
        <f aca="false">LN(B1225/B1224)</f>
        <v>0.000533475606143562</v>
      </c>
      <c r="D1225" s="11" t="n">
        <f aca="false">STDEV(C1205:C1225)*SQRT(365.25)</f>
        <v>0.701730234164248</v>
      </c>
      <c r="E1225" s="11" t="n">
        <f aca="false">SQRT(alpha*(E1224/SQRT(365.25))^2+(1-alpha)*C1225^2)*SQRT(365.25)</f>
        <v>0.860241375791902</v>
      </c>
      <c r="G1225" s="10"/>
      <c r="H1225" s="10" t="n">
        <f aca="false">(E1225^2)/365.25</f>
        <v>0.0020260512652275</v>
      </c>
      <c r="I1225" s="10" t="n">
        <f aca="false">C1226^2</f>
        <v>5.0603884086363E-007</v>
      </c>
      <c r="J1225" s="10" t="n">
        <f aca="false">(H1225-I1225)^2</f>
        <v>4.10283346413768E-006</v>
      </c>
    </row>
    <row r="1226" customFormat="false" ht="12.75" hidden="false" customHeight="false" outlineLevel="0" collapsed="false">
      <c r="A1226" s="7" t="n">
        <v>34662</v>
      </c>
      <c r="B1226" s="8" t="n">
        <v>1.87366666666667</v>
      </c>
      <c r="C1226" s="9" t="n">
        <f aca="false">LN(B1226/B1225)</f>
        <v>-0.000711364070545899</v>
      </c>
      <c r="D1226" s="11" t="n">
        <f aca="false">STDEV(C1206:C1226)*SQRT(365.25)</f>
        <v>0.674858083060919</v>
      </c>
      <c r="E1226" s="11" t="n">
        <f aca="false">SQRT(alpha*(E1225/SQRT(365.25))^2+(1-alpha)*C1226^2)*SQRT(365.25)</f>
        <v>0.825315706782116</v>
      </c>
      <c r="G1226" s="10"/>
      <c r="H1226" s="10" t="n">
        <f aca="false">(E1226^2)/365.25</f>
        <v>0.00186487615567766</v>
      </c>
      <c r="I1226" s="10" t="n">
        <f aca="false">C1227^2</f>
        <v>5.06759565548604E-007</v>
      </c>
      <c r="J1226" s="10" t="n">
        <f aca="false">(H1226-I1226)^2</f>
        <v>3.47587324515943E-006</v>
      </c>
    </row>
    <row r="1227" customFormat="false" ht="12.75" hidden="false" customHeight="false" outlineLevel="0" collapsed="false">
      <c r="A1227" s="7" t="n">
        <v>34663</v>
      </c>
      <c r="B1227" s="8" t="n">
        <v>1.87233333333333</v>
      </c>
      <c r="C1227" s="9" t="n">
        <f aca="false">LN(B1227/B1226)</f>
        <v>-0.000711870469642199</v>
      </c>
      <c r="D1227" s="11" t="n">
        <f aca="false">STDEV(C1207:C1227)*SQRT(365.25)</f>
        <v>0.674145437270311</v>
      </c>
      <c r="E1227" s="11" t="n">
        <f aca="false">SQRT(alpha*(E1226/SQRT(365.25))^2+(1-alpha)*C1227^2)*SQRT(365.25)</f>
        <v>0.79180876665001</v>
      </c>
      <c r="G1227" s="10"/>
      <c r="H1227" s="10" t="n">
        <f aca="false">(E1227^2)/365.25</f>
        <v>0.00171652600395294</v>
      </c>
      <c r="I1227" s="10" t="n">
        <f aca="false">C1228^2</f>
        <v>5.07481831066851E-007</v>
      </c>
      <c r="J1227" s="10" t="n">
        <f aca="false">(H1227-I1227)^2</f>
        <v>2.94471956826532E-006</v>
      </c>
    </row>
    <row r="1228" customFormat="false" ht="12.75" hidden="false" customHeight="false" outlineLevel="0" collapsed="false">
      <c r="A1228" s="7" t="n">
        <v>34666</v>
      </c>
      <c r="B1228" s="8" t="n">
        <v>1.871</v>
      </c>
      <c r="C1228" s="9" t="n">
        <f aca="false">LN(B1228/B1227)</f>
        <v>-0.000712377590233474</v>
      </c>
      <c r="D1228" s="11" t="n">
        <f aca="false">STDEV(C1208:C1228)*SQRT(365.25)</f>
        <v>0.673908767235036</v>
      </c>
      <c r="E1228" s="11" t="n">
        <f aca="false">SQRT(alpha*(E1227/SQRT(365.25))^2+(1-alpha)*C1228^2)*SQRT(365.25)</f>
        <v>0.759662957619458</v>
      </c>
      <c r="G1228" s="10"/>
      <c r="H1228" s="10" t="n">
        <f aca="false">(E1228^2)/365.25</f>
        <v>0.00157998031260546</v>
      </c>
      <c r="I1228" s="10" t="n">
        <f aca="false">C1229^2</f>
        <v>0.00307952862063066</v>
      </c>
      <c r="J1228" s="10" t="n">
        <f aca="false">(H1228-I1228)^2</f>
        <v>2.24864512810127E-006</v>
      </c>
    </row>
    <row r="1229" customFormat="false" ht="12.75" hidden="false" customHeight="false" outlineLevel="0" collapsed="false">
      <c r="A1229" s="7" t="n">
        <v>34667</v>
      </c>
      <c r="B1229" s="8" t="n">
        <v>1.77</v>
      </c>
      <c r="C1229" s="9" t="n">
        <f aca="false">LN(B1229/B1228)</f>
        <v>-0.0554935007062148</v>
      </c>
      <c r="D1229" s="11" t="n">
        <f aca="false">STDEV(C1209:C1229)*SQRT(365.25)</f>
        <v>0.705235959937894</v>
      </c>
      <c r="E1229" s="11" t="n">
        <f aca="false">SQRT(alpha*(E1228/SQRT(365.25))^2+(1-alpha)*C1229^2)*SQRT(365.25)</f>
        <v>0.787825973749319</v>
      </c>
      <c r="G1229" s="10"/>
      <c r="H1229" s="10" t="n">
        <f aca="false">(E1229^2)/365.25</f>
        <v>0.00169930120441906</v>
      </c>
      <c r="I1229" s="10" t="n">
        <f aca="false">C1230^2</f>
        <v>0.00187461338844109</v>
      </c>
      <c r="J1229" s="10" t="n">
        <f aca="false">(H1229-I1229)^2</f>
        <v>3.07343618665725E-008</v>
      </c>
    </row>
    <row r="1230" customFormat="false" ht="12.75" hidden="false" customHeight="false" outlineLevel="0" collapsed="false">
      <c r="A1230" s="7" t="n">
        <v>34668</v>
      </c>
      <c r="B1230" s="8" t="n">
        <v>1.695</v>
      </c>
      <c r="C1230" s="9" t="n">
        <f aca="false">LN(B1230/B1229)</f>
        <v>-0.0432968057533242</v>
      </c>
      <c r="D1230" s="11" t="n">
        <f aca="false">STDEV(C1210:C1230)*SQRT(365.25)</f>
        <v>0.72348626140778</v>
      </c>
      <c r="E1230" s="11" t="n">
        <f aca="false">SQRT(alpha*(E1229/SQRT(365.25))^2+(1-alpha)*C1230^2)*SQRT(365.25)</f>
        <v>0.791053052018052</v>
      </c>
      <c r="G1230" s="10"/>
      <c r="H1230" s="10" t="n">
        <f aca="false">(E1230^2)/365.25</f>
        <v>0.00171325100919117</v>
      </c>
      <c r="I1230" s="10" t="n">
        <f aca="false">C1231^2</f>
        <v>0.000629554366485228</v>
      </c>
      <c r="J1230" s="10" t="n">
        <f aca="false">(H1230-I1230)^2</f>
        <v>1.17439841341213E-006</v>
      </c>
    </row>
    <row r="1231" customFormat="false" ht="12.75" hidden="false" customHeight="false" outlineLevel="0" collapsed="false">
      <c r="A1231" s="7" t="n">
        <v>34669</v>
      </c>
      <c r="B1231" s="8" t="n">
        <v>1.653</v>
      </c>
      <c r="C1231" s="9" t="n">
        <f aca="false">LN(B1231/B1230)</f>
        <v>-0.0250909219935264</v>
      </c>
      <c r="D1231" s="11" t="n">
        <f aca="false">STDEV(C1211:C1231)*SQRT(365.25)</f>
        <v>0.717306262596706</v>
      </c>
      <c r="E1231" s="11" t="n">
        <f aca="false">SQRT(alpha*(E1230/SQRT(365.25))^2+(1-alpha)*C1231^2)*SQRT(365.25)</f>
        <v>0.770888470577593</v>
      </c>
      <c r="G1231" s="10"/>
      <c r="H1231" s="10" t="n">
        <f aca="false">(E1231^2)/365.25</f>
        <v>0.00162701994269531</v>
      </c>
      <c r="I1231" s="10" t="n">
        <f aca="false">C1232^2</f>
        <v>0.000119880918295014</v>
      </c>
      <c r="J1231" s="10" t="n">
        <f aca="false">(H1231-I1231)^2</f>
        <v>2.27146803887026E-006</v>
      </c>
    </row>
    <row r="1232" customFormat="false" ht="12.75" hidden="false" customHeight="false" outlineLevel="0" collapsed="false">
      <c r="A1232" s="7" t="n">
        <v>34670</v>
      </c>
      <c r="B1232" s="8" t="n">
        <v>1.635</v>
      </c>
      <c r="C1232" s="9" t="n">
        <f aca="false">LN(B1232/B1231)</f>
        <v>-0.0109490144896705</v>
      </c>
      <c r="D1232" s="11" t="n">
        <f aca="false">STDEV(C1212:C1232)*SQRT(365.25)</f>
        <v>0.717579616066898</v>
      </c>
      <c r="E1232" s="11" t="n">
        <f aca="false">SQRT(alpha*(E1231/SQRT(365.25))^2+(1-alpha)*C1232^2)*SQRT(365.25)</f>
        <v>0.741934273633504</v>
      </c>
      <c r="G1232" s="10"/>
      <c r="H1232" s="10" t="n">
        <f aca="false">(E1232^2)/365.25</f>
        <v>0.00150709504830137</v>
      </c>
      <c r="I1232" s="10" t="n">
        <f aca="false">C1233^2</f>
        <v>0.00306050886133417</v>
      </c>
      <c r="J1232" s="10" t="n">
        <f aca="false">(H1232-I1232)^2</f>
        <v>2.41309447452109E-006</v>
      </c>
    </row>
    <row r="1233" customFormat="false" ht="12.75" hidden="false" customHeight="false" outlineLevel="0" collapsed="false">
      <c r="A1233" s="7" t="n">
        <v>34673</v>
      </c>
      <c r="B1233" s="8" t="n">
        <v>1.728</v>
      </c>
      <c r="C1233" s="9" t="n">
        <f aca="false">LN(B1233/B1232)</f>
        <v>0.0553218660326472</v>
      </c>
      <c r="D1233" s="11" t="n">
        <f aca="false">STDEV(C1213:C1233)*SQRT(365.25)</f>
        <v>0.762114014762507</v>
      </c>
      <c r="E1233" s="11" t="n">
        <f aca="false">SQRT(alpha*(E1232/SQRT(365.25))^2+(1-alpha)*C1233^2)*SQRT(365.25)</f>
        <v>0.771760284188269</v>
      </c>
      <c r="G1233" s="10"/>
      <c r="H1233" s="10" t="n">
        <f aca="false">(E1233^2)/365.25</f>
        <v>0.00163070208418989</v>
      </c>
      <c r="I1233" s="10" t="n">
        <f aca="false">C1234^2</f>
        <v>0.000468488729307685</v>
      </c>
      <c r="J1233" s="10" t="n">
        <f aca="false">(H1233-I1233)^2</f>
        <v>1.35073988226656E-006</v>
      </c>
    </row>
    <row r="1234" customFormat="false" ht="12.75" hidden="false" customHeight="false" outlineLevel="0" collapsed="false">
      <c r="A1234" s="7" t="n">
        <v>34674</v>
      </c>
      <c r="B1234" s="8" t="n">
        <v>1.691</v>
      </c>
      <c r="C1234" s="9" t="n">
        <f aca="false">LN(B1234/B1233)</f>
        <v>-0.0216446004654206</v>
      </c>
      <c r="D1234" s="11" t="n">
        <f aca="false">STDEV(C1214:C1234)*SQRT(365.25)</f>
        <v>0.73473938223791</v>
      </c>
      <c r="E1234" s="11" t="n">
        <f aca="false">SQRT(alpha*(E1233/SQRT(365.25))^2+(1-alpha)*C1234^2)*SQRT(365.25)</f>
        <v>0.749557254295624</v>
      </c>
      <c r="G1234" s="10"/>
      <c r="H1234" s="10" t="n">
        <f aca="false">(E1234^2)/365.25</f>
        <v>0.00153822334693277</v>
      </c>
      <c r="I1234" s="10" t="n">
        <f aca="false">C1235^2</f>
        <v>0.00286631361511068</v>
      </c>
      <c r="J1234" s="10" t="n">
        <f aca="false">(H1234-I1234)^2</f>
        <v>1.76382376042886E-006</v>
      </c>
    </row>
    <row r="1235" customFormat="false" ht="12.75" hidden="false" customHeight="false" outlineLevel="0" collapsed="false">
      <c r="A1235" s="7" t="n">
        <v>34675</v>
      </c>
      <c r="B1235" s="8" t="n">
        <v>1.784</v>
      </c>
      <c r="C1235" s="9" t="n">
        <f aca="false">LN(B1235/B1234)</f>
        <v>0.0535379642413743</v>
      </c>
      <c r="D1235" s="11" t="n">
        <f aca="false">STDEV(C1215:C1235)*SQRT(365.25)</f>
        <v>0.770156900421292</v>
      </c>
      <c r="E1235" s="11" t="n">
        <f aca="false">SQRT(alpha*(E1234/SQRT(365.25))^2+(1-alpha)*C1235^2)*SQRT(365.25)</f>
        <v>0.774877333195612</v>
      </c>
      <c r="G1235" s="10"/>
      <c r="H1235" s="10" t="n">
        <f aca="false">(E1235^2)/365.25</f>
        <v>0.00164390111293729</v>
      </c>
      <c r="I1235" s="10" t="n">
        <f aca="false">C1236^2</f>
        <v>0.00120441391569584</v>
      </c>
      <c r="J1235" s="10" t="n">
        <f aca="false">(H1235-I1235)^2</f>
        <v>1.93148996539144E-007</v>
      </c>
    </row>
    <row r="1236" customFormat="false" ht="12.75" hidden="false" customHeight="false" outlineLevel="0" collapsed="false">
      <c r="A1236" s="7" t="n">
        <v>34676</v>
      </c>
      <c r="B1236" s="8" t="n">
        <v>1.847</v>
      </c>
      <c r="C1236" s="9" t="n">
        <f aca="false">LN(B1236/B1235)</f>
        <v>0.0347046670592852</v>
      </c>
      <c r="D1236" s="11" t="n">
        <f aca="false">STDEV(C1216:C1236)*SQRT(365.25)</f>
        <v>0.781937097336978</v>
      </c>
      <c r="E1236" s="11" t="n">
        <f aca="false">SQRT(alpha*(E1235/SQRT(365.25))^2+(1-alpha)*C1236^2)*SQRT(365.25)</f>
        <v>0.766591086659371</v>
      </c>
      <c r="G1236" s="10"/>
      <c r="H1236" s="10" t="n">
        <f aca="false">(E1236^2)/365.25</f>
        <v>0.00160893057945406</v>
      </c>
      <c r="I1236" s="10" t="n">
        <f aca="false">C1237^2</f>
        <v>7.34823812396887E-006</v>
      </c>
      <c r="J1236" s="10" t="n">
        <f aca="false">(H1236-I1236)^2</f>
        <v>2.56506599606038E-006</v>
      </c>
    </row>
    <row r="1237" customFormat="false" ht="12.75" hidden="false" customHeight="false" outlineLevel="0" collapsed="false">
      <c r="A1237" s="7" t="n">
        <v>34677</v>
      </c>
      <c r="B1237" s="8" t="n">
        <v>1.842</v>
      </c>
      <c r="C1237" s="9" t="n">
        <f aca="false">LN(B1237/B1236)</f>
        <v>-0.00271076338398778</v>
      </c>
      <c r="D1237" s="11" t="n">
        <f aca="false">STDEV(C1217:C1237)*SQRT(365.25)</f>
        <v>0.776748257374582</v>
      </c>
      <c r="E1237" s="11" t="n">
        <f aca="false">SQRT(alpha*(E1236/SQRT(365.25))^2+(1-alpha)*C1237^2)*SQRT(365.25)</f>
        <v>0.735604842027263</v>
      </c>
      <c r="G1237" s="10"/>
      <c r="H1237" s="10" t="n">
        <f aca="false">(E1237^2)/365.25</f>
        <v>0.00148149071489105</v>
      </c>
      <c r="I1237" s="10" t="n">
        <f aca="false">C1238^2</f>
        <v>0.0014304093291215</v>
      </c>
      <c r="J1237" s="10" t="n">
        <f aca="false">(H1237-I1237)^2</f>
        <v>2.60930797213731E-009</v>
      </c>
    </row>
    <row r="1238" customFormat="false" ht="12.75" hidden="false" customHeight="false" outlineLevel="0" collapsed="false">
      <c r="A1238" s="7" t="n">
        <v>34680</v>
      </c>
      <c r="B1238" s="8" t="n">
        <v>1.913</v>
      </c>
      <c r="C1238" s="9" t="n">
        <f aca="false">LN(B1238/B1237)</f>
        <v>0.0378207526250007</v>
      </c>
      <c r="D1238" s="11" t="n">
        <f aca="false">STDEV(C1218:C1238)*SQRT(365.25)</f>
        <v>0.790257688815741</v>
      </c>
      <c r="E1238" s="11" t="n">
        <f aca="false">SQRT(alpha*(E1237/SQRT(365.25))^2+(1-alpha)*C1238^2)*SQRT(365.25)</f>
        <v>0.734595048602226</v>
      </c>
      <c r="G1238" s="10"/>
      <c r="H1238" s="10" t="n">
        <f aca="false">(E1238^2)/365.25</f>
        <v>0.00147742610658701</v>
      </c>
      <c r="I1238" s="10" t="n">
        <f aca="false">C1239^2</f>
        <v>0.00621317981877846</v>
      </c>
      <c r="J1238" s="10" t="n">
        <f aca="false">(H1238-I1238)^2</f>
        <v>2.2427363222535E-005</v>
      </c>
    </row>
    <row r="1239" customFormat="false" ht="12.75" hidden="false" customHeight="false" outlineLevel="0" collapsed="false">
      <c r="A1239" s="7" t="n">
        <v>34681</v>
      </c>
      <c r="B1239" s="8" t="n">
        <v>1.768</v>
      </c>
      <c r="C1239" s="9" t="n">
        <f aca="false">LN(B1239/B1238)</f>
        <v>-0.0788237262426641</v>
      </c>
      <c r="D1239" s="11" t="n">
        <f aca="false">STDEV(C1219:C1239)*SQRT(365.25)</f>
        <v>0.857659775279902</v>
      </c>
      <c r="E1239" s="11" t="n">
        <f aca="false">SQRT(alpha*(E1238/SQRT(365.25))^2+(1-alpha)*C1239^2)*SQRT(365.25)</f>
        <v>0.822962294136028</v>
      </c>
      <c r="G1239" s="10"/>
      <c r="H1239" s="10" t="n">
        <f aca="false">(E1239^2)/365.25</f>
        <v>0.00185425581812357</v>
      </c>
      <c r="I1239" s="10" t="n">
        <f aca="false">C1240^2</f>
        <v>0.000962187296965809</v>
      </c>
      <c r="J1239" s="10" t="n">
        <f aca="false">(H1239-I1239)^2</f>
        <v>7.957862464406E-007</v>
      </c>
    </row>
    <row r="1240" customFormat="false" ht="12.75" hidden="false" customHeight="false" outlineLevel="0" collapsed="false">
      <c r="A1240" s="7" t="n">
        <v>34682</v>
      </c>
      <c r="B1240" s="8" t="n">
        <v>1.714</v>
      </c>
      <c r="C1240" s="9" t="n">
        <f aca="false">LN(B1240/B1239)</f>
        <v>-0.0310191440398637</v>
      </c>
      <c r="D1240" s="11" t="n">
        <f aca="false">STDEV(C1220:C1240)*SQRT(365.25)</f>
        <v>0.864820481350582</v>
      </c>
      <c r="E1240" s="11" t="n">
        <f aca="false">SQRT(alpha*(E1239/SQRT(365.25))^2+(1-alpha)*C1240^2)*SQRT(365.25)</f>
        <v>0.807056629465085</v>
      </c>
      <c r="G1240" s="10"/>
      <c r="H1240" s="10" t="n">
        <f aca="false">(E1240^2)/365.25</f>
        <v>0.00178327283549225</v>
      </c>
      <c r="I1240" s="10" t="n">
        <f aca="false">C1241^2</f>
        <v>5.43357678776076E-006</v>
      </c>
      <c r="J1240" s="10" t="n">
        <f aca="false">(H1240-I1240)^2</f>
        <v>3.16071242979092E-006</v>
      </c>
    </row>
    <row r="1241" customFormat="false" ht="12.75" hidden="false" customHeight="false" outlineLevel="0" collapsed="false">
      <c r="A1241" s="7" t="n">
        <v>34683</v>
      </c>
      <c r="B1241" s="8" t="n">
        <v>1.718</v>
      </c>
      <c r="C1241" s="9" t="n">
        <f aca="false">LN(B1241/B1240)</f>
        <v>0.00233100338647561</v>
      </c>
      <c r="D1241" s="11" t="n">
        <f aca="false">STDEV(C1221:C1241)*SQRT(365.25)</f>
        <v>0.842875735382166</v>
      </c>
      <c r="E1241" s="11" t="n">
        <f aca="false">SQRT(alpha*(E1240/SQRT(365.25))^2+(1-alpha)*C1241^2)*SQRT(365.25)</f>
        <v>0.774383864298585</v>
      </c>
      <c r="G1241" s="10"/>
      <c r="H1241" s="10" t="n">
        <f aca="false">(E1241^2)/365.25</f>
        <v>0.0016418079925695</v>
      </c>
      <c r="I1241" s="10" t="n">
        <f aca="false">C1242^2</f>
        <v>0.000376176101070152</v>
      </c>
      <c r="J1241" s="10" t="n">
        <f aca="false">(H1241-I1241)^2</f>
        <v>1.60182408478022E-006</v>
      </c>
    </row>
    <row r="1242" customFormat="false" ht="12.75" hidden="false" customHeight="false" outlineLevel="0" collapsed="false">
      <c r="A1242" s="7" t="n">
        <v>34684</v>
      </c>
      <c r="B1242" s="8" t="n">
        <v>1.685</v>
      </c>
      <c r="C1242" s="9" t="n">
        <f aca="false">LN(B1242/B1241)</f>
        <v>-0.0193952597577385</v>
      </c>
      <c r="D1242" s="11" t="n">
        <f aca="false">STDEV(C1222:C1242)*SQRT(365.25)</f>
        <v>0.839942600423794</v>
      </c>
      <c r="E1242" s="11" t="n">
        <f aca="false">SQRT(alpha*(E1241/SQRT(365.25))^2+(1-alpha)*C1242^2)*SQRT(365.25)</f>
        <v>0.750257833913015</v>
      </c>
      <c r="G1242" s="10"/>
      <c r="H1242" s="10" t="n">
        <f aca="false">(E1242^2)/365.25</f>
        <v>0.00154110011594209</v>
      </c>
      <c r="I1242" s="10" t="n">
        <f aca="false">C1243^2</f>
        <v>0.00438790397306427</v>
      </c>
      <c r="J1242" s="10" t="n">
        <f aca="false">(H1242-I1242)^2</f>
        <v>8.10429220092574E-006</v>
      </c>
    </row>
    <row r="1243" customFormat="false" ht="12.75" hidden="false" customHeight="false" outlineLevel="0" collapsed="false">
      <c r="A1243" s="7" t="n">
        <v>34687</v>
      </c>
      <c r="B1243" s="8" t="n">
        <v>1.577</v>
      </c>
      <c r="C1243" s="9" t="n">
        <f aca="false">LN(B1243/B1242)</f>
        <v>-0.0662412558234238</v>
      </c>
      <c r="D1243" s="11" t="n">
        <f aca="false">STDEV(C1223:C1243)*SQRT(365.25)</f>
        <v>0.867863886374291</v>
      </c>
      <c r="E1243" s="11" t="n">
        <f aca="false">SQRT(alpha*(E1242/SQRT(365.25))^2+(1-alpha)*C1243^2)*SQRT(365.25)</f>
        <v>0.803507675837465</v>
      </c>
      <c r="G1243" s="10"/>
      <c r="H1243" s="10" t="n">
        <f aca="false">(E1243^2)/365.25</f>
        <v>0.00176762377858926</v>
      </c>
      <c r="I1243" s="10" t="n">
        <f aca="false">C1244^2</f>
        <v>6.4499943360997E-006</v>
      </c>
      <c r="J1243" s="10" t="n">
        <f aca="false">(H1243-I1243)^2</f>
        <v>3.10173309834058E-006</v>
      </c>
    </row>
    <row r="1244" customFormat="false" ht="12.75" hidden="false" customHeight="false" outlineLevel="0" collapsed="false">
      <c r="A1244" s="7" t="n">
        <v>34688</v>
      </c>
      <c r="B1244" s="8" t="n">
        <v>1.573</v>
      </c>
      <c r="C1244" s="9" t="n">
        <f aca="false">LN(B1244/B1243)</f>
        <v>-0.00253968390476053</v>
      </c>
      <c r="D1244" s="11" t="n">
        <f aca="false">STDEV(C1224:C1244)*SQRT(365.25)</f>
        <v>0.866479131620714</v>
      </c>
      <c r="E1244" s="11" t="n">
        <f aca="false">SQRT(alpha*(E1243/SQRT(365.25))^2+(1-alpha)*C1244^2)*SQRT(365.25)</f>
        <v>0.77099864229343</v>
      </c>
      <c r="G1244" s="10"/>
      <c r="H1244" s="10" t="n">
        <f aca="false">(E1244^2)/365.25</f>
        <v>0.00162748502783932</v>
      </c>
      <c r="I1244" s="10" t="n">
        <f aca="false">C1245^2</f>
        <v>0.000144155162080055</v>
      </c>
      <c r="J1244" s="10" t="n">
        <f aca="false">(H1244-I1244)^2</f>
        <v>2.20026749065341E-006</v>
      </c>
    </row>
    <row r="1245" customFormat="false" ht="12.75" hidden="false" customHeight="false" outlineLevel="0" collapsed="false">
      <c r="A1245" s="7" t="n">
        <v>34689</v>
      </c>
      <c r="B1245" s="8" t="n">
        <v>1.592</v>
      </c>
      <c r="C1245" s="9" t="n">
        <f aca="false">LN(B1245/B1244)</f>
        <v>0.0120064633460505</v>
      </c>
      <c r="D1245" s="11" t="n">
        <f aca="false">STDEV(C1225:C1245)*SQRT(365.25)</f>
        <v>0.683378366871613</v>
      </c>
      <c r="E1245" s="11" t="n">
        <f aca="false">SQRT(alpha*(E1244/SQRT(365.25))^2+(1-alpha)*C1245^2)*SQRT(365.25)</f>
        <v>0.742514857480464</v>
      </c>
      <c r="G1245" s="10"/>
      <c r="H1245" s="10" t="n">
        <f aca="false">(E1245^2)/365.25</f>
        <v>0.00150945465730112</v>
      </c>
      <c r="I1245" s="10" t="n">
        <f aca="false">C1246^2</f>
        <v>0.000846531381080668</v>
      </c>
      <c r="J1245" s="10" t="n">
        <f aca="false">(H1245-I1245)^2</f>
        <v>4.39467270154858E-007</v>
      </c>
    </row>
    <row r="1246" customFormat="false" ht="12.75" hidden="false" customHeight="false" outlineLevel="0" collapsed="false">
      <c r="A1246" s="7" t="n">
        <v>34690</v>
      </c>
      <c r="B1246" s="8" t="n">
        <v>1.639</v>
      </c>
      <c r="C1246" s="9" t="n">
        <f aca="false">LN(B1246/B1245)</f>
        <v>0.0290952123395013</v>
      </c>
      <c r="D1246" s="11" t="n">
        <f aca="false">STDEV(C1226:C1246)*SQRT(365.25)</f>
        <v>0.69989476012604</v>
      </c>
      <c r="E1246" s="11" t="n">
        <f aca="false">SQRT(alpha*(E1245/SQRT(365.25))^2+(1-alpha)*C1246^2)*SQRT(365.25)</f>
        <v>0.729425470184751</v>
      </c>
      <c r="G1246" s="10"/>
      <c r="H1246" s="10" t="n">
        <f aca="false">(E1246^2)/365.25</f>
        <v>0.00145670504190074</v>
      </c>
      <c r="I1246" s="10" t="n">
        <f aca="false">C1247^2</f>
        <v>0.00179555083249824</v>
      </c>
      <c r="J1246" s="10" t="n">
        <f aca="false">(H1246-I1246)^2</f>
        <v>1.14816469805645E-007</v>
      </c>
    </row>
    <row r="1247" customFormat="false" ht="12.75" hidden="false" customHeight="false" outlineLevel="0" collapsed="false">
      <c r="A1247" s="7" t="n">
        <v>34691</v>
      </c>
      <c r="B1247" s="8" t="n">
        <v>1.571</v>
      </c>
      <c r="C1247" s="9" t="n">
        <f aca="false">LN(B1247/B1246)</f>
        <v>-0.0423739404882086</v>
      </c>
      <c r="D1247" s="11" t="n">
        <f aca="false">STDEV(C1227:C1247)*SQRT(365.25)</f>
        <v>0.715106474693933</v>
      </c>
      <c r="E1247" s="11" t="n">
        <f aca="false">SQRT(alpha*(E1246/SQRT(365.25))^2+(1-alpha)*C1247^2)*SQRT(365.25)</f>
        <v>0.736145042476406</v>
      </c>
      <c r="G1247" s="10"/>
      <c r="H1247" s="10" t="n">
        <f aca="false">(E1247^2)/365.25</f>
        <v>0.00148366741564022</v>
      </c>
      <c r="I1247" s="10" t="n">
        <f aca="false">C1248^2</f>
        <v>0.001474577118383</v>
      </c>
      <c r="J1247" s="10" t="n">
        <f aca="false">(H1247-I1247)^2</f>
        <v>8.26335042245532E-011</v>
      </c>
    </row>
    <row r="1248" customFormat="false" ht="12.75" hidden="false" customHeight="false" outlineLevel="0" collapsed="false">
      <c r="A1248" s="7" t="n">
        <v>34694</v>
      </c>
      <c r="B1248" s="8" t="n">
        <v>1.6325</v>
      </c>
      <c r="C1248" s="9" t="n">
        <f aca="false">LN(B1248/B1247)</f>
        <v>0.0384002228949651</v>
      </c>
      <c r="D1248" s="11" t="n">
        <f aca="false">STDEV(C1228:C1248)*SQRT(365.25)</f>
        <v>0.7409132810393</v>
      </c>
      <c r="E1248" s="11" t="n">
        <f aca="false">SQRT(alpha*(E1247/SQRT(365.25))^2+(1-alpha)*C1248^2)*SQRT(365.25)</f>
        <v>0.735965575769462</v>
      </c>
      <c r="G1248" s="10"/>
      <c r="H1248" s="10" t="n">
        <f aca="false">(E1248^2)/365.25</f>
        <v>0.00148294408957611</v>
      </c>
      <c r="I1248" s="10" t="n">
        <f aca="false">C1249^2</f>
        <v>0.00136752143998235</v>
      </c>
      <c r="J1248" s="10" t="n">
        <f aca="false">(H1248-I1248)^2</f>
        <v>1.3322388039245E-008</v>
      </c>
    </row>
    <row r="1249" customFormat="false" ht="12.75" hidden="false" customHeight="false" outlineLevel="0" collapsed="false">
      <c r="A1249" s="7" t="n">
        <v>34695</v>
      </c>
      <c r="B1249" s="8" t="n">
        <v>1.694</v>
      </c>
      <c r="C1249" s="9" t="n">
        <f aca="false">LN(B1249/B1248)</f>
        <v>0.0369800140614136</v>
      </c>
      <c r="D1249" s="11" t="n">
        <f aca="false">STDEV(C1229:C1249)*SQRT(365.25)</f>
        <v>0.762671794309294</v>
      </c>
      <c r="E1249" s="11" t="n">
        <f aca="false">SQRT(alpha*(E1248/SQRT(365.25))^2+(1-alpha)*C1249^2)*SQRT(365.25)</f>
        <v>0.733683007407261</v>
      </c>
      <c r="G1249" s="10"/>
      <c r="H1249" s="10" t="n">
        <f aca="false">(E1249^2)/365.25</f>
        <v>0.00147375976826328</v>
      </c>
      <c r="I1249" s="10" t="n">
        <f aca="false">C1250^2</f>
        <v>2.83772744627287E-005</v>
      </c>
      <c r="J1249" s="10" t="n">
        <f aca="false">(H1249-I1249)^2</f>
        <v>2.0891305533851E-006</v>
      </c>
    </row>
    <row r="1250" customFormat="false" ht="12.75" hidden="false" customHeight="false" outlineLevel="0" collapsed="false">
      <c r="A1250" s="7" t="n">
        <v>34696</v>
      </c>
      <c r="B1250" s="8" t="n">
        <v>1.685</v>
      </c>
      <c r="C1250" s="9" t="n">
        <f aca="false">LN(B1250/B1249)</f>
        <v>-0.00532703242553757</v>
      </c>
      <c r="D1250" s="11" t="n">
        <f aca="false">STDEV(C1230:C1250)*SQRT(365.25)</f>
        <v>0.729677552407553</v>
      </c>
      <c r="E1250" s="11" t="n">
        <f aca="false">SQRT(alpha*(E1249/SQRT(365.25))^2+(1-alpha)*C1250^2)*SQRT(365.25)</f>
        <v>0.704473591946633</v>
      </c>
      <c r="G1250" s="10"/>
      <c r="H1250" s="10" t="n">
        <f aca="false">(E1250^2)/365.25</f>
        <v>0.00135874891649607</v>
      </c>
      <c r="I1250" s="10" t="n">
        <f aca="false">C1251^2</f>
        <v>3.5199987703476E-007</v>
      </c>
      <c r="J1250" s="10" t="n">
        <f aca="false">(H1250-I1250)^2</f>
        <v>1.84524218308011E-006</v>
      </c>
    </row>
    <row r="1251" customFormat="false" ht="12.75" hidden="false" customHeight="false" outlineLevel="0" collapsed="false">
      <c r="A1251" s="7" t="n">
        <v>34697</v>
      </c>
      <c r="B1251" s="8" t="n">
        <v>1.686</v>
      </c>
      <c r="C1251" s="9" t="n">
        <f aca="false">LN(B1251/B1250)</f>
        <v>0.000593295775338709</v>
      </c>
      <c r="D1251" s="11" t="n">
        <f aca="false">STDEV(C1231:C1251)*SQRT(365.25)</f>
        <v>0.707306349451775</v>
      </c>
      <c r="E1251" s="11" t="n">
        <f aca="false">SQRT(alpha*(E1250/SQRT(365.25))^2+(1-alpha)*C1251^2)*SQRT(365.25)</f>
        <v>0.675872342832161</v>
      </c>
      <c r="G1251" s="10"/>
      <c r="H1251" s="10" t="n">
        <f aca="false">(E1251^2)/365.25</f>
        <v>0.00125065961343035</v>
      </c>
      <c r="I1251" s="10" t="n">
        <f aca="false">C1252^2</f>
        <v>0.000522954155206208</v>
      </c>
      <c r="J1251" s="10" t="n">
        <f aca="false">(H1251-I1251)^2</f>
        <v>5.29555233929204E-007</v>
      </c>
    </row>
    <row r="1252" customFormat="false" ht="12.75" hidden="false" customHeight="false" outlineLevel="0" collapsed="false">
      <c r="A1252" s="7" t="n">
        <v>34698</v>
      </c>
      <c r="B1252" s="8" t="n">
        <v>1.725</v>
      </c>
      <c r="C1252" s="9" t="n">
        <f aca="false">LN(B1252/B1251)</f>
        <v>0.0228681909036593</v>
      </c>
      <c r="D1252" s="11" t="n">
        <f aca="false">STDEV(C1232:C1252)*SQRT(365.25)</f>
        <v>0.70482574437473</v>
      </c>
      <c r="E1252" s="11" t="n">
        <f aca="false">SQRT(alpha*(E1251/SQRT(365.25))^2+(1-alpha)*C1252^2)*SQRT(365.25)</f>
        <v>0.660040784366719</v>
      </c>
      <c r="G1252" s="10"/>
      <c r="H1252" s="10" t="n">
        <f aca="false">(E1252^2)/365.25</f>
        <v>0.00119275520062268</v>
      </c>
      <c r="I1252" s="10" t="n">
        <f aca="false">C1253^2</f>
        <v>0.000150028742765552</v>
      </c>
      <c r="J1252" s="10" t="n">
        <f aca="false">(H1252-I1252)^2</f>
        <v>1.08727846591527E-006</v>
      </c>
    </row>
    <row r="1253" customFormat="false" ht="12.75" hidden="false" customHeight="false" outlineLevel="0" collapsed="false">
      <c r="A1253" s="7" t="n">
        <v>34701</v>
      </c>
      <c r="B1253" s="8" t="n">
        <v>1.704</v>
      </c>
      <c r="C1253" s="9" t="n">
        <f aca="false">LN(B1253/B1252)</f>
        <v>-0.0122486220761991</v>
      </c>
      <c r="D1253" s="11" t="n">
        <f aca="false">STDEV(C1233:C1253)*SQRT(365.25)</f>
        <v>0.705283494754597</v>
      </c>
      <c r="E1253" s="11" t="n">
        <f aca="false">SQRT(alpha*(E1252/SQRT(365.25))^2+(1-alpha)*C1253^2)*SQRT(365.25)</f>
        <v>0.636669987047993</v>
      </c>
      <c r="G1253" s="10"/>
      <c r="H1253" s="10" t="n">
        <f aca="false">(E1253^2)/365.25</f>
        <v>0.00110978418181435</v>
      </c>
      <c r="I1253" s="10" t="n">
        <f aca="false">C1254^2</f>
        <v>0.000153772727585059</v>
      </c>
      <c r="J1253" s="10" t="n">
        <f aca="false">(H1253-I1253)^2</f>
        <v>9.13957900617608E-007</v>
      </c>
    </row>
    <row r="1254" customFormat="false" ht="12.75" hidden="false" customHeight="false" outlineLevel="0" collapsed="false">
      <c r="A1254" s="7" t="n">
        <v>34702</v>
      </c>
      <c r="B1254" s="8" t="n">
        <v>1.683</v>
      </c>
      <c r="C1254" s="9" t="n">
        <f aca="false">LN(B1254/B1253)</f>
        <v>-0.0124005131984551</v>
      </c>
      <c r="D1254" s="11" t="n">
        <f aca="false">STDEV(C1234:C1254)*SQRT(365.25)</f>
        <v>0.667248785874338</v>
      </c>
      <c r="E1254" s="11" t="n">
        <f aca="false">SQRT(alpha*(E1253/SQRT(365.25))^2+(1-alpha)*C1254^2)*SQRT(365.25)</f>
        <v>0.614462154788019</v>
      </c>
      <c r="G1254" s="10"/>
      <c r="H1254" s="10" t="n">
        <f aca="false">(E1254^2)/365.25</f>
        <v>0.00103371318183911</v>
      </c>
      <c r="I1254" s="10" t="n">
        <f aca="false">C1255^2</f>
        <v>0.00160042679755404</v>
      </c>
      <c r="J1254" s="10" t="n">
        <f aca="false">(H1254-I1254)^2</f>
        <v>3.21164322236693E-007</v>
      </c>
    </row>
    <row r="1255" customFormat="false" ht="12.75" hidden="false" customHeight="false" outlineLevel="0" collapsed="false">
      <c r="A1255" s="7" t="n">
        <v>34703</v>
      </c>
      <c r="B1255" s="8" t="n">
        <v>1.617</v>
      </c>
      <c r="C1255" s="9" t="n">
        <f aca="false">LN(B1255/B1254)</f>
        <v>-0.0400053346136993</v>
      </c>
      <c r="D1255" s="11" t="n">
        <f aca="false">STDEV(C1235:C1255)*SQRT(365.25)</f>
        <v>0.681730988535754</v>
      </c>
      <c r="E1255" s="11" t="n">
        <f aca="false">SQRT(alpha*(E1254/SQRT(365.25))^2+(1-alpha)*C1255^2)*SQRT(365.25)</f>
        <v>0.627721560811079</v>
      </c>
      <c r="G1255" s="10"/>
      <c r="H1255" s="10" t="n">
        <f aca="false">(E1255^2)/365.25</f>
        <v>0.00107880727695304</v>
      </c>
      <c r="I1255" s="10" t="n">
        <f aca="false">C1256^2</f>
        <v>0.00168330981730323</v>
      </c>
      <c r="J1255" s="10" t="n">
        <f aca="false">(H1255-I1255)^2</f>
        <v>3.65423321289838E-007</v>
      </c>
    </row>
    <row r="1256" customFormat="false" ht="12.75" hidden="false" customHeight="false" outlineLevel="0" collapsed="false">
      <c r="A1256" s="7" t="n">
        <v>34704</v>
      </c>
      <c r="B1256" s="8" t="n">
        <v>1.552</v>
      </c>
      <c r="C1256" s="9" t="n">
        <f aca="false">LN(B1256/B1255)</f>
        <v>-0.0410281588339427</v>
      </c>
      <c r="D1256" s="11" t="n">
        <f aca="false">STDEV(C1236:C1256)*SQRT(365.25)</f>
        <v>0.654228995311785</v>
      </c>
      <c r="E1256" s="11" t="n">
        <f aca="false">SQRT(alpha*(E1255/SQRT(365.25))^2+(1-alpha)*C1256^2)*SQRT(365.25)</f>
        <v>0.641563130457459</v>
      </c>
      <c r="G1256" s="10"/>
      <c r="H1256" s="10" t="n">
        <f aca="false">(E1256^2)/365.25</f>
        <v>0.00112690828299076</v>
      </c>
      <c r="I1256" s="10" t="n">
        <f aca="false">C1257^2</f>
        <v>0.0012072985979393</v>
      </c>
      <c r="J1256" s="10" t="n">
        <f aca="false">(H1256-I1256)^2</f>
        <v>6.46260273752576E-009</v>
      </c>
    </row>
    <row r="1257" customFormat="false" ht="12.75" hidden="false" customHeight="false" outlineLevel="0" collapsed="false">
      <c r="A1257" s="7" t="n">
        <v>34705</v>
      </c>
      <c r="B1257" s="8" t="n">
        <v>1.499</v>
      </c>
      <c r="C1257" s="9" t="n">
        <f aca="false">LN(B1257/B1256)</f>
        <v>-0.0347462026405664</v>
      </c>
      <c r="D1257" s="11" t="n">
        <f aca="false">STDEV(C1237:C1257)*SQRT(365.25)</f>
        <v>0.638000963595105</v>
      </c>
      <c r="E1257" s="11" t="n">
        <f aca="false">SQRT(alpha*(E1256/SQRT(365.25))^2+(1-alpha)*C1257^2)*SQRT(365.25)</f>
        <v>0.643381430687927</v>
      </c>
      <c r="G1257" s="10"/>
      <c r="H1257" s="10" t="n">
        <f aca="false">(E1257^2)/365.25</f>
        <v>0.00113330503861477</v>
      </c>
      <c r="I1257" s="10" t="n">
        <f aca="false">C1258^2</f>
        <v>0.000929020646982353</v>
      </c>
      <c r="J1257" s="10" t="n">
        <f aca="false">(H1257-I1257)^2</f>
        <v>4.17321126646263E-008</v>
      </c>
    </row>
    <row r="1258" customFormat="false" ht="12.75" hidden="false" customHeight="false" outlineLevel="0" collapsed="false">
      <c r="A1258" s="7" t="n">
        <v>34708</v>
      </c>
      <c r="B1258" s="8" t="n">
        <v>1.454</v>
      </c>
      <c r="C1258" s="9" t="n">
        <f aca="false">LN(B1258/B1257)</f>
        <v>-0.0304798400091331</v>
      </c>
      <c r="D1258" s="11" t="n">
        <f aca="false">STDEV(C1238:C1258)*SQRT(365.25)</f>
        <v>0.642746987358321</v>
      </c>
      <c r="E1258" s="11" t="n">
        <f aca="false">SQRT(alpha*(E1257/SQRT(365.25))^2+(1-alpha)*C1258^2)*SQRT(365.25)</f>
        <v>0.638750709293013</v>
      </c>
      <c r="G1258" s="10"/>
      <c r="H1258" s="10" t="n">
        <f aca="false">(E1258^2)/365.25</f>
        <v>0.00111704987986948</v>
      </c>
      <c r="I1258" s="10" t="n">
        <f aca="false">C1259^2</f>
        <v>0.000107535888016828</v>
      </c>
      <c r="J1258" s="10" t="n">
        <f aca="false">(H1258-I1258)^2</f>
        <v>1.01911849974628E-006</v>
      </c>
    </row>
    <row r="1259" customFormat="false" ht="12.75" hidden="false" customHeight="false" outlineLevel="0" collapsed="false">
      <c r="A1259" s="7" t="n">
        <v>34709</v>
      </c>
      <c r="B1259" s="8" t="n">
        <v>1.439</v>
      </c>
      <c r="C1259" s="9" t="n">
        <f aca="false">LN(B1259/B1258)</f>
        <v>-0.0103699512060968</v>
      </c>
      <c r="D1259" s="11" t="n">
        <f aca="false">STDEV(C1239:C1259)*SQRT(365.25)</f>
        <v>0.605903849775525</v>
      </c>
      <c r="E1259" s="11" t="n">
        <f aca="false">SQRT(alpha*(E1258/SQRT(365.25))^2+(1-alpha)*C1259^2)*SQRT(365.25)</f>
        <v>0.6153556458019</v>
      </c>
      <c r="G1259" s="10"/>
      <c r="H1259" s="10" t="n">
        <f aca="false">(E1259^2)/365.25</f>
        <v>0.00103672161757775</v>
      </c>
      <c r="I1259" s="10" t="n">
        <f aca="false">C1260^2</f>
        <v>1.93438252091947E-006</v>
      </c>
      <c r="J1259" s="10" t="n">
        <f aca="false">(H1259-I1259)^2</f>
        <v>1.07078462183656E-006</v>
      </c>
    </row>
    <row r="1260" customFormat="false" ht="12.75" hidden="false" customHeight="false" outlineLevel="0" collapsed="false">
      <c r="A1260" s="7" t="n">
        <v>34710</v>
      </c>
      <c r="B1260" s="8" t="n">
        <v>1.437</v>
      </c>
      <c r="C1260" s="9" t="n">
        <f aca="false">LN(B1260/B1259)</f>
        <v>-0.00139082080834285</v>
      </c>
      <c r="D1260" s="11" t="n">
        <f aca="false">STDEV(C1240:C1260)*SQRT(365.25)</f>
        <v>0.535554322156233</v>
      </c>
      <c r="E1260" s="11" t="n">
        <f aca="false">SQRT(alpha*(E1259/SQRT(365.25))^2+(1-alpha)*C1260^2)*SQRT(365.25)</f>
        <v>0.590413538903697</v>
      </c>
      <c r="G1260" s="10"/>
      <c r="H1260" s="10" t="n">
        <f aca="false">(E1260^2)/365.25</f>
        <v>0.000954382332431998</v>
      </c>
      <c r="I1260" s="10" t="n">
        <f aca="false">C1261^2</f>
        <v>0.00457675109975264</v>
      </c>
      <c r="J1260" s="10" t="n">
        <f aca="false">(H1260-I1260)^2</f>
        <v>1.31215554864601E-005</v>
      </c>
    </row>
    <row r="1261" customFormat="false" ht="12.75" hidden="false" customHeight="false" outlineLevel="0" collapsed="false">
      <c r="A1261" s="7" t="n">
        <v>34711</v>
      </c>
      <c r="B1261" s="8" t="n">
        <v>1.343</v>
      </c>
      <c r="C1261" s="9" t="n">
        <f aca="false">LN(B1261/B1260)</f>
        <v>-0.0676516895557875</v>
      </c>
      <c r="D1261" s="11" t="n">
        <f aca="false">STDEV(C1241:C1261)*SQRT(365.25)</f>
        <v>0.581768798081485</v>
      </c>
      <c r="E1261" s="11" t="n">
        <f aca="false">SQRT(alpha*(E1260/SQRT(365.25))^2+(1-alpha)*C1261^2)*SQRT(365.25)</f>
        <v>0.673696117955738</v>
      </c>
      <c r="G1261" s="10"/>
      <c r="H1261" s="10" t="n">
        <f aca="false">(E1261^2)/365.25</f>
        <v>0.00124261864298051</v>
      </c>
      <c r="I1261" s="10" t="n">
        <f aca="false">C1262^2</f>
        <v>0.000225120988508774</v>
      </c>
      <c r="J1261" s="10" t="n">
        <f aca="false">(H1261-I1261)^2</f>
        <v>1.03530147685548E-006</v>
      </c>
    </row>
    <row r="1262" customFormat="false" ht="12.75" hidden="false" customHeight="false" outlineLevel="0" collapsed="false">
      <c r="A1262" s="7" t="n">
        <v>34712</v>
      </c>
      <c r="B1262" s="8" t="n">
        <v>1.323</v>
      </c>
      <c r="C1262" s="9" t="n">
        <f aca="false">LN(B1262/B1261)</f>
        <v>-0.0150040324082819</v>
      </c>
      <c r="D1262" s="11" t="n">
        <f aca="false">STDEV(C1242:C1262)*SQRT(365.25)</f>
        <v>0.578663285440472</v>
      </c>
      <c r="E1262" s="11" t="n">
        <f aca="false">SQRT(alpha*(E1261/SQRT(365.25))^2+(1-alpha)*C1262^2)*SQRT(365.25)</f>
        <v>0.651378944436019</v>
      </c>
      <c r="G1262" s="10"/>
      <c r="H1262" s="10" t="n">
        <f aca="false">(E1262^2)/365.25</f>
        <v>0.0011616551108955</v>
      </c>
      <c r="I1262" s="10" t="n">
        <f aca="false">C1263^2</f>
        <v>0.00244054397003351</v>
      </c>
      <c r="J1262" s="10" t="n">
        <f aca="false">(H1262-I1262)^2</f>
        <v>1.63555671402733E-006</v>
      </c>
    </row>
    <row r="1263" customFormat="false" ht="12.75" hidden="false" customHeight="false" outlineLevel="0" collapsed="false">
      <c r="A1263" s="7" t="n">
        <v>34715</v>
      </c>
      <c r="B1263" s="8" t="n">
        <v>1.39</v>
      </c>
      <c r="C1263" s="9" t="n">
        <f aca="false">LN(B1263/B1262)</f>
        <v>0.0494018620097817</v>
      </c>
      <c r="D1263" s="11" t="n">
        <f aca="false">STDEV(C1243:C1263)*SQRT(365.25)</f>
        <v>0.632216214118781</v>
      </c>
      <c r="E1263" s="11" t="n">
        <f aca="false">SQRT(alpha*(E1262/SQRT(365.25))^2+(1-alpha)*C1263^2)*SQRT(365.25)</f>
        <v>0.679310955012214</v>
      </c>
      <c r="G1263" s="10"/>
      <c r="H1263" s="10" t="n">
        <f aca="false">(E1263^2)/365.25</f>
        <v>0.00126341786064232</v>
      </c>
      <c r="I1263" s="10" t="n">
        <f aca="false">C1264^2</f>
        <v>0.000971194586530803</v>
      </c>
      <c r="J1263" s="10" t="n">
        <f aca="false">(H1263-I1263)^2</f>
        <v>8.53944419324537E-008</v>
      </c>
    </row>
    <row r="1264" customFormat="false" ht="12.75" hidden="false" customHeight="false" outlineLevel="0" collapsed="false">
      <c r="A1264" s="7" t="n">
        <v>34716</v>
      </c>
      <c r="B1264" s="8" t="n">
        <v>1.434</v>
      </c>
      <c r="C1264" s="9" t="n">
        <f aca="false">LN(B1264/B1263)</f>
        <v>0.0311639950348283</v>
      </c>
      <c r="D1264" s="11" t="n">
        <f aca="false">STDEV(C1244:C1264)*SQRT(365.25)</f>
        <v>0.601377360980491</v>
      </c>
      <c r="E1264" s="11" t="n">
        <f aca="false">SQRT(alpha*(E1263/SQRT(365.25))^2+(1-alpha)*C1264^2)*SQRT(365.25)</f>
        <v>0.673030738467431</v>
      </c>
      <c r="G1264" s="10"/>
      <c r="H1264" s="10" t="n">
        <f aca="false">(E1264^2)/365.25</f>
        <v>0.00124016529752776</v>
      </c>
      <c r="I1264" s="10" t="n">
        <f aca="false">C1265^2</f>
        <v>0.00511746372513207</v>
      </c>
      <c r="J1264" s="10" t="n">
        <f aca="false">(H1264-I1264)^2</f>
        <v>1.50334430967028E-005</v>
      </c>
    </row>
    <row r="1265" customFormat="false" ht="12.75" hidden="false" customHeight="false" outlineLevel="0" collapsed="false">
      <c r="A1265" s="7" t="n">
        <v>34717</v>
      </c>
      <c r="B1265" s="8" t="n">
        <v>1.335</v>
      </c>
      <c r="C1265" s="9" t="n">
        <f aca="false">LN(B1265/B1264)</f>
        <v>-0.0715364503252158</v>
      </c>
      <c r="D1265" s="11" t="n">
        <f aca="false">STDEV(C1245:C1265)*SQRT(365.25)</f>
        <v>0.662908263050439</v>
      </c>
      <c r="E1265" s="11" t="n">
        <f aca="false">SQRT(alpha*(E1264/SQRT(365.25))^2+(1-alpha)*C1265^2)*SQRT(365.25)</f>
        <v>0.752102258488289</v>
      </c>
      <c r="G1265" s="10"/>
      <c r="H1265" s="10" t="n">
        <f aca="false">(E1265^2)/365.25</f>
        <v>0.00154868667275341</v>
      </c>
      <c r="I1265" s="10" t="n">
        <f aca="false">C1266^2</f>
        <v>0.000317475540461817</v>
      </c>
      <c r="J1265" s="10" t="n">
        <f aca="false">(H1265-I1265)^2</f>
        <v>1.51588085227876E-006</v>
      </c>
    </row>
    <row r="1266" customFormat="false" ht="12.75" hidden="false" customHeight="false" outlineLevel="0" collapsed="false">
      <c r="A1266" s="7" t="n">
        <v>34718</v>
      </c>
      <c r="B1266" s="8" t="n">
        <v>1.359</v>
      </c>
      <c r="C1266" s="9" t="n">
        <f aca="false">LN(B1266/B1265)</f>
        <v>0.0178178433167939</v>
      </c>
      <c r="D1266" s="11" t="n">
        <f aca="false">STDEV(C1246:C1266)*SQRT(365.25)</f>
        <v>0.66651440541308</v>
      </c>
      <c r="E1266" s="11" t="n">
        <f aca="false">SQRT(alpha*(E1265/SQRT(365.25))^2+(1-alpha)*C1266^2)*SQRT(365.25)</f>
        <v>0.72792488568399</v>
      </c>
      <c r="G1266" s="10"/>
      <c r="H1266" s="10" t="n">
        <f aca="false">(E1266^2)/365.25</f>
        <v>0.00145071769800972</v>
      </c>
      <c r="I1266" s="10" t="n">
        <f aca="false">C1267^2</f>
        <v>0.00224891044100907</v>
      </c>
      <c r="J1266" s="10" t="n">
        <f aca="false">(H1266-I1266)^2</f>
        <v>6.37111654976822E-007</v>
      </c>
    </row>
    <row r="1267" customFormat="false" ht="12.75" hidden="false" customHeight="false" outlineLevel="0" collapsed="false">
      <c r="A1267" s="7" t="n">
        <v>34719</v>
      </c>
      <c r="B1267" s="8" t="n">
        <v>1.425</v>
      </c>
      <c r="C1267" s="9" t="n">
        <f aca="false">LN(B1267/B1266)</f>
        <v>0.0474226785516072</v>
      </c>
      <c r="D1267" s="11" t="n">
        <f aca="false">STDEV(C1247:C1267)*SQRT(365.25)</f>
        <v>0.688915467889564</v>
      </c>
      <c r="E1267" s="11" t="n">
        <f aca="false">SQRT(alpha*(E1266/SQRT(365.25))^2+(1-alpha)*C1267^2)*SQRT(365.25)</f>
        <v>0.743688661571458</v>
      </c>
      <c r="G1267" s="10"/>
      <c r="H1267" s="10" t="n">
        <f aca="false">(E1267^2)/365.25</f>
        <v>0.00151423087022573</v>
      </c>
      <c r="I1267" s="10" t="n">
        <f aca="false">C1268^2</f>
        <v>0.000654732947422211</v>
      </c>
      <c r="J1267" s="10" t="n">
        <f aca="false">(H1267-I1267)^2</f>
        <v>7.38736679303561E-007</v>
      </c>
    </row>
    <row r="1268" customFormat="false" ht="12.75" hidden="false" customHeight="false" outlineLevel="0" collapsed="false">
      <c r="A1268" s="7" t="n">
        <v>34722</v>
      </c>
      <c r="B1268" s="8" t="n">
        <v>1.389</v>
      </c>
      <c r="C1268" s="9" t="n">
        <f aca="false">LN(B1268/B1267)</f>
        <v>-0.0255877499484072</v>
      </c>
      <c r="D1268" s="11" t="n">
        <f aca="false">STDEV(C1248:C1268)*SQRT(365.25)</f>
        <v>0.676468943374615</v>
      </c>
      <c r="E1268" s="11" t="n">
        <f aca="false">SQRT(alpha*(E1267/SQRT(365.25))^2+(1-alpha)*C1268^2)*SQRT(365.25)</f>
        <v>0.726700008884247</v>
      </c>
      <c r="G1268" s="10"/>
      <c r="H1268" s="10" t="n">
        <f aca="false">(E1268^2)/365.25</f>
        <v>0.00144583956991749</v>
      </c>
      <c r="I1268" s="10" t="n">
        <f aca="false">C1269^2</f>
        <v>0.00037063686645456</v>
      </c>
      <c r="J1268" s="10" t="n">
        <f aca="false">(H1268-I1268)^2</f>
        <v>1.156060853534E-006</v>
      </c>
    </row>
    <row r="1269" customFormat="false" ht="12.75" hidden="false" customHeight="false" outlineLevel="0" collapsed="false">
      <c r="A1269" s="7" t="n">
        <v>34723</v>
      </c>
      <c r="B1269" s="8" t="n">
        <v>1.416</v>
      </c>
      <c r="C1269" s="9" t="n">
        <f aca="false">LN(B1269/B1268)</f>
        <v>0.0192519314993213</v>
      </c>
      <c r="D1269" s="11" t="n">
        <f aca="false">STDEV(C1249:C1269)*SQRT(365.25)</f>
        <v>0.658050115108859</v>
      </c>
      <c r="E1269" s="11" t="n">
        <f aca="false">SQRT(alpha*(E1268/SQRT(365.25))^2+(1-alpha)*C1269^2)*SQRT(365.25)</f>
        <v>0.704871526261872</v>
      </c>
      <c r="G1269" s="10"/>
      <c r="H1269" s="10" t="n">
        <f aca="false">(E1269^2)/365.25</f>
        <v>0.0013602843765496</v>
      </c>
      <c r="I1269" s="10" t="n">
        <f aca="false">C1270^2</f>
        <v>0.00156944897565919</v>
      </c>
      <c r="J1269" s="10" t="n">
        <f aca="false">(H1269-I1269)^2</f>
        <v>4.37498295206775E-008</v>
      </c>
    </row>
    <row r="1270" customFormat="false" ht="12.75" hidden="false" customHeight="false" outlineLevel="0" collapsed="false">
      <c r="A1270" s="7" t="n">
        <v>34724</v>
      </c>
      <c r="B1270" s="8" t="n">
        <v>1.361</v>
      </c>
      <c r="C1270" s="9" t="n">
        <f aca="false">LN(B1270/B1269)</f>
        <v>-0.0396162716021989</v>
      </c>
      <c r="D1270" s="11" t="n">
        <f aca="false">STDEV(C1250:C1270)*SQRT(365.25)</f>
        <v>0.642386939407079</v>
      </c>
      <c r="E1270" s="11" t="n">
        <f aca="false">SQRT(alpha*(E1269/SQRT(365.25))^2+(1-alpha)*C1270^2)*SQRT(365.25)</f>
        <v>0.709170572312864</v>
      </c>
      <c r="G1270" s="10"/>
      <c r="H1270" s="10" t="n">
        <f aca="false">(E1270^2)/365.25</f>
        <v>0.00137692785936907</v>
      </c>
      <c r="I1270" s="10" t="n">
        <f aca="false">C1271^2</f>
        <v>0.000234457395330393</v>
      </c>
      <c r="J1270" s="10" t="n">
        <f aca="false">(H1270-I1270)^2</f>
        <v>1.30523876120076E-006</v>
      </c>
    </row>
    <row r="1271" customFormat="false" ht="12.75" hidden="false" customHeight="false" outlineLevel="0" collapsed="false">
      <c r="A1271" s="7" t="n">
        <v>34725</v>
      </c>
      <c r="B1271" s="8" t="n">
        <v>1.382</v>
      </c>
      <c r="C1271" s="9" t="n">
        <f aca="false">LN(B1271/B1270)</f>
        <v>0.0153120016761491</v>
      </c>
      <c r="D1271" s="11" t="n">
        <f aca="false">STDEV(C1251:C1271)*SQRT(365.25)</f>
        <v>0.651084475993868</v>
      </c>
      <c r="E1271" s="11" t="n">
        <f aca="false">SQRT(alpha*(E1270/SQRT(365.25))^2+(1-alpha)*C1271^2)*SQRT(365.25)</f>
        <v>0.685360370292227</v>
      </c>
      <c r="G1271" s="10"/>
      <c r="H1271" s="10" t="n">
        <f aca="false">(E1271^2)/365.25</f>
        <v>0.00128602008806871</v>
      </c>
      <c r="I1271" s="10" t="n">
        <f aca="false">C1272^2</f>
        <v>4.21355164042272E-005</v>
      </c>
      <c r="J1271" s="10" t="n">
        <f aca="false">(H1271-I1271)^2</f>
        <v>1.54724882762494E-006</v>
      </c>
    </row>
    <row r="1272" customFormat="false" ht="12.75" hidden="false" customHeight="false" outlineLevel="0" collapsed="false">
      <c r="A1272" s="7" t="n">
        <v>34726</v>
      </c>
      <c r="B1272" s="8" t="n">
        <v>1.391</v>
      </c>
      <c r="C1272" s="9" t="n">
        <f aca="false">LN(B1272/B1271)</f>
        <v>0.00649118759582768</v>
      </c>
      <c r="D1272" s="11" t="n">
        <f aca="false">STDEV(C1252:C1272)*SQRT(365.25)</f>
        <v>0.653205420993325</v>
      </c>
      <c r="E1272" s="11" t="n">
        <f aca="false">SQRT(alpha*(E1271/SQRT(365.25))^2+(1-alpha)*C1272^2)*SQRT(365.25)</f>
        <v>0.65845830243384</v>
      </c>
      <c r="G1272" s="10"/>
      <c r="H1272" s="10" t="n">
        <f aca="false">(E1272^2)/365.25</f>
        <v>0.00118704267226298</v>
      </c>
      <c r="I1272" s="10" t="n">
        <f aca="false">C1273^2</f>
        <v>8.81672238373973E-005</v>
      </c>
      <c r="J1272" s="10" t="n">
        <f aca="false">(H1272-I1272)^2</f>
        <v>1.20752725115253E-006</v>
      </c>
    </row>
    <row r="1273" customFormat="false" ht="12.75" hidden="false" customHeight="false" outlineLevel="0" collapsed="false">
      <c r="A1273" s="7" t="n">
        <v>34729</v>
      </c>
      <c r="B1273" s="8" t="n">
        <v>1.378</v>
      </c>
      <c r="C1273" s="9" t="n">
        <f aca="false">LN(B1273/B1272)</f>
        <v>-0.00938974034983914</v>
      </c>
      <c r="D1273" s="11" t="n">
        <f aca="false">STDEV(C1253:C1273)*SQRT(365.25)</f>
        <v>0.637997604660946</v>
      </c>
      <c r="E1273" s="11" t="n">
        <f aca="false">SQRT(alpha*(E1272/SQRT(365.25))^2+(1-alpha)*C1273^2)*SQRT(365.25)</f>
        <v>0.63374308001896</v>
      </c>
      <c r="G1273" s="10"/>
      <c r="H1273" s="10" t="n">
        <f aca="false">(E1273^2)/365.25</f>
        <v>0.00109960380964249</v>
      </c>
      <c r="I1273" s="10" t="n">
        <f aca="false">C1274^2</f>
        <v>0.000308704833282616</v>
      </c>
      <c r="J1273" s="10" t="n">
        <f aca="false">(H1273-I1273)^2</f>
        <v>6.25521190807091E-007</v>
      </c>
    </row>
    <row r="1274" customFormat="false" ht="12.75" hidden="false" customHeight="false" outlineLevel="0" collapsed="false">
      <c r="A1274" s="7" t="n">
        <v>34730</v>
      </c>
      <c r="B1274" s="8" t="n">
        <v>1.354</v>
      </c>
      <c r="C1274" s="9" t="n">
        <f aca="false">LN(B1274/B1273)</f>
        <v>-0.0175699981013834</v>
      </c>
      <c r="D1274" s="11" t="n">
        <f aca="false">STDEV(C1254:C1274)*SQRT(365.25)</f>
        <v>0.638619945874924</v>
      </c>
      <c r="E1274" s="11" t="n">
        <f aca="false">SQRT(alpha*(E1273/SQRT(365.25))^2+(1-alpha)*C1274^2)*SQRT(365.25)</f>
        <v>0.615340626723785</v>
      </c>
      <c r="G1274" s="10"/>
      <c r="H1274" s="10" t="n">
        <f aca="false">(E1274^2)/365.25</f>
        <v>0.00103667101135338</v>
      </c>
      <c r="I1274" s="10" t="n">
        <f aca="false">C1275^2</f>
        <v>0.000688567653132023</v>
      </c>
      <c r="J1274" s="10" t="n">
        <f aca="false">(H1274-I1274)^2</f>
        <v>1.21175948004983E-007</v>
      </c>
    </row>
    <row r="1275" customFormat="false" ht="12.75" hidden="false" customHeight="false" outlineLevel="0" collapsed="false">
      <c r="A1275" s="7" t="n">
        <v>34731</v>
      </c>
      <c r="B1275" s="8" t="n">
        <v>1.39</v>
      </c>
      <c r="C1275" s="9" t="n">
        <f aca="false">LN(B1275/B1274)</f>
        <v>0.026240572652517</v>
      </c>
      <c r="D1275" s="11" t="n">
        <f aca="false">STDEV(C1255:C1275)*SQRT(365.25)</f>
        <v>0.657081238108525</v>
      </c>
      <c r="E1275" s="11" t="n">
        <f aca="false">SQRT(alpha*(E1274/SQRT(365.25))^2+(1-alpha)*C1275^2)*SQRT(365.25)</f>
        <v>0.607064266449471</v>
      </c>
      <c r="G1275" s="10"/>
      <c r="H1275" s="10" t="n">
        <f aca="false">(E1275^2)/365.25</f>
        <v>0.00100897200164226</v>
      </c>
      <c r="I1275" s="10" t="n">
        <f aca="false">C1276^2</f>
        <v>0.00101512982505022</v>
      </c>
      <c r="J1275" s="10" t="n">
        <f aca="false">(H1275-I1275)^2</f>
        <v>3.79187891236735E-011</v>
      </c>
    </row>
    <row r="1276" customFormat="false" ht="12.75" hidden="false" customHeight="false" outlineLevel="0" collapsed="false">
      <c r="A1276" s="7" t="n">
        <v>34732</v>
      </c>
      <c r="B1276" s="8" t="n">
        <v>1.435</v>
      </c>
      <c r="C1276" s="9" t="n">
        <f aca="false">LN(B1276/B1275)</f>
        <v>0.0318611020689841</v>
      </c>
      <c r="D1276" s="11" t="n">
        <f aca="false">STDEV(C1256:C1276)*SQRT(365.25)</f>
        <v>0.663689540590106</v>
      </c>
      <c r="E1276" s="11" t="n">
        <f aca="false">SQRT(alpha*(E1275/SQRT(365.25))^2+(1-alpha)*C1276^2)*SQRT(365.25)</f>
        <v>0.607211652405209</v>
      </c>
      <c r="G1276" s="10"/>
      <c r="H1276" s="10" t="n">
        <f aca="false">(E1276^2)/365.25</f>
        <v>0.00100946198717773</v>
      </c>
      <c r="I1276" s="10" t="n">
        <f aca="false">C1277^2</f>
        <v>0.0010386232075058</v>
      </c>
      <c r="J1276" s="10" t="n">
        <f aca="false">(H1276-I1276)^2</f>
        <v>8.50376771022573E-010</v>
      </c>
    </row>
    <row r="1277" customFormat="false" ht="12.75" hidden="false" customHeight="false" outlineLevel="0" collapsed="false">
      <c r="A1277" s="7" t="n">
        <v>34733</v>
      </c>
      <c r="B1277" s="8" t="n">
        <v>1.482</v>
      </c>
      <c r="C1277" s="9" t="n">
        <f aca="false">LN(B1277/B1276)</f>
        <v>0.0322276776623107</v>
      </c>
      <c r="D1277" s="11" t="n">
        <f aca="false">STDEV(C1257:C1277)*SQRT(365.25)</f>
        <v>0.66276498649818</v>
      </c>
      <c r="E1277" s="11" t="n">
        <f aca="false">SQRT(alpha*(E1276/SQRT(365.25))^2+(1-alpha)*C1277^2)*SQRT(365.25)</f>
        <v>0.60790913359276</v>
      </c>
      <c r="G1277" s="10"/>
      <c r="H1277" s="10" t="n">
        <f aca="false">(E1277^2)/365.25</f>
        <v>0.00101178238112389</v>
      </c>
      <c r="I1277" s="10" t="n">
        <f aca="false">C1278^2</f>
        <v>0.00137569363358343</v>
      </c>
      <c r="J1277" s="10" t="n">
        <f aca="false">(H1277-I1277)^2</f>
        <v>1.32431399666676E-007</v>
      </c>
    </row>
    <row r="1278" customFormat="false" ht="12.75" hidden="false" customHeight="false" outlineLevel="0" collapsed="false">
      <c r="A1278" s="7" t="n">
        <v>34736</v>
      </c>
      <c r="B1278" s="8" t="n">
        <v>1.538</v>
      </c>
      <c r="C1278" s="9" t="n">
        <f aca="false">LN(B1278/B1277)</f>
        <v>0.0370903442095572</v>
      </c>
      <c r="D1278" s="11" t="n">
        <f aca="false">STDEV(C1258:C1278)*SQRT(365.25)</f>
        <v>0.666041570871282</v>
      </c>
      <c r="E1278" s="11" t="n">
        <f aca="false">SQRT(alpha*(E1277/SQRT(365.25))^2+(1-alpha)*C1278^2)*SQRT(365.25)</f>
        <v>0.616546842487504</v>
      </c>
      <c r="G1278" s="10"/>
      <c r="H1278" s="10" t="n">
        <f aca="false">(E1278^2)/365.25</f>
        <v>0.00104073924430202</v>
      </c>
      <c r="I1278" s="10" t="n">
        <f aca="false">C1279^2</f>
        <v>0.006260294360382</v>
      </c>
      <c r="J1278" s="10" t="n">
        <f aca="false">(H1278-I1278)^2</f>
        <v>2.72437556097967E-005</v>
      </c>
    </row>
    <row r="1279" customFormat="false" ht="12.75" hidden="false" customHeight="false" outlineLevel="0" collapsed="false">
      <c r="A1279" s="7" t="n">
        <v>34737</v>
      </c>
      <c r="B1279" s="8" t="n">
        <v>1.421</v>
      </c>
      <c r="C1279" s="9" t="n">
        <f aca="false">LN(B1279/B1278)</f>
        <v>-0.0791220219684886</v>
      </c>
      <c r="D1279" s="11" t="n">
        <f aca="false">STDEV(C1259:C1279)*SQRT(365.25)</f>
        <v>0.735587602665557</v>
      </c>
      <c r="E1279" s="11" t="n">
        <f aca="false">SQRT(alpha*(E1278/SQRT(365.25))^2+(1-alpha)*C1279^2)*SQRT(365.25)</f>
        <v>0.729265362881621</v>
      </c>
      <c r="G1279" s="10"/>
      <c r="H1279" s="10" t="n">
        <f aca="false">(E1279^2)/365.25</f>
        <v>0.00145606562491133</v>
      </c>
      <c r="I1279" s="10" t="n">
        <f aca="false">C1280^2</f>
        <v>0.000141429419981921</v>
      </c>
      <c r="J1279" s="10" t="n">
        <f aca="false">(H1279-I1279)^2</f>
        <v>1.72826835131119E-006</v>
      </c>
    </row>
    <row r="1280" customFormat="false" ht="12.75" hidden="false" customHeight="false" outlineLevel="0" collapsed="false">
      <c r="A1280" s="7" t="n">
        <v>34738</v>
      </c>
      <c r="B1280" s="8" t="n">
        <v>1.438</v>
      </c>
      <c r="C1280" s="9" t="n">
        <f aca="false">LN(B1280/B1279)</f>
        <v>0.0118924101838913</v>
      </c>
      <c r="D1280" s="11" t="n">
        <f aca="false">STDEV(C1260:C1280)*SQRT(365.25)</f>
        <v>0.736319241394571</v>
      </c>
      <c r="E1280" s="11" t="n">
        <f aca="false">SQRT(alpha*(E1279/SQRT(365.25))^2+(1-alpha)*C1280^2)*SQRT(365.25)</f>
        <v>0.702581088657349</v>
      </c>
      <c r="G1280" s="10"/>
      <c r="H1280" s="10" t="n">
        <f aca="false">(E1280^2)/365.25</f>
        <v>0.00135145841516481</v>
      </c>
      <c r="I1280" s="10" t="n">
        <f aca="false">C1281^2</f>
        <v>0.00121462666212353</v>
      </c>
      <c r="J1280" s="10" t="n">
        <f aca="false">(H1280-I1280)^2</f>
        <v>1.87229286403489E-008</v>
      </c>
    </row>
    <row r="1281" customFormat="false" ht="12.75" hidden="false" customHeight="false" outlineLevel="0" collapsed="false">
      <c r="A1281" s="7" t="n">
        <v>34739</v>
      </c>
      <c r="B1281" s="8" t="n">
        <v>1.489</v>
      </c>
      <c r="C1281" s="9" t="n">
        <f aca="false">LN(B1281/B1280)</f>
        <v>0.0348514944030171</v>
      </c>
      <c r="D1281" s="11" t="n">
        <f aca="false">STDEV(C1261:C1281)*SQRT(365.25)</f>
        <v>0.750476087475911</v>
      </c>
      <c r="E1281" s="11" t="n">
        <f aca="false">SQRT(alpha*(E1280/SQRT(365.25))^2+(1-alpha)*C1281^2)*SQRT(365.25)</f>
        <v>0.699745233409084</v>
      </c>
      <c r="G1281" s="10"/>
      <c r="H1281" s="10" t="n">
        <f aca="false">(E1281^2)/365.25</f>
        <v>0.00134057054532165</v>
      </c>
      <c r="I1281" s="10" t="n">
        <f aca="false">C1282^2</f>
        <v>0.000164926028296502</v>
      </c>
      <c r="J1281" s="10" t="n">
        <f aca="false">(H1281-I1281)^2</f>
        <v>1.3821400304113E-006</v>
      </c>
    </row>
    <row r="1282" customFormat="false" ht="12.75" hidden="false" customHeight="false" outlineLevel="0" collapsed="false">
      <c r="A1282" s="7" t="n">
        <v>34740</v>
      </c>
      <c r="B1282" s="8" t="n">
        <v>1.47</v>
      </c>
      <c r="C1282" s="9" t="n">
        <f aca="false">LN(B1282/B1281)</f>
        <v>-0.012842352911227</v>
      </c>
      <c r="D1282" s="11" t="n">
        <f aca="false">STDEV(C1262:C1282)*SQRT(365.25)</f>
        <v>0.690392832293537</v>
      </c>
      <c r="E1282" s="11" t="n">
        <f aca="false">SQRT(alpha*(E1281/SQRT(365.25))^2+(1-alpha)*C1282^2)*SQRT(365.25)</f>
        <v>0.674889011472311</v>
      </c>
      <c r="G1282" s="10"/>
      <c r="H1282" s="10" t="n">
        <f aca="false">(E1282^2)/365.25</f>
        <v>0.00124702307407549</v>
      </c>
      <c r="I1282" s="10" t="n">
        <f aca="false">C1283^2</f>
        <v>0.00313137091810182</v>
      </c>
      <c r="J1282" s="10" t="n">
        <f aca="false">(H1282-I1282)^2</f>
        <v>3.55076679728666E-006</v>
      </c>
    </row>
    <row r="1283" customFormat="false" ht="12.75" hidden="false" customHeight="false" outlineLevel="0" collapsed="false">
      <c r="A1283" s="7" t="n">
        <v>34743</v>
      </c>
      <c r="B1283" s="8" t="n">
        <v>1.39</v>
      </c>
      <c r="C1283" s="9" t="n">
        <f aca="false">LN(B1283/B1282)</f>
        <v>-0.0559586536480446</v>
      </c>
      <c r="D1283" s="11" t="n">
        <f aca="false">STDEV(C1263:C1283)*SQRT(365.25)</f>
        <v>0.731228603521388</v>
      </c>
      <c r="E1283" s="11" t="n">
        <f aca="false">SQRT(alpha*(E1282/SQRT(365.25))^2+(1-alpha)*C1283^2)*SQRT(365.25)</f>
        <v>0.71431135517084</v>
      </c>
      <c r="G1283" s="10"/>
      <c r="H1283" s="10" t="n">
        <f aca="false">(E1283^2)/365.25</f>
        <v>0.00139696293532102</v>
      </c>
      <c r="I1283" s="10" t="n">
        <f aca="false">C1284^2</f>
        <v>2.06731131175874E-006</v>
      </c>
      <c r="J1283" s="10" t="n">
        <f aca="false">(H1283-I1283)^2</f>
        <v>1.94573380188018E-006</v>
      </c>
    </row>
    <row r="1284" customFormat="false" ht="12.75" hidden="false" customHeight="false" outlineLevel="0" collapsed="false">
      <c r="A1284" s="7" t="n">
        <v>34744</v>
      </c>
      <c r="B1284" s="8" t="n">
        <v>1.392</v>
      </c>
      <c r="C1284" s="9" t="n">
        <f aca="false">LN(B1284/B1283)</f>
        <v>0.00143781476962742</v>
      </c>
      <c r="D1284" s="11" t="n">
        <f aca="false">STDEV(C1264:C1284)*SQRT(365.25)</f>
        <v>0.701628957809254</v>
      </c>
      <c r="E1284" s="11" t="n">
        <f aca="false">SQRT(alpha*(E1283/SQRT(365.25))^2+(1-alpha)*C1284^2)*SQRT(365.25)</f>
        <v>0.685346859664477</v>
      </c>
      <c r="G1284" s="10"/>
      <c r="H1284" s="10" t="n">
        <f aca="false">(E1284^2)/365.25</f>
        <v>0.00128596938549476</v>
      </c>
      <c r="I1284" s="10" t="n">
        <f aca="false">C1285^2</f>
        <v>1.86594724034447E-005</v>
      </c>
      <c r="J1284" s="10" t="n">
        <f aca="false">(H1284-I1284)^2</f>
        <v>1.60607441581952E-006</v>
      </c>
    </row>
    <row r="1285" customFormat="false" ht="12.75" hidden="false" customHeight="false" outlineLevel="0" collapsed="false">
      <c r="A1285" s="7" t="n">
        <v>34745</v>
      </c>
      <c r="B1285" s="8" t="n">
        <v>1.386</v>
      </c>
      <c r="C1285" s="9" t="n">
        <f aca="false">LN(B1285/B1284)</f>
        <v>-0.0043196611445164</v>
      </c>
      <c r="D1285" s="11" t="n">
        <f aca="false">STDEV(C1265:C1285)*SQRT(365.25)</f>
        <v>0.688390368833268</v>
      </c>
      <c r="E1285" s="11" t="n">
        <f aca="false">SQRT(alpha*(E1284/SQRT(365.25))^2+(1-alpha)*C1285^2)*SQRT(365.25)</f>
        <v>0.657927045438623</v>
      </c>
      <c r="G1285" s="10"/>
      <c r="H1285" s="10" t="n">
        <f aca="false">(E1285^2)/365.25</f>
        <v>0.00118512798663818</v>
      </c>
      <c r="I1285" s="10" t="n">
        <f aca="false">C1286^2</f>
        <v>8.71570667067541E-005</v>
      </c>
      <c r="J1285" s="10" t="n">
        <f aca="false">(H1285-I1285)^2</f>
        <v>1.20554014101506E-006</v>
      </c>
    </row>
    <row r="1286" customFormat="false" ht="12.75" hidden="false" customHeight="false" outlineLevel="0" collapsed="false">
      <c r="A1286" s="7" t="n">
        <v>34746</v>
      </c>
      <c r="B1286" s="8" t="n">
        <v>1.399</v>
      </c>
      <c r="C1286" s="9" t="n">
        <f aca="false">LN(B1286/B1285)</f>
        <v>0.00933579491563274</v>
      </c>
      <c r="D1286" s="11" t="n">
        <f aca="false">STDEV(C1266:C1286)*SQRT(365.25)</f>
        <v>0.617346311219179</v>
      </c>
      <c r="E1286" s="11" t="n">
        <f aca="false">SQRT(alpha*(E1285/SQRT(365.25))^2+(1-alpha)*C1286^2)*SQRT(365.25)</f>
        <v>0.633211845444245</v>
      </c>
      <c r="G1286" s="10"/>
      <c r="H1286" s="10" t="n">
        <f aca="false">(E1286^2)/365.25</f>
        <v>0.0010977610984556</v>
      </c>
      <c r="I1286" s="10" t="n">
        <f aca="false">C1287^2</f>
        <v>0.000201489578909109</v>
      </c>
      <c r="J1286" s="10" t="n">
        <f aca="false">(H1286-I1286)^2</f>
        <v>8.03302636750169E-007</v>
      </c>
    </row>
    <row r="1287" customFormat="false" ht="12.75" hidden="false" customHeight="false" outlineLevel="0" collapsed="false">
      <c r="A1287" s="7" t="n">
        <v>34747</v>
      </c>
      <c r="B1287" s="8" t="n">
        <v>1.419</v>
      </c>
      <c r="C1287" s="9" t="n">
        <f aca="false">LN(B1287/B1286)</f>
        <v>0.0141947024945615</v>
      </c>
      <c r="D1287" s="11" t="n">
        <f aca="false">STDEV(C1267:C1287)*SQRT(365.25)</f>
        <v>0.615858704003424</v>
      </c>
      <c r="E1287" s="11" t="n">
        <f aca="false">SQRT(alpha*(E1286/SQRT(365.25))^2+(1-alpha)*C1287^2)*SQRT(365.25)</f>
        <v>0.612297765329795</v>
      </c>
      <c r="G1287" s="10"/>
      <c r="H1287" s="10" t="n">
        <f aca="false">(E1287^2)/365.25</f>
        <v>0.00102644367810503</v>
      </c>
      <c r="I1287" s="10" t="n">
        <f aca="false">C1288^2</f>
        <v>1.00250096142664E-005</v>
      </c>
      <c r="J1287" s="10" t="n">
        <f aca="false">(H1287-I1287)^2</f>
        <v>1.03310690965653E-006</v>
      </c>
    </row>
    <row r="1288" customFormat="false" ht="12.75" hidden="false" customHeight="false" outlineLevel="0" collapsed="false">
      <c r="A1288" s="7" t="n">
        <v>34750</v>
      </c>
      <c r="B1288" s="8" t="n">
        <v>1.4235</v>
      </c>
      <c r="C1288" s="9" t="n">
        <f aca="false">LN(B1288/B1287)</f>
        <v>0.00316622955804951</v>
      </c>
      <c r="D1288" s="11" t="n">
        <f aca="false">STDEV(C1268:C1288)*SQRT(365.25)</f>
        <v>0.583109373073</v>
      </c>
      <c r="E1288" s="11" t="n">
        <f aca="false">SQRT(alpha*(E1287/SQRT(365.25))^2+(1-alpha)*C1288^2)*SQRT(365.25)</f>
        <v>0.587680170095142</v>
      </c>
      <c r="G1288" s="10"/>
      <c r="H1288" s="10" t="n">
        <f aca="false">(E1288^2)/365.25</f>
        <v>0.000945566002253401</v>
      </c>
      <c r="I1288" s="10" t="n">
        <f aca="false">C1289^2</f>
        <v>9.9618268330146E-006</v>
      </c>
      <c r="J1288" s="10" t="n">
        <f aca="false">(H1288-I1288)^2</f>
        <v>8.75355173064061E-007</v>
      </c>
    </row>
    <row r="1289" customFormat="false" ht="12.75" hidden="false" customHeight="false" outlineLevel="0" collapsed="false">
      <c r="A1289" s="7" t="n">
        <v>34751</v>
      </c>
      <c r="B1289" s="8" t="n">
        <v>1.428</v>
      </c>
      <c r="C1289" s="9" t="n">
        <f aca="false">LN(B1289/B1288)</f>
        <v>0.00315623618143741</v>
      </c>
      <c r="D1289" s="11" t="n">
        <f aca="false">STDEV(C1269:C1289)*SQRT(365.25)</f>
        <v>0.572342159792046</v>
      </c>
      <c r="E1289" s="11" t="n">
        <f aca="false">SQRT(alpha*(E1288/SQRT(365.25))^2+(1-alpha)*C1289^2)*SQRT(365.25)</f>
        <v>0.564071054268574</v>
      </c>
      <c r="G1289" s="10"/>
      <c r="H1289" s="10" t="n">
        <f aca="false">(E1289^2)/365.25</f>
        <v>0.000871118834397428</v>
      </c>
      <c r="I1289" s="10" t="n">
        <f aca="false">C1290^2</f>
        <v>0</v>
      </c>
      <c r="J1289" s="10" t="n">
        <f aca="false">(H1289-I1289)^2</f>
        <v>7.58848023641934E-007</v>
      </c>
    </row>
    <row r="1290" customFormat="false" ht="12.75" hidden="false" customHeight="false" outlineLevel="0" collapsed="false">
      <c r="A1290" s="7" t="n">
        <v>34752</v>
      </c>
      <c r="B1290" s="8" t="n">
        <v>1.428</v>
      </c>
      <c r="C1290" s="9" t="n">
        <f aca="false">LN(B1290/B1289)</f>
        <v>0</v>
      </c>
      <c r="D1290" s="11" t="n">
        <f aca="false">STDEV(C1270:C1290)*SQRT(365.25)</f>
        <v>0.566931817792876</v>
      </c>
      <c r="E1290" s="11" t="n">
        <f aca="false">SQRT(alpha*(E1289/SQRT(365.25))^2+(1-alpha)*C1290^2)*SQRT(365.25)</f>
        <v>0.541164012802401</v>
      </c>
      <c r="G1290" s="10"/>
      <c r="H1290" s="10" t="n">
        <f aca="false">(E1290^2)/365.25</f>
        <v>0.000801802843949068</v>
      </c>
      <c r="I1290" s="10" t="n">
        <f aca="false">C1291^2</f>
        <v>0.00049113526477298</v>
      </c>
      <c r="J1290" s="10" t="n">
        <f aca="false">(H1290-I1290)^2</f>
        <v>9.6514344751131E-008</v>
      </c>
    </row>
    <row r="1291" customFormat="false" ht="12.75" hidden="false" customHeight="false" outlineLevel="0" collapsed="false">
      <c r="A1291" s="7" t="n">
        <v>34753</v>
      </c>
      <c r="B1291" s="8" t="n">
        <v>1.46</v>
      </c>
      <c r="C1291" s="9" t="n">
        <f aca="false">LN(B1291/B1290)</f>
        <v>0.0221615718028524</v>
      </c>
      <c r="D1291" s="11" t="n">
        <f aca="false">STDEV(C1271:C1291)*SQRT(365.25)</f>
        <v>0.545429406551772</v>
      </c>
      <c r="E1291" s="11" t="n">
        <f aca="false">SQRT(alpha*(E1290/SQRT(365.25))^2+(1-alpha)*C1291^2)*SQRT(365.25)</f>
        <v>0.532756450981765</v>
      </c>
      <c r="G1291" s="10"/>
      <c r="H1291" s="10" t="n">
        <f aca="false">(E1291^2)/365.25</f>
        <v>0.000777082644935486</v>
      </c>
      <c r="I1291" s="10" t="n">
        <f aca="false">C1292^2</f>
        <v>3.77666966976318E-005</v>
      </c>
      <c r="J1291" s="10" t="n">
        <f aca="false">(H1291-I1291)^2</f>
        <v>5.46588071318837E-007</v>
      </c>
    </row>
    <row r="1292" customFormat="false" ht="12.75" hidden="false" customHeight="false" outlineLevel="0" collapsed="false">
      <c r="A1292" s="7" t="n">
        <v>34754</v>
      </c>
      <c r="B1292" s="8" t="n">
        <v>1.469</v>
      </c>
      <c r="C1292" s="9" t="n">
        <f aca="false">LN(B1292/B1291)</f>
        <v>0.00614546147149518</v>
      </c>
      <c r="D1292" s="11" t="n">
        <f aca="false">STDEV(C1272:C1292)*SQRT(365.25)</f>
        <v>0.54309076853472</v>
      </c>
      <c r="E1292" s="11" t="n">
        <f aca="false">SQRT(alpha*(E1291/SQRT(365.25))^2+(1-alpha)*C1292^2)*SQRT(365.25)</f>
        <v>0.512193722235487</v>
      </c>
      <c r="G1292" s="10"/>
      <c r="H1292" s="10" t="n">
        <f aca="false">(E1292^2)/365.25</f>
        <v>0.000718254371245567</v>
      </c>
      <c r="I1292" s="10" t="n">
        <f aca="false">C1293^2</f>
        <v>0.000724011022637953</v>
      </c>
      <c r="J1292" s="10" t="n">
        <f aca="false">(H1292-I1292)^2</f>
        <v>3.31390352534682E-011</v>
      </c>
    </row>
    <row r="1293" customFormat="false" ht="12.75" hidden="false" customHeight="false" outlineLevel="0" collapsed="false">
      <c r="A1293" s="7" t="n">
        <v>34757</v>
      </c>
      <c r="B1293" s="8" t="n">
        <v>1.43</v>
      </c>
      <c r="C1293" s="9" t="n">
        <f aca="false">LN(B1293/B1292)</f>
        <v>-0.0269074529199245</v>
      </c>
      <c r="D1293" s="11" t="n">
        <f aca="false">STDEV(C1273:C1293)*SQRT(365.25)</f>
        <v>0.556755480832967</v>
      </c>
      <c r="E1293" s="11" t="n">
        <f aca="false">SQRT(alpha*(E1292/SQRT(365.25))^2+(1-alpha)*C1293^2)*SQRT(365.25)</f>
        <v>0.512357020929689</v>
      </c>
      <c r="G1293" s="10"/>
      <c r="H1293" s="10" t="n">
        <f aca="false">(E1293^2)/365.25</f>
        <v>0.000718712435033391</v>
      </c>
      <c r="I1293" s="10" t="n">
        <f aca="false">C1294^2</f>
        <v>0.00132442270923456</v>
      </c>
      <c r="J1293" s="10" t="n">
        <f aca="false">(H1293-I1293)^2</f>
        <v>3.66884936272858E-007</v>
      </c>
    </row>
    <row r="1294" customFormat="false" ht="12.75" hidden="false" customHeight="false" outlineLevel="0" collapsed="false">
      <c r="A1294" s="7" t="n">
        <v>34758</v>
      </c>
      <c r="B1294" s="8" t="n">
        <v>1.483</v>
      </c>
      <c r="C1294" s="9" t="n">
        <f aca="false">LN(B1294/B1293)</f>
        <v>0.0363926188839792</v>
      </c>
      <c r="D1294" s="11" t="n">
        <f aca="false">STDEV(C1274:C1294)*SQRT(365.25)</f>
        <v>0.573174611925325</v>
      </c>
      <c r="E1294" s="11" t="n">
        <f aca="false">SQRT(alpha*(E1293/SQRT(365.25))^2+(1-alpha)*C1294^2)*SQRT(365.25)</f>
        <v>0.529257697336458</v>
      </c>
      <c r="G1294" s="10"/>
      <c r="H1294" s="10" t="n">
        <f aca="false">(E1294^2)/365.25</f>
        <v>0.000766909541929884</v>
      </c>
      <c r="I1294" s="10" t="n">
        <f aca="false">C1295^2</f>
        <v>0</v>
      </c>
      <c r="J1294" s="10" t="n">
        <f aca="false">(H1294-I1294)^2</f>
        <v>5.88150245503105E-007</v>
      </c>
    </row>
    <row r="1295" customFormat="false" ht="12.75" hidden="false" customHeight="false" outlineLevel="0" collapsed="false">
      <c r="A1295" s="7" t="n">
        <v>34759</v>
      </c>
      <c r="B1295" s="8" t="n">
        <v>1.483</v>
      </c>
      <c r="C1295" s="9" t="n">
        <f aca="false">LN(B1295/B1294)</f>
        <v>0</v>
      </c>
      <c r="D1295" s="11" t="n">
        <f aca="false">STDEV(C1275:C1295)*SQRT(365.25)</f>
        <v>0.566020199645703</v>
      </c>
      <c r="E1295" s="11" t="n">
        <f aca="false">SQRT(alpha*(E1294/SQRT(365.25))^2+(1-alpha)*C1295^2)*SQRT(365.25)</f>
        <v>0.507764433451648</v>
      </c>
      <c r="G1295" s="10"/>
      <c r="H1295" s="10" t="n">
        <f aca="false">(E1295^2)/365.25</f>
        <v>0.000705885612261392</v>
      </c>
      <c r="I1295" s="10" t="n">
        <f aca="false">C1296^2</f>
        <v>1.82122547226653E-006</v>
      </c>
      <c r="J1295" s="10" t="n">
        <f aca="false">(H1295-I1295)^2</f>
        <v>4.95706660744747E-007</v>
      </c>
    </row>
    <row r="1296" customFormat="false" ht="12.75" hidden="false" customHeight="false" outlineLevel="0" collapsed="false">
      <c r="A1296" s="7" t="n">
        <v>34760</v>
      </c>
      <c r="B1296" s="8" t="n">
        <v>1.481</v>
      </c>
      <c r="C1296" s="9" t="n">
        <f aca="false">LN(B1296/B1295)</f>
        <v>-0.0013495278701333</v>
      </c>
      <c r="D1296" s="11" t="n">
        <f aca="false">STDEV(C1276:C1296)*SQRT(365.25)</f>
        <v>0.55815964161427</v>
      </c>
      <c r="E1296" s="11" t="n">
        <f aca="false">SQRT(alpha*(E1295/SQRT(365.25))^2+(1-alpha)*C1296^2)*SQRT(365.25)</f>
        <v>0.487198340262908</v>
      </c>
      <c r="G1296" s="10"/>
      <c r="H1296" s="10" t="n">
        <f aca="false">(E1296^2)/365.25</f>
        <v>0.000649862348405017</v>
      </c>
      <c r="I1296" s="10" t="n">
        <f aca="false">C1297^2</f>
        <v>0.000507792031964315</v>
      </c>
      <c r="J1296" s="10" t="n">
        <f aca="false">(H1296-I1296)^2</f>
        <v>2.01839748135611E-008</v>
      </c>
    </row>
    <row r="1297" customFormat="false" ht="12.75" hidden="false" customHeight="false" outlineLevel="0" collapsed="false">
      <c r="A1297" s="7" t="n">
        <v>34761</v>
      </c>
      <c r="B1297" s="8" t="n">
        <v>1.448</v>
      </c>
      <c r="C1297" s="9" t="n">
        <f aca="false">LN(B1297/B1296)</f>
        <v>-0.0225342413221372</v>
      </c>
      <c r="D1297" s="11" t="n">
        <f aca="false">STDEV(C1277:C1297)*SQRT(365.25)</f>
        <v>0.552904423226817</v>
      </c>
      <c r="E1297" s="11" t="n">
        <f aca="false">SQRT(alpha*(E1296/SQRT(365.25))^2+(1-alpha)*C1297^2)*SQRT(365.25)</f>
        <v>0.482942209678415</v>
      </c>
      <c r="G1297" s="10"/>
      <c r="H1297" s="10" t="n">
        <f aca="false">(E1297^2)/365.25</f>
        <v>0.000638557639668911</v>
      </c>
      <c r="I1297" s="10" t="n">
        <f aca="false">C1298^2</f>
        <v>0.000139471219895844</v>
      </c>
      <c r="J1297" s="10" t="n">
        <f aca="false">(H1297-I1297)^2</f>
        <v>2.49087254401898E-007</v>
      </c>
    </row>
    <row r="1298" customFormat="false" ht="12.75" hidden="false" customHeight="false" outlineLevel="0" collapsed="false">
      <c r="A1298" s="7" t="n">
        <v>34764</v>
      </c>
      <c r="B1298" s="8" t="n">
        <v>1.431</v>
      </c>
      <c r="C1298" s="9" t="n">
        <f aca="false">LN(B1298/B1297)</f>
        <v>-0.0118097933892107</v>
      </c>
      <c r="D1298" s="11" t="n">
        <f aca="false">STDEV(C1278:C1298)*SQRT(365.25)</f>
        <v>0.536923455534199</v>
      </c>
      <c r="E1298" s="11" t="n">
        <f aca="false">SQRT(alpha*(E1297/SQRT(365.25))^2+(1-alpha)*C1298^2)*SQRT(365.25)</f>
        <v>0.467683691343189</v>
      </c>
      <c r="G1298" s="10"/>
      <c r="H1298" s="10" t="n">
        <f aca="false">(E1298^2)/365.25</f>
        <v>0.00059884472319888</v>
      </c>
      <c r="I1298" s="10" t="n">
        <f aca="false">C1299^2</f>
        <v>4.87997200522485E-007</v>
      </c>
      <c r="J1298" s="10" t="n">
        <f aca="false">(H1298-I1298)^2</f>
        <v>3.58030771547473E-007</v>
      </c>
    </row>
    <row r="1299" customFormat="false" ht="12.75" hidden="false" customHeight="false" outlineLevel="0" collapsed="false">
      <c r="A1299" s="7" t="n">
        <v>34765</v>
      </c>
      <c r="B1299" s="8" t="n">
        <v>1.432</v>
      </c>
      <c r="C1299" s="9" t="n">
        <f aca="false">LN(B1299/B1298)</f>
        <v>0.000698567964139843</v>
      </c>
      <c r="D1299" s="11" t="n">
        <f aca="false">STDEV(C1279:C1299)*SQRT(365.25)</f>
        <v>0.509709553661305</v>
      </c>
      <c r="E1299" s="11" t="n">
        <f aca="false">SQRT(alpha*(E1298/SQRT(365.25))^2+(1-alpha)*C1299^2)*SQRT(365.25)</f>
        <v>0.448706764921228</v>
      </c>
      <c r="G1299" s="10"/>
      <c r="H1299" s="10" t="n">
        <f aca="false">(E1299^2)/365.25</f>
        <v>0.000551232747121353</v>
      </c>
      <c r="I1299" s="10" t="n">
        <f aca="false">C1300^2</f>
        <v>0.000139277639825548</v>
      </c>
      <c r="J1299" s="10" t="n">
        <f aca="false">(H1299-I1299)^2</f>
        <v>1.69707010427098E-007</v>
      </c>
    </row>
    <row r="1300" customFormat="false" ht="12.75" hidden="false" customHeight="false" outlineLevel="0" collapsed="false">
      <c r="A1300" s="7" t="n">
        <v>34766</v>
      </c>
      <c r="B1300" s="8" t="n">
        <v>1.449</v>
      </c>
      <c r="C1300" s="9" t="n">
        <f aca="false">LN(B1300/B1299)</f>
        <v>0.0118015948000916</v>
      </c>
      <c r="D1300" s="11" t="n">
        <f aca="false">STDEV(C1280:C1300)*SQRT(365.25)</f>
        <v>0.390028705229023</v>
      </c>
      <c r="E1300" s="11" t="n">
        <f aca="false">SQRT(alpha*(E1299/SQRT(365.25))^2+(1-alpha)*C1300^2)*SQRT(365.25)</f>
        <v>0.43516083161309</v>
      </c>
      <c r="G1300" s="10"/>
      <c r="H1300" s="10" t="n">
        <f aca="false">(E1300^2)/365.25</f>
        <v>0.000518452975688422</v>
      </c>
      <c r="I1300" s="10" t="n">
        <f aca="false">C1301^2</f>
        <v>2.34510118135022E-005</v>
      </c>
      <c r="J1300" s="10" t="n">
        <f aca="false">(H1300-I1300)^2</f>
        <v>2.45026944240027E-007</v>
      </c>
    </row>
    <row r="1301" customFormat="false" ht="12.75" hidden="false" customHeight="false" outlineLevel="0" collapsed="false">
      <c r="A1301" s="7" t="n">
        <v>34767</v>
      </c>
      <c r="B1301" s="8" t="n">
        <v>1.442</v>
      </c>
      <c r="C1301" s="9" t="n">
        <f aca="false">LN(B1301/B1300)</f>
        <v>-0.00484262447578813</v>
      </c>
      <c r="D1301" s="11" t="n">
        <f aca="false">STDEV(C1281:C1301)*SQRT(365.25)</f>
        <v>0.387675400889638</v>
      </c>
      <c r="E1301" s="11" t="n">
        <f aca="false">SQRT(alpha*(E1300/SQRT(365.25))^2+(1-alpha)*C1301^2)*SQRT(365.25)</f>
        <v>0.418304332705221</v>
      </c>
      <c r="G1301" s="10"/>
      <c r="H1301" s="10" t="n">
        <f aca="false">(E1301^2)/365.25</f>
        <v>0.000479065064366763</v>
      </c>
      <c r="I1301" s="10" t="n">
        <f aca="false">C1302^2</f>
        <v>0.000209036169101866</v>
      </c>
      <c r="J1301" s="10" t="n">
        <f aca="false">(H1301-I1301)^2</f>
        <v>7.29156042779803E-008</v>
      </c>
    </row>
    <row r="1302" customFormat="false" ht="12.75" hidden="false" customHeight="false" outlineLevel="0" collapsed="false">
      <c r="A1302" s="7" t="n">
        <v>34768</v>
      </c>
      <c r="B1302" s="8" t="n">
        <v>1.463</v>
      </c>
      <c r="C1302" s="9" t="n">
        <f aca="false">LN(B1302/B1301)</f>
        <v>0.0144580831752299</v>
      </c>
      <c r="D1302" s="11" t="n">
        <f aca="false">STDEV(C1282:C1302)*SQRT(365.25)</f>
        <v>0.362855992096736</v>
      </c>
      <c r="E1302" s="11" t="n">
        <f aca="false">SQRT(alpha*(E1301/SQRT(365.25))^2+(1-alpha)*C1302^2)*SQRT(365.25)</f>
        <v>0.4088160465875</v>
      </c>
      <c r="G1302" s="10"/>
      <c r="H1302" s="10" t="n">
        <f aca="false">(E1302^2)/365.25</f>
        <v>0.000457578535105907</v>
      </c>
      <c r="I1302" s="10" t="n">
        <f aca="false">C1303^2</f>
        <v>2.30032683811001E-005</v>
      </c>
      <c r="J1302" s="10" t="n">
        <f aca="false">(H1302-I1302)^2</f>
        <v>1.88855662448937E-007</v>
      </c>
    </row>
    <row r="1303" customFormat="false" ht="12.75" hidden="false" customHeight="false" outlineLevel="0" collapsed="false">
      <c r="A1303" s="7" t="n">
        <v>34771</v>
      </c>
      <c r="B1303" s="8" t="n">
        <v>1.456</v>
      </c>
      <c r="C1303" s="9" t="n">
        <f aca="false">LN(B1303/B1302)</f>
        <v>-0.00479617226349306</v>
      </c>
      <c r="D1303" s="11" t="n">
        <f aca="false">STDEV(C1283:C1303)*SQRT(365.25)</f>
        <v>0.359531401789171</v>
      </c>
      <c r="E1303" s="11" t="n">
        <f aca="false">SQRT(alpha*(E1302/SQRT(365.25))^2+(1-alpha)*C1303^2)*SQRT(365.25)</f>
        <v>0.393065299841916</v>
      </c>
      <c r="G1303" s="10"/>
      <c r="H1303" s="10" t="n">
        <f aca="false">(E1303^2)/365.25</f>
        <v>0.000422998849937894</v>
      </c>
      <c r="I1303" s="10" t="n">
        <f aca="false">C1304^2</f>
        <v>9.15743927505071E-005</v>
      </c>
      <c r="J1303" s="10" t="n">
        <f aca="false">(H1303-I1303)^2</f>
        <v>1.09842170821954E-007</v>
      </c>
    </row>
    <row r="1304" customFormat="false" ht="12.75" hidden="false" customHeight="false" outlineLevel="0" collapsed="false">
      <c r="A1304" s="7" t="n">
        <v>34772</v>
      </c>
      <c r="B1304" s="8" t="n">
        <v>1.47</v>
      </c>
      <c r="C1304" s="9" t="n">
        <f aca="false">LN(B1304/B1303)</f>
        <v>0.00956945101615067</v>
      </c>
      <c r="D1304" s="11" t="n">
        <f aca="false">STDEV(C1284:C1304)*SQRT(365.25)</f>
        <v>0.266655222136786</v>
      </c>
      <c r="E1304" s="11" t="n">
        <f aca="false">SQRT(alpha*(E1303/SQRT(365.25))^2+(1-alpha)*C1304^2)*SQRT(365.25)</f>
        <v>0.38061530714219</v>
      </c>
      <c r="G1304" s="10"/>
      <c r="H1304" s="10" t="n">
        <f aca="false">(E1304^2)/365.25</f>
        <v>0.000396627000769181</v>
      </c>
      <c r="I1304" s="10" t="n">
        <f aca="false">C1305^2</f>
        <v>0.000585384891401352</v>
      </c>
      <c r="J1304" s="10" t="n">
        <f aca="false">(H1304-I1304)^2</f>
        <v>3.56295412759065E-008</v>
      </c>
    </row>
    <row r="1305" customFormat="false" ht="12.75" hidden="false" customHeight="false" outlineLevel="0" collapsed="false">
      <c r="A1305" s="7" t="n">
        <v>34773</v>
      </c>
      <c r="B1305" s="8" t="n">
        <v>1.506</v>
      </c>
      <c r="C1305" s="9" t="n">
        <f aca="false">LN(B1305/B1304)</f>
        <v>0.024194728587057</v>
      </c>
      <c r="D1305" s="11" t="n">
        <f aca="false">STDEV(C1285:C1305)*SQRT(365.25)</f>
        <v>0.281234048027817</v>
      </c>
      <c r="E1305" s="11" t="n">
        <f aca="false">SQRT(alpha*(E1304/SQRT(365.25))^2+(1-alpha)*C1305^2)*SQRT(365.25)</f>
        <v>0.387755020631532</v>
      </c>
      <c r="G1305" s="10"/>
      <c r="H1305" s="10" t="n">
        <f aca="false">(E1305^2)/365.25</f>
        <v>0.000411646696851361</v>
      </c>
      <c r="I1305" s="10" t="n">
        <f aca="false">C1306^2</f>
        <v>0.00532447786029095</v>
      </c>
      <c r="J1305" s="10" t="n">
        <f aca="false">(H1305-I1305)^2</f>
        <v>2.41359100404632E-005</v>
      </c>
    </row>
    <row r="1306" customFormat="false" ht="12.75" hidden="false" customHeight="false" outlineLevel="0" collapsed="false">
      <c r="A1306" s="7" t="n">
        <v>34774</v>
      </c>
      <c r="B1306" s="8" t="n">
        <v>1.62</v>
      </c>
      <c r="C1306" s="9" t="n">
        <f aca="false">LN(B1306/B1305)</f>
        <v>0.072969019866591</v>
      </c>
      <c r="D1306" s="11" t="n">
        <f aca="false">STDEV(C1286:C1306)*SQRT(365.25)</f>
        <v>0.40026709350106</v>
      </c>
      <c r="E1306" s="11" t="n">
        <f aca="false">SQRT(alpha*(E1305/SQRT(365.25))^2+(1-alpha)*C1306^2)*SQRT(365.25)</f>
        <v>0.541421720108</v>
      </c>
      <c r="G1306" s="10"/>
      <c r="H1306" s="10" t="n">
        <f aca="false">(E1306^2)/365.25</f>
        <v>0.000802566677630951</v>
      </c>
      <c r="I1306" s="10" t="n">
        <f aca="false">C1307^2</f>
        <v>0.00114931520601889</v>
      </c>
      <c r="J1306" s="10" t="n">
        <f aca="false">(H1306-I1306)^2</f>
        <v>1.20234541939203E-007</v>
      </c>
    </row>
    <row r="1307" customFormat="false" ht="12.75" hidden="false" customHeight="false" outlineLevel="0" collapsed="false">
      <c r="A1307" s="7" t="n">
        <v>34775</v>
      </c>
      <c r="B1307" s="8" t="n">
        <v>1.566</v>
      </c>
      <c r="C1307" s="9" t="n">
        <f aca="false">LN(B1307/B1306)</f>
        <v>-0.0339015516756813</v>
      </c>
      <c r="D1307" s="11" t="n">
        <f aca="false">STDEV(C1287:C1307)*SQRT(365.25)</f>
        <v>0.435565708615226</v>
      </c>
      <c r="E1307" s="11" t="n">
        <f aca="false">SQRT(alpha*(E1306/SQRT(365.25))^2+(1-alpha)*C1307^2)*SQRT(365.25)</f>
        <v>0.55064976741598</v>
      </c>
      <c r="G1307" s="10"/>
      <c r="H1307" s="10" t="n">
        <f aca="false">(E1307^2)/365.25</f>
        <v>0.000830157881876176</v>
      </c>
      <c r="I1307" s="10" t="n">
        <f aca="false">C1308^2</f>
        <v>0.000775206123511904</v>
      </c>
      <c r="J1307" s="10" t="n">
        <f aca="false">(H1307-I1307)^2</f>
        <v>3.01969574732528E-009</v>
      </c>
    </row>
    <row r="1308" customFormat="false" ht="12.75" hidden="false" customHeight="false" outlineLevel="0" collapsed="false">
      <c r="A1308" s="7" t="n">
        <v>34778</v>
      </c>
      <c r="B1308" s="8" t="n">
        <v>1.523</v>
      </c>
      <c r="C1308" s="9" t="n">
        <f aca="false">LN(B1308/B1307)</f>
        <v>-0.0278425236555867</v>
      </c>
      <c r="D1308" s="11" t="n">
        <f aca="false">STDEV(C1288:C1308)*SQRT(365.25)</f>
        <v>0.454866065818479</v>
      </c>
      <c r="E1308" s="11" t="n">
        <f aca="false">SQRT(alpha*(E1307/SQRT(365.25))^2+(1-alpha)*C1308^2)*SQRT(365.25)</f>
        <v>0.549197671178692</v>
      </c>
      <c r="G1308" s="10"/>
      <c r="H1308" s="10" t="n">
        <f aca="false">(E1308^2)/365.25</f>
        <v>0.000825785303293906</v>
      </c>
      <c r="I1308" s="10" t="n">
        <f aca="false">C1309^2</f>
        <v>4.33969890015177E-005</v>
      </c>
      <c r="J1308" s="10" t="n">
        <f aca="false">(H1308-I1308)^2</f>
        <v>6.12131474341284E-007</v>
      </c>
    </row>
    <row r="1309" customFormat="false" ht="12.75" hidden="false" customHeight="false" outlineLevel="0" collapsed="false">
      <c r="A1309" s="7" t="n">
        <v>34779</v>
      </c>
      <c r="B1309" s="8" t="n">
        <v>1.513</v>
      </c>
      <c r="C1309" s="9" t="n">
        <f aca="false">LN(B1309/B1308)</f>
        <v>-0.00658763910680585</v>
      </c>
      <c r="D1309" s="11" t="n">
        <f aca="false">STDEV(C1289:C1309)*SQRT(365.25)</f>
        <v>0.456760079091378</v>
      </c>
      <c r="E1309" s="11" t="n">
        <f aca="false">SQRT(alpha*(E1308/SQRT(365.25))^2+(1-alpha)*C1309^2)*SQRT(365.25)</f>
        <v>0.528090168564938</v>
      </c>
      <c r="G1309" s="10"/>
      <c r="H1309" s="10" t="n">
        <f aca="false">(E1309^2)/365.25</f>
        <v>0.000763529708788349</v>
      </c>
      <c r="I1309" s="10" t="n">
        <f aca="false">C1310^2</f>
        <v>0.000523006728561746</v>
      </c>
      <c r="J1309" s="10" t="n">
        <f aca="false">(H1309-I1309)^2</f>
        <v>5.78513040170868E-008</v>
      </c>
    </row>
    <row r="1310" customFormat="false" ht="12.75" hidden="false" customHeight="false" outlineLevel="0" collapsed="false">
      <c r="A1310" s="7" t="n">
        <v>34780</v>
      </c>
      <c r="B1310" s="8" t="n">
        <v>1.548</v>
      </c>
      <c r="C1310" s="9" t="n">
        <f aca="false">LN(B1310/B1309)</f>
        <v>0.0228693403613166</v>
      </c>
      <c r="D1310" s="11" t="n">
        <f aca="false">STDEV(C1290:C1310)*SQRT(365.25)</f>
        <v>0.464295857260879</v>
      </c>
      <c r="E1310" s="11" t="n">
        <f aca="false">SQRT(alpha*(E1309/SQRT(365.25))^2+(1-alpha)*C1310^2)*SQRT(365.25)</f>
        <v>0.521429586049437</v>
      </c>
      <c r="G1310" s="10"/>
      <c r="H1310" s="10" t="n">
        <f aca="false">(E1310^2)/365.25</f>
        <v>0.000744391001253078</v>
      </c>
      <c r="I1310" s="10" t="n">
        <f aca="false">C1311^2</f>
        <v>0.000133652614589221</v>
      </c>
      <c r="J1310" s="10" t="n">
        <f aca="false">(H1310-I1310)^2</f>
        <v>3.73001376944772E-007</v>
      </c>
    </row>
    <row r="1311" customFormat="false" ht="12.75" hidden="false" customHeight="false" outlineLevel="0" collapsed="false">
      <c r="A1311" s="7" t="n">
        <v>34781</v>
      </c>
      <c r="B1311" s="8" t="n">
        <v>1.566</v>
      </c>
      <c r="C1311" s="9" t="n">
        <f aca="false">LN(B1311/B1310)</f>
        <v>0.011560822401076</v>
      </c>
      <c r="D1311" s="11" t="n">
        <f aca="false">STDEV(C1291:C1311)*SQRT(365.25)</f>
        <v>0.465051379643909</v>
      </c>
      <c r="E1311" s="11" t="n">
        <f aca="false">SQRT(alpha*(E1310/SQRT(365.25))^2+(1-alpha)*C1311^2)*SQRT(365.25)</f>
        <v>0.504121697534954</v>
      </c>
      <c r="G1311" s="10"/>
      <c r="H1311" s="10" t="n">
        <f aca="false">(E1311^2)/365.25</f>
        <v>0.000695793801301912</v>
      </c>
      <c r="I1311" s="10" t="n">
        <f aca="false">C1312^2</f>
        <v>0</v>
      </c>
      <c r="J1311" s="10" t="n">
        <f aca="false">(H1311-I1311)^2</f>
        <v>4.84129013930165E-007</v>
      </c>
    </row>
    <row r="1312" customFormat="false" ht="12.75" hidden="false" customHeight="false" outlineLevel="0" collapsed="false">
      <c r="A1312" s="7" t="n">
        <v>34782</v>
      </c>
      <c r="B1312" s="8" t="n">
        <v>1.566</v>
      </c>
      <c r="C1312" s="9" t="n">
        <f aca="false">LN(B1312/B1311)</f>
        <v>0</v>
      </c>
      <c r="D1312" s="11" t="n">
        <f aca="false">STDEV(C1292:C1312)*SQRT(365.25)</f>
        <v>0.458728797660493</v>
      </c>
      <c r="E1312" s="11" t="n">
        <f aca="false">SQRT(alpha*(E1311/SQRT(365.25))^2+(1-alpha)*C1312^2)*SQRT(365.25)</f>
        <v>0.483649211769123</v>
      </c>
      <c r="G1312" s="10"/>
      <c r="H1312" s="10" t="n">
        <f aca="false">(E1312^2)/365.25</f>
        <v>0.000640428638042146</v>
      </c>
      <c r="I1312" s="10" t="n">
        <f aca="false">C1313^2</f>
        <v>0.00319045817047885</v>
      </c>
      <c r="J1312" s="10" t="n">
        <f aca="false">(H1312-I1312)^2</f>
        <v>6.50265061629934E-006</v>
      </c>
    </row>
    <row r="1313" customFormat="false" ht="12.75" hidden="false" customHeight="false" outlineLevel="0" collapsed="false">
      <c r="A1313" s="7" t="n">
        <v>34785</v>
      </c>
      <c r="B1313" s="8" t="n">
        <v>1.657</v>
      </c>
      <c r="C1313" s="9" t="n">
        <f aca="false">LN(B1313/B1312)</f>
        <v>0.0564841408758144</v>
      </c>
      <c r="D1313" s="11" t="n">
        <f aca="false">STDEV(C1293:C1313)*SQRT(365.25)</f>
        <v>0.50957631896906</v>
      </c>
      <c r="E1313" s="11" t="n">
        <f aca="false">SQRT(alpha*(E1312/SQRT(365.25))^2+(1-alpha)*C1313^2)*SQRT(365.25)</f>
        <v>0.555003657822351</v>
      </c>
      <c r="G1313" s="10"/>
      <c r="H1313" s="10" t="n">
        <f aca="false">(E1313^2)/365.25</f>
        <v>0.000843337604917698</v>
      </c>
      <c r="I1313" s="10" t="n">
        <f aca="false">C1314^2</f>
        <v>0.000178648194237473</v>
      </c>
      <c r="J1313" s="10" t="n">
        <f aca="false">(H1313-I1313)^2</f>
        <v>4.41812012670424E-007</v>
      </c>
    </row>
    <row r="1314" customFormat="false" ht="12.75" hidden="false" customHeight="false" outlineLevel="0" collapsed="false">
      <c r="A1314" s="7" t="n">
        <v>34786</v>
      </c>
      <c r="B1314" s="8" t="n">
        <v>1.635</v>
      </c>
      <c r="C1314" s="9" t="n">
        <f aca="false">LN(B1314/B1313)</f>
        <v>-0.0133659340952091</v>
      </c>
      <c r="D1314" s="11" t="n">
        <f aca="false">STDEV(C1294:C1314)*SQRT(365.25)</f>
        <v>0.496701626508482</v>
      </c>
      <c r="E1314" s="11" t="n">
        <f aca="false">SQRT(alpha*(E1313/SQRT(365.25))^2+(1-alpha)*C1314^2)*SQRT(365.25)</f>
        <v>0.537318279345163</v>
      </c>
      <c r="G1314" s="10"/>
      <c r="H1314" s="10" t="n">
        <f aca="false">(E1314^2)/365.25</f>
        <v>0.000790447456039553</v>
      </c>
      <c r="I1314" s="10" t="n">
        <f aca="false">C1315^2</f>
        <v>0.000212349212744131</v>
      </c>
      <c r="J1314" s="10" t="n">
        <f aca="false">(H1314-I1314)^2</f>
        <v>3.34197578901253E-007</v>
      </c>
    </row>
    <row r="1315" customFormat="false" ht="12.75" hidden="false" customHeight="false" outlineLevel="0" collapsed="false">
      <c r="A1315" s="7" t="n">
        <v>34787</v>
      </c>
      <c r="B1315" s="8" t="n">
        <v>1.659</v>
      </c>
      <c r="C1315" s="9" t="n">
        <f aca="false">LN(B1315/B1314)</f>
        <v>0.0145722068590907</v>
      </c>
      <c r="D1315" s="11" t="n">
        <f aca="false">STDEV(C1295:C1315)*SQRT(365.25)</f>
        <v>0.480701110991104</v>
      </c>
      <c r="E1315" s="11" t="n">
        <f aca="false">SQRT(alpha*(E1314/SQRT(365.25))^2+(1-alpha)*C1315^2)*SQRT(365.25)</f>
        <v>0.521449364002479</v>
      </c>
      <c r="G1315" s="10"/>
      <c r="H1315" s="10" t="n">
        <f aca="false">(E1315^2)/365.25</f>
        <v>0.000744447472193265</v>
      </c>
      <c r="I1315" s="10" t="n">
        <f aca="false">C1316^2</f>
        <v>0.000280120218351921</v>
      </c>
      <c r="J1315" s="10" t="n">
        <f aca="false">(H1315-I1315)^2</f>
        <v>2.15599798659844E-007</v>
      </c>
    </row>
    <row r="1316" customFormat="false" ht="12.75" hidden="false" customHeight="false" outlineLevel="0" collapsed="false">
      <c r="A1316" s="7" t="n">
        <v>34788</v>
      </c>
      <c r="B1316" s="8" t="n">
        <v>1.687</v>
      </c>
      <c r="C1316" s="9" t="n">
        <f aca="false">LN(B1316/B1315)</f>
        <v>0.0167367923555238</v>
      </c>
      <c r="D1316" s="11" t="n">
        <f aca="false">STDEV(C1296:C1316)*SQRT(365.25)</f>
        <v>0.482370205465254</v>
      </c>
      <c r="E1316" s="11" t="n">
        <f aca="false">SQRT(alpha*(E1315/SQRT(365.25))^2+(1-alpha)*C1316^2)*SQRT(365.25)</f>
        <v>0.508344878637704</v>
      </c>
      <c r="G1316" s="10"/>
      <c r="H1316" s="10" t="n">
        <f aca="false">(E1316^2)/365.25</f>
        <v>0.000707500385043619</v>
      </c>
      <c r="I1316" s="10" t="n">
        <f aca="false">C1317^2</f>
        <v>1.40716476703332E-006</v>
      </c>
      <c r="J1316" s="10" t="n">
        <f aca="false">(H1316-I1316)^2</f>
        <v>4.98567635720559E-007</v>
      </c>
    </row>
    <row r="1317" customFormat="false" ht="12.75" hidden="false" customHeight="false" outlineLevel="0" collapsed="false">
      <c r="A1317" s="7" t="n">
        <v>34789</v>
      </c>
      <c r="B1317" s="8" t="n">
        <v>1.685</v>
      </c>
      <c r="C1317" s="9" t="n">
        <f aca="false">LN(B1317/B1316)</f>
        <v>-0.0011862397595062</v>
      </c>
      <c r="D1317" s="11" t="n">
        <f aca="false">STDEV(C1297:C1317)*SQRT(365.25)</f>
        <v>0.482324399424758</v>
      </c>
      <c r="E1317" s="11" t="n">
        <f aca="false">SQRT(alpha*(E1316/SQRT(365.25))^2+(1-alpha)*C1317^2)*SQRT(365.25)</f>
        <v>0.487742815156582</v>
      </c>
      <c r="G1317" s="10"/>
      <c r="H1317" s="10" t="n">
        <f aca="false">(E1317^2)/365.25</f>
        <v>0.000651315684426742</v>
      </c>
      <c r="I1317" s="10" t="n">
        <f aca="false">C1318^2</f>
        <v>5.64874746674321E-006</v>
      </c>
      <c r="J1317" s="10" t="n">
        <f aca="false">(H1317-I1317)^2</f>
        <v>4.16885793483306E-007</v>
      </c>
    </row>
    <row r="1318" customFormat="false" ht="12.75" hidden="false" customHeight="false" outlineLevel="0" collapsed="false">
      <c r="A1318" s="7" t="n">
        <v>34792</v>
      </c>
      <c r="B1318" s="8" t="n">
        <v>1.681</v>
      </c>
      <c r="C1318" s="9" t="n">
        <f aca="false">LN(B1318/B1317)</f>
        <v>-0.00237670937784644</v>
      </c>
      <c r="D1318" s="11" t="n">
        <f aca="false">STDEV(C1298:C1318)*SQRT(365.25)</f>
        <v>0.467534693737788</v>
      </c>
      <c r="E1318" s="11" t="n">
        <f aca="false">SQRT(alpha*(E1317/SQRT(365.25))^2+(1-alpha)*C1318^2)*SQRT(365.25)</f>
        <v>0.468110867649713</v>
      </c>
      <c r="G1318" s="10"/>
      <c r="H1318" s="10" t="n">
        <f aca="false">(E1318^2)/365.25</f>
        <v>0.00059993917703427</v>
      </c>
      <c r="I1318" s="10" t="n">
        <f aca="false">C1319^2</f>
        <v>5.93476377732059E-005</v>
      </c>
      <c r="J1318" s="10" t="n">
        <f aca="false">(H1318-I1318)^2</f>
        <v>2.92239212320646E-007</v>
      </c>
    </row>
    <row r="1319" customFormat="false" ht="12.75" hidden="false" customHeight="false" outlineLevel="0" collapsed="false">
      <c r="A1319" s="7" t="n">
        <v>34793</v>
      </c>
      <c r="B1319" s="8" t="n">
        <v>1.694</v>
      </c>
      <c r="C1319" s="9" t="n">
        <f aca="false">LN(B1319/B1318)</f>
        <v>0.00770374180338398</v>
      </c>
      <c r="D1319" s="11" t="n">
        <f aca="false">STDEV(C1299:C1319)*SQRT(365.25)</f>
        <v>0.460141622801879</v>
      </c>
      <c r="E1319" s="11" t="n">
        <f aca="false">SQRT(alpha*(E1318/SQRT(365.25))^2+(1-alpha)*C1319^2)*SQRT(365.25)</f>
        <v>0.451017030986337</v>
      </c>
      <c r="G1319" s="10"/>
      <c r="H1319" s="10" t="n">
        <f aca="false">(E1319^2)/365.25</f>
        <v>0.000556923647473594</v>
      </c>
      <c r="I1319" s="10" t="n">
        <f aca="false">C1320^2</f>
        <v>0.000571018798238731</v>
      </c>
      <c r="J1319" s="10" t="n">
        <f aca="false">(H1319-I1319)^2</f>
        <v>1.98673275091934E-010</v>
      </c>
    </row>
    <row r="1320" customFormat="false" ht="12.75" hidden="false" customHeight="false" outlineLevel="0" collapsed="false">
      <c r="A1320" s="7" t="n">
        <v>34794</v>
      </c>
      <c r="B1320" s="8" t="n">
        <v>1.654</v>
      </c>
      <c r="C1320" s="9" t="n">
        <f aca="false">LN(B1320/B1319)</f>
        <v>-0.0238959996283631</v>
      </c>
      <c r="D1320" s="11" t="n">
        <f aca="false">STDEV(C1300:C1320)*SQRT(365.25)</f>
        <v>0.478373164502337</v>
      </c>
      <c r="E1320" s="11" t="n">
        <f aca="false">SQRT(alpha*(E1319/SQRT(365.25))^2+(1-alpha)*C1320^2)*SQRT(365.25)</f>
        <v>0.451470946007398</v>
      </c>
      <c r="G1320" s="10"/>
      <c r="H1320" s="10" t="n">
        <f aca="false">(E1320^2)/365.25</f>
        <v>0.000558045215848913</v>
      </c>
      <c r="I1320" s="10" t="n">
        <f aca="false">C1321^2</f>
        <v>0.000119735207812409</v>
      </c>
      <c r="J1320" s="10" t="n">
        <f aca="false">(H1320-I1320)^2</f>
        <v>1.92115663144959E-007</v>
      </c>
    </row>
    <row r="1321" customFormat="false" ht="12.75" hidden="false" customHeight="false" outlineLevel="0" collapsed="false">
      <c r="A1321" s="7" t="n">
        <v>34795</v>
      </c>
      <c r="B1321" s="8" t="n">
        <v>1.636</v>
      </c>
      <c r="C1321" s="9" t="n">
        <f aca="false">LN(B1321/B1320)</f>
        <v>-0.0109423584209442</v>
      </c>
      <c r="D1321" s="11" t="n">
        <f aca="false">STDEV(C1301:C1321)*SQRT(365.25)</f>
        <v>0.483461939766636</v>
      </c>
      <c r="E1321" s="11" t="n">
        <f aca="false">SQRT(alpha*(E1320/SQRT(365.25))^2+(1-alpha)*C1321^2)*SQRT(365.25)</f>
        <v>0.437135266069675</v>
      </c>
      <c r="G1321" s="10"/>
      <c r="H1321" s="10" t="n">
        <f aca="false">(E1321^2)/365.25</f>
        <v>0.000523168352749638</v>
      </c>
      <c r="I1321" s="10" t="n">
        <f aca="false">C1322^2</f>
        <v>6.36476805876363E-005</v>
      </c>
      <c r="J1321" s="10" t="n">
        <f aca="false">(H1321-I1321)^2</f>
        <v>2.11159248144218E-007</v>
      </c>
    </row>
    <row r="1322" customFormat="false" ht="12.75" hidden="false" customHeight="false" outlineLevel="0" collapsed="false">
      <c r="A1322" s="7" t="n">
        <v>34796</v>
      </c>
      <c r="B1322" s="8" t="n">
        <v>1.623</v>
      </c>
      <c r="C1322" s="9" t="n">
        <f aca="false">LN(B1322/B1321)</f>
        <v>-0.00797794964810109</v>
      </c>
      <c r="D1322" s="11" t="n">
        <f aca="false">STDEV(C1302:C1322)*SQRT(365.25)</f>
        <v>0.484894736812459</v>
      </c>
      <c r="E1322" s="11" t="n">
        <f aca="false">SQRT(alpha*(E1321/SQRT(365.25))^2+(1-alpha)*C1322^2)*SQRT(365.25)</f>
        <v>0.421582747290842</v>
      </c>
      <c r="G1322" s="10"/>
      <c r="H1322" s="10" t="n">
        <f aca="false">(E1322^2)/365.25</f>
        <v>0.00048660373117945</v>
      </c>
      <c r="I1322" s="10" t="n">
        <f aca="false">C1323^2</f>
        <v>0.000260803743713609</v>
      </c>
      <c r="J1322" s="10" t="n">
        <f aca="false">(H1322-I1322)^2</f>
        <v>5.09856343395739E-008</v>
      </c>
    </row>
    <row r="1323" customFormat="false" ht="12.75" hidden="false" customHeight="false" outlineLevel="0" collapsed="false">
      <c r="A1323" s="7" t="n">
        <v>34799</v>
      </c>
      <c r="B1323" s="8" t="n">
        <v>1.597</v>
      </c>
      <c r="C1323" s="9" t="n">
        <f aca="false">LN(B1323/B1322)</f>
        <v>-0.0161494192995788</v>
      </c>
      <c r="D1323" s="11" t="n">
        <f aca="false">STDEV(C1303:C1323)*SQRT(365.25)</f>
        <v>0.491475758846198</v>
      </c>
      <c r="E1323" s="11" t="n">
        <f aca="false">SQRT(alpha*(E1322/SQRT(365.25))^2+(1-alpha)*C1323^2)*SQRT(365.25)</f>
        <v>0.41372635878228</v>
      </c>
      <c r="G1323" s="10"/>
      <c r="H1323" s="10" t="n">
        <f aca="false">(E1323^2)/365.25</f>
        <v>0.000468636550174521</v>
      </c>
      <c r="I1323" s="10" t="n">
        <f aca="false">C1324^2</f>
        <v>0.000260803743713609</v>
      </c>
      <c r="J1323" s="10" t="n">
        <f aca="false">(H1323-I1323)^2</f>
        <v>4.31944754414189E-008</v>
      </c>
    </row>
    <row r="1324" customFormat="false" ht="12.75" hidden="false" customHeight="false" outlineLevel="0" collapsed="false">
      <c r="A1324" s="7" t="n">
        <v>34800</v>
      </c>
      <c r="B1324" s="8" t="n">
        <v>1.623</v>
      </c>
      <c r="C1324" s="9" t="n">
        <f aca="false">LN(B1324/B1323)</f>
        <v>0.0161494192995788</v>
      </c>
      <c r="D1324" s="11" t="n">
        <f aca="false">STDEV(C1304:C1324)*SQRT(365.25)</f>
        <v>0.492257096963517</v>
      </c>
      <c r="E1324" s="11" t="n">
        <f aca="false">SQRT(alpha*(E1323/SQRT(365.25))^2+(1-alpha)*C1324^2)*SQRT(365.25)</f>
        <v>0.406360891645823</v>
      </c>
      <c r="G1324" s="10"/>
      <c r="H1324" s="10" t="n">
        <f aca="false">(E1324^2)/365.25</f>
        <v>0.000452099039723992</v>
      </c>
      <c r="I1324" s="10" t="n">
        <f aca="false">C1325^2</f>
        <v>1.52040189290032E-006</v>
      </c>
      <c r="J1324" s="10" t="n">
        <f aca="false">(H1324-I1324)^2</f>
        <v>2.03021108869722E-007</v>
      </c>
    </row>
    <row r="1325" customFormat="false" ht="12.75" hidden="false" customHeight="false" outlineLevel="0" collapsed="false">
      <c r="A1325" s="7" t="n">
        <v>34801</v>
      </c>
      <c r="B1325" s="8" t="n">
        <v>1.621</v>
      </c>
      <c r="C1325" s="9" t="n">
        <f aca="false">LN(B1325/B1324)</f>
        <v>-0.00123304577891509</v>
      </c>
      <c r="D1325" s="11" t="n">
        <f aca="false">STDEV(C1305:C1325)*SQRT(365.25)</f>
        <v>0.492555670408444</v>
      </c>
      <c r="E1325" s="11" t="n">
        <f aca="false">SQRT(alpha*(E1324/SQRT(365.25))^2+(1-alpha)*C1325^2)*SQRT(365.25)</f>
        <v>0.389915160070107</v>
      </c>
      <c r="G1325" s="10"/>
      <c r="H1325" s="10" t="n">
        <f aca="false">(E1325^2)/365.25</f>
        <v>0.000416245946755638</v>
      </c>
      <c r="I1325" s="10" t="n">
        <f aca="false">C1326^2</f>
        <v>1.52415828993508E-006</v>
      </c>
      <c r="J1325" s="10" t="n">
        <f aca="false">(H1325-I1325)^2</f>
        <v>1.71994161828191E-007</v>
      </c>
    </row>
    <row r="1326" customFormat="false" ht="12.75" hidden="false" customHeight="false" outlineLevel="0" collapsed="false">
      <c r="A1326" s="7" t="n">
        <v>34802</v>
      </c>
      <c r="B1326" s="8" t="n">
        <v>1.619</v>
      </c>
      <c r="C1326" s="9" t="n">
        <f aca="false">LN(B1326/B1325)</f>
        <v>-0.00123456805804098</v>
      </c>
      <c r="D1326" s="11" t="n">
        <f aca="false">STDEV(C1306:C1326)*SQRT(365.25)</f>
        <v>0.485500472225715</v>
      </c>
      <c r="E1326" s="11" t="n">
        <f aca="false">SQRT(alpha*(E1325/SQRT(365.25))^2+(1-alpha)*C1326^2)*SQRT(365.25)</f>
        <v>0.374139828681283</v>
      </c>
      <c r="G1326" s="10"/>
      <c r="H1326" s="10" t="n">
        <f aca="false">(E1326^2)/365.25</f>
        <v>0.000383246027120219</v>
      </c>
      <c r="I1326" s="10" t="n">
        <f aca="false">C1327^2</f>
        <v>0.000129095358313373</v>
      </c>
      <c r="J1326" s="10" t="n">
        <f aca="false">(H1326-I1326)^2</f>
        <v>6.45925624549672E-008</v>
      </c>
    </row>
    <row r="1327" customFormat="false" ht="12.75" hidden="false" customHeight="false" outlineLevel="0" collapsed="false">
      <c r="A1327" s="7" t="n">
        <v>34803</v>
      </c>
      <c r="B1327" s="8" t="n">
        <v>1.6375</v>
      </c>
      <c r="C1327" s="9" t="n">
        <f aca="false">LN(B1327/B1326)</f>
        <v>0.0113620138317718</v>
      </c>
      <c r="D1327" s="11" t="n">
        <f aca="false">STDEV(C1307:C1327)*SQRT(365.25)</f>
        <v>0.381158758425678</v>
      </c>
      <c r="E1327" s="11" t="n">
        <f aca="false">SQRT(alpha*(E1326/SQRT(365.25))^2+(1-alpha)*C1327^2)*SQRT(365.25)</f>
        <v>0.364134771293019</v>
      </c>
      <c r="G1327" s="10"/>
      <c r="H1327" s="10" t="n">
        <f aca="false">(E1327^2)/365.25</f>
        <v>0.000363022947747075</v>
      </c>
      <c r="I1327" s="10" t="n">
        <f aca="false">C1328^2</f>
        <v>0.00012621101168252</v>
      </c>
      <c r="J1327" s="10" t="n">
        <f aca="false">(H1327-I1327)^2</f>
        <v>5.60798930626427E-008</v>
      </c>
    </row>
    <row r="1328" customFormat="false" ht="12.75" hidden="false" customHeight="false" outlineLevel="0" collapsed="false">
      <c r="A1328" s="7" t="n">
        <v>34806</v>
      </c>
      <c r="B1328" s="8" t="n">
        <v>1.656</v>
      </c>
      <c r="C1328" s="9" t="n">
        <f aca="false">LN(B1328/B1327)</f>
        <v>0.0112343674357981</v>
      </c>
      <c r="D1328" s="11" t="n">
        <f aca="false">STDEV(C1308:C1328)*SQRT(365.25)</f>
        <v>0.352111325759879</v>
      </c>
      <c r="E1328" s="11" t="n">
        <f aca="false">SQRT(alpha*(E1327/SQRT(365.25))^2+(1-alpha)*C1328^2)*SQRT(365.25)</f>
        <v>0.354558280480484</v>
      </c>
      <c r="G1328" s="10"/>
      <c r="H1328" s="10" t="n">
        <f aca="false">(E1328^2)/365.25</f>
        <v>0.000344179532531902</v>
      </c>
      <c r="I1328" s="10" t="n">
        <f aca="false">C1329^2</f>
        <v>0.00019025573544639</v>
      </c>
      <c r="J1328" s="10" t="n">
        <f aca="false">(H1328-I1328)^2</f>
        <v>2.3692535309222E-008</v>
      </c>
    </row>
    <row r="1329" customFormat="false" ht="12.75" hidden="false" customHeight="false" outlineLevel="0" collapsed="false">
      <c r="A1329" s="7" t="n">
        <v>34807</v>
      </c>
      <c r="B1329" s="8" t="n">
        <v>1.679</v>
      </c>
      <c r="C1329" s="9" t="n">
        <f aca="false">LN(B1329/B1328)</f>
        <v>0.013793322132336</v>
      </c>
      <c r="D1329" s="11" t="n">
        <f aca="false">STDEV(C1309:C1329)*SQRT(365.25)</f>
        <v>0.32824608273422</v>
      </c>
      <c r="E1329" s="11" t="n">
        <f aca="false">SQRT(alpha*(E1328/SQRT(365.25))^2+(1-alpha)*C1329^2)*SQRT(365.25)</f>
        <v>0.348192514383851</v>
      </c>
      <c r="G1329" s="10"/>
      <c r="H1329" s="10" t="n">
        <f aca="false">(E1329^2)/365.25</f>
        <v>0.000331931627852014</v>
      </c>
      <c r="I1329" s="10" t="n">
        <f aca="false">C1330^2</f>
        <v>0.000500873523021823</v>
      </c>
      <c r="J1329" s="10" t="n">
        <f aca="false">(H1329-I1329)^2</f>
        <v>2.85413639435665E-008</v>
      </c>
    </row>
    <row r="1330" customFormat="false" ht="12.75" hidden="false" customHeight="false" outlineLevel="0" collapsed="false">
      <c r="A1330" s="7" t="n">
        <v>34808</v>
      </c>
      <c r="B1330" s="8" t="n">
        <v>1.717</v>
      </c>
      <c r="C1330" s="9" t="n">
        <f aca="false">LN(B1330/B1329)</f>
        <v>0.0223802038199348</v>
      </c>
      <c r="D1330" s="11" t="n">
        <f aca="false">STDEV(C1310:C1330)*SQRT(365.25)</f>
        <v>0.332351032587515</v>
      </c>
      <c r="E1330" s="11" t="n">
        <f aca="false">SQRT(alpha*(E1329/SQRT(365.25))^2+(1-alpha)*C1330^2)*SQRT(365.25)</f>
        <v>0.355173269100147</v>
      </c>
      <c r="G1330" s="10"/>
      <c r="H1330" s="10" t="n">
        <f aca="false">(E1330^2)/365.25</f>
        <v>0.000345374540953553</v>
      </c>
      <c r="I1330" s="10" t="n">
        <f aca="false">C1331^2</f>
        <v>0.00018187180990886</v>
      </c>
      <c r="J1330" s="10" t="n">
        <f aca="false">(H1330-I1330)^2</f>
        <v>2.67331430590733E-008</v>
      </c>
    </row>
    <row r="1331" customFormat="false" ht="12.75" hidden="false" customHeight="false" outlineLevel="0" collapsed="false">
      <c r="A1331" s="7" t="n">
        <v>34809</v>
      </c>
      <c r="B1331" s="8" t="n">
        <v>1.694</v>
      </c>
      <c r="C1331" s="9" t="n">
        <f aca="false">LN(B1331/B1330)</f>
        <v>-0.0134859856854759</v>
      </c>
      <c r="D1331" s="11" t="n">
        <f aca="false">STDEV(C1311:C1331)*SQRT(365.25)</f>
        <v>0.333280213064767</v>
      </c>
      <c r="E1331" s="11" t="n">
        <f aca="false">SQRT(alpha*(E1330/SQRT(365.25))^2+(1-alpha)*C1331^2)*SQRT(365.25)</f>
        <v>0.348419442074511</v>
      </c>
      <c r="G1331" s="10"/>
      <c r="H1331" s="10" t="n">
        <f aca="false">(E1331^2)/365.25</f>
        <v>0.000332364428789907</v>
      </c>
      <c r="I1331" s="10" t="n">
        <f aca="false">C1332^2</f>
        <v>0.000170879316503524</v>
      </c>
      <c r="J1331" s="10" t="n">
        <f aca="false">(H1331-I1331)^2</f>
        <v>2.60774414901458E-008</v>
      </c>
    </row>
    <row r="1332" customFormat="false" ht="12.75" hidden="false" customHeight="false" outlineLevel="0" collapsed="false">
      <c r="A1332" s="7" t="n">
        <v>34810</v>
      </c>
      <c r="B1332" s="8" t="n">
        <v>1.672</v>
      </c>
      <c r="C1332" s="9" t="n">
        <f aca="false">LN(B1332/B1331)</f>
        <v>-0.0130720815673528</v>
      </c>
      <c r="D1332" s="11" t="n">
        <f aca="false">STDEV(C1312:C1332)*SQRT(365.25)</f>
        <v>0.339248168147021</v>
      </c>
      <c r="E1332" s="11" t="n">
        <f aca="false">SQRT(alpha*(E1331/SQRT(365.25))^2+(1-alpha)*C1332^2)*SQRT(365.25)</f>
        <v>0.341617919592167</v>
      </c>
      <c r="G1332" s="10"/>
      <c r="H1332" s="10" t="n">
        <f aca="false">(E1332^2)/365.25</f>
        <v>0.000319514861017058</v>
      </c>
      <c r="I1332" s="10" t="n">
        <f aca="false">C1333^2</f>
        <v>0.00058688476721704</v>
      </c>
      <c r="J1332" s="10" t="n">
        <f aca="false">(H1332-I1332)^2</f>
        <v>7.14866667413873E-008</v>
      </c>
    </row>
    <row r="1333" customFormat="false" ht="12.75" hidden="false" customHeight="false" outlineLevel="0" collapsed="false">
      <c r="A1333" s="7" t="n">
        <v>34813</v>
      </c>
      <c r="B1333" s="8" t="n">
        <v>1.713</v>
      </c>
      <c r="C1333" s="9" t="n">
        <f aca="false">LN(B1333/B1332)</f>
        <v>0.024225704679473</v>
      </c>
      <c r="D1333" s="11" t="n">
        <f aca="false">STDEV(C1313:C1333)*SQRT(365.25)</f>
        <v>0.350053173669636</v>
      </c>
      <c r="E1333" s="11" t="n">
        <f aca="false">SQRT(alpha*(E1332/SQRT(365.25))^2+(1-alpha)*C1333^2)*SQRT(365.25)</f>
        <v>0.352807991073875</v>
      </c>
      <c r="G1333" s="10"/>
      <c r="H1333" s="10" t="n">
        <f aca="false">(E1333^2)/365.25</f>
        <v>0.000340789811267854</v>
      </c>
      <c r="I1333" s="10" t="n">
        <f aca="false">C1334^2</f>
        <v>0.000271612006950932</v>
      </c>
      <c r="J1333" s="10" t="n">
        <f aca="false">(H1333-I1333)^2</f>
        <v>4.78556861011038E-009</v>
      </c>
    </row>
    <row r="1334" customFormat="false" ht="12.75" hidden="false" customHeight="false" outlineLevel="0" collapsed="false">
      <c r="A1334" s="7" t="n">
        <v>34814</v>
      </c>
      <c r="B1334" s="8" t="n">
        <v>1.685</v>
      </c>
      <c r="C1334" s="9" t="n">
        <f aca="false">LN(B1334/B1333)</f>
        <v>-0.0164806555376578</v>
      </c>
      <c r="D1334" s="11" t="n">
        <f aca="false">STDEV(C1314:C1334)*SQRT(365.25)</f>
        <v>0.27565958477346</v>
      </c>
      <c r="E1334" s="11" t="n">
        <f aca="false">SQRT(alpha*(E1333/SQRT(365.25))^2+(1-alpha)*C1334^2)*SQRT(365.25)</f>
        <v>0.349947049039676</v>
      </c>
      <c r="G1334" s="10"/>
      <c r="H1334" s="10" t="n">
        <f aca="false">(E1334^2)/365.25</f>
        <v>0.000335285248820198</v>
      </c>
      <c r="I1334" s="10" t="n">
        <f aca="false">C1335^2</f>
        <v>0.000102824870185909</v>
      </c>
      <c r="J1334" s="10" t="n">
        <f aca="false">(H1334-I1334)^2</f>
        <v>5.4037827634797E-008</v>
      </c>
    </row>
    <row r="1335" customFormat="false" ht="12.75" hidden="false" customHeight="false" outlineLevel="0" collapsed="false">
      <c r="A1335" s="7" t="n">
        <v>34815</v>
      </c>
      <c r="B1335" s="8" t="n">
        <v>1.668</v>
      </c>
      <c r="C1335" s="9" t="n">
        <f aca="false">LN(B1335/B1334)</f>
        <v>-0.0101402598677701</v>
      </c>
      <c r="D1335" s="11" t="n">
        <f aca="false">STDEV(C1315:C1335)*SQRT(365.25)</f>
        <v>0.272947655485837</v>
      </c>
      <c r="E1335" s="11" t="n">
        <f aca="false">SQRT(alpha*(E1334/SQRT(365.25))^2+(1-alpha)*C1335^2)*SQRT(365.25)</f>
        <v>0.340157097133658</v>
      </c>
      <c r="G1335" s="10"/>
      <c r="H1335" s="10" t="n">
        <f aca="false">(E1335^2)/365.25</f>
        <v>0.000316788092348794</v>
      </c>
      <c r="I1335" s="10" t="n">
        <f aca="false">C1336^2</f>
        <v>9.29031658722673E-005</v>
      </c>
      <c r="J1335" s="10" t="n">
        <f aca="false">(H1335-I1335)^2</f>
        <v>5.01244603033996E-008</v>
      </c>
    </row>
    <row r="1336" customFormat="false" ht="12.75" hidden="false" customHeight="false" outlineLevel="0" collapsed="false">
      <c r="A1336" s="7" t="n">
        <v>34816</v>
      </c>
      <c r="B1336" s="8" t="n">
        <v>1.652</v>
      </c>
      <c r="C1336" s="9" t="n">
        <f aca="false">LN(B1336/B1335)</f>
        <v>-0.00963862883776875</v>
      </c>
      <c r="D1336" s="11" t="n">
        <f aca="false">STDEV(C1316:C1336)*SQRT(365.25)</f>
        <v>0.269538011522519</v>
      </c>
      <c r="E1336" s="11" t="n">
        <f aca="false">SQRT(alpha*(E1335/SQRT(365.25))^2+(1-alpha)*C1336^2)*SQRT(365.25)</f>
        <v>0.330454226831423</v>
      </c>
      <c r="G1336" s="10"/>
      <c r="H1336" s="10" t="n">
        <f aca="false">(E1336^2)/365.25</f>
        <v>0.000298973295087622</v>
      </c>
      <c r="I1336" s="10" t="n">
        <f aca="false">C1337^2</f>
        <v>3.6421482507509E-005</v>
      </c>
      <c r="J1336" s="10" t="n">
        <f aca="false">(H1336-I1336)^2</f>
        <v>6.89334542891027E-008</v>
      </c>
    </row>
    <row r="1337" customFormat="false" ht="12.75" hidden="false" customHeight="false" outlineLevel="0" collapsed="false">
      <c r="A1337" s="7" t="n">
        <v>34817</v>
      </c>
      <c r="B1337" s="8" t="n">
        <v>1.662</v>
      </c>
      <c r="C1337" s="9" t="n">
        <f aca="false">LN(B1337/B1336)</f>
        <v>0.00603502133447008</v>
      </c>
      <c r="D1337" s="11" t="n">
        <f aca="false">STDEV(C1317:C1337)*SQRT(365.25)</f>
        <v>0.260810063551367</v>
      </c>
      <c r="E1337" s="11" t="n">
        <f aca="false">SQRT(alpha*(E1336/SQRT(365.25))^2+(1-alpha)*C1337^2)*SQRT(365.25)</f>
        <v>0.318699467493363</v>
      </c>
      <c r="G1337" s="10"/>
      <c r="H1337" s="10" t="n">
        <f aca="false">(E1337^2)/365.25</f>
        <v>0.000278081726435463</v>
      </c>
      <c r="I1337" s="10" t="n">
        <f aca="false">C1338^2</f>
        <v>0.00038655666686563</v>
      </c>
      <c r="J1337" s="10" t="n">
        <f aca="false">(H1337-I1337)^2</f>
        <v>1.17668127013284E-008</v>
      </c>
    </row>
    <row r="1338" customFormat="false" ht="12.75" hidden="false" customHeight="false" outlineLevel="0" collapsed="false">
      <c r="A1338" s="7" t="n">
        <v>34820</v>
      </c>
      <c r="B1338" s="8" t="n">
        <v>1.695</v>
      </c>
      <c r="C1338" s="9" t="n">
        <f aca="false">LN(B1338/B1337)</f>
        <v>0.0196610443991572</v>
      </c>
      <c r="D1338" s="11" t="n">
        <f aca="false">STDEV(C1318:C1338)*SQRT(365.25)</f>
        <v>0.274260977312396</v>
      </c>
      <c r="E1338" s="11" t="n">
        <f aca="false">SQRT(alpha*(E1337/SQRT(365.25))^2+(1-alpha)*C1338^2)*SQRT(365.25)</f>
        <v>0.323607787246055</v>
      </c>
      <c r="G1338" s="10"/>
      <c r="H1338" s="10" t="n">
        <f aca="false">(E1338^2)/365.25</f>
        <v>0.000286713210037749</v>
      </c>
      <c r="I1338" s="10" t="n">
        <f aca="false">C1339^2</f>
        <v>0.000297810851325885</v>
      </c>
      <c r="J1338" s="10" t="n">
        <f aca="false">(H1338-I1338)^2</f>
        <v>1.23157642160136E-010</v>
      </c>
    </row>
    <row r="1339" customFormat="false" ht="12.75" hidden="false" customHeight="false" outlineLevel="0" collapsed="false">
      <c r="A1339" s="7" t="n">
        <v>34821</v>
      </c>
      <c r="B1339" s="8" t="n">
        <v>1.666</v>
      </c>
      <c r="C1339" s="9" t="n">
        <f aca="false">LN(B1339/B1338)</f>
        <v>-0.0172571970877627</v>
      </c>
      <c r="D1339" s="11" t="n">
        <f aca="false">STDEV(C1319:C1339)*SQRT(365.25)</f>
        <v>0.283752136496464</v>
      </c>
      <c r="E1339" s="11" t="n">
        <f aca="false">SQRT(alpha*(E1338/SQRT(365.25))^2+(1-alpha)*C1339^2)*SQRT(365.25)</f>
        <v>0.324105746680836</v>
      </c>
      <c r="G1339" s="10"/>
      <c r="H1339" s="10" t="n">
        <f aca="false">(E1339^2)/365.25</f>
        <v>0.000287596262920034</v>
      </c>
      <c r="I1339" s="10" t="n">
        <f aca="false">C1340^2</f>
        <v>0</v>
      </c>
      <c r="J1339" s="10" t="n">
        <f aca="false">(H1339-I1339)^2</f>
        <v>8.27116104455695E-008</v>
      </c>
    </row>
    <row r="1340" customFormat="false" ht="12.75" hidden="false" customHeight="false" outlineLevel="0" collapsed="false">
      <c r="A1340" s="7" t="n">
        <v>34822</v>
      </c>
      <c r="B1340" s="8" t="n">
        <v>1.666</v>
      </c>
      <c r="C1340" s="9" t="n">
        <f aca="false">LN(B1340/B1339)</f>
        <v>0</v>
      </c>
      <c r="D1340" s="11" t="n">
        <f aca="false">STDEV(C1320:C1340)*SQRT(365.25)</f>
        <v>0.281531042711244</v>
      </c>
      <c r="E1340" s="11" t="n">
        <f aca="false">SQRT(alpha*(E1339/SQRT(365.25))^2+(1-alpha)*C1340^2)*SQRT(365.25)</f>
        <v>0.31094374568387</v>
      </c>
      <c r="G1340" s="10"/>
      <c r="H1340" s="10" t="n">
        <f aca="false">(E1340^2)/365.25</f>
        <v>0.000264711876741726</v>
      </c>
      <c r="I1340" s="10" t="n">
        <f aca="false">C1341^2</f>
        <v>6.13672458991837E-005</v>
      </c>
      <c r="J1340" s="10" t="n">
        <f aca="false">(H1340-I1340)^2</f>
        <v>4.13490388924896E-008</v>
      </c>
    </row>
    <row r="1341" customFormat="false" ht="12.75" hidden="false" customHeight="false" outlineLevel="0" collapsed="false">
      <c r="A1341" s="7" t="n">
        <v>34823</v>
      </c>
      <c r="B1341" s="8" t="n">
        <v>1.653</v>
      </c>
      <c r="C1341" s="9" t="n">
        <f aca="false">LN(B1341/B1340)</f>
        <v>-0.00783372490576378</v>
      </c>
      <c r="D1341" s="11" t="n">
        <f aca="false">STDEV(C1321:C1341)*SQRT(365.25)</f>
        <v>0.264940516159486</v>
      </c>
      <c r="E1341" s="11" t="n">
        <f aca="false">SQRT(alpha*(E1340/SQRT(365.25))^2+(1-alpha)*C1341^2)*SQRT(365.25)</f>
        <v>0.301290771318274</v>
      </c>
      <c r="G1341" s="10"/>
      <c r="H1341" s="10" t="n">
        <f aca="false">(E1341^2)/365.25</f>
        <v>0.000248531495911185</v>
      </c>
      <c r="I1341" s="10" t="n">
        <f aca="false">C1342^2</f>
        <v>1.46568286775504E-006</v>
      </c>
      <c r="J1341" s="10" t="n">
        <f aca="false">(H1341-I1341)^2</f>
        <v>6.10415159748112E-008</v>
      </c>
    </row>
    <row r="1342" customFormat="false" ht="12.75" hidden="false" customHeight="false" outlineLevel="0" collapsed="false">
      <c r="A1342" s="7" t="n">
        <v>34824</v>
      </c>
      <c r="B1342" s="8" t="n">
        <v>1.651</v>
      </c>
      <c r="C1342" s="9" t="n">
        <f aca="false">LN(B1342/B1341)</f>
        <v>-0.00121065390089614</v>
      </c>
      <c r="D1342" s="11" t="n">
        <f aca="false">STDEV(C1322:C1342)*SQRT(365.25)</f>
        <v>0.260694181066592</v>
      </c>
      <c r="E1342" s="11" t="n">
        <f aca="false">SQRT(alpha*(E1341/SQRT(365.25))^2+(1-alpha)*C1342^2)*SQRT(365.25)</f>
        <v>0.28912896613669</v>
      </c>
      <c r="G1342" s="10"/>
      <c r="H1342" s="10" t="n">
        <f aca="false">(E1342^2)/365.25</f>
        <v>0.000228872167171174</v>
      </c>
      <c r="I1342" s="10" t="n">
        <f aca="false">C1343^2</f>
        <v>2.95548519353159E-005</v>
      </c>
      <c r="J1342" s="10" t="n">
        <f aca="false">(H1342-I1342)^2</f>
        <v>3.97273921528304E-008</v>
      </c>
    </row>
    <row r="1343" customFormat="false" ht="12.75" hidden="false" customHeight="false" outlineLevel="0" collapsed="false">
      <c r="A1343" s="7" t="n">
        <v>34827</v>
      </c>
      <c r="B1343" s="8" t="n">
        <v>1.66</v>
      </c>
      <c r="C1343" s="9" t="n">
        <f aca="false">LN(B1343/B1342)</f>
        <v>0.00543643743046086</v>
      </c>
      <c r="D1343" s="11" t="n">
        <f aca="false">STDEV(C1323:C1343)*SQRT(365.25)</f>
        <v>0.258784471605303</v>
      </c>
      <c r="E1343" s="11" t="n">
        <f aca="false">SQRT(alpha*(E1342/SQRT(365.25))^2+(1-alpha)*C1343^2)*SQRT(365.25)</f>
        <v>0.278931393716884</v>
      </c>
      <c r="G1343" s="10"/>
      <c r="H1343" s="10" t="n">
        <f aca="false">(E1343^2)/365.25</f>
        <v>0.000213012244766169</v>
      </c>
      <c r="I1343" s="10" t="n">
        <f aca="false">C1344^2</f>
        <v>0.000158036378306443</v>
      </c>
      <c r="J1343" s="10" t="n">
        <f aca="false">(H1343-I1343)^2</f>
        <v>3.02234589299763E-009</v>
      </c>
    </row>
    <row r="1344" customFormat="false" ht="12.75" hidden="false" customHeight="false" outlineLevel="0" collapsed="false">
      <c r="A1344" s="7" t="n">
        <v>34828</v>
      </c>
      <c r="B1344" s="8" t="n">
        <v>1.681</v>
      </c>
      <c r="C1344" s="9" t="n">
        <f aca="false">LN(B1344/B1343)</f>
        <v>0.0125712520580268</v>
      </c>
      <c r="D1344" s="11" t="n">
        <f aca="false">STDEV(C1324:C1344)*SQRT(365.25)</f>
        <v>0.251494033535546</v>
      </c>
      <c r="E1344" s="11" t="n">
        <f aca="false">SQRT(alpha*(E1343/SQRT(365.25))^2+(1-alpha)*C1344^2)*SQRT(365.25)</f>
        <v>0.2760524178679</v>
      </c>
      <c r="G1344" s="10"/>
      <c r="H1344" s="10" t="n">
        <f aca="false">(E1344^2)/365.25</f>
        <v>0.000208637747873275</v>
      </c>
      <c r="I1344" s="10" t="n">
        <f aca="false">C1345^2</f>
        <v>3.190676135294E-006</v>
      </c>
      <c r="J1344" s="10" t="n">
        <f aca="false">(H1344-I1344)^2</f>
        <v>4.22084992857113E-008</v>
      </c>
    </row>
    <row r="1345" customFormat="false" ht="12.75" hidden="false" customHeight="false" outlineLevel="0" collapsed="false">
      <c r="A1345" s="7" t="n">
        <v>34829</v>
      </c>
      <c r="B1345" s="8" t="n">
        <v>1.678</v>
      </c>
      <c r="C1345" s="9" t="n">
        <f aca="false">LN(B1345/B1344)</f>
        <v>-0.00178624638146421</v>
      </c>
      <c r="D1345" s="11" t="n">
        <f aca="false">STDEV(C1325:C1345)*SQRT(365.25)</f>
        <v>0.244671140085355</v>
      </c>
      <c r="E1345" s="11" t="n">
        <f aca="false">SQRT(alpha*(E1344/SQRT(365.25))^2+(1-alpha)*C1345^2)*SQRT(365.25)</f>
        <v>0.265016884848602</v>
      </c>
      <c r="G1345" s="10"/>
      <c r="H1345" s="10" t="n">
        <f aca="false">(E1345^2)/365.25</f>
        <v>0.000192290073250807</v>
      </c>
      <c r="I1345" s="10" t="n">
        <f aca="false">C1346^2</f>
        <v>0.000263135216474397</v>
      </c>
      <c r="J1345" s="10" t="n">
        <f aca="false">(H1345-I1345)^2</f>
        <v>5.01903431837104E-009</v>
      </c>
    </row>
    <row r="1346" customFormat="false" ht="12.75" hidden="false" customHeight="false" outlineLevel="0" collapsed="false">
      <c r="A1346" s="7" t="n">
        <v>34830</v>
      </c>
      <c r="B1346" s="8" t="n">
        <v>1.651</v>
      </c>
      <c r="C1346" s="9" t="n">
        <f aca="false">LN(B1346/B1345)</f>
        <v>-0.0162214431070234</v>
      </c>
      <c r="D1346" s="11" t="n">
        <f aca="false">STDEV(C1326:C1346)*SQRT(365.25)</f>
        <v>0.255568244548982</v>
      </c>
      <c r="E1346" s="11" t="n">
        <f aca="false">SQRT(alpha*(E1345/SQRT(365.25))^2+(1-alpha)*C1346^2)*SQRT(365.25)</f>
        <v>0.268873481786565</v>
      </c>
      <c r="G1346" s="10"/>
      <c r="H1346" s="10" t="n">
        <f aca="false">(E1346^2)/365.25</f>
        <v>0.000197927307893306</v>
      </c>
      <c r="I1346" s="10" t="n">
        <f aca="false">C1347^2</f>
        <v>4.40966585396126E-005</v>
      </c>
      <c r="J1346" s="10" t="n">
        <f aca="false">(H1346-I1346)^2</f>
        <v>2.36638686805791E-008</v>
      </c>
    </row>
    <row r="1347" customFormat="false" ht="12.75" hidden="false" customHeight="false" outlineLevel="0" collapsed="false">
      <c r="A1347" s="7" t="n">
        <v>34831</v>
      </c>
      <c r="B1347" s="8" t="n">
        <v>1.662</v>
      </c>
      <c r="C1347" s="9" t="n">
        <f aca="false">LN(B1347/B1346)</f>
        <v>0.00664053149526546</v>
      </c>
      <c r="D1347" s="11" t="n">
        <f aca="false">STDEV(C1327:C1347)*SQRT(365.25)</f>
        <v>0.256490739980231</v>
      </c>
      <c r="E1347" s="11" t="n">
        <f aca="false">SQRT(alpha*(E1346/SQRT(365.25))^2+(1-alpha)*C1347^2)*SQRT(365.25)</f>
        <v>0.260426782824773</v>
      </c>
      <c r="G1347" s="10"/>
      <c r="H1347" s="10" t="n">
        <f aca="false">(E1347^2)/365.25</f>
        <v>0.000185686815092297</v>
      </c>
      <c r="I1347" s="10" t="n">
        <f aca="false">C1348^2</f>
        <v>0.00160798690861268</v>
      </c>
      <c r="J1347" s="10" t="n">
        <f aca="false">(H1347-I1347)^2</f>
        <v>2.02293755602808E-006</v>
      </c>
    </row>
    <row r="1348" customFormat="false" ht="12.75" hidden="false" customHeight="false" outlineLevel="0" collapsed="false">
      <c r="A1348" s="7" t="n">
        <v>34834</v>
      </c>
      <c r="B1348" s="8" t="n">
        <v>1.73</v>
      </c>
      <c r="C1348" s="9" t="n">
        <f aca="false">LN(B1348/B1347)</f>
        <v>0.0400997120764311</v>
      </c>
      <c r="D1348" s="11" t="n">
        <f aca="false">STDEV(C1328:C1348)*SQRT(365.25)</f>
        <v>0.301276202547486</v>
      </c>
      <c r="E1348" s="11" t="n">
        <f aca="false">SQRT(alpha*(E1347/SQRT(365.25))^2+(1-alpha)*C1348^2)*SQRT(365.25)</f>
        <v>0.330392145855567</v>
      </c>
      <c r="G1348" s="10"/>
      <c r="H1348" s="10" t="n">
        <f aca="false">(E1348^2)/365.25</f>
        <v>0.000298860972054883</v>
      </c>
      <c r="I1348" s="10" t="n">
        <f aca="false">C1349^2</f>
        <v>5.68942330324187E-005</v>
      </c>
      <c r="J1348" s="10" t="n">
        <f aca="false">(H1348-I1348)^2</f>
        <v>5.85479027931653E-008</v>
      </c>
    </row>
    <row r="1349" customFormat="false" ht="12.75" hidden="false" customHeight="false" outlineLevel="0" collapsed="false">
      <c r="A1349" s="7" t="n">
        <v>34835</v>
      </c>
      <c r="B1349" s="8" t="n">
        <v>1.717</v>
      </c>
      <c r="C1349" s="9" t="n">
        <f aca="false">LN(B1349/B1348)</f>
        <v>-0.00754282659434901</v>
      </c>
      <c r="D1349" s="11" t="n">
        <f aca="false">STDEV(C1329:C1349)*SQRT(365.25)</f>
        <v>0.301644594866221</v>
      </c>
      <c r="E1349" s="11" t="n">
        <f aca="false">SQRT(alpha*(E1348/SQRT(365.25))^2+(1-alpha)*C1349^2)*SQRT(365.25)</f>
        <v>0.319572521647818</v>
      </c>
      <c r="G1349" s="10"/>
      <c r="H1349" s="10" t="n">
        <f aca="false">(E1349^2)/365.25</f>
        <v>0.000279607382867475</v>
      </c>
      <c r="I1349" s="10" t="n">
        <f aca="false">C1350^2</f>
        <v>0.000166302717236053</v>
      </c>
      <c r="J1349" s="10" t="n">
        <f aca="false">(H1349-I1349)^2</f>
        <v>1.28379472538482E-008</v>
      </c>
    </row>
    <row r="1350" customFormat="false" ht="12.75" hidden="false" customHeight="false" outlineLevel="0" collapsed="false">
      <c r="A1350" s="7" t="n">
        <v>34836</v>
      </c>
      <c r="B1350" s="8" t="n">
        <v>1.695</v>
      </c>
      <c r="C1350" s="9" t="n">
        <f aca="false">LN(B1350/B1349)</f>
        <v>-0.0128958410829249</v>
      </c>
      <c r="D1350" s="11" t="n">
        <f aca="false">STDEV(C1330:C1350)*SQRT(365.25)</f>
        <v>0.302674315142088</v>
      </c>
      <c r="E1350" s="11" t="n">
        <f aca="false">SQRT(alpha*(E1349/SQRT(365.25))^2+(1-alpha)*C1350^2)*SQRT(365.25)</f>
        <v>0.314378082926488</v>
      </c>
      <c r="G1350" s="10"/>
      <c r="H1350" s="10" t="n">
        <f aca="false">(E1350^2)/365.25</f>
        <v>0.000270591592127403</v>
      </c>
      <c r="I1350" s="10" t="n">
        <f aca="false">C1351^2</f>
        <v>0.000779807060651176</v>
      </c>
      <c r="J1350" s="10" t="n">
        <f aca="false">(H1350-I1350)^2</f>
        <v>2.59300393383886E-007</v>
      </c>
    </row>
    <row r="1351" customFormat="false" ht="12.75" hidden="false" customHeight="false" outlineLevel="0" collapsed="false">
      <c r="A1351" s="7" t="n">
        <v>34837</v>
      </c>
      <c r="B1351" s="8" t="n">
        <v>1.743</v>
      </c>
      <c r="C1351" s="9" t="n">
        <f aca="false">LN(B1351/B1350)</f>
        <v>0.0279250257054703</v>
      </c>
      <c r="D1351" s="11" t="n">
        <f aca="false">STDEV(C1331:C1351)*SQRT(365.25)</f>
        <v>0.310785392338221</v>
      </c>
      <c r="E1351" s="11" t="n">
        <f aca="false">SQRT(alpha*(E1350/SQRT(365.25))^2+(1-alpha)*C1351^2)*SQRT(365.25)</f>
        <v>0.337095099710471</v>
      </c>
      <c r="G1351" s="10"/>
      <c r="H1351" s="10" t="n">
        <f aca="false">(E1351^2)/365.25</f>
        <v>0.000311110489387576</v>
      </c>
      <c r="I1351" s="10" t="n">
        <f aca="false">C1352^2</f>
        <v>1.3181468173894E-006</v>
      </c>
      <c r="J1351" s="10" t="n">
        <f aca="false">(H1351-I1351)^2</f>
        <v>9.59712955151238E-008</v>
      </c>
    </row>
    <row r="1352" customFormat="false" ht="12.75" hidden="false" customHeight="false" outlineLevel="0" collapsed="false">
      <c r="A1352" s="7" t="n">
        <v>34838</v>
      </c>
      <c r="B1352" s="8" t="n">
        <v>1.741</v>
      </c>
      <c r="C1352" s="9" t="n">
        <f aca="false">LN(B1352/B1351)</f>
        <v>-0.00114810575183186</v>
      </c>
      <c r="D1352" s="11" t="n">
        <f aca="false">STDEV(C1332:C1352)*SQRT(365.25)</f>
        <v>0.304688867829129</v>
      </c>
      <c r="E1352" s="11" t="n">
        <f aca="false">SQRT(alpha*(E1351/SQRT(365.25))^2+(1-alpha)*C1352^2)*SQRT(365.25)</f>
        <v>0.323464821736471</v>
      </c>
      <c r="G1352" s="10"/>
      <c r="H1352" s="10" t="n">
        <f aca="false">(E1352^2)/365.25</f>
        <v>0.000286459934020553</v>
      </c>
      <c r="I1352" s="10" t="n">
        <f aca="false">C1353^2</f>
        <v>4.78373371085091E-005</v>
      </c>
      <c r="J1352" s="10" t="n">
        <f aca="false">(H1352-I1352)^2</f>
        <v>5.69407437570479E-008</v>
      </c>
    </row>
    <row r="1353" customFormat="false" ht="12.75" hidden="false" customHeight="false" outlineLevel="0" collapsed="false">
      <c r="A1353" s="7" t="n">
        <v>34841</v>
      </c>
      <c r="B1353" s="8" t="n">
        <v>1.729</v>
      </c>
      <c r="C1353" s="9" t="n">
        <f aca="false">LN(B1353/B1352)</f>
        <v>-0.0069164540848985</v>
      </c>
      <c r="D1353" s="11" t="n">
        <f aca="false">STDEV(C1333:C1353)*SQRT(365.25)</f>
        <v>0.300436843844526</v>
      </c>
      <c r="E1353" s="11" t="n">
        <f aca="false">SQRT(alpha*(E1352/SQRT(365.25))^2+(1-alpha)*C1353^2)*SQRT(365.25)</f>
        <v>0.312560889353077</v>
      </c>
      <c r="G1353" s="10"/>
      <c r="H1353" s="10" t="n">
        <f aca="false">(E1353^2)/365.25</f>
        <v>0.000267472442308519</v>
      </c>
      <c r="I1353" s="10" t="n">
        <f aca="false">C1354^2</f>
        <v>0.00025807145360531</v>
      </c>
      <c r="J1353" s="10" t="n">
        <f aca="false">(H1353-I1353)^2</f>
        <v>8.83785885978683E-011</v>
      </c>
    </row>
    <row r="1354" customFormat="false" ht="12.75" hidden="false" customHeight="false" outlineLevel="0" collapsed="false">
      <c r="A1354" s="7" t="n">
        <v>34842</v>
      </c>
      <c r="B1354" s="8" t="n">
        <v>1.757</v>
      </c>
      <c r="C1354" s="9" t="n">
        <f aca="false">LN(B1354/B1353)</f>
        <v>0.0160646025038066</v>
      </c>
      <c r="D1354" s="11" t="n">
        <f aca="false">STDEV(C1334:C1354)*SQRT(365.25)</f>
        <v>0.290990137510565</v>
      </c>
      <c r="E1354" s="11" t="n">
        <f aca="false">SQRT(alpha*(E1353/SQRT(365.25))^2+(1-alpha)*C1354^2)*SQRT(365.25)</f>
        <v>0.31212350914651</v>
      </c>
      <c r="G1354" s="10"/>
      <c r="H1354" s="10" t="n">
        <f aca="false">(E1354^2)/365.25</f>
        <v>0.000266724394146287</v>
      </c>
      <c r="I1354" s="10" t="n">
        <f aca="false">C1355^2</f>
        <v>0.000883221105094866</v>
      </c>
      <c r="J1354" s="10" t="n">
        <f aca="false">(H1354-I1354)^2</f>
        <v>3.80068194610416E-007</v>
      </c>
    </row>
    <row r="1355" customFormat="false" ht="12.75" hidden="false" customHeight="false" outlineLevel="0" collapsed="false">
      <c r="A1355" s="7" t="n">
        <v>34843</v>
      </c>
      <c r="B1355" s="8" t="n">
        <v>1.81</v>
      </c>
      <c r="C1355" s="9" t="n">
        <f aca="false">LN(B1355/B1354)</f>
        <v>0.0297190360727744</v>
      </c>
      <c r="D1355" s="11" t="n">
        <f aca="false">STDEV(C1335:C1355)*SQRT(365.25)</f>
        <v>0.303233702964859</v>
      </c>
      <c r="E1355" s="11" t="n">
        <f aca="false">SQRT(alpha*(E1354/SQRT(365.25))^2+(1-alpha)*C1355^2)*SQRT(365.25)</f>
        <v>0.33961532454016</v>
      </c>
      <c r="G1355" s="10"/>
      <c r="H1355" s="10" t="n">
        <f aca="false">(E1355^2)/365.25</f>
        <v>0.000315779790999365</v>
      </c>
      <c r="I1355" s="10" t="n">
        <f aca="false">C1356^2</f>
        <v>0.000381281169804458</v>
      </c>
      <c r="J1355" s="10" t="n">
        <f aca="false">(H1355-I1355)^2</f>
        <v>4.29043062536825E-009</v>
      </c>
    </row>
    <row r="1356" customFormat="false" ht="12.75" hidden="false" customHeight="false" outlineLevel="0" collapsed="false">
      <c r="A1356" s="7" t="n">
        <v>34844</v>
      </c>
      <c r="B1356" s="8" t="n">
        <v>1.775</v>
      </c>
      <c r="C1356" s="9" t="n">
        <f aca="false">LN(B1356/B1355)</f>
        <v>-0.0195264223503554</v>
      </c>
      <c r="D1356" s="11" t="n">
        <f aca="false">STDEV(C1336:C1356)*SQRT(365.25)</f>
        <v>0.313253291687223</v>
      </c>
      <c r="E1356" s="11" t="n">
        <f aca="false">SQRT(alpha*(E1355/SQRT(365.25))^2+(1-alpha)*C1356^2)*SQRT(365.25)</f>
        <v>0.342406572238188</v>
      </c>
      <c r="G1356" s="10"/>
      <c r="H1356" s="10" t="n">
        <f aca="false">(E1356^2)/365.25</f>
        <v>0.000320991815775237</v>
      </c>
      <c r="I1356" s="10" t="n">
        <f aca="false">C1357^2</f>
        <v>1.14650484812375E-005</v>
      </c>
      <c r="J1356" s="10" t="n">
        <f aca="false">(H1356-I1356)^2</f>
        <v>9.5806819671474E-008</v>
      </c>
    </row>
    <row r="1357" customFormat="false" ht="12.75" hidden="false" customHeight="false" outlineLevel="0" collapsed="false">
      <c r="A1357" s="7" t="n">
        <v>34845</v>
      </c>
      <c r="B1357" s="8" t="n">
        <v>1.769</v>
      </c>
      <c r="C1357" s="9" t="n">
        <f aca="false">LN(B1357/B1356)</f>
        <v>-0.00338600774973087</v>
      </c>
      <c r="D1357" s="11" t="n">
        <f aca="false">STDEV(C1337:C1357)*SQRT(365.25)</f>
        <v>0.309726011039672</v>
      </c>
      <c r="E1357" s="11" t="n">
        <f aca="false">SQRT(alpha*(E1356/SQRT(365.25))^2+(1-alpha)*C1357^2)*SQRT(365.25)</f>
        <v>0.329008151694832</v>
      </c>
      <c r="G1357" s="10"/>
      <c r="H1357" s="10" t="n">
        <f aca="false">(E1357^2)/365.25</f>
        <v>0.000296362392557562</v>
      </c>
      <c r="I1357" s="10" t="n">
        <f aca="false">C1358^2</f>
        <v>0.000210825406429634</v>
      </c>
      <c r="J1357" s="10" t="n">
        <f aca="false">(H1357-I1357)^2</f>
        <v>7.31657599584935E-009</v>
      </c>
    </row>
    <row r="1358" customFormat="false" ht="12.75" hidden="false" customHeight="false" outlineLevel="0" collapsed="false">
      <c r="A1358" s="7" t="n">
        <v>34848</v>
      </c>
      <c r="B1358" s="8" t="n">
        <v>1.7435</v>
      </c>
      <c r="C1358" s="9" t="n">
        <f aca="false">LN(B1358/B1357)</f>
        <v>-0.0145198280440794</v>
      </c>
      <c r="D1358" s="11" t="n">
        <f aca="false">STDEV(C1338:C1358)*SQRT(365.25)</f>
        <v>0.318110313107279</v>
      </c>
      <c r="E1358" s="11" t="n">
        <f aca="false">SQRT(alpha*(E1357/SQRT(365.25))^2+(1-alpha)*C1358^2)*SQRT(365.25)</f>
        <v>0.325208193598597</v>
      </c>
      <c r="G1358" s="10"/>
      <c r="H1358" s="10" t="n">
        <f aca="false">(E1358^2)/365.25</f>
        <v>0.000289556110016872</v>
      </c>
      <c r="I1358" s="10" t="n">
        <f aca="false">C1359^2</f>
        <v>0.000217083788981012</v>
      </c>
      <c r="J1358" s="10" t="n">
        <f aca="false">(H1358-I1358)^2</f>
        <v>5.25223731632475E-009</v>
      </c>
    </row>
    <row r="1359" customFormat="false" ht="12.75" hidden="false" customHeight="false" outlineLevel="0" collapsed="false">
      <c r="A1359" s="7" t="n">
        <v>34849</v>
      </c>
      <c r="B1359" s="8" t="n">
        <v>1.718</v>
      </c>
      <c r="C1359" s="9" t="n">
        <f aca="false">LN(B1359/B1358)</f>
        <v>-0.0147337635715052</v>
      </c>
      <c r="D1359" s="11" t="n">
        <f aca="false">STDEV(C1339:C1359)*SQRT(365.25)</f>
        <v>0.316123795454439</v>
      </c>
      <c r="E1359" s="11" t="n">
        <f aca="false">SQRT(alpha*(E1358/SQRT(365.25))^2+(1-alpha)*C1359^2)*SQRT(365.25)</f>
        <v>0.321953533803918</v>
      </c>
      <c r="G1359" s="10"/>
      <c r="H1359" s="10" t="n">
        <f aca="false">(E1359^2)/365.25</f>
        <v>0.000283789398846901</v>
      </c>
      <c r="I1359" s="10" t="n">
        <f aca="false">C1360^2</f>
        <v>0</v>
      </c>
      <c r="J1359" s="10" t="n">
        <f aca="false">(H1359-I1359)^2</f>
        <v>8.05364228978854E-008</v>
      </c>
    </row>
    <row r="1360" customFormat="false" ht="12.75" hidden="false" customHeight="false" outlineLevel="0" collapsed="false">
      <c r="A1360" s="7" t="n">
        <v>34850</v>
      </c>
      <c r="B1360" s="8" t="n">
        <v>1.718</v>
      </c>
      <c r="C1360" s="9" t="n">
        <f aca="false">LN(B1360/B1359)</f>
        <v>0</v>
      </c>
      <c r="D1360" s="11" t="n">
        <f aca="false">STDEV(C1340:C1360)*SQRT(365.25)</f>
        <v>0.306320007509817</v>
      </c>
      <c r="E1360" s="11" t="n">
        <f aca="false">SQRT(alpha*(E1359/SQRT(365.25))^2+(1-alpha)*C1360^2)*SQRT(365.25)</f>
        <v>0.308878934614299</v>
      </c>
      <c r="G1360" s="10"/>
      <c r="H1360" s="10" t="n">
        <f aca="false">(E1360^2)/365.25</f>
        <v>0.000261207929496138</v>
      </c>
      <c r="I1360" s="10" t="n">
        <f aca="false">C1361^2</f>
        <v>9.69553314133662E-005</v>
      </c>
      <c r="J1360" s="10" t="n">
        <f aca="false">(H1360-I1360)^2</f>
        <v>2.69789159769407E-008</v>
      </c>
    </row>
    <row r="1361" customFormat="false" ht="12.75" hidden="false" customHeight="false" outlineLevel="0" collapsed="false">
      <c r="A1361" s="7" t="n">
        <v>34851</v>
      </c>
      <c r="B1361" s="8" t="n">
        <v>1.735</v>
      </c>
      <c r="C1361" s="9" t="n">
        <f aca="false">LN(B1361/B1360)</f>
        <v>0.00984658983675903</v>
      </c>
      <c r="D1361" s="11" t="n">
        <f aca="false">STDEV(C1341:C1361)*SQRT(365.25)</f>
        <v>0.308207566116984</v>
      </c>
      <c r="E1361" s="11" t="n">
        <f aca="false">SQRT(alpha*(E1360/SQRT(365.25))^2+(1-alpha)*C1361^2)*SQRT(365.25)</f>
        <v>0.30105225311115</v>
      </c>
      <c r="G1361" s="10"/>
      <c r="H1361" s="10" t="n">
        <f aca="false">(E1361^2)/365.25</f>
        <v>0.000248138149495688</v>
      </c>
      <c r="I1361" s="10" t="n">
        <f aca="false">C1362^2</f>
        <v>0.000754217315103787</v>
      </c>
      <c r="J1361" s="10" t="n">
        <f aca="false">(H1361-I1361)^2</f>
        <v>2.5611612186259E-007</v>
      </c>
    </row>
    <row r="1362" customFormat="false" ht="12.75" hidden="false" customHeight="false" outlineLevel="0" collapsed="false">
      <c r="A1362" s="7" t="n">
        <v>34852</v>
      </c>
      <c r="B1362" s="8" t="n">
        <v>1.688</v>
      </c>
      <c r="C1362" s="9" t="n">
        <f aca="false">LN(B1362/B1361)</f>
        <v>-0.0274630172250572</v>
      </c>
      <c r="D1362" s="11" t="n">
        <f aca="false">STDEV(C1342:C1362)*SQRT(365.25)</f>
        <v>0.32969000647455</v>
      </c>
      <c r="E1362" s="11" t="n">
        <f aca="false">SQRT(alpha*(E1361/SQRT(365.25))^2+(1-alpha)*C1362^2)*SQRT(365.25)</f>
        <v>0.324562528237711</v>
      </c>
      <c r="G1362" s="10"/>
      <c r="H1362" s="10" t="n">
        <f aca="false">(E1362^2)/365.25</f>
        <v>0.00028840748729926</v>
      </c>
      <c r="I1362" s="10" t="n">
        <f aca="false">C1363^2</f>
        <v>0.000632767988836041</v>
      </c>
      <c r="J1362" s="10" t="n">
        <f aca="false">(H1362-I1362)^2</f>
        <v>1.18584155018663E-007</v>
      </c>
    </row>
    <row r="1363" customFormat="false" ht="12.75" hidden="false" customHeight="false" outlineLevel="0" collapsed="false">
      <c r="A1363" s="7" t="n">
        <v>34855</v>
      </c>
      <c r="B1363" s="8" t="n">
        <v>1.731</v>
      </c>
      <c r="C1363" s="9" t="n">
        <f aca="false">LN(B1363/B1362)</f>
        <v>0.025154880020307</v>
      </c>
      <c r="D1363" s="11" t="n">
        <f aca="false">STDEV(C1343:C1363)*SQRT(365.25)</f>
        <v>0.344469603217799</v>
      </c>
      <c r="E1363" s="11" t="n">
        <f aca="false">SQRT(alpha*(E1362/SQRT(365.25))^2+(1-alpha)*C1363^2)*SQRT(365.25)</f>
        <v>0.339630855390687</v>
      </c>
      <c r="G1363" s="10"/>
      <c r="H1363" s="10" t="n">
        <f aca="false">(E1363^2)/365.25</f>
        <v>0.000315808673328979</v>
      </c>
      <c r="I1363" s="10" t="n">
        <f aca="false">C1364^2</f>
        <v>0.000693817547420613</v>
      </c>
      <c r="J1363" s="10" t="n">
        <f aca="false">(H1363-I1363)^2</f>
        <v>1.42890708892024E-007</v>
      </c>
    </row>
    <row r="1364" customFormat="false" ht="12.75" hidden="false" customHeight="false" outlineLevel="0" collapsed="false">
      <c r="A1364" s="7" t="n">
        <v>34856</v>
      </c>
      <c r="B1364" s="8" t="n">
        <v>1.686</v>
      </c>
      <c r="C1364" s="9" t="n">
        <f aca="false">LN(B1364/B1363)</f>
        <v>-0.0263404166144086</v>
      </c>
      <c r="D1364" s="11" t="n">
        <f aca="false">STDEV(C1344:C1364)*SQRT(365.25)</f>
        <v>0.364043257215721</v>
      </c>
      <c r="E1364" s="11" t="n">
        <f aca="false">SQRT(alpha*(E1363/SQRT(365.25))^2+(1-alpha)*C1364^2)*SQRT(365.25)</f>
        <v>0.355436825427632</v>
      </c>
      <c r="G1364" s="10"/>
      <c r="H1364" s="10" t="n">
        <f aca="false">(E1364^2)/365.25</f>
        <v>0.000345887301492329</v>
      </c>
      <c r="I1364" s="10" t="n">
        <f aca="false">C1365^2</f>
        <v>1.71664672914054E-005</v>
      </c>
      <c r="J1364" s="10" t="n">
        <f aca="false">(H1364-I1364)^2</f>
        <v>1.08057386837751E-007</v>
      </c>
    </row>
    <row r="1365" customFormat="false" ht="12.75" hidden="false" customHeight="false" outlineLevel="0" collapsed="false">
      <c r="A1365" s="7" t="n">
        <v>34857</v>
      </c>
      <c r="B1365" s="8" t="n">
        <v>1.693</v>
      </c>
      <c r="C1365" s="9" t="n">
        <f aca="false">LN(B1365/B1364)</f>
        <v>0.00414324357133459</v>
      </c>
      <c r="D1365" s="11" t="n">
        <f aca="false">STDEV(C1345:C1365)*SQRT(365.25)</f>
        <v>0.360722745809851</v>
      </c>
      <c r="E1365" s="11" t="n">
        <f aca="false">SQRT(alpha*(E1364/SQRT(365.25))^2+(1-alpha)*C1365^2)*SQRT(365.25)</f>
        <v>0.341733222569372</v>
      </c>
      <c r="G1365" s="10"/>
      <c r="H1365" s="10" t="n">
        <f aca="false">(E1365^2)/365.25</f>
        <v>0.000319730582909371</v>
      </c>
      <c r="I1365" s="10" t="n">
        <f aca="false">C1366^2</f>
        <v>5.56904825081463E-006</v>
      </c>
      <c r="J1365" s="10" t="n">
        <f aca="false">(H1365-I1365)^2</f>
        <v>9.86974698590192E-008</v>
      </c>
    </row>
    <row r="1366" customFormat="false" ht="12.75" hidden="false" customHeight="false" outlineLevel="0" collapsed="false">
      <c r="A1366" s="7" t="n">
        <v>34858</v>
      </c>
      <c r="B1366" s="8" t="n">
        <v>1.697</v>
      </c>
      <c r="C1366" s="9" t="n">
        <f aca="false">LN(B1366/B1365)</f>
        <v>0.00235988310109095</v>
      </c>
      <c r="D1366" s="11" t="n">
        <f aca="false">STDEV(C1346:C1366)*SQRT(365.25)</f>
        <v>0.360691126960938</v>
      </c>
      <c r="E1366" s="11" t="n">
        <f aca="false">SQRT(alpha*(E1365/SQRT(365.25))^2+(1-alpha)*C1366^2)*SQRT(365.25)</f>
        <v>0.328102112962952</v>
      </c>
      <c r="G1366" s="10"/>
      <c r="H1366" s="10" t="n">
        <f aca="false">(E1366^2)/365.25</f>
        <v>0.000294732365587279</v>
      </c>
      <c r="I1366" s="10" t="n">
        <f aca="false">C1367^2</f>
        <v>1.69450960157457E-005</v>
      </c>
      <c r="J1366" s="10" t="n">
        <f aca="false">(H1366-I1366)^2</f>
        <v>7.71657671360076E-008</v>
      </c>
    </row>
    <row r="1367" customFormat="false" ht="12.75" hidden="false" customHeight="false" outlineLevel="0" collapsed="false">
      <c r="A1367" s="7" t="n">
        <v>34859</v>
      </c>
      <c r="B1367" s="8" t="n">
        <v>1.704</v>
      </c>
      <c r="C1367" s="9" t="n">
        <f aca="false">LN(B1367/B1366)</f>
        <v>0.00411644215503458</v>
      </c>
      <c r="D1367" s="11" t="n">
        <f aca="false">STDEV(C1347:C1367)*SQRT(365.25)</f>
        <v>0.353332774552285</v>
      </c>
      <c r="E1367" s="11" t="n">
        <f aca="false">SQRT(alpha*(E1366/SQRT(365.25))^2+(1-alpha)*C1367^2)*SQRT(365.25)</f>
        <v>0.315559118182447</v>
      </c>
      <c r="G1367" s="10"/>
      <c r="H1367" s="10" t="n">
        <f aca="false">(E1367^2)/365.25</f>
        <v>0.000272628492999545</v>
      </c>
      <c r="I1367" s="10" t="n">
        <f aca="false">C1368^2</f>
        <v>2.19384443815176E-005</v>
      </c>
      <c r="J1367" s="10" t="n">
        <f aca="false">(H1367-I1367)^2</f>
        <v>6.28455004761088E-008</v>
      </c>
    </row>
    <row r="1368" customFormat="false" ht="12.75" hidden="false" customHeight="false" outlineLevel="0" collapsed="false">
      <c r="A1368" s="7" t="n">
        <v>34862</v>
      </c>
      <c r="B1368" s="8" t="n">
        <v>1.712</v>
      </c>
      <c r="C1368" s="9" t="n">
        <f aca="false">LN(B1368/B1367)</f>
        <v>0.00468384931242644</v>
      </c>
      <c r="D1368" s="11" t="n">
        <f aca="false">STDEV(C1348:C1368)*SQRT(365.25)</f>
        <v>0.352907336850066</v>
      </c>
      <c r="E1368" s="11" t="n">
        <f aca="false">SQRT(alpha*(E1367/SQRT(365.25))^2+(1-alpha)*C1368^2)*SQRT(365.25)</f>
        <v>0.303795415827199</v>
      </c>
      <c r="G1368" s="10"/>
      <c r="H1368" s="10" t="n">
        <f aca="false">(E1368^2)/365.25</f>
        <v>0.000252680779404848</v>
      </c>
      <c r="I1368" s="10" t="n">
        <f aca="false">C1369^2</f>
        <v>5.47177408139254E-006</v>
      </c>
      <c r="J1368" s="10" t="n">
        <f aca="false">(H1368-I1368)^2</f>
        <v>6.11122923130123E-008</v>
      </c>
    </row>
    <row r="1369" customFormat="false" ht="12.75" hidden="false" customHeight="false" outlineLevel="0" collapsed="false">
      <c r="A1369" s="7" t="n">
        <v>34863</v>
      </c>
      <c r="B1369" s="8" t="n">
        <v>1.708</v>
      </c>
      <c r="C1369" s="9" t="n">
        <f aca="false">LN(B1369/B1368)</f>
        <v>-0.00233918235317227</v>
      </c>
      <c r="D1369" s="11" t="n">
        <f aca="false">STDEV(C1349:C1369)*SQRT(365.25)</f>
        <v>0.309676037146454</v>
      </c>
      <c r="E1369" s="11" t="n">
        <f aca="false">SQRT(alpha*(E1368/SQRT(365.25))^2+(1-alpha)*C1369^2)*SQRT(365.25)</f>
        <v>0.291730908891056</v>
      </c>
      <c r="G1369" s="10"/>
      <c r="H1369" s="10" t="n">
        <f aca="false">(E1369^2)/365.25</f>
        <v>0.000233010056680087</v>
      </c>
      <c r="I1369" s="10" t="n">
        <f aca="false">C1370^2</f>
        <v>3.44804718125576E-005</v>
      </c>
      <c r="J1369" s="10" t="n">
        <f aca="false">(H1369-I1369)^2</f>
        <v>3.94139960676734E-008</v>
      </c>
    </row>
    <row r="1370" customFormat="false" ht="12.75" hidden="false" customHeight="false" outlineLevel="0" collapsed="false">
      <c r="A1370" s="7" t="n">
        <v>34864</v>
      </c>
      <c r="B1370" s="8" t="n">
        <v>1.698</v>
      </c>
      <c r="C1370" s="9" t="n">
        <f aca="false">LN(B1370/B1369)</f>
        <v>-0.00587200747722255</v>
      </c>
      <c r="D1370" s="11" t="n">
        <f aca="false">STDEV(C1350:C1370)*SQRT(365.25)</f>
        <v>0.309070673547248</v>
      </c>
      <c r="E1370" s="11" t="n">
        <f aca="false">SQRT(alpha*(E1369/SQRT(365.25))^2+(1-alpha)*C1370^2)*SQRT(365.25)</f>
        <v>0.281668210236905</v>
      </c>
      <c r="G1370" s="10"/>
      <c r="H1370" s="10" t="n">
        <f aca="false">(E1370^2)/365.25</f>
        <v>0.000217212814943357</v>
      </c>
      <c r="I1370" s="10" t="n">
        <f aca="false">C1371^2</f>
        <v>0.00022000797724028</v>
      </c>
      <c r="J1370" s="10" t="n">
        <f aca="false">(H1370-I1370)^2</f>
        <v>7.81293226614085E-012</v>
      </c>
    </row>
    <row r="1371" customFormat="false" ht="12.75" hidden="false" customHeight="false" outlineLevel="0" collapsed="false">
      <c r="A1371" s="7" t="n">
        <v>34865</v>
      </c>
      <c r="B1371" s="8" t="n">
        <v>1.673</v>
      </c>
      <c r="C1371" s="9" t="n">
        <f aca="false">LN(B1371/B1370)</f>
        <v>-0.0148326658844686</v>
      </c>
      <c r="D1371" s="11" t="n">
        <f aca="false">STDEV(C1351:C1371)*SQRT(365.25)</f>
        <v>0.31058771092574</v>
      </c>
      <c r="E1371" s="11" t="n">
        <f aca="false">SQRT(alpha*(E1370/SQRT(365.25))^2+(1-alpha)*C1371^2)*SQRT(365.25)</f>
        <v>0.281812380045825</v>
      </c>
      <c r="G1371" s="10"/>
      <c r="H1371" s="10" t="n">
        <f aca="false">(E1371^2)/365.25</f>
        <v>0.000217435229423936</v>
      </c>
      <c r="I1371" s="10" t="n">
        <f aca="false">C1372^2</f>
        <v>0.000743443177091872</v>
      </c>
      <c r="J1371" s="10" t="n">
        <f aca="false">(H1371-I1371)^2</f>
        <v>2.76684361009834E-007</v>
      </c>
    </row>
    <row r="1372" customFormat="false" ht="12.75" hidden="false" customHeight="false" outlineLevel="0" collapsed="false">
      <c r="A1372" s="7" t="n">
        <v>34866</v>
      </c>
      <c r="B1372" s="8" t="n">
        <v>1.628</v>
      </c>
      <c r="C1372" s="9" t="n">
        <f aca="false">LN(B1372/B1371)</f>
        <v>-0.0272661544243385</v>
      </c>
      <c r="D1372" s="11" t="n">
        <f aca="false">STDEV(C1352:C1372)*SQRT(365.25)</f>
        <v>0.303146094682983</v>
      </c>
      <c r="E1372" s="11" t="n">
        <f aca="false">SQRT(alpha*(E1371/SQRT(365.25))^2+(1-alpha)*C1372^2)*SQRT(365.25)</f>
        <v>0.307743060237397</v>
      </c>
      <c r="G1372" s="10"/>
      <c r="H1372" s="10" t="n">
        <f aca="false">(E1372^2)/365.25</f>
        <v>0.000259290324775574</v>
      </c>
      <c r="I1372" s="10" t="n">
        <f aca="false">C1373^2</f>
        <v>2.42666418608238E-005</v>
      </c>
      <c r="J1372" s="10" t="n">
        <f aca="false">(H1372-I1372)^2</f>
        <v>5.52361315308129E-008</v>
      </c>
    </row>
    <row r="1373" customFormat="false" ht="12.75" hidden="false" customHeight="false" outlineLevel="0" collapsed="false">
      <c r="A1373" s="7" t="n">
        <v>34869</v>
      </c>
      <c r="B1373" s="8" t="n">
        <v>1.62</v>
      </c>
      <c r="C1373" s="9" t="n">
        <f aca="false">LN(B1373/B1372)</f>
        <v>-0.00492611833605567</v>
      </c>
      <c r="D1373" s="11" t="n">
        <f aca="false">STDEV(C1353:C1373)*SQRT(365.25)</f>
        <v>0.30307710080092</v>
      </c>
      <c r="E1373" s="11" t="n">
        <f aca="false">SQRT(alpha*(E1372/SQRT(365.25))^2+(1-alpha)*C1373^2)*SQRT(365.25)</f>
        <v>0.296437525313145</v>
      </c>
      <c r="G1373" s="10"/>
      <c r="H1373" s="10" t="n">
        <f aca="false">(E1373^2)/365.25</f>
        <v>0.000240589203049368</v>
      </c>
      <c r="I1373" s="10" t="n">
        <f aca="false">C1374^2</f>
        <v>0.000111287216040832</v>
      </c>
      <c r="J1373" s="10" t="n">
        <f aca="false">(H1373-I1373)^2</f>
        <v>1.67190038443555E-008</v>
      </c>
    </row>
    <row r="1374" customFormat="false" ht="12.75" hidden="false" customHeight="false" outlineLevel="0" collapsed="false">
      <c r="A1374" s="7" t="n">
        <v>34870</v>
      </c>
      <c r="B1374" s="8" t="n">
        <v>1.603</v>
      </c>
      <c r="C1374" s="9" t="n">
        <f aca="false">LN(B1374/B1373)</f>
        <v>-0.0105492756168768</v>
      </c>
      <c r="D1374" s="11" t="n">
        <f aca="false">STDEV(C1354:C1374)*SQRT(365.25)</f>
        <v>0.304216798734209</v>
      </c>
      <c r="E1374" s="11" t="n">
        <f aca="false">SQRT(alpha*(E1373/SQRT(365.25))^2+(1-alpha)*C1374^2)*SQRT(365.25)</f>
        <v>0.290029744116924</v>
      </c>
      <c r="G1374" s="10"/>
      <c r="H1374" s="10" t="n">
        <f aca="false">(E1374^2)/365.25</f>
        <v>0.000230300485893301</v>
      </c>
      <c r="I1374" s="10" t="n">
        <f aca="false">C1375^2</f>
        <v>0.0005755704626034</v>
      </c>
      <c r="J1374" s="10" t="n">
        <f aca="false">(H1374-I1374)^2</f>
        <v>1.19211356817392E-007</v>
      </c>
    </row>
    <row r="1375" customFormat="false" ht="12.75" hidden="false" customHeight="false" outlineLevel="0" collapsed="false">
      <c r="A1375" s="7" t="n">
        <v>34871</v>
      </c>
      <c r="B1375" s="8" t="n">
        <v>1.565</v>
      </c>
      <c r="C1375" s="9" t="n">
        <f aca="false">LN(B1375/B1374)</f>
        <v>-0.0239910496352994</v>
      </c>
      <c r="D1375" s="11" t="n">
        <f aca="false">STDEV(C1355:C1375)*SQRT(365.25)</f>
        <v>0.302785970964747</v>
      </c>
      <c r="E1375" s="11" t="n">
        <f aca="false">SQRT(alpha*(E1374/SQRT(365.25))^2+(1-alpha)*C1375^2)*SQRT(365.25)</f>
        <v>0.306841926894926</v>
      </c>
      <c r="G1375" s="10"/>
      <c r="H1375" s="10" t="n">
        <f aca="false">(E1375^2)/365.25</f>
        <v>0.00025777403997424</v>
      </c>
      <c r="I1375" s="10" t="n">
        <f aca="false">C1376^2</f>
        <v>0</v>
      </c>
      <c r="J1375" s="10" t="n">
        <f aca="false">(H1375-I1375)^2</f>
        <v>6.64474556846412E-008</v>
      </c>
    </row>
    <row r="1376" customFormat="false" ht="12.75" hidden="false" customHeight="false" outlineLevel="0" collapsed="false">
      <c r="A1376" s="7" t="n">
        <v>34872</v>
      </c>
      <c r="B1376" s="8" t="n">
        <v>1.565</v>
      </c>
      <c r="C1376" s="9" t="n">
        <f aca="false">LN(B1376/B1375)</f>
        <v>0</v>
      </c>
      <c r="D1376" s="11" t="n">
        <f aca="false">STDEV(C1356:C1376)*SQRT(365.25)</f>
        <v>0.262297111315696</v>
      </c>
      <c r="E1376" s="11" t="n">
        <f aca="false">SQRT(alpha*(E1375/SQRT(365.25))^2+(1-alpha)*C1376^2)*SQRT(365.25)</f>
        <v>0.294381013168274</v>
      </c>
      <c r="G1376" s="10"/>
      <c r="H1376" s="10" t="n">
        <f aca="false">(E1376^2)/365.25</f>
        <v>0.000237262644528349</v>
      </c>
      <c r="I1376" s="10" t="n">
        <f aca="false">C1377^2</f>
        <v>0.000454190802025681</v>
      </c>
      <c r="J1376" s="10" t="n">
        <f aca="false">(H1376-I1376)^2</f>
        <v>4.70578255151874E-008</v>
      </c>
    </row>
    <row r="1377" customFormat="false" ht="12.75" hidden="false" customHeight="false" outlineLevel="0" collapsed="false">
      <c r="A1377" s="7" t="n">
        <v>34873</v>
      </c>
      <c r="B1377" s="8" t="n">
        <v>1.532</v>
      </c>
      <c r="C1377" s="9" t="n">
        <f aca="false">LN(B1377/B1376)</f>
        <v>-0.0213117526737169</v>
      </c>
      <c r="D1377" s="11" t="n">
        <f aca="false">STDEV(C1357:C1377)*SQRT(365.25)</f>
        <v>0.263963807119654</v>
      </c>
      <c r="E1377" s="11" t="n">
        <f aca="false">SQRT(alpha*(E1376/SQRT(365.25))^2+(1-alpha)*C1377^2)*SQRT(365.25)</f>
        <v>0.304901374760595</v>
      </c>
      <c r="G1377" s="10"/>
      <c r="H1377" s="10" t="n">
        <f aca="false">(E1377^2)/365.25</f>
        <v>0.000254523883178374</v>
      </c>
      <c r="I1377" s="10" t="n">
        <f aca="false">C1378^2</f>
        <v>0.000328035485999431</v>
      </c>
      <c r="J1377" s="10" t="n">
        <f aca="false">(H1377-I1377)^2</f>
        <v>5.40395574932081E-009</v>
      </c>
    </row>
    <row r="1378" customFormat="false" ht="12.75" hidden="false" customHeight="false" outlineLevel="0" collapsed="false">
      <c r="A1378" s="7" t="n">
        <v>34876</v>
      </c>
      <c r="B1378" s="8" t="n">
        <v>1.56</v>
      </c>
      <c r="C1378" s="9" t="n">
        <f aca="false">LN(B1378/B1377)</f>
        <v>0.0181117499430461</v>
      </c>
      <c r="D1378" s="11" t="n">
        <f aca="false">STDEV(C1358:C1378)*SQRT(365.25)</f>
        <v>0.283833143188694</v>
      </c>
      <c r="E1378" s="11" t="n">
        <f aca="false">SQRT(alpha*(E1377/SQRT(365.25))^2+(1-alpha)*C1378^2)*SQRT(365.25)</f>
        <v>0.308385059035764</v>
      </c>
      <c r="G1378" s="10"/>
      <c r="H1378" s="10" t="n">
        <f aca="false">(E1378^2)/365.25</f>
        <v>0.000260373291270339</v>
      </c>
      <c r="I1378" s="10" t="n">
        <f aca="false">C1379^2</f>
        <v>3.30930106643735E-005</v>
      </c>
      <c r="J1378" s="10" t="n">
        <f aca="false">(H1378-I1378)^2</f>
        <v>5.16563259523265E-008</v>
      </c>
    </row>
    <row r="1379" customFormat="false" ht="12.75" hidden="false" customHeight="false" outlineLevel="0" collapsed="false">
      <c r="A1379" s="7" t="n">
        <v>34877</v>
      </c>
      <c r="B1379" s="8" t="n">
        <v>1.569</v>
      </c>
      <c r="C1379" s="9" t="n">
        <f aca="false">LN(B1379/B1378)</f>
        <v>0.00575265248944984</v>
      </c>
      <c r="D1379" s="11" t="n">
        <f aca="false">STDEV(C1359:C1379)*SQRT(365.25)</f>
        <v>0.28529135911193</v>
      </c>
      <c r="E1379" s="11" t="n">
        <f aca="false">SQRT(alpha*(E1378/SQRT(365.25))^2+(1-alpha)*C1379^2)*SQRT(365.25)</f>
        <v>0.297482452321377</v>
      </c>
      <c r="G1379" s="10"/>
      <c r="H1379" s="10" t="n">
        <f aca="false">(E1379^2)/365.25</f>
        <v>0.000242288321530842</v>
      </c>
      <c r="I1379" s="10" t="n">
        <f aca="false">C1380^2</f>
        <v>0.000569509703460115</v>
      </c>
      <c r="J1379" s="10" t="n">
        <f aca="false">(H1379-I1379)^2</f>
        <v>1.07073832791703E-007</v>
      </c>
    </row>
    <row r="1380" customFormat="false" ht="12.75" hidden="false" customHeight="false" outlineLevel="0" collapsed="false">
      <c r="A1380" s="7" t="n">
        <v>34878</v>
      </c>
      <c r="B1380" s="8" t="n">
        <v>1.532</v>
      </c>
      <c r="C1380" s="9" t="n">
        <f aca="false">LN(B1380/B1379)</f>
        <v>-0.0238644024324959</v>
      </c>
      <c r="D1380" s="11" t="n">
        <f aca="false">STDEV(C1360:C1380)*SQRT(365.25)</f>
        <v>0.293394121629001</v>
      </c>
      <c r="E1380" s="11" t="n">
        <f aca="false">SQRT(alpha*(E1379/SQRT(365.25))^2+(1-alpha)*C1380^2)*SQRT(365.25)</f>
        <v>0.313059054711684</v>
      </c>
      <c r="G1380" s="10"/>
      <c r="H1380" s="10" t="n">
        <f aca="false">(E1380^2)/365.25</f>
        <v>0.000268325726863718</v>
      </c>
      <c r="I1380" s="10" t="n">
        <f aca="false">C1381^2</f>
        <v>6.18383511157081E-005</v>
      </c>
      <c r="J1380" s="10" t="n">
        <f aca="false">(H1380-I1380)^2</f>
        <v>4.26370363432999E-008</v>
      </c>
    </row>
    <row r="1381" customFormat="false" ht="12.75" hidden="false" customHeight="false" outlineLevel="0" collapsed="false">
      <c r="A1381" s="7" t="n">
        <v>34879</v>
      </c>
      <c r="B1381" s="8" t="n">
        <v>1.52</v>
      </c>
      <c r="C1381" s="9" t="n">
        <f aca="false">LN(B1381/B1380)</f>
        <v>-0.00786373646021458</v>
      </c>
      <c r="D1381" s="11" t="n">
        <f aca="false">STDEV(C1361:C1381)*SQRT(365.25)</f>
        <v>0.2925549873179</v>
      </c>
      <c r="E1381" s="11" t="n">
        <f aca="false">SQRT(alpha*(E1380/SQRT(365.25))^2+(1-alpha)*C1381^2)*SQRT(365.25)</f>
        <v>0.30332284586071</v>
      </c>
      <c r="G1381" s="10"/>
      <c r="H1381" s="10" t="n">
        <f aca="false">(E1381^2)/365.25</f>
        <v>0.000251895273979576</v>
      </c>
      <c r="I1381" s="10" t="n">
        <f aca="false">C1382^2</f>
        <v>4.29995019227669E-005</v>
      </c>
      <c r="J1381" s="10" t="n">
        <f aca="false">(H1381-I1381)^2</f>
        <v>4.36374435832103E-008</v>
      </c>
    </row>
    <row r="1382" customFormat="false" ht="12.75" hidden="false" customHeight="false" outlineLevel="0" collapsed="false">
      <c r="A1382" s="7" t="n">
        <v>34880</v>
      </c>
      <c r="B1382" s="8" t="n">
        <v>1.53</v>
      </c>
      <c r="C1382" s="9" t="n">
        <f aca="false">LN(B1382/B1381)</f>
        <v>0.00655740054615904</v>
      </c>
      <c r="D1382" s="11" t="n">
        <f aca="false">STDEV(C1362:C1382)*SQRT(365.25)</f>
        <v>0.289643097895906</v>
      </c>
      <c r="E1382" s="11" t="n">
        <f aca="false">SQRT(alpha*(E1381/SQRT(365.25))^2+(1-alpha)*C1382^2)*SQRT(365.25)</f>
        <v>0.293144213223498</v>
      </c>
      <c r="G1382" s="10"/>
      <c r="H1382" s="10" t="n">
        <f aca="false">(E1382^2)/365.25</f>
        <v>0.000235273182057286</v>
      </c>
      <c r="I1382" s="10" t="n">
        <f aca="false">C1383^2</f>
        <v>0.000161713973282676</v>
      </c>
      <c r="J1382" s="10" t="n">
        <f aca="false">(H1382-I1382)^2</f>
        <v>5.4109571955466E-009</v>
      </c>
    </row>
    <row r="1383" customFormat="false" ht="12.75" hidden="false" customHeight="false" outlineLevel="0" collapsed="false">
      <c r="A1383" s="7" t="n">
        <v>34883</v>
      </c>
      <c r="B1383" s="8" t="n">
        <v>1.51066666666667</v>
      </c>
      <c r="C1383" s="9" t="n">
        <f aca="false">LN(B1383/B1382)</f>
        <v>-0.012716680906694</v>
      </c>
      <c r="D1383" s="11" t="n">
        <f aca="false">STDEV(C1363:C1383)*SQRT(365.25)</f>
        <v>0.275877521781199</v>
      </c>
      <c r="E1383" s="11" t="n">
        <f aca="false">SQRT(alpha*(E1382/SQRT(365.25))^2+(1-alpha)*C1383^2)*SQRT(365.25)</f>
        <v>0.289474782754022</v>
      </c>
      <c r="G1383" s="10"/>
      <c r="H1383" s="10" t="n">
        <f aca="false">(E1383^2)/365.25</f>
        <v>0.000229419985901406</v>
      </c>
      <c r="I1383" s="10" t="n">
        <f aca="false">C1384^2</f>
        <v>0.000165906767550387</v>
      </c>
      <c r="J1383" s="10" t="n">
        <f aca="false">(H1383-I1383)^2</f>
        <v>4.03392890530422E-009</v>
      </c>
    </row>
    <row r="1384" customFormat="false" ht="12.75" hidden="false" customHeight="false" outlineLevel="0" collapsed="false">
      <c r="A1384" s="7" t="n">
        <v>34884</v>
      </c>
      <c r="B1384" s="8" t="n">
        <v>1.49133333333333</v>
      </c>
      <c r="C1384" s="9" t="n">
        <f aca="false">LN(B1384/B1383)</f>
        <v>-0.0128804800978219</v>
      </c>
      <c r="D1384" s="11" t="n">
        <f aca="false">STDEV(C1364:C1384)*SQRT(365.25)</f>
        <v>0.242861191281632</v>
      </c>
      <c r="E1384" s="11" t="n">
        <f aca="false">SQRT(alpha*(E1383/SQRT(365.25))^2+(1-alpha)*C1384^2)*SQRT(365.25)</f>
        <v>0.286268650888786</v>
      </c>
      <c r="G1384" s="10"/>
      <c r="H1384" s="10" t="n">
        <f aca="false">(E1384^2)/365.25</f>
        <v>0.000224366161483054</v>
      </c>
      <c r="I1384" s="10" t="n">
        <f aca="false">C1385^2</f>
        <v>0.000170264763921698</v>
      </c>
      <c r="J1384" s="10" t="n">
        <f aca="false">(H1384-I1384)^2</f>
        <v>2.92696121809185E-009</v>
      </c>
    </row>
    <row r="1385" customFormat="false" ht="12.75" hidden="false" customHeight="false" outlineLevel="0" collapsed="false">
      <c r="A1385" s="7" t="n">
        <v>34885</v>
      </c>
      <c r="B1385" s="8" t="n">
        <v>1.472</v>
      </c>
      <c r="C1385" s="9" t="n">
        <f aca="false">LN(B1385/B1384)</f>
        <v>-0.0130485540931437</v>
      </c>
      <c r="D1385" s="11" t="n">
        <f aca="false">STDEV(C1365:C1385)*SQRT(365.25)</f>
        <v>0.229590569843527</v>
      </c>
      <c r="E1385" s="11" t="n">
        <f aca="false">SQRT(alpha*(E1384/SQRT(365.25))^2+(1-alpha)*C1385^2)*SQRT(365.25)</f>
        <v>0.283509030757892</v>
      </c>
      <c r="G1385" s="10"/>
      <c r="H1385" s="10" t="n">
        <f aca="false">(E1385^2)/365.25</f>
        <v>0.000220061247149294</v>
      </c>
      <c r="I1385" s="10" t="n">
        <f aca="false">C1386^2</f>
        <v>4.61827192346548E-007</v>
      </c>
      <c r="J1385" s="10" t="n">
        <f aca="false">(H1385-I1385)^2</f>
        <v>4.82239052454277E-008</v>
      </c>
    </row>
    <row r="1386" customFormat="false" ht="12.75" hidden="false" customHeight="false" outlineLevel="0" collapsed="false">
      <c r="A1386" s="7" t="n">
        <v>34886</v>
      </c>
      <c r="B1386" s="8" t="n">
        <v>1.471</v>
      </c>
      <c r="C1386" s="9" t="n">
        <f aca="false">LN(B1386/B1385)</f>
        <v>-0.000679578687383991</v>
      </c>
      <c r="D1386" s="11" t="n">
        <f aca="false">STDEV(C1366:C1386)*SQRT(365.25)</f>
        <v>0.22638007204521</v>
      </c>
      <c r="E1386" s="11" t="n">
        <f aca="false">SQRT(alpha*(E1385/SQRT(365.25))^2+(1-alpha)*C1386^2)*SQRT(365.25)</f>
        <v>0.272020343291618</v>
      </c>
      <c r="G1386" s="10"/>
      <c r="H1386" s="10" t="n">
        <f aca="false">(E1386^2)/365.25</f>
        <v>0.000202587452880191</v>
      </c>
      <c r="I1386" s="10" t="n">
        <f aca="false">C1387^2</f>
        <v>0.000381134506835411</v>
      </c>
      <c r="J1386" s="10" t="n">
        <f aca="false">(H1386-I1386)^2</f>
        <v>3.18790504760883E-008</v>
      </c>
    </row>
    <row r="1387" customFormat="false" ht="12.75" hidden="false" customHeight="false" outlineLevel="0" collapsed="false">
      <c r="A1387" s="7" t="n">
        <v>34887</v>
      </c>
      <c r="B1387" s="8" t="n">
        <v>1.5</v>
      </c>
      <c r="C1387" s="9" t="n">
        <f aca="false">LN(B1387/B1386)</f>
        <v>0.0195226664888639</v>
      </c>
      <c r="D1387" s="11" t="n">
        <f aca="false">STDEV(C1367:C1387)*SQRT(365.25)</f>
        <v>0.249091112693901</v>
      </c>
      <c r="E1387" s="11" t="n">
        <f aca="false">SQRT(alpha*(E1386/SQRT(365.25))^2+(1-alpha)*C1387^2)*SQRT(365.25)</f>
        <v>0.281396960965456</v>
      </c>
      <c r="G1387" s="10"/>
      <c r="H1387" s="10" t="n">
        <f aca="false">(E1387^2)/365.25</f>
        <v>0.000216794660206966</v>
      </c>
      <c r="I1387" s="10" t="n">
        <f aca="false">C1388^2</f>
        <v>0.00179951713610698</v>
      </c>
      <c r="J1387" s="10" t="n">
        <f aca="false">(H1387-I1387)^2</f>
        <v>2.50501043571908E-006</v>
      </c>
    </row>
    <row r="1388" customFormat="false" ht="12.75" hidden="false" customHeight="false" outlineLevel="0" collapsed="false">
      <c r="A1388" s="7" t="n">
        <v>34890</v>
      </c>
      <c r="B1388" s="8" t="n">
        <v>1.565</v>
      </c>
      <c r="C1388" s="9" t="n">
        <f aca="false">LN(B1388/B1387)</f>
        <v>0.0424207158839521</v>
      </c>
      <c r="D1388" s="11" t="n">
        <f aca="false">STDEV(C1368:C1388)*SQRT(365.25)</f>
        <v>0.31866221205384</v>
      </c>
      <c r="E1388" s="11" t="n">
        <f aca="false">SQRT(alpha*(E1387/SQRT(365.25))^2+(1-alpha)*C1388^2)*SQRT(365.25)</f>
        <v>0.353812843983336</v>
      </c>
      <c r="G1388" s="10"/>
      <c r="H1388" s="10" t="n">
        <f aca="false">(E1388^2)/365.25</f>
        <v>0.000342733822224714</v>
      </c>
      <c r="I1388" s="10" t="n">
        <f aca="false">C1389^2</f>
        <v>0.00060421561830275</v>
      </c>
      <c r="J1388" s="10" t="n">
        <f aca="false">(H1388-I1388)^2</f>
        <v>6.83727296801958E-008</v>
      </c>
    </row>
    <row r="1389" customFormat="false" ht="12.75" hidden="false" customHeight="false" outlineLevel="0" collapsed="false">
      <c r="A1389" s="7" t="n">
        <v>34891</v>
      </c>
      <c r="B1389" s="8" t="n">
        <v>1.527</v>
      </c>
      <c r="C1389" s="9" t="n">
        <f aca="false">LN(B1389/B1388)</f>
        <v>-0.0245807977556212</v>
      </c>
      <c r="D1389" s="11" t="n">
        <f aca="false">STDEV(C1369:C1389)*SQRT(365.25)</f>
        <v>0.327266687999939</v>
      </c>
      <c r="E1389" s="11" t="n">
        <f aca="false">SQRT(alpha*(E1388/SQRT(365.25))^2+(1-alpha)*C1389^2)*SQRT(365.25)</f>
        <v>0.364394121401524</v>
      </c>
      <c r="G1389" s="10"/>
      <c r="H1389" s="10" t="n">
        <f aca="false">(E1389^2)/365.25</f>
        <v>0.000363540248355889</v>
      </c>
      <c r="I1389" s="10" t="n">
        <f aca="false">C1390^2</f>
        <v>3.45345273328128E-005</v>
      </c>
      <c r="J1389" s="10" t="n">
        <f aca="false">(H1389-I1389)^2</f>
        <v>1.08244764465914E-007</v>
      </c>
    </row>
    <row r="1390" customFormat="false" ht="12.75" hidden="false" customHeight="false" outlineLevel="0" collapsed="false">
      <c r="A1390" s="7" t="n">
        <v>34892</v>
      </c>
      <c r="B1390" s="8" t="n">
        <v>1.536</v>
      </c>
      <c r="C1390" s="9" t="n">
        <f aca="false">LN(B1390/B1389)</f>
        <v>0.00587660848898519</v>
      </c>
      <c r="D1390" s="11" t="n">
        <f aca="false">STDEV(C1370:C1390)*SQRT(365.25)</f>
        <v>0.330468854276403</v>
      </c>
      <c r="E1390" s="11" t="n">
        <f aca="false">SQRT(alpha*(E1389/SQRT(365.25))^2+(1-alpha)*C1390^2)*SQRT(365.25)</f>
        <v>0.351028566462962</v>
      </c>
      <c r="G1390" s="10"/>
      <c r="H1390" s="10" t="n">
        <f aca="false">(E1390^2)/365.25</f>
        <v>0.000337360860980266</v>
      </c>
      <c r="I1390" s="10" t="n">
        <f aca="false">C1391^2</f>
        <v>0.00105111911726103</v>
      </c>
      <c r="J1390" s="10" t="n">
        <f aca="false">(H1390-I1390)^2</f>
        <v>5.09450848408953E-007</v>
      </c>
    </row>
    <row r="1391" customFormat="false" ht="12.75" hidden="false" customHeight="false" outlineLevel="0" collapsed="false">
      <c r="A1391" s="7" t="n">
        <v>34893</v>
      </c>
      <c r="B1391" s="8" t="n">
        <v>1.487</v>
      </c>
      <c r="C1391" s="9" t="n">
        <f aca="false">LN(B1391/B1390)</f>
        <v>-0.0324209672474624</v>
      </c>
      <c r="D1391" s="11" t="n">
        <f aca="false">STDEV(C1371:C1391)*SQRT(365.25)</f>
        <v>0.349659619339856</v>
      </c>
      <c r="E1391" s="11" t="n">
        <f aca="false">SQRT(alpha*(E1390/SQRT(365.25))^2+(1-alpha)*C1391^2)*SQRT(365.25)</f>
        <v>0.379427579777894</v>
      </c>
      <c r="G1391" s="10"/>
      <c r="H1391" s="10" t="n">
        <f aca="false">(E1391^2)/365.25</f>
        <v>0.000394155477881206</v>
      </c>
      <c r="I1391" s="10" t="n">
        <f aca="false">C1392^2</f>
        <v>0.000277975933526195</v>
      </c>
      <c r="J1391" s="10" t="n">
        <f aca="false">(H1391-I1391)^2</f>
        <v>1.34976865265379E-008</v>
      </c>
    </row>
    <row r="1392" customFormat="false" ht="12.75" hidden="false" customHeight="false" outlineLevel="0" collapsed="false">
      <c r="A1392" s="7" t="n">
        <v>34894</v>
      </c>
      <c r="B1392" s="8" t="n">
        <v>1.512</v>
      </c>
      <c r="C1392" s="9" t="n">
        <f aca="false">LN(B1392/B1391)</f>
        <v>0.0166726102793232</v>
      </c>
      <c r="D1392" s="11" t="n">
        <f aca="false">STDEV(C1372:C1392)*SQRT(365.25)</f>
        <v>0.360178137950459</v>
      </c>
      <c r="E1392" s="11" t="n">
        <f aca="false">SQRT(alpha*(E1391/SQRT(365.25))^2+(1-alpha)*C1392^2)*SQRT(365.25)</f>
        <v>0.374951619558782</v>
      </c>
      <c r="G1392" s="10"/>
      <c r="H1392" s="10" t="n">
        <f aca="false">(E1392^2)/365.25</f>
        <v>0.000384910929527045</v>
      </c>
      <c r="I1392" s="10" t="n">
        <f aca="false">C1393^2</f>
        <v>0.000143429151987432</v>
      </c>
      <c r="J1392" s="10" t="n">
        <f aca="false">(H1392-I1392)^2</f>
        <v>5.83134488836913E-008</v>
      </c>
    </row>
    <row r="1393" customFormat="false" ht="12.75" hidden="false" customHeight="false" outlineLevel="0" collapsed="false">
      <c r="A1393" s="7" t="n">
        <v>34897</v>
      </c>
      <c r="B1393" s="8" t="n">
        <v>1.494</v>
      </c>
      <c r="C1393" s="9" t="n">
        <f aca="false">LN(B1393/B1392)</f>
        <v>-0.0119761910467157</v>
      </c>
      <c r="D1393" s="11" t="n">
        <f aca="false">STDEV(C1373:C1393)*SQRT(365.25)</f>
        <v>0.348221346247446</v>
      </c>
      <c r="E1393" s="11" t="n">
        <f aca="false">SQRT(alpha*(E1392/SQRT(365.25))^2+(1-alpha)*C1393^2)*SQRT(365.25)</f>
        <v>0.365472896646602</v>
      </c>
      <c r="G1393" s="10"/>
      <c r="H1393" s="10" t="n">
        <f aca="false">(E1393^2)/365.25</f>
        <v>0.000365695929317611</v>
      </c>
      <c r="I1393" s="10" t="n">
        <f aca="false">C1394^2</f>
        <v>0.000421781650331088</v>
      </c>
      <c r="J1393" s="10" t="n">
        <f aca="false">(H1393-I1393)^2</f>
        <v>3.14560810160157E-009</v>
      </c>
    </row>
    <row r="1394" customFormat="false" ht="12.75" hidden="false" customHeight="false" outlineLevel="0" collapsed="false">
      <c r="A1394" s="7" t="n">
        <v>34898</v>
      </c>
      <c r="B1394" s="8" t="n">
        <v>1.525</v>
      </c>
      <c r="C1394" s="9" t="n">
        <f aca="false">LN(B1394/B1393)</f>
        <v>0.0205373233487494</v>
      </c>
      <c r="D1394" s="11" t="n">
        <f aca="false">STDEV(C1374:C1394)*SQRT(365.25)</f>
        <v>0.362984850649741</v>
      </c>
      <c r="E1394" s="11" t="n">
        <f aca="false">SQRT(alpha*(E1393/SQRT(365.25))^2+(1-alpha)*C1394^2)*SQRT(365.25)</f>
        <v>0.367696177989339</v>
      </c>
      <c r="G1394" s="10"/>
      <c r="H1394" s="10" t="n">
        <f aca="false">(E1394^2)/365.25</f>
        <v>0.000370158738693956</v>
      </c>
      <c r="I1394" s="10" t="n">
        <f aca="false">C1395^2</f>
        <v>0.000394745499061084</v>
      </c>
      <c r="J1394" s="10" t="n">
        <f aca="false">(H1394-I1394)^2</f>
        <v>6.04508785350573E-010</v>
      </c>
    </row>
    <row r="1395" customFormat="false" ht="12.75" hidden="false" customHeight="false" outlineLevel="0" collapsed="false">
      <c r="A1395" s="7" t="n">
        <v>34899</v>
      </c>
      <c r="B1395" s="8" t="n">
        <v>1.495</v>
      </c>
      <c r="C1395" s="9" t="n">
        <f aca="false">LN(B1395/B1394)</f>
        <v>-0.0198682032167251</v>
      </c>
      <c r="D1395" s="11" t="n">
        <f aca="false">STDEV(C1375:C1395)*SQRT(365.25)</f>
        <v>0.368618559495482</v>
      </c>
      <c r="E1395" s="11" t="n">
        <f aca="false">SQRT(alpha*(E1394/SQRT(365.25))^2+(1-alpha)*C1395^2)*SQRT(365.25)</f>
        <v>0.368666589058044</v>
      </c>
      <c r="G1395" s="10"/>
      <c r="H1395" s="10" t="n">
        <f aca="false">(E1395^2)/365.25</f>
        <v>0.000372115137269522</v>
      </c>
      <c r="I1395" s="10" t="n">
        <f aca="false">C1396^2</f>
        <v>0.000468163438844158</v>
      </c>
      <c r="J1395" s="10" t="n">
        <f aca="false">(H1395-I1395)^2</f>
        <v>9.22527623537215E-009</v>
      </c>
    </row>
    <row r="1396" customFormat="false" ht="12.75" hidden="false" customHeight="false" outlineLevel="0" collapsed="false">
      <c r="A1396" s="7" t="n">
        <v>34900</v>
      </c>
      <c r="B1396" s="8" t="n">
        <v>1.463</v>
      </c>
      <c r="C1396" s="9" t="n">
        <f aca="false">LN(B1396/B1395)</f>
        <v>-0.0216370848046625</v>
      </c>
      <c r="D1396" s="11" t="n">
        <f aca="false">STDEV(C1376:C1396)*SQRT(365.25)</f>
        <v>0.36633164919916</v>
      </c>
      <c r="E1396" s="11" t="n">
        <f aca="false">SQRT(alpha*(E1395/SQRT(365.25))^2+(1-alpha)*C1396^2)*SQRT(365.25)</f>
        <v>0.372433273265091</v>
      </c>
      <c r="G1396" s="10"/>
      <c r="H1396" s="10" t="n">
        <f aca="false">(E1396^2)/365.25</f>
        <v>0.00037975781802861</v>
      </c>
      <c r="I1396" s="10" t="n">
        <f aca="false">C1397^2</f>
        <v>0.000297074964362213</v>
      </c>
      <c r="J1396" s="10" t="n">
        <f aca="false">(H1396-I1396)^2</f>
        <v>6.83645429041883E-009</v>
      </c>
    </row>
    <row r="1397" customFormat="false" ht="12.75" hidden="false" customHeight="false" outlineLevel="0" collapsed="false">
      <c r="A1397" s="7" t="n">
        <v>34901</v>
      </c>
      <c r="B1397" s="8" t="n">
        <v>1.438</v>
      </c>
      <c r="C1397" s="9" t="n">
        <f aca="false">LN(B1397/B1396)</f>
        <v>-0.0172358627391324</v>
      </c>
      <c r="D1397" s="11" t="n">
        <f aca="false">STDEV(C1377:C1397)*SQRT(365.25)</f>
        <v>0.370601450665059</v>
      </c>
      <c r="E1397" s="11" t="n">
        <f aca="false">SQRT(alpha*(E1396/SQRT(365.25))^2+(1-alpha)*C1397^2)*SQRT(365.25)</f>
        <v>0.369193037717162</v>
      </c>
      <c r="G1397" s="10"/>
      <c r="H1397" s="10" t="n">
        <f aca="false">(E1397^2)/365.25</f>
        <v>0.000373178642296579</v>
      </c>
      <c r="I1397" s="10" t="n">
        <f aca="false">C1398^2</f>
        <v>0.00141023679616471</v>
      </c>
      <c r="J1397" s="10" t="n">
        <f aca="false">(H1397-I1397)^2</f>
        <v>1.07548961450439E-006</v>
      </c>
    </row>
    <row r="1398" customFormat="false" ht="12.75" hidden="false" customHeight="false" outlineLevel="0" collapsed="false">
      <c r="A1398" s="7" t="n">
        <v>34904</v>
      </c>
      <c r="B1398" s="8" t="n">
        <v>1.385</v>
      </c>
      <c r="C1398" s="9" t="n">
        <f aca="false">LN(B1398/B1397)</f>
        <v>-0.0375531196595531</v>
      </c>
      <c r="D1398" s="11" t="n">
        <f aca="false">STDEV(C1378:C1398)*SQRT(365.25)</f>
        <v>0.390109082727606</v>
      </c>
      <c r="E1398" s="11" t="n">
        <f aca="false">SQRT(alpha*(E1397/SQRT(365.25))^2+(1-alpha)*C1398^2)*SQRT(365.25)</f>
        <v>0.407975395820645</v>
      </c>
      <c r="G1398" s="10"/>
      <c r="H1398" s="10" t="n">
        <f aca="false">(E1398^2)/365.25</f>
        <v>0.000455698627227959</v>
      </c>
      <c r="I1398" s="10" t="n">
        <f aca="false">C1399^2</f>
        <v>0.00111368563845006</v>
      </c>
      <c r="J1398" s="10" t="n">
        <f aca="false">(H1398-I1398)^2</f>
        <v>4.32946906936996E-007</v>
      </c>
    </row>
    <row r="1399" customFormat="false" ht="12.75" hidden="false" customHeight="false" outlineLevel="0" collapsed="false">
      <c r="A1399" s="7" t="n">
        <v>34905</v>
      </c>
      <c r="B1399" s="8" t="n">
        <v>1.432</v>
      </c>
      <c r="C1399" s="9" t="n">
        <f aca="false">LN(B1399/B1398)</f>
        <v>0.0333719288991521</v>
      </c>
      <c r="D1399" s="11" t="n">
        <f aca="false">STDEV(C1379:C1399)*SQRT(365.25)</f>
        <v>0.411105695407117</v>
      </c>
      <c r="E1399" s="11" t="n">
        <f aca="false">SQRT(alpha*(E1398/SQRT(365.25))^2+(1-alpha)*C1399^2)*SQRT(365.25)</f>
        <v>0.430775180378771</v>
      </c>
      <c r="G1399" s="10"/>
      <c r="H1399" s="10" t="n">
        <f aca="false">(E1399^2)/365.25</f>
        <v>0.000508055457988672</v>
      </c>
      <c r="I1399" s="10" t="n">
        <f aca="false">C1400^2</f>
        <v>0.00068593350348016</v>
      </c>
      <c r="J1399" s="10" t="n">
        <f aca="false">(H1399-I1399)^2</f>
        <v>3.16405990678718E-008</v>
      </c>
    </row>
    <row r="1400" customFormat="false" ht="12.75" hidden="false" customHeight="false" outlineLevel="0" collapsed="false">
      <c r="A1400" s="7" t="n">
        <v>34906</v>
      </c>
      <c r="B1400" s="8" t="n">
        <v>1.47</v>
      </c>
      <c r="C1400" s="9" t="n">
        <f aca="false">LN(B1400/B1399)</f>
        <v>0.0261903322521911</v>
      </c>
      <c r="D1400" s="11" t="n">
        <f aca="false">STDEV(C1380:C1400)*SQRT(365.25)</f>
        <v>0.428497902657987</v>
      </c>
      <c r="E1400" s="11" t="n">
        <f aca="false">SQRT(alpha*(E1399/SQRT(365.25))^2+(1-alpha)*C1400^2)*SQRT(365.25)</f>
        <v>0.436734467214657</v>
      </c>
      <c r="G1400" s="10"/>
      <c r="H1400" s="10" t="n">
        <f aca="false">(E1400^2)/365.25</f>
        <v>0.000522209431494238</v>
      </c>
      <c r="I1400" s="10" t="n">
        <f aca="false">C1401^2</f>
        <v>0.000182620605717053</v>
      </c>
      <c r="J1400" s="10" t="n">
        <f aca="false">(H1400-I1400)^2</f>
        <v>1.15320570592728E-007</v>
      </c>
    </row>
    <row r="1401" customFormat="false" ht="12.75" hidden="false" customHeight="false" outlineLevel="0" collapsed="false">
      <c r="A1401" s="7" t="n">
        <v>34907</v>
      </c>
      <c r="B1401" s="8" t="n">
        <v>1.49</v>
      </c>
      <c r="C1401" s="9" t="n">
        <f aca="false">LN(B1401/B1400)</f>
        <v>0.0135137191667229</v>
      </c>
      <c r="D1401" s="11" t="n">
        <f aca="false">STDEV(C1381:C1401)*SQRT(365.25)</f>
        <v>0.423753546781963</v>
      </c>
      <c r="E1401" s="11" t="n">
        <f aca="false">SQRT(alpha*(E1400/SQRT(365.25))^2+(1-alpha)*C1401^2)*SQRT(365.25)</f>
        <v>0.425285072303849</v>
      </c>
      <c r="G1401" s="10"/>
      <c r="H1401" s="10" t="n">
        <f aca="false">(E1401^2)/365.25</f>
        <v>0.000495187933537276</v>
      </c>
      <c r="I1401" s="10" t="n">
        <f aca="false">C1402^2</f>
        <v>0.000479870818707361</v>
      </c>
      <c r="J1401" s="10" t="n">
        <f aca="false">(H1401-I1401)^2</f>
        <v>2.3461400671281E-010</v>
      </c>
    </row>
    <row r="1402" customFormat="false" ht="12.75" hidden="false" customHeight="false" outlineLevel="0" collapsed="false">
      <c r="A1402" s="7" t="n">
        <v>34908</v>
      </c>
      <c r="B1402" s="8" t="n">
        <v>1.523</v>
      </c>
      <c r="C1402" s="9" t="n">
        <f aca="false">LN(B1402/B1401)</f>
        <v>0.0219059539556569</v>
      </c>
      <c r="D1402" s="11" t="n">
        <f aca="false">STDEV(C1382:C1402)*SQRT(365.25)</f>
        <v>0.433439731825183</v>
      </c>
      <c r="E1402" s="11" t="n">
        <f aca="false">SQRT(alpha*(E1401/SQRT(365.25))^2+(1-alpha)*C1402^2)*SQRT(365.25)</f>
        <v>0.424761374725268</v>
      </c>
      <c r="G1402" s="10"/>
      <c r="H1402" s="10" t="n">
        <f aca="false">(E1402^2)/365.25</f>
        <v>0.000493969131987679</v>
      </c>
      <c r="I1402" s="10" t="n">
        <f aca="false">C1403^2</f>
        <v>0.0033678866504066</v>
      </c>
      <c r="J1402" s="10" t="n">
        <f aca="false">(H1402-I1402)^2</f>
        <v>8.25940190267517E-006</v>
      </c>
    </row>
    <row r="1403" customFormat="false" ht="12.75" hidden="false" customHeight="false" outlineLevel="0" collapsed="false">
      <c r="A1403" s="7" t="n">
        <v>34911</v>
      </c>
      <c r="B1403" s="8" t="n">
        <v>1.614</v>
      </c>
      <c r="C1403" s="9" t="n">
        <f aca="false">LN(B1403/B1402)</f>
        <v>0.0580334959347324</v>
      </c>
      <c r="D1403" s="11" t="n">
        <f aca="false">STDEV(C1383:C1403)*SQRT(365.25)</f>
        <v>0.496094597930653</v>
      </c>
      <c r="E1403" s="11" t="n">
        <f aca="false">SQRT(alpha*(E1402/SQRT(365.25))^2+(1-alpha)*C1403^2)*SQRT(365.25)</f>
        <v>0.513758706130294</v>
      </c>
      <c r="G1403" s="10"/>
      <c r="H1403" s="10" t="n">
        <f aca="false">(E1403^2)/365.25</f>
        <v>0.000722650261806088</v>
      </c>
      <c r="I1403" s="10" t="n">
        <f aca="false">C1404^2</f>
        <v>0.010193789936504</v>
      </c>
      <c r="J1403" s="10" t="n">
        <f aca="false">(H1403-I1403)^2</f>
        <v>8.97024867376364E-005</v>
      </c>
    </row>
    <row r="1404" customFormat="false" ht="12.75" hidden="false" customHeight="false" outlineLevel="0" collapsed="false">
      <c r="A1404" s="7" t="n">
        <v>34912</v>
      </c>
      <c r="B1404" s="8" t="n">
        <v>1.459</v>
      </c>
      <c r="C1404" s="9" t="n">
        <f aca="false">LN(B1404/B1403)</f>
        <v>-0.100964300307108</v>
      </c>
      <c r="D1404" s="11" t="n">
        <f aca="false">STDEV(C1384:C1404)*SQRT(365.25)</f>
        <v>0.65631681499156</v>
      </c>
      <c r="E1404" s="11" t="n">
        <f aca="false">SQRT(alpha*(E1403/SQRT(365.25))^2+(1-alpha)*C1404^2)*SQRT(365.25)</f>
        <v>0.734310169036215</v>
      </c>
      <c r="G1404" s="10"/>
      <c r="H1404" s="10" t="n">
        <f aca="false">(E1404^2)/365.25</f>
        <v>0.00147628042258726</v>
      </c>
      <c r="I1404" s="10" t="n">
        <f aca="false">C1405^2</f>
        <v>0.000659818792015095</v>
      </c>
      <c r="J1404" s="10" t="n">
        <f aca="false">(H1404-I1404)^2</f>
        <v>6.66609594196551E-007</v>
      </c>
    </row>
    <row r="1405" customFormat="false" ht="12.75" hidden="false" customHeight="false" outlineLevel="0" collapsed="false">
      <c r="A1405" s="7" t="n">
        <v>34913</v>
      </c>
      <c r="B1405" s="8" t="n">
        <v>1.422</v>
      </c>
      <c r="C1405" s="9" t="n">
        <f aca="false">LN(B1405/B1404)</f>
        <v>-0.0256869381595996</v>
      </c>
      <c r="D1405" s="11" t="n">
        <f aca="false">STDEV(C1385:C1405)*SQRT(365.25)</f>
        <v>0.662460617972003</v>
      </c>
      <c r="E1405" s="11" t="n">
        <f aca="false">SQRT(alpha*(E1404/SQRT(365.25))^2+(1-alpha)*C1405^2)*SQRT(365.25)</f>
        <v>0.717970948167661</v>
      </c>
      <c r="G1405" s="10"/>
      <c r="H1405" s="10" t="n">
        <f aca="false">(E1405^2)/365.25</f>
        <v>0.00141131357265645</v>
      </c>
      <c r="I1405" s="10" t="n">
        <f aca="false">C1406^2</f>
        <v>4.91083800672719E-005</v>
      </c>
      <c r="J1405" s="10" t="n">
        <f aca="false">(H1405-I1405)^2</f>
        <v>1.85560298671693E-006</v>
      </c>
    </row>
    <row r="1406" customFormat="false" ht="12.75" hidden="false" customHeight="false" outlineLevel="0" collapsed="false">
      <c r="A1406" s="7" t="n">
        <v>34914</v>
      </c>
      <c r="B1406" s="8" t="n">
        <v>1.432</v>
      </c>
      <c r="C1406" s="9" t="n">
        <f aca="false">LN(B1406/B1405)</f>
        <v>0.0070077371574048</v>
      </c>
      <c r="D1406" s="11" t="n">
        <f aca="false">STDEV(C1386:C1406)*SQRT(365.25)</f>
        <v>0.661779655176542</v>
      </c>
      <c r="E1406" s="11" t="n">
        <f aca="false">SQRT(alpha*(E1405/SQRT(365.25))^2+(1-alpha)*C1406^2)*SQRT(365.25)</f>
        <v>0.689849246620042</v>
      </c>
      <c r="G1406" s="10"/>
      <c r="H1406" s="10" t="n">
        <f aca="false">(E1406^2)/365.25</f>
        <v>0.00130292124041681</v>
      </c>
      <c r="I1406" s="10" t="n">
        <f aca="false">C1407^2</f>
        <v>0.000276253693062556</v>
      </c>
      <c r="J1406" s="10" t="n">
        <f aca="false">(H1406-I1406)^2</f>
        <v>1.0540462527904E-006</v>
      </c>
    </row>
    <row r="1407" customFormat="false" ht="12.75" hidden="false" customHeight="false" outlineLevel="0" collapsed="false">
      <c r="A1407" s="7" t="n">
        <v>34915</v>
      </c>
      <c r="B1407" s="8" t="n">
        <v>1.456</v>
      </c>
      <c r="C1407" s="9" t="n">
        <f aca="false">LN(B1407/B1406)</f>
        <v>0.0166208812360403</v>
      </c>
      <c r="D1407" s="11" t="n">
        <f aca="false">STDEV(C1387:C1407)*SQRT(365.25)</f>
        <v>0.666001247711973</v>
      </c>
      <c r="E1407" s="11" t="n">
        <f aca="false">SQRT(alpha*(E1406/SQRT(365.25))^2+(1-alpha)*C1407^2)*SQRT(365.25)</f>
        <v>0.6678724015893</v>
      </c>
      <c r="G1407" s="10"/>
      <c r="H1407" s="10" t="n">
        <f aca="false">(E1407^2)/365.25</f>
        <v>0.0012212280487465</v>
      </c>
      <c r="I1407" s="10" t="n">
        <f aca="false">C1408^2</f>
        <v>0.000224906192325156</v>
      </c>
      <c r="J1407" s="10" t="n">
        <f aca="false">(H1407-I1407)^2</f>
        <v>9.92657241582871E-007</v>
      </c>
    </row>
    <row r="1408" customFormat="false" ht="12.75" hidden="false" customHeight="false" outlineLevel="0" collapsed="false">
      <c r="A1408" s="7" t="n">
        <v>34918</v>
      </c>
      <c r="B1408" s="8" t="n">
        <v>1.478</v>
      </c>
      <c r="C1408" s="9" t="n">
        <f aca="false">LN(B1408/B1407)</f>
        <v>0.0149968727515158</v>
      </c>
      <c r="D1408" s="11" t="n">
        <f aca="false">STDEV(C1388:C1408)*SQRT(365.25)</f>
        <v>0.663781627672573</v>
      </c>
      <c r="E1408" s="11" t="n">
        <f aca="false">SQRT(alpha*(E1407/SQRT(365.25))^2+(1-alpha)*C1408^2)*SQRT(365.25)</f>
        <v>0.645830515821147</v>
      </c>
      <c r="G1408" s="10"/>
      <c r="H1408" s="10" t="n">
        <f aca="false">(E1408^2)/365.25</f>
        <v>0.00114194950079619</v>
      </c>
      <c r="I1408" s="10" t="n">
        <f aca="false">C1409^2</f>
        <v>2.25376254733904E-005</v>
      </c>
      <c r="J1408" s="10" t="n">
        <f aca="false">(H1408-I1408)^2</f>
        <v>1.25308294661371E-006</v>
      </c>
    </row>
    <row r="1409" customFormat="false" ht="12.75" hidden="false" customHeight="false" outlineLevel="0" collapsed="false">
      <c r="A1409" s="7" t="n">
        <v>34919</v>
      </c>
      <c r="B1409" s="8" t="n">
        <v>1.471</v>
      </c>
      <c r="C1409" s="9" t="n">
        <f aca="false">LN(B1409/B1408)</f>
        <v>-0.00474738090670955</v>
      </c>
      <c r="D1409" s="11" t="n">
        <f aca="false">STDEV(C1389:C1409)*SQRT(365.25)</f>
        <v>0.636401608508821</v>
      </c>
      <c r="E1409" s="11" t="n">
        <f aca="false">SQRT(alpha*(E1408/SQRT(365.25))^2+(1-alpha)*C1409^2)*SQRT(365.25)</f>
        <v>0.620131560582902</v>
      </c>
      <c r="G1409" s="10"/>
      <c r="H1409" s="10" t="n">
        <f aca="false">(E1409^2)/365.25</f>
        <v>0.00105287652958517</v>
      </c>
      <c r="I1409" s="10" t="n">
        <f aca="false">C1410^2</f>
        <v>0.00204217344857074</v>
      </c>
      <c r="J1409" s="10" t="n">
        <f aca="false">(H1409-I1409)^2</f>
        <v>9.78708393914326E-007</v>
      </c>
    </row>
    <row r="1410" customFormat="false" ht="12.75" hidden="false" customHeight="false" outlineLevel="0" collapsed="false">
      <c r="A1410" s="7" t="n">
        <v>34920</v>
      </c>
      <c r="B1410" s="8" t="n">
        <v>1.539</v>
      </c>
      <c r="C1410" s="9" t="n">
        <f aca="false">LN(B1410/B1409)</f>
        <v>0.0451904132374416</v>
      </c>
      <c r="D1410" s="11" t="n">
        <f aca="false">STDEV(C1390:C1410)*SQRT(365.25)</f>
        <v>0.659204998036471</v>
      </c>
      <c r="E1410" s="11" t="n">
        <f aca="false">SQRT(alpha*(E1409/SQRT(365.25))^2+(1-alpha)*C1410^2)*SQRT(365.25)</f>
        <v>0.642896160807284</v>
      </c>
      <c r="G1410" s="10"/>
      <c r="H1410" s="10" t="n">
        <f aca="false">(E1410^2)/365.25</f>
        <v>0.00113159609467692</v>
      </c>
      <c r="I1410" s="10" t="n">
        <f aca="false">C1411^2</f>
        <v>0.000529212970569013</v>
      </c>
      <c r="J1410" s="10" t="n">
        <f aca="false">(H1410-I1410)^2</f>
        <v>3.62865428210003E-007</v>
      </c>
    </row>
    <row r="1411" customFormat="false" ht="12.75" hidden="false" customHeight="false" outlineLevel="0" collapsed="false">
      <c r="A1411" s="7" t="n">
        <v>34921</v>
      </c>
      <c r="B1411" s="8" t="n">
        <v>1.504</v>
      </c>
      <c r="C1411" s="9" t="n">
        <f aca="false">LN(B1411/B1410)</f>
        <v>-0.023004629329094</v>
      </c>
      <c r="D1411" s="11" t="n">
        <f aca="false">STDEV(C1391:C1411)*SQRT(365.25)</f>
        <v>0.665772570803362</v>
      </c>
      <c r="E1411" s="11" t="n">
        <f aca="false">SQRT(alpha*(E1410/SQRT(365.25))^2+(1-alpha)*C1411^2)*SQRT(365.25)</f>
        <v>0.629132878288902</v>
      </c>
      <c r="G1411" s="10"/>
      <c r="H1411" s="10" t="n">
        <f aca="false">(E1411^2)/365.25</f>
        <v>0.00108366373318023</v>
      </c>
      <c r="I1411" s="10" t="n">
        <f aca="false">C1412^2</f>
        <v>4.42377639727417E-007</v>
      </c>
      <c r="J1411" s="10" t="n">
        <f aca="false">(H1411-I1411)^2</f>
        <v>1.173368505099E-006</v>
      </c>
    </row>
    <row r="1412" customFormat="false" ht="12.75" hidden="false" customHeight="false" outlineLevel="0" collapsed="false">
      <c r="A1412" s="7" t="n">
        <v>34922</v>
      </c>
      <c r="B1412" s="8" t="n">
        <v>1.503</v>
      </c>
      <c r="C1412" s="9" t="n">
        <f aca="false">LN(B1412/B1411)</f>
        <v>-0.000665114756810746</v>
      </c>
      <c r="D1412" s="11" t="n">
        <f aca="false">STDEV(C1392:C1412)*SQRT(365.25)</f>
        <v>0.651422280047259</v>
      </c>
      <c r="E1412" s="11" t="n">
        <f aca="false">SQRT(alpha*(E1411/SQRT(365.25))^2+(1-alpha)*C1412^2)*SQRT(365.25)</f>
        <v>0.60359431322886</v>
      </c>
      <c r="G1412" s="10"/>
      <c r="H1412" s="10" t="n">
        <f aca="false">(E1412^2)/365.25</f>
        <v>0.000997470485865075</v>
      </c>
      <c r="I1412" s="10" t="n">
        <f aca="false">C1413^2</f>
        <v>0.000948136188785364</v>
      </c>
      <c r="J1412" s="10" t="n">
        <f aca="false">(H1412-I1412)^2</f>
        <v>2.43387286834913E-009</v>
      </c>
    </row>
    <row r="1413" customFormat="false" ht="12.75" hidden="false" customHeight="false" outlineLevel="0" collapsed="false">
      <c r="A1413" s="7" t="n">
        <v>34925</v>
      </c>
      <c r="B1413" s="8" t="n">
        <v>1.55</v>
      </c>
      <c r="C1413" s="9" t="n">
        <f aca="false">LN(B1413/B1412)</f>
        <v>0.030791820160318</v>
      </c>
      <c r="D1413" s="11" t="n">
        <f aca="false">STDEV(C1393:C1413)*SQRT(365.25)</f>
        <v>0.660419260731631</v>
      </c>
      <c r="E1413" s="11" t="n">
        <f aca="false">SQRT(alpha*(E1412/SQRT(365.25))^2+(1-alpha)*C1413^2)*SQRT(365.25)</f>
        <v>0.602405405933002</v>
      </c>
      <c r="G1413" s="10"/>
      <c r="H1413" s="10" t="n">
        <f aca="false">(E1413^2)/365.25</f>
        <v>0.000993544895543613</v>
      </c>
      <c r="I1413" s="10" t="n">
        <f aca="false">C1414^2</f>
        <v>3.35201530093077E-005</v>
      </c>
      <c r="J1413" s="10" t="n">
        <f aca="false">(H1413-I1413)^2</f>
        <v>9.21647506278059E-007</v>
      </c>
    </row>
    <row r="1414" customFormat="false" ht="12.75" hidden="false" customHeight="false" outlineLevel="0" collapsed="false">
      <c r="A1414" s="7" t="n">
        <v>34926</v>
      </c>
      <c r="B1414" s="8" t="n">
        <v>1.559</v>
      </c>
      <c r="C1414" s="9" t="n">
        <f aca="false">LN(B1414/B1413)</f>
        <v>0.00578965914448404</v>
      </c>
      <c r="D1414" s="11" t="n">
        <f aca="false">STDEV(C1394:C1414)*SQRT(365.25)</f>
        <v>0.658107072678406</v>
      </c>
      <c r="E1414" s="11" t="n">
        <f aca="false">SQRT(alpha*(E1413/SQRT(365.25))^2+(1-alpha)*C1414^2)*SQRT(365.25)</f>
        <v>0.578783811623429</v>
      </c>
      <c r="G1414" s="10"/>
      <c r="H1414" s="10" t="n">
        <f aca="false">(E1414^2)/365.25</f>
        <v>0.000917154553312375</v>
      </c>
      <c r="I1414" s="10" t="n">
        <f aca="false">C1415^2</f>
        <v>0.000430129508237934</v>
      </c>
      <c r="J1414" s="10" t="n">
        <f aca="false">(H1414-I1414)^2</f>
        <v>2.37193394529761E-007</v>
      </c>
    </row>
    <row r="1415" customFormat="false" ht="12.75" hidden="false" customHeight="false" outlineLevel="0" collapsed="false">
      <c r="A1415" s="7" t="n">
        <v>34927</v>
      </c>
      <c r="B1415" s="8" t="n">
        <v>1.527</v>
      </c>
      <c r="C1415" s="9" t="n">
        <f aca="false">LN(B1415/B1414)</f>
        <v>-0.0207395638391441</v>
      </c>
      <c r="D1415" s="11" t="n">
        <f aca="false">STDEV(C1395:C1415)*SQRT(365.25)</f>
        <v>0.659418793600023</v>
      </c>
      <c r="E1415" s="11" t="n">
        <f aca="false">SQRT(alpha*(E1414/SQRT(365.25))^2+(1-alpha)*C1415^2)*SQRT(365.25)</f>
        <v>0.566423959840048</v>
      </c>
      <c r="G1415" s="10"/>
      <c r="H1415" s="10" t="n">
        <f aca="false">(E1415^2)/365.25</f>
        <v>0.000878401375170103</v>
      </c>
      <c r="I1415" s="10" t="n">
        <f aca="false">C1416^2</f>
        <v>3.85222727755729E-006</v>
      </c>
      <c r="J1415" s="10" t="n">
        <f aca="false">(H1415-I1415)^2</f>
        <v>7.64836212079577E-007</v>
      </c>
    </row>
    <row r="1416" customFormat="false" ht="12.75" hidden="false" customHeight="false" outlineLevel="0" collapsed="false">
      <c r="A1416" s="7" t="n">
        <v>34928</v>
      </c>
      <c r="B1416" s="8" t="n">
        <v>1.53</v>
      </c>
      <c r="C1416" s="9" t="n">
        <f aca="false">LN(B1416/B1415)</f>
        <v>0.00196270916784869</v>
      </c>
      <c r="D1416" s="11" t="n">
        <f aca="false">STDEV(C1396:C1416)*SQRT(365.25)</f>
        <v>0.653628511187161</v>
      </c>
      <c r="E1416" s="11" t="n">
        <f aca="false">SQRT(alpha*(E1415/SQRT(365.25))^2+(1-alpha)*C1416^2)*SQRT(365.25)</f>
        <v>0.543524369494383</v>
      </c>
      <c r="G1416" s="10"/>
      <c r="H1416" s="10" t="n">
        <f aca="false">(E1416^2)/365.25</f>
        <v>0.000808812430483959</v>
      </c>
      <c r="I1416" s="10" t="n">
        <f aca="false">C1417^2</f>
        <v>0.000915460184080469</v>
      </c>
      <c r="J1416" s="10" t="n">
        <f aca="false">(H1416-I1416)^2</f>
        <v>1.13737433471819E-008</v>
      </c>
    </row>
    <row r="1417" customFormat="false" ht="12.75" hidden="false" customHeight="false" outlineLevel="0" collapsed="false">
      <c r="A1417" s="7" t="n">
        <v>34929</v>
      </c>
      <c r="B1417" s="8" t="n">
        <v>1.577</v>
      </c>
      <c r="C1417" s="9" t="n">
        <f aca="false">LN(B1417/B1416)</f>
        <v>0.0302565725765571</v>
      </c>
      <c r="D1417" s="11" t="n">
        <f aca="false">STDEV(C1397:C1417)*SQRT(365.25)</f>
        <v>0.656481816622925</v>
      </c>
      <c r="E1417" s="11" t="n">
        <f aca="false">SQRT(alpha*(E1416/SQRT(365.25))^2+(1-alpha)*C1417^2)*SQRT(365.25)</f>
        <v>0.546368269007598</v>
      </c>
      <c r="G1417" s="10"/>
      <c r="H1417" s="10" t="n">
        <f aca="false">(E1417^2)/365.25</f>
        <v>0.000817298522596464</v>
      </c>
      <c r="I1417" s="10" t="n">
        <f aca="false">C1418^2</f>
        <v>0.000658769769223696</v>
      </c>
      <c r="J1417" s="10" t="n">
        <f aca="false">(H1417-I1417)^2</f>
        <v>2.51313656459239E-008</v>
      </c>
    </row>
    <row r="1418" customFormat="false" ht="12.75" hidden="false" customHeight="false" outlineLevel="0" collapsed="false">
      <c r="A1418" s="7" t="n">
        <v>34932</v>
      </c>
      <c r="B1418" s="8" t="n">
        <v>1.618</v>
      </c>
      <c r="C1418" s="9" t="n">
        <f aca="false">LN(B1418/B1417)</f>
        <v>0.0256665106553987</v>
      </c>
      <c r="D1418" s="11" t="n">
        <f aca="false">STDEV(C1398:C1418)*SQRT(365.25)</f>
        <v>0.65602901115692</v>
      </c>
      <c r="E1418" s="11" t="n">
        <f aca="false">SQRT(alpha*(E1417/SQRT(365.25))^2+(1-alpha)*C1418^2)*SQRT(365.25)</f>
        <v>0.542135502027239</v>
      </c>
      <c r="G1418" s="10"/>
      <c r="H1418" s="10" t="n">
        <f aca="false">(E1418^2)/365.25</f>
        <v>0.00080468419591602</v>
      </c>
      <c r="I1418" s="10" t="n">
        <f aca="false">C1419^2</f>
        <v>0.00102578351271029</v>
      </c>
      <c r="J1418" s="10" t="n">
        <f aca="false">(H1418-I1418)^2</f>
        <v>4.88849078868917E-008</v>
      </c>
    </row>
    <row r="1419" customFormat="false" ht="12.75" hidden="false" customHeight="false" outlineLevel="0" collapsed="false">
      <c r="A1419" s="7" t="n">
        <v>34933</v>
      </c>
      <c r="B1419" s="8" t="n">
        <v>1.567</v>
      </c>
      <c r="C1419" s="9" t="n">
        <f aca="false">LN(B1419/B1418)</f>
        <v>-0.0320278552624163</v>
      </c>
      <c r="D1419" s="11" t="n">
        <f aca="false">STDEV(C1399:C1419)*SQRT(365.25)</f>
        <v>0.649763845507228</v>
      </c>
      <c r="E1419" s="11" t="n">
        <f aca="false">SQRT(alpha*(E1418/SQRT(365.25))^2+(1-alpha)*C1419^2)*SQRT(365.25)</f>
        <v>0.548029924365717</v>
      </c>
      <c r="G1419" s="10"/>
      <c r="H1419" s="10" t="n">
        <f aca="false">(E1419^2)/365.25</f>
        <v>0.000822277338809838</v>
      </c>
      <c r="I1419" s="10" t="n">
        <f aca="false">C1420^2</f>
        <v>4.06991117045827E-007</v>
      </c>
      <c r="J1419" s="10" t="n">
        <f aca="false">(H1419-I1419)^2</f>
        <v>6.75470868416671E-007</v>
      </c>
    </row>
    <row r="1420" customFormat="false" ht="12.75" hidden="false" customHeight="false" outlineLevel="0" collapsed="false">
      <c r="A1420" s="7" t="n">
        <v>34934</v>
      </c>
      <c r="B1420" s="8" t="n">
        <v>1.568</v>
      </c>
      <c r="C1420" s="9" t="n">
        <f aca="false">LN(B1420/B1419)</f>
        <v>0.000637958554332354</v>
      </c>
      <c r="D1420" s="11" t="n">
        <f aca="false">STDEV(C1400:C1420)*SQRT(365.25)</f>
        <v>0.638716814297357</v>
      </c>
      <c r="E1420" s="11" t="n">
        <f aca="false">SQRT(alpha*(E1419/SQRT(365.25))^2+(1-alpha)*C1420^2)*SQRT(365.25)</f>
        <v>0.525785565048753</v>
      </c>
      <c r="G1420" s="10"/>
      <c r="H1420" s="10" t="n">
        <f aca="false">(E1420^2)/365.25</f>
        <v>0.000756880110646507</v>
      </c>
      <c r="I1420" s="10" t="n">
        <f aca="false">C1421^2</f>
        <v>1.98412370350231E-005</v>
      </c>
      <c r="J1420" s="10" t="n">
        <f aca="false">(H1420-I1420)^2</f>
        <v>5.43226301214485E-007</v>
      </c>
    </row>
    <row r="1421" customFormat="false" ht="12.75" hidden="false" customHeight="false" outlineLevel="0" collapsed="false">
      <c r="A1421" s="7" t="n">
        <v>34935</v>
      </c>
      <c r="B1421" s="8" t="n">
        <v>1.575</v>
      </c>
      <c r="C1421" s="9" t="n">
        <f aca="false">LN(B1421/B1420)</f>
        <v>0.00445435034938015</v>
      </c>
      <c r="D1421" s="11" t="n">
        <f aca="false">STDEV(C1401:C1421)*SQRT(365.25)</f>
        <v>0.631517066569014</v>
      </c>
      <c r="E1421" s="11" t="n">
        <f aca="false">SQRT(alpha*(E1420/SQRT(365.25))^2+(1-alpha)*C1421^2)*SQRT(365.25)</f>
        <v>0.505004567260478</v>
      </c>
      <c r="G1421" s="10"/>
      <c r="H1421" s="10" t="n">
        <f aca="false">(E1421^2)/365.25</f>
        <v>0.000698233026567946</v>
      </c>
      <c r="I1421" s="10" t="n">
        <f aca="false">C1422^2</f>
        <v>0.00530527576052739</v>
      </c>
      <c r="J1421" s="10" t="n">
        <f aca="false">(H1421-I1421)^2</f>
        <v>2.12248427525285E-005</v>
      </c>
    </row>
    <row r="1422" customFormat="false" ht="12.75" hidden="false" customHeight="false" outlineLevel="0" collapsed="false">
      <c r="A1422" s="7" t="n">
        <v>34936</v>
      </c>
      <c r="B1422" s="8" t="n">
        <v>1.694</v>
      </c>
      <c r="C1422" s="9" t="n">
        <f aca="false">LN(B1422/B1421)</f>
        <v>0.0728373239522663</v>
      </c>
      <c r="D1422" s="11" t="n">
        <f aca="false">STDEV(C1402:C1422)*SQRT(365.25)</f>
        <v>0.694396887225797</v>
      </c>
      <c r="E1422" s="11" t="n">
        <f aca="false">SQRT(alpha*(E1421/SQRT(365.25))^2+(1-alpha)*C1422^2)*SQRT(365.25)</f>
        <v>0.623639228937184</v>
      </c>
      <c r="G1422" s="10"/>
      <c r="H1422" s="10" t="n">
        <f aca="false">(E1422^2)/365.25</f>
        <v>0.00106482104823919</v>
      </c>
      <c r="I1422" s="10" t="n">
        <f aca="false">C1423^2</f>
        <v>0.000514724483357434</v>
      </c>
      <c r="J1422" s="10" t="n">
        <f aca="false">(H1422-I1422)^2</f>
        <v>3.02606230694713E-007</v>
      </c>
    </row>
    <row r="1423" customFormat="false" ht="12.75" hidden="false" customHeight="false" outlineLevel="0" collapsed="false">
      <c r="A1423" s="7" t="n">
        <v>34939</v>
      </c>
      <c r="B1423" s="8" t="n">
        <v>1.656</v>
      </c>
      <c r="C1423" s="9" t="n">
        <f aca="false">LN(B1423/B1422)</f>
        <v>-0.0226875402667948</v>
      </c>
      <c r="D1423" s="11" t="n">
        <f aca="false">STDEV(C1403:C1423)*SQRT(365.25)</f>
        <v>0.700747122690809</v>
      </c>
      <c r="E1423" s="11" t="n">
        <f aca="false">SQRT(alpha*(E1422/SQRT(365.25))^2+(1-alpha)*C1423^2)*SQRT(365.25)</f>
        <v>0.610686676979836</v>
      </c>
      <c r="G1423" s="10"/>
      <c r="H1423" s="10" t="n">
        <f aca="false">(E1423^2)/365.25</f>
        <v>0.00102104919217159</v>
      </c>
      <c r="I1423" s="10" t="n">
        <f aca="false">C1424^2</f>
        <v>0.000488279494425618</v>
      </c>
      <c r="J1423" s="10" t="n">
        <f aca="false">(H1423-I1423)^2</f>
        <v>2.83843550836339E-007</v>
      </c>
    </row>
    <row r="1424" customFormat="false" ht="12.75" hidden="false" customHeight="false" outlineLevel="0" collapsed="false">
      <c r="A1424" s="7" t="n">
        <v>34940</v>
      </c>
      <c r="B1424" s="8" t="n">
        <v>1.693</v>
      </c>
      <c r="C1424" s="9" t="n">
        <f aca="false">LN(B1424/B1423)</f>
        <v>0.0220970471879303</v>
      </c>
      <c r="D1424" s="11" t="n">
        <f aca="false">STDEV(C1404:C1424)*SQRT(365.25)</f>
        <v>0.66525756165204</v>
      </c>
      <c r="E1424" s="11" t="n">
        <f aca="false">SQRT(alpha*(E1423/SQRT(365.25))^2+(1-alpha)*C1424^2)*SQRT(365.25)</f>
        <v>0.597874672896374</v>
      </c>
      <c r="G1424" s="10"/>
      <c r="H1424" s="10" t="n">
        <f aca="false">(E1424^2)/365.25</f>
        <v>0.000978656056101152</v>
      </c>
      <c r="I1424" s="10" t="n">
        <f aca="false">C1425^2</f>
        <v>2.81104299152808E-005</v>
      </c>
      <c r="J1424" s="10" t="n">
        <f aca="false">(H1424-I1424)^2</f>
        <v>9.0353698746109E-007</v>
      </c>
    </row>
    <row r="1425" customFormat="false" ht="12.75" hidden="false" customHeight="false" outlineLevel="0" collapsed="false">
      <c r="A1425" s="7" t="n">
        <v>34941</v>
      </c>
      <c r="B1425" s="8" t="n">
        <v>1.702</v>
      </c>
      <c r="C1425" s="9" t="n">
        <f aca="false">LN(B1425/B1424)</f>
        <v>0.00530192700018407</v>
      </c>
      <c r="D1425" s="11" t="n">
        <f aca="false">STDEV(C1405:C1425)*SQRT(365.25)</f>
        <v>0.488123132362025</v>
      </c>
      <c r="E1425" s="11" t="n">
        <f aca="false">SQRT(alpha*(E1424/SQRT(365.25))^2+(1-alpha)*C1425^2)*SQRT(365.25)</f>
        <v>0.574306579482059</v>
      </c>
      <c r="G1425" s="10"/>
      <c r="H1425" s="10" t="n">
        <f aca="false">(E1425^2)/365.25</f>
        <v>0.000903019978744375</v>
      </c>
      <c r="I1425" s="10" t="n">
        <f aca="false">C1426^2</f>
        <v>0.000711195402435203</v>
      </c>
      <c r="J1425" s="10" t="n">
        <f aca="false">(H1425-I1425)^2</f>
        <v>3.67966680761931E-008</v>
      </c>
    </row>
    <row r="1426" customFormat="false" ht="12.75" hidden="false" customHeight="false" outlineLevel="0" collapsed="false">
      <c r="A1426" s="7" t="n">
        <v>34942</v>
      </c>
      <c r="B1426" s="8" t="n">
        <v>1.748</v>
      </c>
      <c r="C1426" s="9" t="n">
        <f aca="false">LN(B1426/B1425)</f>
        <v>0.0266682470821613</v>
      </c>
      <c r="D1426" s="11" t="n">
        <f aca="false">STDEV(C1406:C1426)*SQRT(365.25)</f>
        <v>0.472006958580649</v>
      </c>
      <c r="E1426" s="11" t="n">
        <f aca="false">SQRT(alpha*(E1425/SQRT(365.25))^2+(1-alpha)*C1426^2)*SQRT(365.25)</f>
        <v>0.569432151325976</v>
      </c>
      <c r="G1426" s="10"/>
      <c r="H1426" s="10" t="n">
        <f aca="false">(E1426^2)/365.25</f>
        <v>0.000887756262734372</v>
      </c>
      <c r="I1426" s="10" t="n">
        <f aca="false">C1427^2</f>
        <v>2.10420736262543E-005</v>
      </c>
      <c r="J1426" s="10" t="n">
        <f aca="false">(H1426-I1426)^2</f>
        <v>7.51193485601342E-007</v>
      </c>
    </row>
    <row r="1427" customFormat="false" ht="12.75" hidden="false" customHeight="false" outlineLevel="0" collapsed="false">
      <c r="A1427" s="7" t="n">
        <v>34943</v>
      </c>
      <c r="B1427" s="8" t="n">
        <v>1.74</v>
      </c>
      <c r="C1427" s="9" t="n">
        <f aca="false">LN(B1427/B1426)</f>
        <v>-0.00458716400690604</v>
      </c>
      <c r="D1427" s="11" t="n">
        <f aca="false">STDEV(C1407:C1427)*SQRT(365.25)</f>
        <v>0.47573489359303</v>
      </c>
      <c r="E1427" s="11" t="n">
        <f aca="false">SQRT(alpha*(E1426/SQRT(365.25))^2+(1-alpha)*C1427^2)*SQRT(365.25)</f>
        <v>0.546866824164461</v>
      </c>
      <c r="G1427" s="10"/>
      <c r="H1427" s="10" t="n">
        <f aca="false">(E1427^2)/365.25</f>
        <v>0.000818790755295616</v>
      </c>
      <c r="I1427" s="10" t="n">
        <f aca="false">C1428^2</f>
        <v>0.000127016663555113</v>
      </c>
      <c r="J1427" s="10" t="n">
        <f aca="false">(H1427-I1427)^2</f>
        <v>4.78551394003398E-007</v>
      </c>
    </row>
    <row r="1428" customFormat="false" ht="12.75" hidden="false" customHeight="false" outlineLevel="0" collapsed="false">
      <c r="A1428" s="7" t="n">
        <v>34946</v>
      </c>
      <c r="B1428" s="8" t="n">
        <v>1.7205</v>
      </c>
      <c r="C1428" s="9" t="n">
        <f aca="false">LN(B1428/B1427)</f>
        <v>-0.0112701669710396</v>
      </c>
      <c r="D1428" s="11" t="n">
        <f aca="false">STDEV(C1408:C1428)*SQRT(365.25)</f>
        <v>0.482050020118168</v>
      </c>
      <c r="E1428" s="11" t="n">
        <f aca="false">SQRT(alpha*(E1427/SQRT(365.25))^2+(1-alpha)*C1428^2)*SQRT(365.25)</f>
        <v>0.528164769625511</v>
      </c>
      <c r="G1428" s="10"/>
      <c r="H1428" s="10" t="n">
        <f aca="false">(E1428^2)/365.25</f>
        <v>0.000763745445239066</v>
      </c>
      <c r="I1428" s="10" t="n">
        <f aca="false">C1429^2</f>
        <v>0.00012992883065927</v>
      </c>
      <c r="J1428" s="10" t="n">
        <f aca="false">(H1428-I1428)^2</f>
        <v>4.01723500917393E-007</v>
      </c>
    </row>
    <row r="1429" customFormat="false" ht="12.75" hidden="false" customHeight="false" outlineLevel="0" collapsed="false">
      <c r="A1429" s="7" t="n">
        <v>34947</v>
      </c>
      <c r="B1429" s="8" t="n">
        <v>1.701</v>
      </c>
      <c r="C1429" s="9" t="n">
        <f aca="false">LN(B1429/B1428)</f>
        <v>-0.0113986328416732</v>
      </c>
      <c r="D1429" s="11" t="n">
        <f aca="false">STDEV(C1409:C1429)*SQRT(365.25)</f>
        <v>0.487539818081662</v>
      </c>
      <c r="E1429" s="11" t="n">
        <f aca="false">SQRT(alpha*(E1428/SQRT(365.25))^2+(1-alpha)*C1429^2)*SQRT(365.25)</f>
        <v>0.510428413273656</v>
      </c>
      <c r="G1429" s="10"/>
      <c r="H1429" s="10" t="n">
        <f aca="false">(E1429^2)/365.25</f>
        <v>0.0007133118824834</v>
      </c>
      <c r="I1429" s="10" t="n">
        <f aca="false">C1430^2</f>
        <v>0.00116172019984137</v>
      </c>
      <c r="J1429" s="10" t="n">
        <f aca="false">(H1429-I1429)^2</f>
        <v>2.01070019075802E-007</v>
      </c>
    </row>
    <row r="1430" customFormat="false" ht="12.75" hidden="false" customHeight="false" outlineLevel="0" collapsed="false">
      <c r="A1430" s="7" t="n">
        <v>34948</v>
      </c>
      <c r="B1430" s="8" t="n">
        <v>1.644</v>
      </c>
      <c r="C1430" s="9" t="n">
        <f aca="false">LN(B1430/B1429)</f>
        <v>-0.0340840167797366</v>
      </c>
      <c r="D1430" s="11" t="n">
        <f aca="false">STDEV(C1410:C1430)*SQRT(365.25)</f>
        <v>0.51470504469594</v>
      </c>
      <c r="E1430" s="11" t="n">
        <f aca="false">SQRT(alpha*(E1429/SQRT(365.25))^2+(1-alpha)*C1430^2)*SQRT(365.25)</f>
        <v>0.52303865097685</v>
      </c>
      <c r="G1430" s="10"/>
      <c r="H1430" s="10" t="n">
        <f aca="false">(E1430^2)/365.25</f>
        <v>0.000748992280398858</v>
      </c>
      <c r="I1430" s="10" t="n">
        <f aca="false">C1431^2</f>
        <v>0.000121204367404792</v>
      </c>
      <c r="J1430" s="10" t="n">
        <f aca="false">(H1430-I1430)^2</f>
        <v>3.94117663701445E-007</v>
      </c>
    </row>
    <row r="1431" customFormat="false" ht="12.75" hidden="false" customHeight="false" outlineLevel="0" collapsed="false">
      <c r="A1431" s="7" t="n">
        <v>34949</v>
      </c>
      <c r="B1431" s="8" t="n">
        <v>1.626</v>
      </c>
      <c r="C1431" s="9" t="n">
        <f aca="false">LN(B1431/B1430)</f>
        <v>-0.0110092855083694</v>
      </c>
      <c r="D1431" s="11" t="n">
        <f aca="false">STDEV(C1411:C1431)*SQRT(365.25)</f>
        <v>0.487812885905752</v>
      </c>
      <c r="E1431" s="11" t="n">
        <f aca="false">SQRT(alpha*(E1430/SQRT(365.25))^2+(1-alpha)*C1431^2)*SQRT(365.25)</f>
        <v>0.505295741242951</v>
      </c>
      <c r="G1431" s="10"/>
      <c r="H1431" s="10" t="n">
        <f aca="false">(E1431^2)/365.25</f>
        <v>0.000699038428797436</v>
      </c>
      <c r="I1431" s="10" t="n">
        <f aca="false">C1432^2</f>
        <v>9.58832621320334E-005</v>
      </c>
      <c r="J1431" s="10" t="n">
        <f aca="false">(H1431-I1431)^2</f>
        <v>3.6379615507517E-007</v>
      </c>
    </row>
    <row r="1432" customFormat="false" ht="12.75" hidden="false" customHeight="false" outlineLevel="0" collapsed="false">
      <c r="A1432" s="7" t="n">
        <v>34950</v>
      </c>
      <c r="B1432" s="8" t="n">
        <v>1.642</v>
      </c>
      <c r="C1432" s="9" t="n">
        <f aca="false">LN(B1432/B1431)</f>
        <v>0.00979199990461772</v>
      </c>
      <c r="D1432" s="11" t="n">
        <f aca="false">STDEV(C1412:C1432)*SQRT(365.25)</f>
        <v>0.475368842169832</v>
      </c>
      <c r="E1432" s="11" t="n">
        <f aca="false">SQRT(alpha*(E1431/SQRT(365.25))^2+(1-alpha)*C1432^2)*SQRT(365.25)</f>
        <v>0.487641315834145</v>
      </c>
      <c r="G1432" s="10"/>
      <c r="H1432" s="10" t="n">
        <f aca="false">(E1432^2)/365.25</f>
        <v>0.00065104463493075</v>
      </c>
      <c r="I1432" s="10" t="n">
        <f aca="false">C1433^2</f>
        <v>6.21889612825163E-005</v>
      </c>
      <c r="J1432" s="10" t="n">
        <f aca="false">(H1432-I1432)^2</f>
        <v>3.46751004387716E-007</v>
      </c>
    </row>
    <row r="1433" customFormat="false" ht="12.75" hidden="false" customHeight="false" outlineLevel="0" collapsed="false">
      <c r="A1433" s="7" t="n">
        <v>34953</v>
      </c>
      <c r="B1433" s="8" t="n">
        <v>1.655</v>
      </c>
      <c r="C1433" s="9" t="n">
        <f aca="false">LN(B1433/B1432)</f>
        <v>0.00788599779878972</v>
      </c>
      <c r="D1433" s="11" t="n">
        <f aca="false">STDEV(C1413:C1433)*SQRT(365.25)</f>
        <v>0.475114676392389</v>
      </c>
      <c r="E1433" s="11" t="n">
        <f aca="false">SQRT(alpha*(E1432/SQRT(365.25))^2+(1-alpha)*C1433^2)*SQRT(365.25)</f>
        <v>0.469765804870986</v>
      </c>
      <c r="G1433" s="10"/>
      <c r="H1433" s="10" t="n">
        <f aca="false">(E1433^2)/365.25</f>
        <v>0.000604188669202151</v>
      </c>
      <c r="I1433" s="10" t="n">
        <f aca="false">C1434^2</f>
        <v>1.46214043225262E-006</v>
      </c>
      <c r="J1433" s="10" t="n">
        <f aca="false">(H1433-I1433)^2</f>
        <v>3.63279268483011E-007</v>
      </c>
    </row>
    <row r="1434" customFormat="false" ht="12.75" hidden="false" customHeight="false" outlineLevel="0" collapsed="false">
      <c r="A1434" s="7" t="n">
        <v>34954</v>
      </c>
      <c r="B1434" s="8" t="n">
        <v>1.653</v>
      </c>
      <c r="C1434" s="9" t="n">
        <f aca="false">LN(B1434/B1433)</f>
        <v>-0.00120918999013911</v>
      </c>
      <c r="D1434" s="11" t="n">
        <f aca="false">STDEV(C1414:C1434)*SQRT(365.25)</f>
        <v>0.461429097285183</v>
      </c>
      <c r="E1434" s="11" t="n">
        <f aca="false">SQRT(alpha*(E1433/SQRT(365.25))^2+(1-alpha)*C1434^2)*SQRT(365.25)</f>
        <v>0.450735660765994</v>
      </c>
      <c r="G1434" s="10"/>
      <c r="H1434" s="10" t="n">
        <f aca="false">(E1434^2)/365.25</f>
        <v>0.000556228982576748</v>
      </c>
      <c r="I1434" s="10" t="n">
        <f aca="false">C1435^2</f>
        <v>0.00157866933015599</v>
      </c>
      <c r="J1434" s="10" t="n">
        <f aca="false">(H1434-I1434)^2</f>
        <v>1.04538426435795E-006</v>
      </c>
    </row>
    <row r="1435" customFormat="false" ht="12.75" hidden="false" customHeight="false" outlineLevel="0" collapsed="false">
      <c r="A1435" s="7" t="n">
        <v>34955</v>
      </c>
      <c r="B1435" s="8" t="n">
        <v>1.72</v>
      </c>
      <c r="C1435" s="9" t="n">
        <f aca="false">LN(B1435/B1434)</f>
        <v>0.0397324719864746</v>
      </c>
      <c r="D1435" s="11" t="n">
        <f aca="false">STDEV(C1415:C1435)*SQRT(365.25)</f>
        <v>0.486142943917093</v>
      </c>
      <c r="E1435" s="11" t="n">
        <f aca="false">SQRT(alpha*(E1434/SQRT(365.25))^2+(1-alpha)*C1435^2)*SQRT(365.25)</f>
        <v>0.482574571846136</v>
      </c>
      <c r="G1435" s="10"/>
      <c r="H1435" s="10" t="n">
        <f aca="false">(E1435^2)/365.25</f>
        <v>0.000637585810793926</v>
      </c>
      <c r="I1435" s="10" t="n">
        <f aca="false">C1436^2</f>
        <v>0.00167633955742909</v>
      </c>
      <c r="J1435" s="10" t="n">
        <f aca="false">(H1435-I1435)^2</f>
        <v>1.07900934614858E-006</v>
      </c>
    </row>
    <row r="1436" customFormat="false" ht="12.75" hidden="false" customHeight="false" outlineLevel="0" collapsed="false">
      <c r="A1436" s="7" t="n">
        <v>34956</v>
      </c>
      <c r="B1436" s="8" t="n">
        <v>1.651</v>
      </c>
      <c r="C1436" s="9" t="n">
        <f aca="false">LN(B1436/B1435)</f>
        <v>-0.0409431258873707</v>
      </c>
      <c r="D1436" s="11" t="n">
        <f aca="false">STDEV(C1416:C1436)*SQRT(365.25)</f>
        <v>0.512047287351516</v>
      </c>
      <c r="E1436" s="11" t="n">
        <f aca="false">SQRT(alpha*(E1435/SQRT(365.25))^2+(1-alpha)*C1436^2)*SQRT(365.25)</f>
        <v>0.512901473541232</v>
      </c>
      <c r="G1436" s="10"/>
      <c r="H1436" s="10" t="n">
        <f aca="false">(E1436^2)/365.25</f>
        <v>0.000720240716114353</v>
      </c>
      <c r="I1436" s="10" t="n">
        <f aca="false">C1437^2</f>
        <v>1.79004452127122E-005</v>
      </c>
      <c r="J1436" s="10" t="n">
        <f aca="false">(H1436-I1436)^2</f>
        <v>4.93281856130191E-007</v>
      </c>
    </row>
    <row r="1437" customFormat="false" ht="12.75" hidden="false" customHeight="false" outlineLevel="0" collapsed="false">
      <c r="A1437" s="7" t="n">
        <v>34957</v>
      </c>
      <c r="B1437" s="8" t="n">
        <v>1.658</v>
      </c>
      <c r="C1437" s="9" t="n">
        <f aca="false">LN(B1437/B1436)</f>
        <v>0.00423089177511222</v>
      </c>
      <c r="D1437" s="11" t="n">
        <f aca="false">STDEV(C1417:C1437)*SQRT(365.25)</f>
        <v>0.511992670174217</v>
      </c>
      <c r="E1437" s="11" t="n">
        <f aca="false">SQRT(alpha*(E1436/SQRT(365.25))^2+(1-alpha)*C1437^2)*SQRT(365.25)</f>
        <v>0.492600784700827</v>
      </c>
      <c r="G1437" s="10"/>
      <c r="H1437" s="10" t="n">
        <f aca="false">(E1437^2)/365.25</f>
        <v>0.000664354642266585</v>
      </c>
      <c r="I1437" s="10" t="n">
        <f aca="false">C1438^2</f>
        <v>0.00109637456253267</v>
      </c>
      <c r="J1437" s="10" t="n">
        <f aca="false">(H1437-I1437)^2</f>
        <v>1.86641211506718E-007</v>
      </c>
    </row>
    <row r="1438" customFormat="false" ht="12.75" hidden="false" customHeight="false" outlineLevel="0" collapsed="false">
      <c r="A1438" s="7" t="n">
        <v>34960</v>
      </c>
      <c r="B1438" s="8" t="n">
        <v>1.604</v>
      </c>
      <c r="C1438" s="9" t="n">
        <f aca="false">LN(B1438/B1437)</f>
        <v>-0.0331115472687803</v>
      </c>
      <c r="D1438" s="11" t="n">
        <f aca="false">STDEV(C1418:C1438)*SQRT(365.25)</f>
        <v>0.5203878810857</v>
      </c>
      <c r="E1438" s="11" t="n">
        <f aca="false">SQRT(alpha*(E1437/SQRT(365.25))^2+(1-alpha)*C1438^2)*SQRT(365.25)</f>
        <v>0.505184615826174</v>
      </c>
      <c r="G1438" s="10"/>
      <c r="H1438" s="10" t="n">
        <f aca="false">(E1438^2)/365.25</f>
        <v>0.0006987309953934</v>
      </c>
      <c r="I1438" s="10" t="n">
        <f aca="false">C1439^2</f>
        <v>8.82777106950344E-005</v>
      </c>
      <c r="J1438" s="10" t="n">
        <f aca="false">(H1438-I1438)^2</f>
        <v>3.72653212799024E-007</v>
      </c>
    </row>
    <row r="1439" customFormat="false" ht="12.75" hidden="false" customHeight="false" outlineLevel="0" collapsed="false">
      <c r="A1439" s="7" t="n">
        <v>34961</v>
      </c>
      <c r="B1439" s="8" t="n">
        <v>1.589</v>
      </c>
      <c r="C1439" s="9" t="n">
        <f aca="false">LN(B1439/B1438)</f>
        <v>-0.00939562188974388</v>
      </c>
      <c r="D1439" s="11" t="n">
        <f aca="false">STDEV(C1419:C1439)*SQRT(365.25)</f>
        <v>0.51024611532531</v>
      </c>
      <c r="E1439" s="11" t="n">
        <f aca="false">SQRT(alpha*(E1438/SQRT(365.25))^2+(1-alpha)*C1439^2)*SQRT(365.25)</f>
        <v>0.48730858274259</v>
      </c>
      <c r="G1439" s="10"/>
      <c r="H1439" s="10" t="n">
        <f aca="false">(E1439^2)/365.25</f>
        <v>0.000650156481354117</v>
      </c>
      <c r="I1439" s="10" t="n">
        <f aca="false">C1440^2</f>
        <v>1.93214002219044E-005</v>
      </c>
      <c r="J1439" s="10" t="n">
        <f aca="false">(H1439-I1439)^2</f>
        <v>3.97952899587086E-007</v>
      </c>
    </row>
    <row r="1440" customFormat="false" ht="12.75" hidden="false" customHeight="false" outlineLevel="0" collapsed="false">
      <c r="A1440" s="7" t="n">
        <v>34962</v>
      </c>
      <c r="B1440" s="8" t="n">
        <v>1.596</v>
      </c>
      <c r="C1440" s="9" t="n">
        <f aca="false">LN(B1440/B1439)</f>
        <v>0.00439561147303813</v>
      </c>
      <c r="D1440" s="11" t="n">
        <f aca="false">STDEV(C1420:C1440)*SQRT(365.25)</f>
        <v>0.491896954857273</v>
      </c>
      <c r="E1440" s="11" t="n">
        <f aca="false">SQRT(alpha*(E1439/SQRT(365.25))^2+(1-alpha)*C1440^2)*SQRT(365.25)</f>
        <v>0.468119054818705</v>
      </c>
      <c r="G1440" s="10"/>
      <c r="H1440" s="10" t="n">
        <f aca="false">(E1440^2)/365.25</f>
        <v>0.000599960162859296</v>
      </c>
      <c r="I1440" s="10" t="n">
        <f aca="false">C1441^2</f>
        <v>0.000125777813500756</v>
      </c>
      <c r="J1440" s="10" t="n">
        <f aca="false">(H1440-I1440)^2</f>
        <v>2.24848900443185E-007</v>
      </c>
    </row>
    <row r="1441" customFormat="false" ht="12.75" hidden="false" customHeight="false" outlineLevel="0" collapsed="false">
      <c r="A1441" s="7" t="n">
        <v>34963</v>
      </c>
      <c r="B1441" s="8" t="n">
        <v>1.614</v>
      </c>
      <c r="C1441" s="9" t="n">
        <f aca="false">LN(B1441/B1440)</f>
        <v>0.01121507082014</v>
      </c>
      <c r="D1441" s="11" t="n">
        <f aca="false">STDEV(C1421:C1441)*SQRT(365.25)</f>
        <v>0.493778855969714</v>
      </c>
      <c r="E1441" s="11" t="n">
        <f aca="false">SQRT(alpha*(E1440/SQRT(365.25))^2+(1-alpha)*C1441^2)*SQRT(365.25)</f>
        <v>0.453160130007851</v>
      </c>
      <c r="G1441" s="10"/>
      <c r="H1441" s="10" t="n">
        <f aca="false">(E1441^2)/365.25</f>
        <v>0.000562228893713161</v>
      </c>
      <c r="I1441" s="10" t="n">
        <f aca="false">C1442^2</f>
        <v>0.000339175825518681</v>
      </c>
      <c r="J1441" s="10" t="n">
        <f aca="false">(H1441-I1441)^2</f>
        <v>4.97526712309712E-008</v>
      </c>
    </row>
    <row r="1442" customFormat="false" ht="12.75" hidden="false" customHeight="false" outlineLevel="0" collapsed="false">
      <c r="A1442" s="7" t="n">
        <v>34964</v>
      </c>
      <c r="B1442" s="8" t="n">
        <v>1.644</v>
      </c>
      <c r="C1442" s="9" t="n">
        <f aca="false">LN(B1442/B1441)</f>
        <v>0.0184167267862311</v>
      </c>
      <c r="D1442" s="11" t="n">
        <f aca="false">STDEV(C1422:C1442)*SQRT(365.25)</f>
        <v>0.498776194170519</v>
      </c>
      <c r="E1442" s="11" t="n">
        <f aca="false">SQRT(alpha*(E1441/SQRT(365.25))^2+(1-alpha)*C1442^2)*SQRT(365.25)</f>
        <v>0.445950025619347</v>
      </c>
      <c r="G1442" s="10"/>
      <c r="H1442" s="10" t="n">
        <f aca="false">(E1442^2)/365.25</f>
        <v>0.000544480288432297</v>
      </c>
      <c r="I1442" s="10" t="n">
        <f aca="false">C1443^2</f>
        <v>0.00496343653069992</v>
      </c>
      <c r="J1442" s="10" t="n">
        <f aca="false">(H1442-I1442)^2</f>
        <v>1.9527174271076E-005</v>
      </c>
    </row>
    <row r="1443" customFormat="false" ht="12.75" hidden="false" customHeight="false" outlineLevel="0" collapsed="false">
      <c r="A1443" s="7" t="n">
        <v>34967</v>
      </c>
      <c r="B1443" s="8" t="n">
        <v>1.764</v>
      </c>
      <c r="C1443" s="9" t="n">
        <f aca="false">LN(B1443/B1442)</f>
        <v>0.0704516609506115</v>
      </c>
      <c r="D1443" s="11" t="n">
        <f aca="false">STDEV(C1423:C1443)*SQRT(365.25)</f>
        <v>0.492653849294342</v>
      </c>
      <c r="E1443" s="11" t="n">
        <f aca="false">SQRT(alpha*(E1442/SQRT(365.25))^2+(1-alpha)*C1443^2)*SQRT(365.25)</f>
        <v>0.572102499033042</v>
      </c>
      <c r="G1443" s="10"/>
      <c r="H1443" s="10" t="n">
        <f aca="false">(E1443^2)/365.25</f>
        <v>0.000896102038055721</v>
      </c>
      <c r="I1443" s="10" t="n">
        <f aca="false">C1444^2</f>
        <v>3.21550430428852E-007</v>
      </c>
      <c r="J1443" s="10" t="n">
        <f aca="false">(H1443-I1443)^2</f>
        <v>8.02422682010205E-007</v>
      </c>
    </row>
    <row r="1444" customFormat="false" ht="12.75" hidden="false" customHeight="false" outlineLevel="0" collapsed="false">
      <c r="A1444" s="7" t="n">
        <v>34968</v>
      </c>
      <c r="B1444" s="8" t="n">
        <v>1.763</v>
      </c>
      <c r="C1444" s="9" t="n">
        <f aca="false">LN(B1444/B1443)</f>
        <v>-0.000567054168866478</v>
      </c>
      <c r="D1444" s="11" t="n">
        <f aca="false">STDEV(C1424:C1444)*SQRT(365.25)</f>
        <v>0.480967923255539</v>
      </c>
      <c r="E1444" s="11" t="n">
        <f aca="false">SQRT(alpha*(E1443/SQRT(365.25))^2+(1-alpha)*C1444^2)*SQRT(365.25)</f>
        <v>0.548877812148133</v>
      </c>
      <c r="G1444" s="10"/>
      <c r="H1444" s="10" t="n">
        <f aca="false">(E1444^2)/365.25</f>
        <v>0.000824823689715323</v>
      </c>
      <c r="I1444" s="10" t="n">
        <f aca="false">C1445^2</f>
        <v>0.000449877282302329</v>
      </c>
      <c r="J1444" s="10" t="n">
        <f aca="false">(H1444-I1444)^2</f>
        <v>1.40584808431911E-007</v>
      </c>
    </row>
    <row r="1445" customFormat="false" ht="12.75" hidden="false" customHeight="false" outlineLevel="0" collapsed="false">
      <c r="A1445" s="7" t="n">
        <v>34969</v>
      </c>
      <c r="B1445" s="8" t="n">
        <v>1.726</v>
      </c>
      <c r="C1445" s="9" t="n">
        <f aca="false">LN(B1445/B1444)</f>
        <v>-0.0212103107544969</v>
      </c>
      <c r="D1445" s="11" t="n">
        <f aca="false">STDEV(C1425:C1445)*SQRT(365.25)</f>
        <v>0.483439707221824</v>
      </c>
      <c r="E1445" s="11" t="n">
        <f aca="false">SQRT(alpha*(E1444/SQRT(365.25))^2+(1-alpha)*C1445^2)*SQRT(365.25)</f>
        <v>0.538859572979923</v>
      </c>
      <c r="G1445" s="10"/>
      <c r="H1445" s="10" t="n">
        <f aca="false">(E1445^2)/365.25</f>
        <v>0.00079498874576894</v>
      </c>
      <c r="I1445" s="10" t="n">
        <f aca="false">C1446^2</f>
        <v>0.000190693874120617</v>
      </c>
      <c r="J1445" s="10" t="n">
        <f aca="false">(H1445-I1445)^2</f>
        <v>3.65172291900463E-007</v>
      </c>
    </row>
    <row r="1446" customFormat="false" ht="12.75" hidden="false" customHeight="false" outlineLevel="0" collapsed="false">
      <c r="A1446" s="7" t="n">
        <v>34970</v>
      </c>
      <c r="B1446" s="8" t="n">
        <v>1.75</v>
      </c>
      <c r="C1446" s="9" t="n">
        <f aca="false">LN(B1446/B1445)</f>
        <v>0.0138091952741866</v>
      </c>
      <c r="D1446" s="11" t="n">
        <f aca="false">STDEV(C1426:C1446)*SQRT(365.25)</f>
        <v>0.486142521529179</v>
      </c>
      <c r="E1446" s="11" t="n">
        <f aca="false">SQRT(alpha*(E1445/SQRT(365.25))^2+(1-alpha)*C1446^2)*SQRT(365.25)</f>
        <v>0.522309087124745</v>
      </c>
      <c r="G1446" s="10"/>
      <c r="H1446" s="10" t="n">
        <f aca="false">(E1446^2)/365.25</f>
        <v>0.000746904264183667</v>
      </c>
      <c r="I1446" s="10" t="n">
        <f aca="false">C1447^2</f>
        <v>0</v>
      </c>
      <c r="J1446" s="10" t="n">
        <f aca="false">(H1446-I1446)^2</f>
        <v>5.57865979855744E-007</v>
      </c>
    </row>
    <row r="1447" customFormat="false" ht="12.75" hidden="false" customHeight="false" outlineLevel="0" collapsed="false">
      <c r="A1447" s="7" t="n">
        <v>34971</v>
      </c>
      <c r="B1447" s="8" t="n">
        <v>1.75</v>
      </c>
      <c r="C1447" s="9" t="n">
        <f aca="false">LN(B1447/B1446)</f>
        <v>0</v>
      </c>
      <c r="D1447" s="11" t="n">
        <f aca="false">STDEV(C1427:C1447)*SQRT(365.25)</f>
        <v>0.473305262449333</v>
      </c>
      <c r="E1447" s="11" t="n">
        <f aca="false">SQRT(alpha*(E1446/SQRT(365.25))^2+(1-alpha)*C1447^2)*SQRT(365.25)</f>
        <v>0.501098007729012</v>
      </c>
      <c r="G1447" s="10"/>
      <c r="H1447" s="10" t="n">
        <f aca="false">(E1447^2)/365.25</f>
        <v>0.000687472178918508</v>
      </c>
      <c r="I1447" s="10" t="n">
        <f aca="false">C1448^2</f>
        <v>0.00625288833496433</v>
      </c>
      <c r="J1447" s="10" t="n">
        <f aca="false">(H1447-I1447)^2</f>
        <v>3.09738569899759E-005</v>
      </c>
    </row>
    <row r="1448" customFormat="false" ht="12.75" hidden="false" customHeight="false" outlineLevel="0" collapsed="false">
      <c r="A1448" s="7" t="n">
        <v>34974</v>
      </c>
      <c r="B1448" s="8" t="n">
        <v>1.894</v>
      </c>
      <c r="C1448" s="9" t="n">
        <f aca="false">LN(B1448/B1447)</f>
        <v>0.0790752068284638</v>
      </c>
      <c r="D1448" s="11" t="n">
        <f aca="false">STDEV(C1428:C1448)*SQRT(365.25)</f>
        <v>0.575824276052679</v>
      </c>
      <c r="E1448" s="11" t="n">
        <f aca="false">SQRT(alpha*(E1447/SQRT(365.25))^2+(1-alpha)*C1448^2)*SQRT(365.25)</f>
        <v>0.642533320378717</v>
      </c>
      <c r="G1448" s="10"/>
      <c r="H1448" s="10" t="n">
        <f aca="false">(E1448^2)/365.25</f>
        <v>0.00113031914523449</v>
      </c>
      <c r="I1448" s="10" t="n">
        <f aca="false">C1449^2</f>
        <v>0.00210835145244559</v>
      </c>
      <c r="J1448" s="10" t="n">
        <f aca="false">(H1448-I1448)^2</f>
        <v>9.56547193948668E-007</v>
      </c>
    </row>
    <row r="1449" customFormat="false" ht="12.75" hidden="false" customHeight="false" outlineLevel="0" collapsed="false">
      <c r="A1449" s="7" t="n">
        <v>34975</v>
      </c>
      <c r="B1449" s="8" t="n">
        <v>1.809</v>
      </c>
      <c r="C1449" s="9" t="n">
        <f aca="false">LN(B1449/B1448)</f>
        <v>-0.0459167883507285</v>
      </c>
      <c r="D1449" s="11" t="n">
        <f aca="false">STDEV(C1429:C1449)*SQRT(365.25)</f>
        <v>0.609773932212104</v>
      </c>
      <c r="E1449" s="11" t="n">
        <f aca="false">SQRT(alpha*(E1448/SQRT(365.25))^2+(1-alpha)*C1449^2)*SQRT(365.25)</f>
        <v>0.664284578440005</v>
      </c>
      <c r="G1449" s="10"/>
      <c r="H1449" s="10" t="n">
        <f aca="false">(E1449^2)/365.25</f>
        <v>0.00120814237139826</v>
      </c>
      <c r="I1449" s="10" t="n">
        <f aca="false">C1450^2</f>
        <v>0.000120893609299163</v>
      </c>
      <c r="J1449" s="10" t="n">
        <f aca="false">(H1449-I1449)^2</f>
        <v>1.18210987068603E-006</v>
      </c>
    </row>
    <row r="1450" customFormat="false" ht="12.75" hidden="false" customHeight="false" outlineLevel="0" collapsed="false">
      <c r="A1450" s="7" t="n">
        <v>34976</v>
      </c>
      <c r="B1450" s="8" t="n">
        <v>1.829</v>
      </c>
      <c r="C1450" s="9" t="n">
        <f aca="false">LN(B1450/B1449)</f>
        <v>0.0109951629955705</v>
      </c>
      <c r="D1450" s="11" t="n">
        <f aca="false">STDEV(C1430:C1450)*SQRT(365.25)</f>
        <v>0.607675463417285</v>
      </c>
      <c r="E1450" s="11" t="n">
        <f aca="false">SQRT(alpha*(E1449/SQRT(365.25))^2+(1-alpha)*C1450^2)*SQRT(365.25)</f>
        <v>0.640058487552551</v>
      </c>
      <c r="G1450" s="10"/>
      <c r="H1450" s="10" t="n">
        <f aca="false">(E1450^2)/365.25</f>
        <v>0.00112162865842042</v>
      </c>
      <c r="I1450" s="10" t="n">
        <f aca="false">C1451^2</f>
        <v>0.000352100735918094</v>
      </c>
      <c r="J1450" s="10" t="n">
        <f aca="false">(H1450-I1450)^2</f>
        <v>5.92173223510747E-007</v>
      </c>
    </row>
    <row r="1451" customFormat="false" ht="12.75" hidden="false" customHeight="false" outlineLevel="0" collapsed="false">
      <c r="A1451" s="7" t="n">
        <v>34977</v>
      </c>
      <c r="B1451" s="8" t="n">
        <v>1.795</v>
      </c>
      <c r="C1451" s="9" t="n">
        <f aca="false">LN(B1451/B1450)</f>
        <v>-0.0187643474684865</v>
      </c>
      <c r="D1451" s="11" t="n">
        <f aca="false">STDEV(C1431:C1451)*SQRT(365.25)</f>
        <v>0.593587818515209</v>
      </c>
      <c r="E1451" s="11" t="n">
        <f aca="false">SQRT(alpha*(E1450/SQRT(365.25))^2+(1-alpha)*C1451^2)*SQRT(365.25)</f>
        <v>0.622342171288134</v>
      </c>
      <c r="G1451" s="10"/>
      <c r="H1451" s="10" t="n">
        <f aca="false">(E1451^2)/365.25</f>
        <v>0.00106039638100925</v>
      </c>
      <c r="I1451" s="10" t="n">
        <f aca="false">C1452^2</f>
        <v>1.51487323409529E-005</v>
      </c>
      <c r="J1451" s="10" t="n">
        <f aca="false">(H1451-I1451)^2</f>
        <v>1.09254264704661E-006</v>
      </c>
    </row>
    <row r="1452" customFormat="false" ht="12.75" hidden="false" customHeight="false" outlineLevel="0" collapsed="false">
      <c r="A1452" s="7" t="n">
        <v>34978</v>
      </c>
      <c r="B1452" s="8" t="n">
        <v>1.802</v>
      </c>
      <c r="C1452" s="9" t="n">
        <f aca="false">LN(B1452/B1451)</f>
        <v>0.00389213724590396</v>
      </c>
      <c r="D1452" s="11" t="n">
        <f aca="false">STDEV(C1432:C1452)*SQRT(365.25)</f>
        <v>0.5898636117472</v>
      </c>
      <c r="E1452" s="11" t="n">
        <f aca="false">SQRT(alpha*(E1451/SQRT(365.25))^2+(1-alpha)*C1452^2)*SQRT(365.25)</f>
        <v>0.597437309844899</v>
      </c>
      <c r="G1452" s="10"/>
      <c r="H1452" s="10" t="n">
        <f aca="false">(E1452^2)/365.25</f>
        <v>0.000977224747966352</v>
      </c>
      <c r="I1452" s="10" t="n">
        <f aca="false">C1453^2</f>
        <v>0.000556116303814423</v>
      </c>
      <c r="J1452" s="10" t="n">
        <f aca="false">(H1452-I1452)^2</f>
        <v>1.77332321736058E-007</v>
      </c>
    </row>
    <row r="1453" customFormat="false" ht="12.75" hidden="false" customHeight="false" outlineLevel="0" collapsed="false">
      <c r="A1453" s="7" t="n">
        <v>34981</v>
      </c>
      <c r="B1453" s="8" t="n">
        <v>1.845</v>
      </c>
      <c r="C1453" s="9" t="n">
        <f aca="false">LN(B1453/B1452)</f>
        <v>0.0235821183063444</v>
      </c>
      <c r="D1453" s="11" t="n">
        <f aca="false">STDEV(C1433:C1453)*SQRT(365.25)</f>
        <v>0.594738325050309</v>
      </c>
      <c r="E1453" s="11" t="n">
        <f aca="false">SQRT(alpha*(E1452/SQRT(365.25))^2+(1-alpha)*C1453^2)*SQRT(365.25)</f>
        <v>0.587105187074288</v>
      </c>
      <c r="G1453" s="10"/>
      <c r="H1453" s="10" t="n">
        <f aca="false">(E1453^2)/365.25</f>
        <v>0.000943716634331374</v>
      </c>
      <c r="I1453" s="10" t="n">
        <f aca="false">C1454^2</f>
        <v>0.000556116303814419</v>
      </c>
      <c r="J1453" s="10" t="n">
        <f aca="false">(H1453-I1453)^2</f>
        <v>1.50234016216853E-007</v>
      </c>
    </row>
    <row r="1454" customFormat="false" ht="12.75" hidden="false" customHeight="false" outlineLevel="0" collapsed="false">
      <c r="A1454" s="7" t="n">
        <v>34982</v>
      </c>
      <c r="B1454" s="8" t="n">
        <v>1.802</v>
      </c>
      <c r="C1454" s="9" t="n">
        <f aca="false">LN(B1454/B1453)</f>
        <v>-0.0235821183063443</v>
      </c>
      <c r="D1454" s="11" t="n">
        <f aca="false">STDEV(C1434:C1454)*SQRT(365.25)</f>
        <v>0.606838254282161</v>
      </c>
      <c r="E1454" s="11" t="n">
        <f aca="false">SQRT(alpha*(E1453/SQRT(365.25))^2+(1-alpha)*C1454^2)*SQRT(365.25)</f>
        <v>0.577431832794248</v>
      </c>
      <c r="G1454" s="10"/>
      <c r="H1454" s="10" t="n">
        <f aca="false">(E1454^2)/365.25</f>
        <v>0.000912874802256329</v>
      </c>
      <c r="I1454" s="10" t="n">
        <f aca="false">C1455^2</f>
        <v>0.000529705399914394</v>
      </c>
      <c r="J1454" s="10" t="n">
        <f aca="false">(H1454-I1454)^2</f>
        <v>1.46818790891076E-007</v>
      </c>
    </row>
    <row r="1455" customFormat="false" ht="12.75" hidden="false" customHeight="false" outlineLevel="0" collapsed="false">
      <c r="A1455" s="7" t="n">
        <v>34983</v>
      </c>
      <c r="B1455" s="8" t="n">
        <v>1.761</v>
      </c>
      <c r="C1455" s="9" t="n">
        <f aca="false">LN(B1455/B1454)</f>
        <v>-0.0230153296720771</v>
      </c>
      <c r="D1455" s="11" t="n">
        <f aca="false">STDEV(C1435:C1455)*SQRT(365.25)</f>
        <v>0.617019965890213</v>
      </c>
      <c r="E1455" s="11" t="n">
        <f aca="false">SQRT(alpha*(E1454/SQRT(365.25))^2+(1-alpha)*C1455^2)*SQRT(365.25)</f>
        <v>0.567707072483426</v>
      </c>
      <c r="G1455" s="10"/>
      <c r="H1455" s="10" t="n">
        <f aca="false">(E1455^2)/365.25</f>
        <v>0.000882385544552231</v>
      </c>
      <c r="I1455" s="10" t="n">
        <f aca="false">C1456^2</f>
        <v>0.000221248254769504</v>
      </c>
      <c r="J1455" s="10" t="n">
        <f aca="false">(H1455-I1455)^2</f>
        <v>4.37102515941249E-007</v>
      </c>
    </row>
    <row r="1456" customFormat="false" ht="12.75" hidden="false" customHeight="false" outlineLevel="0" collapsed="false">
      <c r="A1456" s="7" t="n">
        <v>34984</v>
      </c>
      <c r="B1456" s="8" t="n">
        <v>1.735</v>
      </c>
      <c r="C1456" s="9" t="n">
        <f aca="false">LN(B1456/B1455)</f>
        <v>-0.0148744161152465</v>
      </c>
      <c r="D1456" s="11" t="n">
        <f aca="false">STDEV(C1436:C1456)*SQRT(365.25)</f>
        <v>0.599451108390021</v>
      </c>
      <c r="E1456" s="11" t="n">
        <f aca="false">SQRT(alpha*(E1455/SQRT(365.25))^2+(1-alpha)*C1456^2)*SQRT(365.25)</f>
        <v>0.550523777816384</v>
      </c>
      <c r="G1456" s="10"/>
      <c r="H1456" s="10" t="n">
        <f aca="false">(E1456^2)/365.25</f>
        <v>0.000829778042275766</v>
      </c>
      <c r="I1456" s="10" t="n">
        <f aca="false">C1457^2</f>
        <v>7.4104112162385E-005</v>
      </c>
      <c r="J1456" s="10" t="n">
        <f aca="false">(H1456-I1456)^2</f>
        <v>5.71043088653004E-007</v>
      </c>
    </row>
    <row r="1457" customFormat="false" ht="12.75" hidden="false" customHeight="false" outlineLevel="0" collapsed="false">
      <c r="A1457" s="7" t="n">
        <v>34985</v>
      </c>
      <c r="B1457" s="8" t="n">
        <v>1.75</v>
      </c>
      <c r="C1457" s="9" t="n">
        <f aca="false">LN(B1457/B1456)</f>
        <v>0.0086083745366001</v>
      </c>
      <c r="D1457" s="11" t="n">
        <f aca="false">STDEV(C1437:C1457)*SQRT(365.25)</f>
        <v>0.572011520674647</v>
      </c>
      <c r="E1457" s="11" t="n">
        <f aca="false">SQRT(alpha*(E1456/SQRT(365.25))^2+(1-alpha)*C1457^2)*SQRT(365.25)</f>
        <v>0.530201833820095</v>
      </c>
      <c r="G1457" s="10"/>
      <c r="H1457" s="10" t="n">
        <f aca="false">(E1457^2)/365.25</f>
        <v>0.000769648143973147</v>
      </c>
      <c r="I1457" s="10" t="n">
        <f aca="false">C1458^2</f>
        <v>0.000562040046733851</v>
      </c>
      <c r="J1457" s="10" t="n">
        <f aca="false">(H1457-I1457)^2</f>
        <v>4.31011220393209E-008</v>
      </c>
    </row>
    <row r="1458" customFormat="false" ht="12.75" hidden="false" customHeight="false" outlineLevel="0" collapsed="false">
      <c r="A1458" s="7" t="n">
        <v>34988</v>
      </c>
      <c r="B1458" s="8" t="n">
        <v>1.709</v>
      </c>
      <c r="C1458" s="9" t="n">
        <f aca="false">LN(B1458/B1457)</f>
        <v>-0.0237073838019688</v>
      </c>
      <c r="D1458" s="11" t="n">
        <f aca="false">STDEV(C1438:C1458)*SQRT(365.25)</f>
        <v>0.582482193893966</v>
      </c>
      <c r="E1458" s="11" t="n">
        <f aca="false">SQRT(alpha*(E1457/SQRT(365.25))^2+(1-alpha)*C1458^2)*SQRT(365.25)</f>
        <v>0.524480876396505</v>
      </c>
      <c r="G1458" s="10"/>
      <c r="H1458" s="10" t="n">
        <f aca="false">(E1458^2)/365.25</f>
        <v>0.000753128513910051</v>
      </c>
      <c r="I1458" s="10" t="n">
        <f aca="false">C1459^2</f>
        <v>4.8959591677495E-005</v>
      </c>
      <c r="J1458" s="10" t="n">
        <f aca="false">(H1458-I1458)^2</f>
        <v>4.95853871038159E-007</v>
      </c>
    </row>
    <row r="1459" customFormat="false" ht="12.75" hidden="false" customHeight="false" outlineLevel="0" collapsed="false">
      <c r="A1459" s="7" t="n">
        <v>34989</v>
      </c>
      <c r="B1459" s="8" t="n">
        <v>1.721</v>
      </c>
      <c r="C1459" s="9" t="n">
        <f aca="false">LN(B1459/B1458)</f>
        <v>0.00699711309594857</v>
      </c>
      <c r="D1459" s="11" t="n">
        <f aca="false">STDEV(C1439:C1459)*SQRT(365.25)</f>
        <v>0.562711832008056</v>
      </c>
      <c r="E1459" s="11" t="n">
        <f aca="false">SQRT(alpha*(E1458/SQRT(365.25))^2+(1-alpha)*C1459^2)*SQRT(365.25)</f>
        <v>0.504593553692329</v>
      </c>
      <c r="G1459" s="10"/>
      <c r="H1459" s="10" t="n">
        <f aca="false">(E1459^2)/365.25</f>
        <v>0.000697096932040665</v>
      </c>
      <c r="I1459" s="10" t="n">
        <f aca="false">C1460^2</f>
        <v>1.21123623480564E-005</v>
      </c>
      <c r="J1459" s="10" t="n">
        <f aca="false">(H1459-I1459)^2</f>
        <v>4.69203860716968E-007</v>
      </c>
    </row>
    <row r="1460" customFormat="false" ht="12.75" hidden="false" customHeight="false" outlineLevel="0" collapsed="false">
      <c r="A1460" s="7" t="n">
        <v>34990</v>
      </c>
      <c r="B1460" s="8" t="n">
        <v>1.727</v>
      </c>
      <c r="C1460" s="9" t="n">
        <f aca="false">LN(B1460/B1459)</f>
        <v>0.00348028193513921</v>
      </c>
      <c r="D1460" s="11" t="n">
        <f aca="false">STDEV(C1440:C1460)*SQRT(365.25)</f>
        <v>0.559939950071402</v>
      </c>
      <c r="E1460" s="11" t="n">
        <f aca="false">SQRT(alpha*(E1459/SQRT(365.25))^2+(1-alpha)*C1460^2)*SQRT(365.25)</f>
        <v>0.484465356294754</v>
      </c>
      <c r="G1460" s="10"/>
      <c r="H1460" s="10" t="n">
        <f aca="false">(E1460^2)/365.25</f>
        <v>0.000642591872552507</v>
      </c>
      <c r="I1460" s="10" t="n">
        <f aca="false">C1461^2</f>
        <v>5.37702645284253E-006</v>
      </c>
      <c r="J1460" s="10" t="n">
        <f aca="false">(H1460-I1460)^2</f>
        <v>4.06042760089819E-007</v>
      </c>
    </row>
    <row r="1461" customFormat="false" ht="12.75" hidden="false" customHeight="false" outlineLevel="0" collapsed="false">
      <c r="A1461" s="7" t="n">
        <v>34991</v>
      </c>
      <c r="B1461" s="8" t="n">
        <v>1.723</v>
      </c>
      <c r="C1461" s="9" t="n">
        <f aca="false">LN(B1461/B1460)</f>
        <v>-0.00231884161874901</v>
      </c>
      <c r="D1461" s="11" t="n">
        <f aca="false">STDEV(C1441:C1461)*SQRT(365.25)</f>
        <v>0.560545685483921</v>
      </c>
      <c r="E1461" s="11" t="n">
        <f aca="false">SQRT(alpha*(E1460/SQRT(365.25))^2+(1-alpha)*C1461^2)*SQRT(365.25)</f>
        <v>0.464959200929362</v>
      </c>
      <c r="G1461" s="10"/>
      <c r="H1461" s="10" t="n">
        <f aca="false">(E1461^2)/365.25</f>
        <v>0.000591887908361043</v>
      </c>
      <c r="I1461" s="10" t="n">
        <f aca="false">C1462^2</f>
        <v>0.000317977955923384</v>
      </c>
      <c r="J1461" s="10" t="n">
        <f aca="false">(H1461-I1461)^2</f>
        <v>7.50266620444004E-008</v>
      </c>
    </row>
    <row r="1462" customFormat="false" ht="12.75" hidden="false" customHeight="false" outlineLevel="0" collapsed="false">
      <c r="A1462" s="7" t="n">
        <v>34992</v>
      </c>
      <c r="B1462" s="8" t="n">
        <v>1.754</v>
      </c>
      <c r="C1462" s="9" t="n">
        <f aca="false">LN(B1462/B1461)</f>
        <v>0.0178319364041986</v>
      </c>
      <c r="D1462" s="11" t="n">
        <f aca="false">STDEV(C1442:C1462)*SQRT(365.25)</f>
        <v>0.562851908463743</v>
      </c>
      <c r="E1462" s="11" t="n">
        <f aca="false">SQRT(alpha*(E1461/SQRT(365.25))^2+(1-alpha)*C1462^2)*SQRT(365.25)</f>
        <v>0.456318208098438</v>
      </c>
      <c r="G1462" s="10"/>
      <c r="H1462" s="10" t="n">
        <f aca="false">(E1462^2)/365.25</f>
        <v>0.000570092558637015</v>
      </c>
      <c r="I1462" s="10" t="n">
        <f aca="false">C1463^2</f>
        <v>2.61940208914237E-005</v>
      </c>
      <c r="J1462" s="10" t="n">
        <f aca="false">(H1462-I1462)^2</f>
        <v>2.95825619361792E-007</v>
      </c>
    </row>
    <row r="1463" customFormat="false" ht="12.75" hidden="false" customHeight="false" outlineLevel="0" collapsed="false">
      <c r="A1463" s="7" t="n">
        <v>34995</v>
      </c>
      <c r="B1463" s="8" t="n">
        <v>1.763</v>
      </c>
      <c r="C1463" s="9" t="n">
        <f aca="false">LN(B1463/B1462)</f>
        <v>0.0051180094657419</v>
      </c>
      <c r="D1463" s="11" t="n">
        <f aca="false">STDEV(C1443:C1463)*SQRT(365.25)</f>
        <v>0.559335938293531</v>
      </c>
      <c r="E1463" s="11" t="n">
        <f aca="false">SQRT(alpha*(E1462/SQRT(365.25))^2+(1-alpha)*C1463^2)*SQRT(365.25)</f>
        <v>0.438655642032448</v>
      </c>
      <c r="G1463" s="10"/>
      <c r="H1463" s="10" t="n">
        <f aca="false">(E1463^2)/365.25</f>
        <v>0.000526813887164679</v>
      </c>
      <c r="I1463" s="10" t="n">
        <f aca="false">C1464^2</f>
        <v>2.59279422473432E-005</v>
      </c>
      <c r="J1463" s="10" t="n">
        <f aca="false">(H1463-I1463)^2</f>
        <v>2.50886729815733E-007</v>
      </c>
    </row>
    <row r="1464" customFormat="false" ht="12.75" hidden="false" customHeight="false" outlineLevel="0" collapsed="false">
      <c r="A1464" s="7" t="n">
        <v>34996</v>
      </c>
      <c r="B1464" s="8" t="n">
        <v>1.772</v>
      </c>
      <c r="C1464" s="9" t="n">
        <f aca="false">LN(B1464/B1463)</f>
        <v>0.00509194876715616</v>
      </c>
      <c r="D1464" s="11" t="n">
        <f aca="false">STDEV(C1444:C1464)*SQRT(365.25)</f>
        <v>0.476355799874507</v>
      </c>
      <c r="E1464" s="11" t="n">
        <f aca="false">SQRT(alpha*(E1463/SQRT(365.25))^2+(1-alpha)*C1464^2)*SQRT(365.25)</f>
        <v>0.421736089571447</v>
      </c>
      <c r="G1464" s="10"/>
      <c r="H1464" s="10" t="n">
        <f aca="false">(E1464^2)/365.25</f>
        <v>0.000486957780279304</v>
      </c>
      <c r="I1464" s="10" t="n">
        <f aca="false">C1465^2</f>
        <v>0.000450203230972898</v>
      </c>
      <c r="J1464" s="10" t="n">
        <f aca="false">(H1464-I1464)^2</f>
        <v>1.35089689471701E-009</v>
      </c>
    </row>
    <row r="1465" customFormat="false" ht="12.75" hidden="false" customHeight="false" outlineLevel="0" collapsed="false">
      <c r="A1465" s="7" t="n">
        <v>34997</v>
      </c>
      <c r="B1465" s="8" t="n">
        <v>1.81</v>
      </c>
      <c r="C1465" s="9" t="n">
        <f aca="false">LN(B1465/B1464)</f>
        <v>0.0212179930948452</v>
      </c>
      <c r="D1465" s="11" t="n">
        <f aca="false">STDEV(C1445:C1465)*SQRT(365.25)</f>
        <v>0.484300154645802</v>
      </c>
      <c r="E1465" s="11" t="n">
        <f aca="false">SQRT(alpha*(E1464/SQRT(365.25))^2+(1-alpha)*C1465^2)*SQRT(365.25)</f>
        <v>0.4204677365561</v>
      </c>
      <c r="G1465" s="10"/>
      <c r="H1465" s="10" t="n">
        <f aca="false">(E1465^2)/365.25</f>
        <v>0.000484033175864777</v>
      </c>
      <c r="I1465" s="10" t="n">
        <f aca="false">C1466^2</f>
        <v>0.000120760793003211</v>
      </c>
      <c r="J1465" s="10" t="n">
        <f aca="false">(H1465-I1465)^2</f>
        <v>1.3196682414992E-007</v>
      </c>
    </row>
    <row r="1466" customFormat="false" ht="12.75" hidden="false" customHeight="false" outlineLevel="0" collapsed="false">
      <c r="A1466" s="7" t="n">
        <v>34998</v>
      </c>
      <c r="B1466" s="8" t="n">
        <v>1.83</v>
      </c>
      <c r="C1466" s="9" t="n">
        <f aca="false">LN(B1466/B1465)</f>
        <v>0.0109891215755952</v>
      </c>
      <c r="D1466" s="11" t="n">
        <f aca="false">STDEV(C1446:C1466)*SQRT(365.25)</f>
        <v>0.475563916712651</v>
      </c>
      <c r="E1466" s="11" t="n">
        <f aca="false">SQRT(alpha*(E1465/SQRT(365.25))^2+(1-alpha)*C1466^2)*SQRT(365.25)</f>
        <v>0.40771950029943</v>
      </c>
      <c r="G1466" s="10"/>
      <c r="H1466" s="10" t="n">
        <f aca="false">(E1466^2)/365.25</f>
        <v>0.00045512714832147</v>
      </c>
      <c r="I1466" s="10" t="n">
        <f aca="false">C1467^2</f>
        <v>2.40686276804502E-005</v>
      </c>
      <c r="J1466" s="10" t="n">
        <f aca="false">(H1466-I1466)^2</f>
        <v>1.85811448217225E-007</v>
      </c>
    </row>
    <row r="1467" customFormat="false" ht="12.75" hidden="false" customHeight="false" outlineLevel="0" collapsed="false">
      <c r="A1467" s="7" t="n">
        <v>34999</v>
      </c>
      <c r="B1467" s="8" t="n">
        <v>1.839</v>
      </c>
      <c r="C1467" s="9" t="n">
        <f aca="false">LN(B1467/B1466)</f>
        <v>0.00490597876885441</v>
      </c>
      <c r="D1467" s="11" t="n">
        <f aca="false">STDEV(C1447:C1467)*SQRT(365.25)</f>
        <v>0.473238991048184</v>
      </c>
      <c r="E1467" s="11" t="n">
        <f aca="false">SQRT(alpha*(E1466/SQRT(365.25))^2+(1-alpha)*C1467^2)*SQRT(365.25)</f>
        <v>0.392055059240528</v>
      </c>
      <c r="G1467" s="10"/>
      <c r="H1467" s="10" t="n">
        <f aca="false">(E1467^2)/365.25</f>
        <v>0.00042082729493797</v>
      </c>
      <c r="I1467" s="10" t="n">
        <f aca="false">C1468^2</f>
        <v>3.55656397808564E-005</v>
      </c>
      <c r="J1467" s="10" t="n">
        <f aca="false">(H1467-I1467)^2</f>
        <v>1.48426542934399E-007</v>
      </c>
    </row>
    <row r="1468" customFormat="false" ht="12.75" hidden="false" customHeight="false" outlineLevel="0" collapsed="false">
      <c r="A1468" s="7" t="n">
        <v>35002</v>
      </c>
      <c r="B1468" s="8" t="n">
        <v>1.85</v>
      </c>
      <c r="C1468" s="9" t="n">
        <f aca="false">LN(B1468/B1467)</f>
        <v>0.00596369346804951</v>
      </c>
      <c r="D1468" s="11" t="n">
        <f aca="false">STDEV(C1448:C1468)*SQRT(365.25)</f>
        <v>0.473348906783635</v>
      </c>
      <c r="E1468" s="11" t="n">
        <f aca="false">SQRT(alpha*(E1467/SQRT(365.25))^2+(1-alpha)*C1468^2)*SQRT(365.25)</f>
        <v>0.377505178960911</v>
      </c>
      <c r="G1468" s="10"/>
      <c r="H1468" s="10" t="n">
        <f aca="false">(E1468^2)/365.25</f>
        <v>0.000390171554119943</v>
      </c>
      <c r="I1468" s="10" t="n">
        <f aca="false">C1469^2</f>
        <v>7.41573007686464E-005</v>
      </c>
      <c r="J1468" s="10" t="n">
        <f aca="false">(H1468-I1468)^2</f>
        <v>9.98650083211774E-008</v>
      </c>
    </row>
    <row r="1469" customFormat="false" ht="12.75" hidden="false" customHeight="false" outlineLevel="0" collapsed="false">
      <c r="A1469" s="7" t="n">
        <v>35003</v>
      </c>
      <c r="B1469" s="8" t="n">
        <v>1.866</v>
      </c>
      <c r="C1469" s="9" t="n">
        <f aca="false">LN(B1469/B1468)</f>
        <v>0.00861146333491854</v>
      </c>
      <c r="D1469" s="11" t="n">
        <f aca="false">STDEV(C1449:C1469)*SQRT(365.25)</f>
        <v>0.337213085883561</v>
      </c>
      <c r="E1469" s="11" t="n">
        <f aca="false">SQRT(alpha*(E1468/SQRT(365.25))^2+(1-alpha)*C1469^2)*SQRT(365.25)</f>
        <v>0.365137939663111</v>
      </c>
      <c r="G1469" s="10"/>
      <c r="H1469" s="10" t="n">
        <f aca="false">(E1469^2)/365.25</f>
        <v>0.000365025913706835</v>
      </c>
      <c r="I1469" s="10" t="n">
        <f aca="false">C1470^2</f>
        <v>8.37618499915949E-005</v>
      </c>
      <c r="J1469" s="10" t="n">
        <f aca="false">(H1469-I1469)^2</f>
        <v>7.91094735376104E-008</v>
      </c>
    </row>
    <row r="1470" customFormat="false" ht="12.75" hidden="false" customHeight="false" outlineLevel="0" collapsed="false">
      <c r="A1470" s="7" t="n">
        <v>35004</v>
      </c>
      <c r="B1470" s="8" t="n">
        <v>1.849</v>
      </c>
      <c r="C1470" s="9" t="n">
        <f aca="false">LN(B1470/B1469)</f>
        <v>-0.00915215002016438</v>
      </c>
      <c r="D1470" s="11" t="n">
        <f aca="false">STDEV(C1450:C1470)*SQRT(365.25)</f>
        <v>0.276614412093616</v>
      </c>
      <c r="E1470" s="11" t="n">
        <f aca="false">SQRT(alpha*(E1469/SQRT(365.25))^2+(1-alpha)*C1470^2)*SQRT(365.25)</f>
        <v>0.353767194773953</v>
      </c>
      <c r="G1470" s="10"/>
      <c r="H1470" s="10" t="n">
        <f aca="false">(E1470^2)/365.25</f>
        <v>0.000342645388359293</v>
      </c>
      <c r="I1470" s="10" t="n">
        <f aca="false">C1471^2</f>
        <v>7.33232852732764E-006</v>
      </c>
      <c r="J1470" s="10" t="n">
        <f aca="false">(H1470-I1470)^2</f>
        <v>1.12434848093875E-007</v>
      </c>
    </row>
    <row r="1471" customFormat="false" ht="12.75" hidden="false" customHeight="false" outlineLevel="0" collapsed="false">
      <c r="A1471" s="7" t="n">
        <v>35005</v>
      </c>
      <c r="B1471" s="8" t="n">
        <v>1.844</v>
      </c>
      <c r="C1471" s="9" t="n">
        <f aca="false">LN(B1471/B1470)</f>
        <v>-0.00270782727058571</v>
      </c>
      <c r="D1471" s="11" t="n">
        <f aca="false">STDEV(C1451:C1471)*SQRT(365.25)</f>
        <v>0.273495119023548</v>
      </c>
      <c r="E1471" s="11" t="n">
        <f aca="false">SQRT(alpha*(E1470/SQRT(365.25))^2+(1-alpha)*C1471^2)*SQRT(365.25)</f>
        <v>0.339714430394418</v>
      </c>
      <c r="G1471" s="10"/>
      <c r="H1471" s="10" t="n">
        <f aca="false">(E1471^2)/365.25</f>
        <v>0.000315964118324993</v>
      </c>
      <c r="I1471" s="10" t="n">
        <f aca="false">C1472^2</f>
        <v>3.5798159033021E-005</v>
      </c>
      <c r="J1471" s="10" t="n">
        <f aca="false">(H1471-I1471)^2</f>
        <v>7.84929647459909E-008</v>
      </c>
    </row>
    <row r="1472" customFormat="false" ht="12.75" hidden="false" customHeight="false" outlineLevel="0" collapsed="false">
      <c r="A1472" s="7" t="n">
        <v>35006</v>
      </c>
      <c r="B1472" s="8" t="n">
        <v>1.833</v>
      </c>
      <c r="C1472" s="9" t="n">
        <f aca="false">LN(B1472/B1471)</f>
        <v>-0.00598315627683424</v>
      </c>
      <c r="D1472" s="11" t="n">
        <f aca="false">STDEV(C1452:C1472)*SQRT(365.25)</f>
        <v>0.262105837561781</v>
      </c>
      <c r="E1472" s="11" t="n">
        <f aca="false">SQRT(alpha*(E1471/SQRT(365.25))^2+(1-alpha)*C1472^2)*SQRT(365.25)</f>
        <v>0.327510796724295</v>
      </c>
      <c r="G1472" s="10"/>
      <c r="H1472" s="10" t="n">
        <f aca="false">(E1472^2)/365.25</f>
        <v>0.000293670970488658</v>
      </c>
      <c r="I1472" s="10" t="n">
        <f aca="false">C1473^2</f>
        <v>2.42268440161961E-005</v>
      </c>
      <c r="J1472" s="10" t="n">
        <f aca="false">(H1472-I1472)^2</f>
        <v>7.26001372905079E-008</v>
      </c>
    </row>
    <row r="1473" customFormat="false" ht="12.75" hidden="false" customHeight="false" outlineLevel="0" collapsed="false">
      <c r="A1473" s="7" t="n">
        <v>35009</v>
      </c>
      <c r="B1473" s="8" t="n">
        <v>1.824</v>
      </c>
      <c r="C1473" s="9" t="n">
        <f aca="false">LN(B1473/B1472)</f>
        <v>-0.00492207720542822</v>
      </c>
      <c r="D1473" s="11" t="n">
        <f aca="false">STDEV(C1453:C1473)*SQRT(365.25)</f>
        <v>0.262904645706928</v>
      </c>
      <c r="E1473" s="11" t="n">
        <f aca="false">SQRT(alpha*(E1472/SQRT(365.25))^2+(1-alpha)*C1473^2)*SQRT(365.25)</f>
        <v>0.315328975074158</v>
      </c>
      <c r="G1473" s="10"/>
      <c r="H1473" s="10" t="n">
        <f aca="false">(E1473^2)/365.25</f>
        <v>0.000272230971995397</v>
      </c>
      <c r="I1473" s="10" t="n">
        <f aca="false">C1474^2</f>
        <v>0.00011892411730266</v>
      </c>
      <c r="J1473" s="10" t="n">
        <f aca="false">(H1473-I1473)^2</f>
        <v>2.35029916957801E-008</v>
      </c>
    </row>
    <row r="1474" customFormat="false" ht="12.75" hidden="false" customHeight="false" outlineLevel="0" collapsed="false">
      <c r="A1474" s="7" t="n">
        <v>35010</v>
      </c>
      <c r="B1474" s="8" t="n">
        <v>1.844</v>
      </c>
      <c r="C1474" s="9" t="n">
        <f aca="false">LN(B1474/B1473)</f>
        <v>0.0109052334822625</v>
      </c>
      <c r="D1474" s="11" t="n">
        <f aca="false">STDEV(C1454:C1474)*SQRT(365.25)</f>
        <v>0.24751248702168</v>
      </c>
      <c r="E1474" s="11" t="n">
        <f aca="false">SQRT(alpha*(E1473/SQRT(365.25))^2+(1-alpha)*C1474^2)*SQRT(365.25)</f>
        <v>0.308182974503321</v>
      </c>
      <c r="G1474" s="10"/>
      <c r="H1474" s="10" t="n">
        <f aca="false">(E1474^2)/365.25</f>
        <v>0.00026003215817581</v>
      </c>
      <c r="I1474" s="10" t="n">
        <f aca="false">C1475^2</f>
        <v>0.000167216312899782</v>
      </c>
      <c r="J1474" s="10" t="n">
        <f aca="false">(H1474-I1474)^2</f>
        <v>8.61478113430356E-009</v>
      </c>
    </row>
    <row r="1475" customFormat="false" ht="12.75" hidden="false" customHeight="false" outlineLevel="0" collapsed="false">
      <c r="A1475" s="7" t="n">
        <v>35011</v>
      </c>
      <c r="B1475" s="8" t="n">
        <v>1.868</v>
      </c>
      <c r="C1475" s="9" t="n">
        <f aca="false">LN(B1475/B1474)</f>
        <v>0.0129312146722488</v>
      </c>
      <c r="D1475" s="11" t="n">
        <f aca="false">STDEV(C1455:C1475)*SQRT(365.25)</f>
        <v>0.230293611289386</v>
      </c>
      <c r="E1475" s="11" t="n">
        <f aca="false">SQRT(alpha*(E1474/SQRT(365.25))^2+(1-alpha)*C1475^2)*SQRT(365.25)</f>
        <v>0.303774921218241</v>
      </c>
      <c r="G1475" s="10"/>
      <c r="H1475" s="10" t="n">
        <f aca="false">(E1475^2)/365.25</f>
        <v>0.000252646687915533</v>
      </c>
      <c r="I1475" s="10" t="n">
        <f aca="false">C1476^2</f>
        <v>4.15342282424206E-005</v>
      </c>
      <c r="J1475" s="10" t="n">
        <f aca="false">(H1475-I1475)^2</f>
        <v>4.45684706292315E-008</v>
      </c>
    </row>
    <row r="1476" customFormat="false" ht="12.75" hidden="false" customHeight="false" outlineLevel="0" collapsed="false">
      <c r="A1476" s="7" t="n">
        <v>35012</v>
      </c>
      <c r="B1476" s="8" t="n">
        <v>1.856</v>
      </c>
      <c r="C1476" s="9" t="n">
        <f aca="false">LN(B1476/B1475)</f>
        <v>-0.0064447054426421</v>
      </c>
      <c r="D1476" s="11" t="n">
        <f aca="false">STDEV(C1456:C1476)*SQRT(365.25)</f>
        <v>0.206988895325674</v>
      </c>
      <c r="E1476" s="11" t="n">
        <f aca="false">SQRT(alpha*(E1475/SQRT(365.25))^2+(1-alpha)*C1476^2)*SQRT(365.25)</f>
        <v>0.293502230369966</v>
      </c>
      <c r="G1476" s="10"/>
      <c r="H1476" s="10" t="n">
        <f aca="false">(E1476^2)/365.25</f>
        <v>0.000235848211450088</v>
      </c>
      <c r="I1476" s="10" t="n">
        <f aca="false">C1477^2</f>
        <v>0.000573910497249238</v>
      </c>
      <c r="J1476" s="10" t="n">
        <f aca="false">(H1476-I1476)^2</f>
        <v>1.14286109079746E-007</v>
      </c>
    </row>
    <row r="1477" customFormat="false" ht="12.75" hidden="false" customHeight="false" outlineLevel="0" collapsed="false">
      <c r="A1477" s="7" t="n">
        <v>35013</v>
      </c>
      <c r="B1477" s="8" t="n">
        <v>1.901</v>
      </c>
      <c r="C1477" s="9" t="n">
        <f aca="false">LN(B1477/B1476)</f>
        <v>0.0239564291422832</v>
      </c>
      <c r="D1477" s="11" t="n">
        <f aca="false">STDEV(C1457:C1477)*SQRT(365.25)</f>
        <v>0.210772518322962</v>
      </c>
      <c r="E1477" s="11" t="n">
        <f aca="false">SQRT(alpha*(E1476/SQRT(365.25))^2+(1-alpha)*C1477^2)*SQRT(365.25)</f>
        <v>0.30978830664792</v>
      </c>
      <c r="G1477" s="10"/>
      <c r="H1477" s="10" t="n">
        <f aca="false">(E1477^2)/365.25</f>
        <v>0.000262748240755061</v>
      </c>
      <c r="I1477" s="10" t="n">
        <f aca="false">C1478^2</f>
        <v>3.32900280204076E-005</v>
      </c>
      <c r="J1477" s="10" t="n">
        <f aca="false">(H1477-I1477)^2</f>
        <v>5.26510713913813E-008</v>
      </c>
    </row>
    <row r="1478" customFormat="false" ht="12.75" hidden="false" customHeight="false" outlineLevel="0" collapsed="false">
      <c r="A1478" s="7" t="n">
        <v>35016</v>
      </c>
      <c r="B1478" s="8" t="n">
        <v>1.912</v>
      </c>
      <c r="C1478" s="9" t="n">
        <f aca="false">LN(B1478/B1477)</f>
        <v>0.00576975112291749</v>
      </c>
      <c r="D1478" s="11" t="n">
        <f aca="false">STDEV(C1458:C1478)*SQRT(365.25)</f>
        <v>0.210056665772898</v>
      </c>
      <c r="E1478" s="11" t="n">
        <f aca="false">SQRT(alpha*(E1477/SQRT(365.25))^2+(1-alpha)*C1478^2)*SQRT(365.25)</f>
        <v>0.298830991782743</v>
      </c>
      <c r="G1478" s="10"/>
      <c r="H1478" s="10" t="n">
        <f aca="false">(E1478^2)/365.25</f>
        <v>0.00024448997029393</v>
      </c>
      <c r="I1478" s="10" t="n">
        <f aca="false">C1479^2</f>
        <v>9.8785080708821E-006</v>
      </c>
      <c r="J1478" s="10" t="n">
        <f aca="false">(H1478-I1478)^2</f>
        <v>5.50425382064367E-008</v>
      </c>
    </row>
    <row r="1479" customFormat="false" ht="12.75" hidden="false" customHeight="false" outlineLevel="0" collapsed="false">
      <c r="A1479" s="7" t="n">
        <v>35017</v>
      </c>
      <c r="B1479" s="8" t="n">
        <v>1.906</v>
      </c>
      <c r="C1479" s="9" t="n">
        <f aca="false">LN(B1479/B1478)</f>
        <v>-0.00314300939719914</v>
      </c>
      <c r="D1479" s="11" t="n">
        <f aca="false">STDEV(C1459:C1479)*SQRT(365.25)</f>
        <v>0.174658413289329</v>
      </c>
      <c r="E1479" s="11" t="n">
        <f aca="false">SQRT(alpha*(E1478/SQRT(365.25))^2+(1-alpha)*C1479^2)*SQRT(365.25)</f>
        <v>0.287195678013545</v>
      </c>
      <c r="G1479" s="10"/>
      <c r="H1479" s="10" t="n">
        <f aca="false">(E1479^2)/365.25</f>
        <v>0.000225821649472033</v>
      </c>
      <c r="I1479" s="10" t="n">
        <f aca="false">C1480^2</f>
        <v>4.62048070911264E-005</v>
      </c>
      <c r="J1479" s="10" t="n">
        <f aca="false">(H1479-I1479)^2</f>
        <v>3.22622100668874E-008</v>
      </c>
    </row>
    <row r="1480" customFormat="false" ht="12.75" hidden="false" customHeight="false" outlineLevel="0" collapsed="false">
      <c r="A1480" s="7" t="n">
        <v>35018</v>
      </c>
      <c r="B1480" s="8" t="n">
        <v>1.919</v>
      </c>
      <c r="C1480" s="9" t="n">
        <f aca="false">LN(B1480/B1479)</f>
        <v>0.00679741179355248</v>
      </c>
      <c r="D1480" s="11" t="n">
        <f aca="false">STDEV(C1460:C1480)*SQRT(365.25)</f>
        <v>0.174622768780571</v>
      </c>
      <c r="E1480" s="11" t="n">
        <f aca="false">SQRT(alpha*(E1479/SQRT(365.25))^2+(1-alpha)*C1480^2)*SQRT(365.25)</f>
        <v>0.277958779887304</v>
      </c>
      <c r="G1480" s="10"/>
      <c r="H1480" s="10" t="n">
        <f aca="false">(E1480^2)/365.25</f>
        <v>0.000211529317772591</v>
      </c>
      <c r="I1480" s="10" t="n">
        <f aca="false">C1481^2</f>
        <v>0.000661599813065259</v>
      </c>
      <c r="J1480" s="10" t="n">
        <f aca="false">(H1480-I1480)^2</f>
        <v>2.02563450732987E-007</v>
      </c>
    </row>
    <row r="1481" customFormat="false" ht="12.75" hidden="false" customHeight="false" outlineLevel="0" collapsed="false">
      <c r="A1481" s="7" t="n">
        <v>35019</v>
      </c>
      <c r="B1481" s="8" t="n">
        <v>1.969</v>
      </c>
      <c r="C1481" s="9" t="n">
        <f aca="false">LN(B1481/B1480)</f>
        <v>0.0257215826314257</v>
      </c>
      <c r="D1481" s="11" t="n">
        <f aca="false">STDEV(C1461:C1481)*SQRT(365.25)</f>
        <v>0.194194619432684</v>
      </c>
      <c r="E1481" s="11" t="n">
        <f aca="false">SQRT(alpha*(E1480/SQRT(365.25))^2+(1-alpha)*C1481^2)*SQRT(365.25)</f>
        <v>0.300568889239872</v>
      </c>
      <c r="G1481" s="10"/>
      <c r="H1481" s="10" t="n">
        <f aca="false">(E1481^2)/365.25</f>
        <v>0.000247341977218044</v>
      </c>
      <c r="I1481" s="10" t="n">
        <f aca="false">C1482^2</f>
        <v>0.000758999842431835</v>
      </c>
      <c r="J1481" s="10" t="n">
        <f aca="false">(H1481-I1481)^2</f>
        <v>2.61793771035134E-007</v>
      </c>
    </row>
    <row r="1482" customFormat="false" ht="12.75" hidden="false" customHeight="false" outlineLevel="0" collapsed="false">
      <c r="A1482" s="7" t="n">
        <v>35020</v>
      </c>
      <c r="B1482" s="8" t="n">
        <v>2.024</v>
      </c>
      <c r="C1482" s="9" t="n">
        <f aca="false">LN(B1482/B1481)</f>
        <v>0.0275499517682307</v>
      </c>
      <c r="D1482" s="11" t="n">
        <f aca="false">STDEV(C1462:C1482)*SQRT(365.25)</f>
        <v>0.209489781490253</v>
      </c>
      <c r="E1482" s="11" t="n">
        <f aca="false">SQRT(alpha*(E1481/SQRT(365.25))^2+(1-alpha)*C1482^2)*SQRT(365.25)</f>
        <v>0.324364253160172</v>
      </c>
      <c r="G1482" s="10"/>
      <c r="H1482" s="10" t="n">
        <f aca="false">(E1482^2)/365.25</f>
        <v>0.000288055218968258</v>
      </c>
      <c r="I1482" s="10" t="n">
        <f aca="false">C1483^2</f>
        <v>0.00405038256900688</v>
      </c>
      <c r="J1482" s="10" t="n">
        <f aca="false">(H1482-I1482)^2</f>
        <v>1.41551070888486E-005</v>
      </c>
    </row>
    <row r="1483" customFormat="false" ht="12.75" hidden="false" customHeight="false" outlineLevel="0" collapsed="false">
      <c r="A1483" s="7" t="n">
        <v>35023</v>
      </c>
      <c r="B1483" s="8" t="n">
        <v>2.157</v>
      </c>
      <c r="C1483" s="9" t="n">
        <f aca="false">LN(B1483/B1482)</f>
        <v>0.0636426159818001</v>
      </c>
      <c r="D1483" s="11" t="n">
        <f aca="false">STDEV(C1463:C1483)*SQRT(365.25)</f>
        <v>0.312081917290138</v>
      </c>
      <c r="E1483" s="11" t="n">
        <f aca="false">SQRT(alpha*(E1482/SQRT(365.25))^2+(1-alpha)*C1483^2)*SQRT(365.25)</f>
        <v>0.463204222652716</v>
      </c>
      <c r="G1483" s="10"/>
      <c r="H1483" s="10" t="n">
        <f aca="false">(E1483^2)/365.25</f>
        <v>0.00058742820501932</v>
      </c>
      <c r="I1483" s="10" t="n">
        <f aca="false">C1484^2</f>
        <v>0.00145953242890835</v>
      </c>
      <c r="J1483" s="10" t="n">
        <f aca="false">(H1483-I1483)^2</f>
        <v>7.60565777325094E-007</v>
      </c>
    </row>
    <row r="1484" customFormat="false" ht="12.75" hidden="false" customHeight="false" outlineLevel="0" collapsed="false">
      <c r="A1484" s="7" t="n">
        <v>35024</v>
      </c>
      <c r="B1484" s="8" t="n">
        <v>2.241</v>
      </c>
      <c r="C1484" s="9" t="n">
        <f aca="false">LN(B1484/B1483)</f>
        <v>0.0382038274117706</v>
      </c>
      <c r="D1484" s="11" t="n">
        <f aca="false">STDEV(C1464:C1484)*SQRT(365.25)</f>
        <v>0.332743028848784</v>
      </c>
      <c r="E1484" s="11" t="n">
        <f aca="false">SQRT(alpha*(E1483/SQRT(365.25))^2+(1-alpha)*C1484^2)*SQRT(365.25)</f>
        <v>0.48980042481876</v>
      </c>
      <c r="G1484" s="10"/>
      <c r="H1484" s="10" t="n">
        <f aca="false">(E1484^2)/365.25</f>
        <v>0.000656822604113999</v>
      </c>
      <c r="I1484" s="10" t="n">
        <f aca="false">C1485^2</f>
        <v>0.00345902262840967</v>
      </c>
      <c r="J1484" s="10" t="n">
        <f aca="false">(H1484-I1484)^2</f>
        <v>7.85232497616265E-006</v>
      </c>
    </row>
    <row r="1485" customFormat="false" ht="12.75" hidden="false" customHeight="false" outlineLevel="0" collapsed="false">
      <c r="A1485" s="7" t="n">
        <v>35025</v>
      </c>
      <c r="B1485" s="8" t="n">
        <v>2.113</v>
      </c>
      <c r="C1485" s="9" t="n">
        <f aca="false">LN(B1485/B1484)</f>
        <v>-0.0588134561848704</v>
      </c>
      <c r="D1485" s="11" t="n">
        <f aca="false">STDEV(C1465:C1485)*SQRT(365.25)</f>
        <v>0.44331557029632</v>
      </c>
      <c r="E1485" s="11" t="n">
        <f aca="false">SQRT(alpha*(E1484/SQRT(365.25))^2+(1-alpha)*C1485^2)*SQRT(365.25)</f>
        <v>0.566873782593741</v>
      </c>
      <c r="G1485" s="10"/>
      <c r="H1485" s="10" t="n">
        <f aca="false">(E1485^2)/365.25</f>
        <v>0.00087979708526252</v>
      </c>
      <c r="I1485" s="10" t="n">
        <f aca="false">C1486^2</f>
        <v>1.56154362935257E-005</v>
      </c>
      <c r="J1485" s="10" t="n">
        <f aca="false">(H1485-I1485)^2</f>
        <v>7.4680992241477E-007</v>
      </c>
    </row>
    <row r="1486" customFormat="false" ht="12.75" hidden="false" customHeight="false" outlineLevel="0" collapsed="false">
      <c r="A1486" s="7" t="n">
        <v>35026</v>
      </c>
      <c r="B1486" s="8" t="n">
        <v>2.10466666666667</v>
      </c>
      <c r="C1486" s="9" t="n">
        <f aca="false">LN(B1486/B1485)</f>
        <v>-0.00395163716622943</v>
      </c>
      <c r="D1486" s="11" t="n">
        <f aca="false">STDEV(C1466:C1486)*SQRT(365.25)</f>
        <v>0.442431786819838</v>
      </c>
      <c r="E1486" s="11" t="n">
        <f aca="false">SQRT(alpha*(E1485/SQRT(365.25))^2+(1-alpha)*C1486^2)*SQRT(365.25)</f>
        <v>0.544270004684477</v>
      </c>
      <c r="G1486" s="10"/>
      <c r="H1486" s="10" t="n">
        <f aca="false">(E1486^2)/365.25</f>
        <v>0.000811033095138236</v>
      </c>
      <c r="I1486" s="10" t="n">
        <f aca="false">C1487^2</f>
        <v>1.5739584932513E-005</v>
      </c>
      <c r="J1486" s="10" t="n">
        <f aca="false">(H1486-I1486)^2</f>
        <v>6.32491767375341E-007</v>
      </c>
    </row>
    <row r="1487" customFormat="false" ht="12.75" hidden="false" customHeight="false" outlineLevel="0" collapsed="false">
      <c r="A1487" s="7" t="n">
        <v>35027</v>
      </c>
      <c r="B1487" s="8" t="n">
        <v>2.09633333333333</v>
      </c>
      <c r="C1487" s="9" t="n">
        <f aca="false">LN(B1487/B1486)</f>
        <v>-0.00396731457443357</v>
      </c>
      <c r="D1487" s="11" t="n">
        <f aca="false">STDEV(C1467:C1487)*SQRT(365.25)</f>
        <v>0.444473876257057</v>
      </c>
      <c r="E1487" s="11" t="n">
        <f aca="false">SQRT(alpha*(E1486/SQRT(365.25))^2+(1-alpha)*C1487^2)*SQRT(365.25)</f>
        <v>0.522604930495015</v>
      </c>
      <c r="G1487" s="10"/>
      <c r="H1487" s="10" t="n">
        <f aca="false">(E1487^2)/365.25</f>
        <v>0.000747750618419438</v>
      </c>
      <c r="I1487" s="10" t="n">
        <f aca="false">C1488^2</f>
        <v>1.58652200228965E-005</v>
      </c>
      <c r="J1487" s="10" t="n">
        <f aca="false">(H1487-I1487)^2</f>
        <v>5.35656236386064E-007</v>
      </c>
    </row>
    <row r="1488" customFormat="false" ht="12.75" hidden="false" customHeight="false" outlineLevel="0" collapsed="false">
      <c r="A1488" s="7" t="n">
        <v>35030</v>
      </c>
      <c r="B1488" s="8" t="n">
        <v>2.088</v>
      </c>
      <c r="C1488" s="9" t="n">
        <f aca="false">LN(B1488/B1487)</f>
        <v>-0.00398311687286433</v>
      </c>
      <c r="D1488" s="11" t="n">
        <f aca="false">STDEV(C1468:C1488)*SQRT(365.25)</f>
        <v>0.446586159074567</v>
      </c>
      <c r="E1488" s="11" t="n">
        <f aca="false">SQRT(alpha*(E1487/SQRT(365.25))^2+(1-alpha)*C1488^2)*SQRT(365.25)</f>
        <v>0.501841452425618</v>
      </c>
      <c r="G1488" s="10"/>
      <c r="H1488" s="10" t="n">
        <f aca="false">(E1488^2)/365.25</f>
        <v>0.000689513602662982</v>
      </c>
      <c r="I1488" s="10" t="n">
        <f aca="false">C1489^2</f>
        <v>0.000969134092579301</v>
      </c>
      <c r="J1488" s="10" t="n">
        <f aca="false">(H1488-I1488)^2</f>
        <v>7.81876183810426E-008</v>
      </c>
    </row>
    <row r="1489" customFormat="false" ht="12.75" hidden="false" customHeight="false" outlineLevel="0" collapsed="false">
      <c r="A1489" s="7" t="n">
        <v>35031</v>
      </c>
      <c r="B1489" s="8" t="n">
        <v>2.024</v>
      </c>
      <c r="C1489" s="9" t="n">
        <f aca="false">LN(B1489/B1488)</f>
        <v>-0.0311309185951732</v>
      </c>
      <c r="D1489" s="11" t="n">
        <f aca="false">STDEV(C1469:C1489)*SQRT(365.25)</f>
        <v>0.472741653205321</v>
      </c>
      <c r="E1489" s="11" t="n">
        <f aca="false">SQRT(alpha*(E1488/SQRT(365.25))^2+(1-alpha)*C1489^2)*SQRT(365.25)</f>
        <v>0.509874065266363</v>
      </c>
      <c r="G1489" s="10"/>
      <c r="H1489" s="10" t="n">
        <f aca="false">(E1489^2)/365.25</f>
        <v>0.000711763346834352</v>
      </c>
      <c r="I1489" s="10" t="n">
        <f aca="false">C1490^2</f>
        <v>1.19199715007347E-005</v>
      </c>
      <c r="J1489" s="10" t="n">
        <f aca="false">(H1489-I1489)^2</f>
        <v>4.89780749998351E-007</v>
      </c>
    </row>
    <row r="1490" customFormat="false" ht="12.75" hidden="false" customHeight="false" outlineLevel="0" collapsed="false">
      <c r="A1490" s="7" t="n">
        <v>35032</v>
      </c>
      <c r="B1490" s="8" t="n">
        <v>2.031</v>
      </c>
      <c r="C1490" s="9" t="n">
        <f aca="false">LN(B1490/B1489)</f>
        <v>0.00345253117302867</v>
      </c>
      <c r="D1490" s="11" t="n">
        <f aca="false">STDEV(C1470:C1490)*SQRT(365.25)</f>
        <v>0.472367957628209</v>
      </c>
      <c r="E1490" s="11" t="n">
        <f aca="false">SQRT(alpha*(E1489/SQRT(365.25))^2+(1-alpha)*C1490^2)*SQRT(365.25)</f>
        <v>0.489521952730852</v>
      </c>
      <c r="G1490" s="10"/>
      <c r="H1490" s="10" t="n">
        <f aca="false">(E1490^2)/365.25</f>
        <v>0.000656075954018964</v>
      </c>
      <c r="I1490" s="10" t="n">
        <f aca="false">C1491^2</f>
        <v>4.12338728135192E-005</v>
      </c>
      <c r="J1490" s="10" t="n">
        <f aca="false">(H1490-I1490)^2</f>
        <v>3.78030784821043E-007</v>
      </c>
    </row>
    <row r="1491" customFormat="false" ht="12.75" hidden="false" customHeight="false" outlineLevel="0" collapsed="false">
      <c r="A1491" s="7" t="n">
        <v>35033</v>
      </c>
      <c r="B1491" s="8" t="n">
        <v>2.018</v>
      </c>
      <c r="C1491" s="9" t="n">
        <f aca="false">LN(B1491/B1490)</f>
        <v>-0.00642136066683061</v>
      </c>
      <c r="D1491" s="11" t="n">
        <f aca="false">STDEV(C1471:C1491)*SQRT(365.25)</f>
        <v>0.471111339224782</v>
      </c>
      <c r="E1491" s="11" t="n">
        <f aca="false">SQRT(alpha*(E1490/SQRT(365.25))^2+(1-alpha)*C1491^2)*SQRT(365.25)</f>
        <v>0.470916497537136</v>
      </c>
      <c r="G1491" s="10"/>
      <c r="H1491" s="10" t="n">
        <f aca="false">(E1491^2)/365.25</f>
        <v>0.000607152218077052</v>
      </c>
      <c r="I1491" s="10" t="n">
        <f aca="false">C1492^2</f>
        <v>0.000622925565772927</v>
      </c>
      <c r="J1491" s="10" t="n">
        <f aca="false">(H1491-I1491)^2</f>
        <v>2.48798497534965E-010</v>
      </c>
    </row>
    <row r="1492" customFormat="false" ht="12.75" hidden="false" customHeight="false" outlineLevel="0" collapsed="false">
      <c r="A1492" s="7" t="n">
        <v>35034</v>
      </c>
      <c r="B1492" s="8" t="n">
        <v>2.069</v>
      </c>
      <c r="C1492" s="9" t="n">
        <f aca="false">LN(B1492/B1491)</f>
        <v>0.0249584768319889</v>
      </c>
      <c r="D1492" s="11" t="n">
        <f aca="false">STDEV(C1472:C1492)*SQRT(365.25)</f>
        <v>0.477822021206768</v>
      </c>
      <c r="E1492" s="11" t="n">
        <f aca="false">SQRT(alpha*(E1491/SQRT(365.25))^2+(1-alpha)*C1492^2)*SQRT(365.25)</f>
        <v>0.471402985344675</v>
      </c>
      <c r="G1492" s="10"/>
      <c r="H1492" s="10" t="n">
        <f aca="false">(E1492^2)/365.25</f>
        <v>0.000608407322633461</v>
      </c>
      <c r="I1492" s="10" t="n">
        <f aca="false">C1493^2</f>
        <v>0.000592956099605082</v>
      </c>
      <c r="J1492" s="10" t="n">
        <f aca="false">(H1492-I1492)^2</f>
        <v>2.38740293072708E-010</v>
      </c>
    </row>
    <row r="1493" customFormat="false" ht="12.75" hidden="false" customHeight="false" outlineLevel="0" collapsed="false">
      <c r="A1493" s="7" t="n">
        <v>35037</v>
      </c>
      <c r="B1493" s="8" t="n">
        <v>2.12</v>
      </c>
      <c r="C1493" s="9" t="n">
        <f aca="false">LN(B1493/B1492)</f>
        <v>0.0243506899205152</v>
      </c>
      <c r="D1493" s="11" t="n">
        <f aca="false">STDEV(C1473:C1493)*SQRT(365.25)</f>
        <v>0.481263656630739</v>
      </c>
      <c r="E1493" s="11" t="n">
        <f aca="false">SQRT(alpha*(E1492/SQRT(365.25))^2+(1-alpha)*C1493^2)*SQRT(365.25)</f>
        <v>0.47092643766001</v>
      </c>
      <c r="G1493" s="10"/>
      <c r="H1493" s="10" t="n">
        <f aca="false">(E1493^2)/365.25</f>
        <v>0.000607177849930587</v>
      </c>
      <c r="I1493" s="10" t="n">
        <f aca="false">C1494^2</f>
        <v>0.00233683554869025</v>
      </c>
      <c r="J1493" s="10" t="n">
        <f aca="false">(H1493-I1493)^2</f>
        <v>2.99171575487857E-006</v>
      </c>
    </row>
    <row r="1494" customFormat="false" ht="12.75" hidden="false" customHeight="false" outlineLevel="0" collapsed="false">
      <c r="A1494" s="7" t="n">
        <v>35038</v>
      </c>
      <c r="B1494" s="8" t="n">
        <v>2.225</v>
      </c>
      <c r="C1494" s="9" t="n">
        <f aca="false">LN(B1494/B1493)</f>
        <v>0.0483408269342825</v>
      </c>
      <c r="D1494" s="11" t="n">
        <f aca="false">STDEV(C1474:C1494)*SQRT(365.25)</f>
        <v>0.507844540184193</v>
      </c>
      <c r="E1494" s="11" t="n">
        <f aca="false">SQRT(alpha*(E1493/SQRT(365.25))^2+(1-alpha)*C1494^2)*SQRT(365.25)</f>
        <v>0.5215759044928</v>
      </c>
      <c r="G1494" s="10"/>
      <c r="H1494" s="10" t="n">
        <f aca="false">(E1494^2)/365.25</f>
        <v>0.000744808827234721</v>
      </c>
      <c r="I1494" s="10" t="n">
        <f aca="false">C1495^2</f>
        <v>6.59796904749947E-005</v>
      </c>
      <c r="J1494" s="10" t="n">
        <f aca="false">(H1494-I1494)^2</f>
        <v>4.60808996913956E-007</v>
      </c>
    </row>
    <row r="1495" customFormat="false" ht="12.75" hidden="false" customHeight="false" outlineLevel="0" collapsed="false">
      <c r="A1495" s="7" t="n">
        <v>35039</v>
      </c>
      <c r="B1495" s="8" t="n">
        <v>2.207</v>
      </c>
      <c r="C1495" s="9" t="n">
        <f aca="false">LN(B1495/B1494)</f>
        <v>-0.00812278834360435</v>
      </c>
      <c r="D1495" s="11" t="n">
        <f aca="false">STDEV(C1475:C1495)*SQRT(365.25)</f>
        <v>0.513031333728064</v>
      </c>
      <c r="E1495" s="11" t="n">
        <f aca="false">SQRT(alpha*(E1494/SQRT(365.25))^2+(1-alpha)*C1495^2)*SQRT(365.25)</f>
        <v>0.502307026539501</v>
      </c>
      <c r="G1495" s="10"/>
      <c r="H1495" s="10" t="n">
        <f aca="false">(E1495^2)/365.25</f>
        <v>0.000690793563069008</v>
      </c>
      <c r="I1495" s="10" t="n">
        <f aca="false">C1496^2</f>
        <v>2.05210033067499E-007</v>
      </c>
      <c r="J1495" s="10" t="n">
        <f aca="false">(H1495-I1495)^2</f>
        <v>4.76912273348893E-007</v>
      </c>
    </row>
    <row r="1496" customFormat="false" ht="12.75" hidden="false" customHeight="false" outlineLevel="0" collapsed="false">
      <c r="A1496" s="7" t="n">
        <v>35040</v>
      </c>
      <c r="B1496" s="8" t="n">
        <v>2.208</v>
      </c>
      <c r="C1496" s="9" t="n">
        <f aca="false">LN(B1496/B1495)</f>
        <v>0.000453001140249668</v>
      </c>
      <c r="D1496" s="11" t="n">
        <f aca="false">STDEV(C1476:C1496)*SQRT(365.25)</f>
        <v>0.513727259148743</v>
      </c>
      <c r="E1496" s="11" t="n">
        <f aca="false">SQRT(alpha*(E1495/SQRT(365.25))^2+(1-alpha)*C1496^2)*SQRT(365.25)</f>
        <v>0.481914422898891</v>
      </c>
      <c r="G1496" s="10"/>
      <c r="H1496" s="10" t="n">
        <f aca="false">(E1496^2)/365.25</f>
        <v>0.000635842603690545</v>
      </c>
      <c r="I1496" s="10" t="n">
        <f aca="false">C1497^2</f>
        <v>1.30800882906054E-005</v>
      </c>
      <c r="J1496" s="10" t="n">
        <f aca="false">(H1496-I1496)^2</f>
        <v>3.8783315058726E-007</v>
      </c>
    </row>
    <row r="1497" customFormat="false" ht="12.75" hidden="false" customHeight="false" outlineLevel="0" collapsed="false">
      <c r="A1497" s="7" t="n">
        <v>35041</v>
      </c>
      <c r="B1497" s="8" t="n">
        <v>2.216</v>
      </c>
      <c r="C1497" s="9" t="n">
        <f aca="false">LN(B1497/B1496)</f>
        <v>0.00361664047018852</v>
      </c>
      <c r="D1497" s="11" t="n">
        <f aca="false">STDEV(C1477:C1497)*SQRT(365.25)</f>
        <v>0.510276164540934</v>
      </c>
      <c r="E1497" s="11" t="n">
        <f aca="false">SQRT(alpha*(E1496/SQRT(365.25))^2+(1-alpha)*C1497^2)*SQRT(365.25)</f>
        <v>0.462754710171048</v>
      </c>
      <c r="G1497" s="10"/>
      <c r="H1497" s="10" t="n">
        <f aca="false">(E1497^2)/365.25</f>
        <v>0.000586288629118386</v>
      </c>
      <c r="I1497" s="10" t="n">
        <f aca="false">C1498^2</f>
        <v>0.000108853737398477</v>
      </c>
      <c r="J1497" s="10" t="n">
        <f aca="false">(H1497-I1497)^2</f>
        <v>2.27944075831601E-007</v>
      </c>
    </row>
    <row r="1498" customFormat="false" ht="12.75" hidden="false" customHeight="false" outlineLevel="0" collapsed="false">
      <c r="A1498" s="7" t="n">
        <v>35044</v>
      </c>
      <c r="B1498" s="8" t="n">
        <v>2.193</v>
      </c>
      <c r="C1498" s="9" t="n">
        <f aca="false">LN(B1498/B1497)</f>
        <v>-0.0104332994492863</v>
      </c>
      <c r="D1498" s="11" t="n">
        <f aca="false">STDEV(C1478:C1498)*SQRT(365.25)</f>
        <v>0.511335443249414</v>
      </c>
      <c r="E1498" s="11" t="n">
        <f aca="false">SQRT(alpha*(E1497/SQRT(365.25))^2+(1-alpha)*C1498^2)*SQRT(365.25)</f>
        <v>0.447510944923271</v>
      </c>
      <c r="G1498" s="10"/>
      <c r="H1498" s="10" t="n">
        <f aca="false">(E1498^2)/365.25</f>
        <v>0.000548298551200874</v>
      </c>
      <c r="I1498" s="10" t="n">
        <f aca="false">C1499^2</f>
        <v>0.000359889682989408</v>
      </c>
      <c r="J1498" s="10" t="n">
        <f aca="false">(H1498-I1498)^2</f>
        <v>3.54979016207256E-008</v>
      </c>
    </row>
    <row r="1499" customFormat="false" ht="12.75" hidden="false" customHeight="false" outlineLevel="0" collapsed="false">
      <c r="A1499" s="7" t="n">
        <v>35045</v>
      </c>
      <c r="B1499" s="8" t="n">
        <v>2.235</v>
      </c>
      <c r="C1499" s="9" t="n">
        <f aca="false">LN(B1499/B1498)</f>
        <v>0.0189707586297809</v>
      </c>
      <c r="D1499" s="11" t="n">
        <f aca="false">STDEV(C1479:C1499)*SQRT(365.25)</f>
        <v>0.513805509930387</v>
      </c>
      <c r="E1499" s="11" t="n">
        <f aca="false">SQRT(alpha*(E1498/SQRT(365.25))^2+(1-alpha)*C1499^2)*SQRT(365.25)</f>
        <v>0.441350479331869</v>
      </c>
      <c r="G1499" s="10"/>
      <c r="H1499" s="10" t="n">
        <f aca="false">(E1499^2)/365.25</f>
        <v>0.00053330662725933</v>
      </c>
      <c r="I1499" s="10" t="n">
        <f aca="false">C1500^2</f>
        <v>0.000509059064758761</v>
      </c>
      <c r="J1499" s="10" t="n">
        <f aca="false">(H1499-I1499)^2</f>
        <v>5.87944287219029E-010</v>
      </c>
    </row>
    <row r="1500" customFormat="false" ht="12.75" hidden="false" customHeight="false" outlineLevel="0" collapsed="false">
      <c r="A1500" s="7" t="n">
        <v>35046</v>
      </c>
      <c r="B1500" s="8" t="n">
        <v>2.286</v>
      </c>
      <c r="C1500" s="9" t="n">
        <f aca="false">LN(B1500/B1499)</f>
        <v>0.0225623373070868</v>
      </c>
      <c r="D1500" s="11" t="n">
        <f aca="false">STDEV(C1480:C1500)*SQRT(365.25)</f>
        <v>0.515324243096121</v>
      </c>
      <c r="E1500" s="11" t="n">
        <f aca="false">SQRT(alpha*(E1499/SQRT(365.25))^2+(1-alpha)*C1500^2)*SQRT(365.25)</f>
        <v>0.440551392309993</v>
      </c>
      <c r="G1500" s="10"/>
      <c r="H1500" s="10" t="n">
        <f aca="false">(E1500^2)/365.25</f>
        <v>0.000531377219072618</v>
      </c>
      <c r="I1500" s="10" t="n">
        <f aca="false">C1501^2</f>
        <v>0.00083449021987931</v>
      </c>
      <c r="J1500" s="10" t="n">
        <f aca="false">(H1500-I1500)^2</f>
        <v>9.18774912580379E-008</v>
      </c>
    </row>
    <row r="1501" customFormat="false" ht="12.75" hidden="false" customHeight="false" outlineLevel="0" collapsed="false">
      <c r="A1501" s="7" t="n">
        <v>35047</v>
      </c>
      <c r="B1501" s="8" t="n">
        <v>2.353</v>
      </c>
      <c r="C1501" s="9" t="n">
        <f aca="false">LN(B1501/B1500)</f>
        <v>0.0288875443726065</v>
      </c>
      <c r="D1501" s="11" t="n">
        <f aca="false">STDEV(C1481:C1501)*SQRT(365.25)</f>
        <v>0.522059337650861</v>
      </c>
      <c r="E1501" s="11" t="n">
        <f aca="false">SQRT(alpha*(E1500/SQRT(365.25))^2+(1-alpha)*C1501^2)*SQRT(365.25)</f>
        <v>0.450438697612044</v>
      </c>
      <c r="G1501" s="10"/>
      <c r="H1501" s="10" t="n">
        <f aca="false">(E1501^2)/365.25</f>
        <v>0.000555496291051155</v>
      </c>
      <c r="I1501" s="10" t="n">
        <f aca="false">C1502^2</f>
        <v>2.175280084169E-005</v>
      </c>
      <c r="J1501" s="10" t="n">
        <f aca="false">(H1501-I1501)^2</f>
        <v>2.84882113340981E-007</v>
      </c>
    </row>
    <row r="1502" customFormat="false" ht="12.75" hidden="false" customHeight="false" outlineLevel="0" collapsed="false">
      <c r="A1502" s="7" t="n">
        <v>35048</v>
      </c>
      <c r="B1502" s="8" t="n">
        <v>2.364</v>
      </c>
      <c r="C1502" s="9" t="n">
        <f aca="false">LN(B1502/B1501)</f>
        <v>0.00466398979862628</v>
      </c>
      <c r="D1502" s="11" t="n">
        <f aca="false">STDEV(C1482:C1502)*SQRT(365.25)</f>
        <v>0.517631644310289</v>
      </c>
      <c r="E1502" s="11" t="n">
        <f aca="false">SQRT(alpha*(E1501/SQRT(365.25))^2+(1-alpha)*C1502^2)*SQRT(365.25)</f>
        <v>0.432877148446965</v>
      </c>
      <c r="G1502" s="10"/>
      <c r="H1502" s="10" t="n">
        <f aca="false">(E1502^2)/365.25</f>
        <v>0.000513025669124096</v>
      </c>
      <c r="I1502" s="10" t="n">
        <f aca="false">C1503^2</f>
        <v>0.00331020185498633</v>
      </c>
      <c r="J1502" s="10" t="n">
        <f aca="false">(H1502-I1502)^2</f>
        <v>7.82419461475479E-006</v>
      </c>
    </row>
    <row r="1503" customFormat="false" ht="12.75" hidden="false" customHeight="false" outlineLevel="0" collapsed="false">
      <c r="A1503" s="7" t="n">
        <v>35051</v>
      </c>
      <c r="B1503" s="8" t="n">
        <v>2.504</v>
      </c>
      <c r="C1503" s="9" t="n">
        <f aca="false">LN(B1503/B1502)</f>
        <v>0.0575343536940003</v>
      </c>
      <c r="D1503" s="11" t="n">
        <f aca="false">STDEV(C1483:C1503)*SQRT(365.25)</f>
        <v>0.551558854006878</v>
      </c>
      <c r="E1503" s="11" t="n">
        <f aca="false">SQRT(alpha*(E1502/SQRT(365.25))^2+(1-alpha)*C1503^2)*SQRT(365.25)</f>
        <v>0.518341629735283</v>
      </c>
      <c r="G1503" s="10"/>
      <c r="H1503" s="10" t="n">
        <f aca="false">(E1503^2)/365.25</f>
        <v>0.000735600397307676</v>
      </c>
      <c r="I1503" s="10" t="n">
        <f aca="false">C1504^2</f>
        <v>0.0184214030708656</v>
      </c>
      <c r="J1503" s="10" t="n">
        <f aca="false">(H1503-I1503)^2</f>
        <v>0.000312787616208029</v>
      </c>
    </row>
    <row r="1504" customFormat="false" ht="12.75" hidden="false" customHeight="false" outlineLevel="0" collapsed="false">
      <c r="A1504" s="7" t="n">
        <v>35052</v>
      </c>
      <c r="B1504" s="8" t="n">
        <v>2.868</v>
      </c>
      <c r="C1504" s="9" t="n">
        <f aca="false">LN(B1504/B1503)</f>
        <v>0.135725469499522</v>
      </c>
      <c r="D1504" s="11" t="n">
        <f aca="false">STDEV(C1484:C1504)*SQRT(365.25)</f>
        <v>0.731756993545487</v>
      </c>
      <c r="E1504" s="11" t="n">
        <f aca="false">SQRT(alpha*(E1503/SQRT(365.25))^2+(1-alpha)*C1504^2)*SQRT(365.25)</f>
        <v>0.884696223131342</v>
      </c>
      <c r="G1504" s="10"/>
      <c r="H1504" s="10" t="n">
        <f aca="false">(E1504^2)/365.25</f>
        <v>0.00214288133394349</v>
      </c>
      <c r="I1504" s="10" t="n">
        <f aca="false">C1505^2</f>
        <v>0.00467696213752768</v>
      </c>
      <c r="J1504" s="10" t="n">
        <f aca="false">(H1504-I1504)^2</f>
        <v>6.42156551909387E-006</v>
      </c>
    </row>
    <row r="1505" customFormat="false" ht="12.75" hidden="false" customHeight="false" outlineLevel="0" collapsed="false">
      <c r="A1505" s="7" t="n">
        <v>35053</v>
      </c>
      <c r="B1505" s="8" t="n">
        <v>3.071</v>
      </c>
      <c r="C1505" s="9" t="n">
        <f aca="false">LN(B1505/B1504)</f>
        <v>0.0683883187213114</v>
      </c>
      <c r="D1505" s="11" t="n">
        <f aca="false">STDEV(C1485:C1505)*SQRT(365.25)</f>
        <v>0.760576991001083</v>
      </c>
      <c r="E1505" s="11" t="n">
        <f aca="false">SQRT(alpha*(E1504/SQRT(365.25))^2+(1-alpha)*C1505^2)*SQRT(365.25)</f>
        <v>0.925384451600607</v>
      </c>
      <c r="G1505" s="10"/>
      <c r="H1505" s="10" t="n">
        <f aca="false">(E1505^2)/365.25</f>
        <v>0.00234452124096963</v>
      </c>
      <c r="I1505" s="10" t="n">
        <f aca="false">C1506^2</f>
        <v>0.0134075814659918</v>
      </c>
      <c r="J1505" s="10" t="n">
        <f aca="false">(H1505-I1505)^2</f>
        <v>0.000122391301542467</v>
      </c>
    </row>
    <row r="1506" customFormat="false" ht="12.75" hidden="false" customHeight="false" outlineLevel="0" collapsed="false">
      <c r="A1506" s="7" t="n">
        <v>35054</v>
      </c>
      <c r="B1506" s="8" t="n">
        <v>3.448</v>
      </c>
      <c r="C1506" s="9" t="n">
        <f aca="false">LN(B1506/B1505)</f>
        <v>0.115791111342761</v>
      </c>
      <c r="D1506" s="11" t="n">
        <f aca="false">STDEV(C1486:C1506)*SQRT(365.25)</f>
        <v>0.798726634101623</v>
      </c>
      <c r="E1506" s="11" t="n">
        <f aca="false">SQRT(alpha*(E1505/SQRT(365.25))^2+(1-alpha)*C1506^2)*SQRT(365.25)</f>
        <v>1.08529553838164</v>
      </c>
      <c r="G1506" s="10"/>
      <c r="H1506" s="10" t="n">
        <f aca="false">(E1506^2)/365.25</f>
        <v>0.00322482246579357</v>
      </c>
      <c r="I1506" s="10" t="n">
        <f aca="false">C1507^2</f>
        <v>0.141187037290296</v>
      </c>
      <c r="J1506" s="10" t="n">
        <f aca="false">(H1506-I1506)^2</f>
        <v>0.0190335727192822</v>
      </c>
    </row>
    <row r="1507" customFormat="false" ht="12.75" hidden="false" customHeight="false" outlineLevel="0" collapsed="false">
      <c r="A1507" s="7" t="n">
        <v>35055</v>
      </c>
      <c r="B1507" s="8" t="n">
        <v>2.368</v>
      </c>
      <c r="C1507" s="9" t="n">
        <f aca="false">LN(B1507/B1506)</f>
        <v>-0.375748635779688</v>
      </c>
      <c r="D1507" s="11" t="n">
        <f aca="false">STDEV(C1487:C1507)*SQRT(365.25)</f>
        <v>1.84731011754786</v>
      </c>
      <c r="E1507" s="11" t="n">
        <f aca="false">SQRT(alpha*(E1506/SQRT(365.25))^2+(1-alpha)*C1507^2)*SQRT(365.25)</f>
        <v>2.27761188887619</v>
      </c>
      <c r="G1507" s="10"/>
      <c r="H1507" s="10" t="n">
        <f aca="false">(E1507^2)/365.25</f>
        <v>0.0142026445348396</v>
      </c>
      <c r="I1507" s="10" t="n">
        <f aca="false">C1508^2</f>
        <v>0.000436602494790713</v>
      </c>
      <c r="J1507" s="10" t="n">
        <f aca="false">(H1507-I1507)^2</f>
        <v>0.000189503913448394</v>
      </c>
    </row>
    <row r="1508" customFormat="false" ht="12.75" hidden="false" customHeight="false" outlineLevel="0" collapsed="false">
      <c r="A1508" s="7" t="n">
        <v>35058</v>
      </c>
      <c r="B1508" s="8" t="n">
        <v>2.418</v>
      </c>
      <c r="C1508" s="9" t="n">
        <f aca="false">LN(B1508/B1507)</f>
        <v>0.0208950351708417</v>
      </c>
      <c r="D1508" s="11" t="n">
        <f aca="false">STDEV(C1488:C1508)*SQRT(365.25)</f>
        <v>1.84786506428618</v>
      </c>
      <c r="E1508" s="11" t="n">
        <f aca="false">SQRT(alpha*(E1507/SQRT(365.25))^2+(1-alpha)*C1508^2)*SQRT(365.25)</f>
        <v>2.1880192143012</v>
      </c>
      <c r="G1508" s="10"/>
      <c r="H1508" s="10" t="n">
        <f aca="false">(E1508^2)/365.25</f>
        <v>0.0131072637430561</v>
      </c>
      <c r="I1508" s="10" t="n">
        <f aca="false">C1509^2</f>
        <v>0.000418912573643228</v>
      </c>
      <c r="J1508" s="10" t="n">
        <f aca="false">(H1508-I1508)^2</f>
        <v>0.000160994255398342</v>
      </c>
    </row>
    <row r="1509" customFormat="false" ht="12.75" hidden="false" customHeight="false" outlineLevel="0" collapsed="false">
      <c r="A1509" s="7" t="n">
        <v>35059</v>
      </c>
      <c r="B1509" s="8" t="n">
        <v>2.468</v>
      </c>
      <c r="C1509" s="9" t="n">
        <f aca="false">LN(B1509/B1508)</f>
        <v>0.0204673538505403</v>
      </c>
      <c r="D1509" s="11" t="n">
        <f aca="false">STDEV(C1489:C1509)*SQRT(365.25)</f>
        <v>1.84807342258534</v>
      </c>
      <c r="E1509" s="11" t="n">
        <f aca="false">SQRT(alpha*(E1508/SQRT(365.25))^2+(1-alpha)*C1509^2)*SQRT(365.25)</f>
        <v>2.10206127334583</v>
      </c>
      <c r="G1509" s="10"/>
      <c r="H1509" s="10" t="n">
        <f aca="false">(E1509^2)/365.25</f>
        <v>0.0120976361311439</v>
      </c>
      <c r="I1509" s="10" t="n">
        <f aca="false">C1510^2</f>
        <v>0.0225620877814148</v>
      </c>
      <c r="J1509" s="10" t="n">
        <f aca="false">(H1509-I1509)^2</f>
        <v>0.000109504748340857</v>
      </c>
    </row>
    <row r="1510" customFormat="false" ht="12.75" hidden="false" customHeight="false" outlineLevel="0" collapsed="false">
      <c r="A1510" s="7" t="n">
        <v>35060</v>
      </c>
      <c r="B1510" s="8" t="n">
        <v>2.868</v>
      </c>
      <c r="C1510" s="9" t="n">
        <f aca="false">LN(B1510/B1509)</f>
        <v>0.150206816694233</v>
      </c>
      <c r="D1510" s="11" t="n">
        <f aca="false">STDEV(C1490:C1510)*SQRT(365.25)</f>
        <v>1.93090260754334</v>
      </c>
      <c r="E1510" s="11" t="n">
        <f aca="false">SQRT(alpha*(E1509/SQRT(365.25))^2+(1-alpha)*C1510^2)*SQRT(365.25)</f>
        <v>2.17319903032987</v>
      </c>
      <c r="G1510" s="10"/>
      <c r="H1510" s="10" t="n">
        <f aca="false">(E1510^2)/365.25</f>
        <v>0.0129303053399772</v>
      </c>
      <c r="I1510" s="10" t="n">
        <f aca="false">C1511^2</f>
        <v>0.0178838881811666</v>
      </c>
      <c r="J1510" s="10" t="n">
        <f aca="false">(H1510-I1510)^2</f>
        <v>2.45379829645261E-005</v>
      </c>
    </row>
    <row r="1511" customFormat="false" ht="12.75" hidden="false" customHeight="false" outlineLevel="0" collapsed="false">
      <c r="A1511" s="7" t="n">
        <v>35061</v>
      </c>
      <c r="B1511" s="8" t="n">
        <v>2.509</v>
      </c>
      <c r="C1511" s="9" t="n">
        <f aca="false">LN(B1511/B1510)</f>
        <v>-0.133730655353089</v>
      </c>
      <c r="D1511" s="11" t="n">
        <f aca="false">STDEV(C1491:C1511)*SQRT(365.25)</f>
        <v>2.03016437836146</v>
      </c>
      <c r="E1511" s="11" t="n">
        <f aca="false">SQRT(alpha*(E1510/SQRT(365.25))^2+(1-alpha)*C1511^2)*SQRT(365.25)</f>
        <v>2.20607387235049</v>
      </c>
      <c r="G1511" s="10"/>
      <c r="H1511" s="10" t="n">
        <f aca="false">(E1511^2)/365.25</f>
        <v>0.0133244679815674</v>
      </c>
      <c r="I1511" s="10" t="n">
        <f aca="false">C1512^2</f>
        <v>0.0018411220493818</v>
      </c>
      <c r="J1511" s="10" t="n">
        <f aca="false">(H1511-I1511)^2</f>
        <v>0.000131867233798243</v>
      </c>
    </row>
    <row r="1512" customFormat="false" ht="12.75" hidden="false" customHeight="false" outlineLevel="0" collapsed="false">
      <c r="A1512" s="7" t="n">
        <v>35062</v>
      </c>
      <c r="B1512" s="8" t="n">
        <v>2.619</v>
      </c>
      <c r="C1512" s="9" t="n">
        <f aca="false">LN(B1512/B1511)</f>
        <v>0.0429082981412896</v>
      </c>
      <c r="D1512" s="11" t="n">
        <f aca="false">STDEV(C1492:C1512)*SQRT(365.25)</f>
        <v>2.03327018855017</v>
      </c>
      <c r="E1512" s="11" t="n">
        <f aca="false">SQRT(alpha*(E1511/SQRT(365.25))^2+(1-alpha)*C1512^2)*SQRT(365.25)</f>
        <v>2.12908829805635</v>
      </c>
      <c r="G1512" s="10"/>
      <c r="H1512" s="10" t="n">
        <f aca="false">(E1512^2)/365.25</f>
        <v>0.0124107241092963</v>
      </c>
      <c r="I1512" s="10" t="n">
        <f aca="false">C1513^2</f>
        <v>0.00200706909818627</v>
      </c>
      <c r="J1512" s="10" t="n">
        <f aca="false">(H1512-I1512)^2</f>
        <v>0.000108236037590194</v>
      </c>
    </row>
    <row r="1513" customFormat="false" ht="12.75" hidden="false" customHeight="false" outlineLevel="0" collapsed="false">
      <c r="A1513" s="7" t="n">
        <v>35065</v>
      </c>
      <c r="B1513" s="8" t="n">
        <v>2.739</v>
      </c>
      <c r="C1513" s="9" t="n">
        <f aca="false">LN(B1513/B1512)</f>
        <v>0.0448003247553661</v>
      </c>
      <c r="D1513" s="11" t="n">
        <f aca="false">STDEV(C1493:C1513)*SQRT(365.25)</f>
        <v>2.03718599405137</v>
      </c>
      <c r="E1513" s="11" t="n">
        <f aca="false">SQRT(alpha*(E1512/SQRT(365.25))^2+(1-alpha)*C1513^2)*SQRT(365.25)</f>
        <v>2.05685476122289</v>
      </c>
      <c r="G1513" s="10"/>
      <c r="H1513" s="10" t="n">
        <f aca="false">(E1513^2)/365.25</f>
        <v>0.0115828925633546</v>
      </c>
      <c r="I1513" s="10" t="n">
        <f aca="false">C1514^2</f>
        <v>0.00183861061851429</v>
      </c>
      <c r="J1513" s="10" t="n">
        <f aca="false">(H1513-I1513)^2</f>
        <v>9.4951030620541E-005</v>
      </c>
    </row>
    <row r="1514" customFormat="false" ht="12.75" hidden="false" customHeight="false" outlineLevel="0" collapsed="false">
      <c r="A1514" s="7" t="n">
        <v>35066</v>
      </c>
      <c r="B1514" s="8" t="n">
        <v>2.859</v>
      </c>
      <c r="C1514" s="9" t="n">
        <f aca="false">LN(B1514/B1513)</f>
        <v>0.0428790230592337</v>
      </c>
      <c r="D1514" s="11" t="n">
        <f aca="false">STDEV(C1494:C1514)*SQRT(365.25)</f>
        <v>2.04047462497351</v>
      </c>
      <c r="E1514" s="11" t="n">
        <f aca="false">SQRT(alpha*(E1513/SQRT(365.25))^2+(1-alpha)*C1514^2)*SQRT(365.25)</f>
        <v>1.98681897829228</v>
      </c>
      <c r="G1514" s="10"/>
      <c r="H1514" s="10" t="n">
        <f aca="false">(E1514^2)/365.25</f>
        <v>0.010807528138268</v>
      </c>
      <c r="I1514" s="10" t="n">
        <f aca="false">C1515^2</f>
        <v>0.00188901374748209</v>
      </c>
      <c r="J1514" s="10" t="n">
        <f aca="false">(H1514-I1514)^2</f>
        <v>7.95398989386555E-005</v>
      </c>
    </row>
    <row r="1515" customFormat="false" ht="12.75" hidden="false" customHeight="false" outlineLevel="0" collapsed="false">
      <c r="A1515" s="7" t="n">
        <v>35067</v>
      </c>
      <c r="B1515" s="8" t="n">
        <v>2.986</v>
      </c>
      <c r="C1515" s="9" t="n">
        <f aca="false">LN(B1515/B1514)</f>
        <v>0.043462785776824</v>
      </c>
      <c r="D1515" s="11" t="n">
        <f aca="false">STDEV(C1495:C1515)*SQRT(365.25)</f>
        <v>2.03908679011758</v>
      </c>
      <c r="E1515" s="11" t="n">
        <f aca="false">SQRT(alpha*(E1514/SQRT(365.25))^2+(1-alpha)*C1515^2)*SQRT(365.25)</f>
        <v>1.92048103345243</v>
      </c>
      <c r="G1515" s="10"/>
      <c r="H1515" s="10" t="n">
        <f aca="false">(E1515^2)/365.25</f>
        <v>0.0100978710468186</v>
      </c>
      <c r="I1515" s="10" t="n">
        <f aca="false">C1516^2</f>
        <v>5.46859019939792E-005</v>
      </c>
      <c r="J1515" s="10" t="n">
        <f aca="false">(H1515-I1515)^2</f>
        <v>0.000100865567853226</v>
      </c>
    </row>
    <row r="1516" customFormat="false" ht="12.75" hidden="false" customHeight="false" outlineLevel="0" collapsed="false">
      <c r="A1516" s="7" t="n">
        <v>35068</v>
      </c>
      <c r="B1516" s="8" t="n">
        <v>2.964</v>
      </c>
      <c r="C1516" s="9" t="n">
        <f aca="false">LN(B1516/B1515)</f>
        <v>-0.00739499168315822</v>
      </c>
      <c r="D1516" s="11" t="n">
        <f aca="false">STDEV(C1496:C1516)*SQRT(365.25)</f>
        <v>2.03894478598897</v>
      </c>
      <c r="E1516" s="11" t="n">
        <f aca="false">SQRT(alpha*(E1515/SQRT(365.25))^2+(1-alpha)*C1516^2)*SQRT(365.25)</f>
        <v>1.84292116044778</v>
      </c>
      <c r="G1516" s="10"/>
      <c r="H1516" s="10" t="n">
        <f aca="false">(E1516^2)/365.25</f>
        <v>0.00929872252875067</v>
      </c>
      <c r="I1516" s="10" t="n">
        <f aca="false">C1517^2</f>
        <v>0.000266567444419087</v>
      </c>
      <c r="J1516" s="10" t="n">
        <f aca="false">(H1516-I1516)^2</f>
        <v>8.15798254674169E-005</v>
      </c>
    </row>
    <row r="1517" customFormat="false" ht="12.75" hidden="false" customHeight="false" outlineLevel="0" collapsed="false">
      <c r="A1517" s="7" t="n">
        <v>35069</v>
      </c>
      <c r="B1517" s="8" t="n">
        <v>2.916</v>
      </c>
      <c r="C1517" s="9" t="n">
        <f aca="false">LN(B1517/B1516)</f>
        <v>-0.0163268932874288</v>
      </c>
      <c r="D1517" s="11" t="n">
        <f aca="false">STDEV(C1497:C1517)*SQRT(365.25)</f>
        <v>2.04218565467263</v>
      </c>
      <c r="E1517" s="11" t="n">
        <f aca="false">SQRT(alpha*(E1516/SQRT(365.25))^2+(1-alpha)*C1517^2)*SQRT(365.25)</f>
        <v>1.77026929231021</v>
      </c>
      <c r="G1517" s="10"/>
      <c r="H1517" s="10" t="n">
        <f aca="false">(E1517^2)/365.25</f>
        <v>0.00858002290840932</v>
      </c>
      <c r="I1517" s="10" t="n">
        <f aca="false">C1518^2</f>
        <v>4.22507688759716E-006</v>
      </c>
      <c r="J1517" s="10" t="n">
        <f aca="false">(H1517-I1517)^2</f>
        <v>7.35443084471327E-005</v>
      </c>
    </row>
    <row r="1518" customFormat="false" ht="12.75" hidden="false" customHeight="false" outlineLevel="0" collapsed="false">
      <c r="A1518" s="7" t="n">
        <v>35072</v>
      </c>
      <c r="B1518" s="8" t="n">
        <v>2.922</v>
      </c>
      <c r="C1518" s="9" t="n">
        <f aca="false">LN(B1518/B1517)</f>
        <v>0.00205549918209596</v>
      </c>
      <c r="D1518" s="11" t="n">
        <f aca="false">STDEV(C1498:C1518)*SQRT(365.25)</f>
        <v>2.04233043374007</v>
      </c>
      <c r="E1518" s="11" t="n">
        <f aca="false">SQRT(alpha*(E1517/SQRT(365.25))^2+(1-alpha)*C1518^2)*SQRT(365.25)</f>
        <v>1.69841444274013</v>
      </c>
      <c r="G1518" s="10"/>
      <c r="H1518" s="10" t="n">
        <f aca="false">(E1518^2)/365.25</f>
        <v>0.00789763619249357</v>
      </c>
      <c r="I1518" s="10" t="n">
        <f aca="false">C1519^2</f>
        <v>4.20776100478548E-006</v>
      </c>
      <c r="J1518" s="10" t="n">
        <f aca="false">(H1518-I1518)^2</f>
        <v>6.23062124030355E-005</v>
      </c>
    </row>
    <row r="1519" customFormat="false" ht="12.75" hidden="false" customHeight="false" outlineLevel="0" collapsed="false">
      <c r="A1519" s="7" t="n">
        <v>35073</v>
      </c>
      <c r="B1519" s="8" t="n">
        <v>2.928</v>
      </c>
      <c r="C1519" s="9" t="n">
        <f aca="false">LN(B1519/B1518)</f>
        <v>0.00205128277055736</v>
      </c>
      <c r="D1519" s="11" t="n">
        <f aca="false">STDEV(C1499:C1519)*SQRT(365.25)</f>
        <v>2.04035819491373</v>
      </c>
      <c r="E1519" s="11" t="n">
        <f aca="false">SQRT(alpha*(E1518/SQRT(365.25))^2+(1-alpha)*C1519^2)*SQRT(365.25)</f>
        <v>1.62947900833521</v>
      </c>
      <c r="G1519" s="10"/>
      <c r="H1519" s="10" t="n">
        <f aca="false">(E1519^2)/365.25</f>
        <v>0.00726954644381955</v>
      </c>
      <c r="I1519" s="10" t="n">
        <f aca="false">C1520^2</f>
        <v>0.00172150706222627</v>
      </c>
      <c r="J1519" s="10" t="n">
        <f aca="false">(H1519-I1519)^2</f>
        <v>3.07807409797099E-005</v>
      </c>
    </row>
    <row r="1520" customFormat="false" ht="12.75" hidden="false" customHeight="false" outlineLevel="0" collapsed="false">
      <c r="A1520" s="7" t="n">
        <v>35074</v>
      </c>
      <c r="B1520" s="8" t="n">
        <v>2.809</v>
      </c>
      <c r="C1520" s="9" t="n">
        <f aca="false">LN(B1520/B1519)</f>
        <v>-0.0414910479769585</v>
      </c>
      <c r="D1520" s="11" t="n">
        <f aca="false">STDEV(C1500:C1520)*SQRT(365.25)</f>
        <v>2.0530819558836</v>
      </c>
      <c r="E1520" s="11" t="n">
        <f aca="false">SQRT(alpha*(E1519/SQRT(365.25))^2+(1-alpha)*C1520^2)*SQRT(365.25)</f>
        <v>1.57922671333564</v>
      </c>
      <c r="G1520" s="10"/>
      <c r="H1520" s="10" t="n">
        <f aca="false">(E1520^2)/365.25</f>
        <v>0.00682808216868692</v>
      </c>
      <c r="I1520" s="10" t="n">
        <f aca="false">C1521^2</f>
        <v>0.0145312989736529</v>
      </c>
      <c r="J1520" s="10" t="n">
        <f aca="false">(H1520-I1520)^2</f>
        <v>5.93395491443104E-005</v>
      </c>
    </row>
    <row r="1521" customFormat="false" ht="12.75" hidden="false" customHeight="false" outlineLevel="0" collapsed="false">
      <c r="A1521" s="7" t="n">
        <v>35075</v>
      </c>
      <c r="B1521" s="8" t="n">
        <v>2.49</v>
      </c>
      <c r="C1521" s="9" t="n">
        <f aca="false">LN(B1521/B1520)</f>
        <v>-0.12054583764549</v>
      </c>
      <c r="D1521" s="11" t="n">
        <f aca="false">STDEV(C1501:C1521)*SQRT(365.25)</f>
        <v>2.12374979420215</v>
      </c>
      <c r="E1521" s="11" t="n">
        <f aca="false">SQRT(alpha*(E1520/SQRT(365.25))^2+(1-alpha)*C1521^2)*SQRT(365.25)</f>
        <v>1.6485868488892</v>
      </c>
      <c r="G1521" s="10"/>
      <c r="H1521" s="10" t="n">
        <f aca="false">(E1521^2)/365.25</f>
        <v>0.00744103654573699</v>
      </c>
      <c r="I1521" s="10" t="n">
        <f aca="false">C1522^2</f>
        <v>0.00518536305338503</v>
      </c>
      <c r="J1521" s="10" t="n">
        <f aca="false">(H1521-I1521)^2</f>
        <v>5.08806290409933E-006</v>
      </c>
    </row>
    <row r="1522" customFormat="false" ht="12.75" hidden="false" customHeight="false" outlineLevel="0" collapsed="false">
      <c r="A1522" s="7" t="n">
        <v>35076</v>
      </c>
      <c r="B1522" s="8" t="n">
        <v>2.317</v>
      </c>
      <c r="C1522" s="9" t="n">
        <f aca="false">LN(B1522/B1521)</f>
        <v>-0.0720094650263771</v>
      </c>
      <c r="D1522" s="11" t="n">
        <f aca="false">STDEV(C1502:C1522)*SQRT(365.25)</f>
        <v>2.14380933993402</v>
      </c>
      <c r="E1522" s="11" t="n">
        <f aca="false">SQRT(alpha*(E1521/SQRT(365.25))^2+(1-alpha)*C1522^2)*SQRT(365.25)</f>
        <v>1.62858253774986</v>
      </c>
      <c r="G1522" s="10"/>
      <c r="H1522" s="10" t="n">
        <f aca="false">(E1522^2)/365.25</f>
        <v>0.00726154984877143</v>
      </c>
      <c r="I1522" s="10" t="n">
        <f aca="false">C1523^2</f>
        <v>0.0192271464940707</v>
      </c>
      <c r="J1522" s="10" t="n">
        <f aca="false">(H1522-I1522)^2</f>
        <v>0.000143175503077997</v>
      </c>
    </row>
    <row r="1523" customFormat="false" ht="12.75" hidden="false" customHeight="false" outlineLevel="0" collapsed="false">
      <c r="A1523" s="7" t="n">
        <v>35079</v>
      </c>
      <c r="B1523" s="8" t="n">
        <v>2.017</v>
      </c>
      <c r="C1523" s="9" t="n">
        <f aca="false">LN(B1523/B1522)</f>
        <v>-0.138661986478165</v>
      </c>
      <c r="D1523" s="11" t="n">
        <f aca="false">STDEV(C1503:C1523)*SQRT(365.25)</f>
        <v>2.21922262367327</v>
      </c>
      <c r="E1523" s="11" t="n">
        <f aca="false">SQRT(alpha*(E1522/SQRT(365.25))^2+(1-alpha)*C1523^2)*SQRT(365.25)</f>
        <v>1.73206289483392</v>
      </c>
      <c r="G1523" s="10"/>
      <c r="H1523" s="10" t="n">
        <f aca="false">(E1523^2)/365.25</f>
        <v>0.00821366699975486</v>
      </c>
      <c r="I1523" s="10" t="n">
        <f aca="false">C1524^2</f>
        <v>0.000776617110176352</v>
      </c>
      <c r="J1523" s="10" t="n">
        <f aca="false">(H1523-I1523)^2</f>
        <v>5.53097110600797E-005</v>
      </c>
    </row>
    <row r="1524" customFormat="false" ht="12.75" hidden="false" customHeight="false" outlineLevel="0" collapsed="false">
      <c r="A1524" s="7" t="n">
        <v>35080</v>
      </c>
      <c r="B1524" s="8" t="n">
        <v>2.074</v>
      </c>
      <c r="C1524" s="9" t="n">
        <f aca="false">LN(B1524/B1523)</f>
        <v>0.0278678508352609</v>
      </c>
      <c r="D1524" s="11" t="n">
        <f aca="false">STDEV(C1504:C1524)*SQRT(365.25)</f>
        <v>2.20674491959695</v>
      </c>
      <c r="E1524" s="11" t="n">
        <f aca="false">SQRT(alpha*(E1523/SQRT(365.25))^2+(1-alpha)*C1524^2)*SQRT(365.25)</f>
        <v>1.66850112317377</v>
      </c>
      <c r="G1524" s="10"/>
      <c r="H1524" s="10" t="n">
        <f aca="false">(E1524^2)/365.25</f>
        <v>0.00762189184950618</v>
      </c>
      <c r="I1524" s="10" t="n">
        <f aca="false">C1525^2</f>
        <v>0.0141517088522571</v>
      </c>
      <c r="J1524" s="10" t="n">
        <f aca="false">(H1524-I1524)^2</f>
        <v>4.26385100894156E-005</v>
      </c>
    </row>
    <row r="1525" customFormat="false" ht="12.75" hidden="false" customHeight="false" outlineLevel="0" collapsed="false">
      <c r="A1525" s="7" t="n">
        <v>35081</v>
      </c>
      <c r="B1525" s="8" t="n">
        <v>2.336</v>
      </c>
      <c r="C1525" s="9" t="n">
        <f aca="false">LN(B1525/B1524)</f>
        <v>0.118960955158645</v>
      </c>
      <c r="D1525" s="11" t="n">
        <f aca="false">STDEV(C1505:C1525)*SQRT(365.25)</f>
        <v>2.18769506917448</v>
      </c>
      <c r="E1525" s="11" t="n">
        <f aca="false">SQRT(alpha*(E1524/SQRT(365.25))^2+(1-alpha)*C1525^2)*SQRT(365.25)</f>
        <v>1.72443457672265</v>
      </c>
      <c r="G1525" s="10"/>
      <c r="H1525" s="10" t="n">
        <f aca="false">(E1525^2)/365.25</f>
        <v>0.00814147737001132</v>
      </c>
      <c r="I1525" s="10" t="n">
        <f aca="false">C1526^2</f>
        <v>0.00098012227720161</v>
      </c>
      <c r="J1525" s="10" t="n">
        <f aca="false">(H1525-I1525)^2</f>
        <v>5.12850067653116E-005</v>
      </c>
    </row>
    <row r="1526" customFormat="false" ht="12.75" hidden="false" customHeight="false" outlineLevel="0" collapsed="false">
      <c r="A1526" s="7" t="n">
        <v>35082</v>
      </c>
      <c r="B1526" s="8" t="n">
        <v>2.264</v>
      </c>
      <c r="C1526" s="9" t="n">
        <f aca="false">LN(B1526/B1525)</f>
        <v>-0.0313069046250441</v>
      </c>
      <c r="D1526" s="11" t="n">
        <f aca="false">STDEV(C1506:C1526)*SQRT(365.25)</f>
        <v>2.16200732416606</v>
      </c>
      <c r="E1526" s="11" t="n">
        <f aca="false">SQRT(alpha*(E1525/SQRT(365.25))^2+(1-alpha)*C1526^2)*SQRT(365.25)</f>
        <v>1.66299168996121</v>
      </c>
      <c r="G1526" s="10"/>
      <c r="H1526" s="10" t="n">
        <f aca="false">(E1526^2)/365.25</f>
        <v>0.00757163959173176</v>
      </c>
      <c r="I1526" s="10" t="n">
        <f aca="false">C1527^2</f>
        <v>0.00187732223602692</v>
      </c>
      <c r="J1526" s="10" t="n">
        <f aca="false">(H1526-I1526)^2</f>
        <v>3.24252501474814E-005</v>
      </c>
    </row>
    <row r="1527" customFormat="false" ht="12.75" hidden="false" customHeight="false" outlineLevel="0" collapsed="false">
      <c r="A1527" s="7" t="n">
        <v>35083</v>
      </c>
      <c r="B1527" s="8" t="n">
        <v>2.168</v>
      </c>
      <c r="C1527" s="9" t="n">
        <f aca="false">LN(B1527/B1526)</f>
        <v>-0.0433280767635366</v>
      </c>
      <c r="D1527" s="11" t="n">
        <f aca="false">STDEV(C1507:C1527)*SQRT(365.25)</f>
        <v>2.08741753459842</v>
      </c>
      <c r="E1527" s="11" t="n">
        <f aca="false">SQRT(alpha*(E1526/SQRT(365.25))^2+(1-alpha)*C1527^2)*SQRT(365.25)</f>
        <v>1.61246556575032</v>
      </c>
      <c r="G1527" s="10"/>
      <c r="H1527" s="10" t="n">
        <f aca="false">(E1527^2)/365.25</f>
        <v>0.00711853579939901</v>
      </c>
      <c r="I1527" s="10" t="n">
        <f aca="false">C1528^2</f>
        <v>0.00040133235567913</v>
      </c>
      <c r="J1527" s="10" t="n">
        <f aca="false">(H1527-I1527)^2</f>
        <v>4.51208221043222E-005</v>
      </c>
    </row>
    <row r="1528" customFormat="false" ht="12.75" hidden="false" customHeight="false" outlineLevel="0" collapsed="false">
      <c r="A1528" s="7" t="n">
        <v>35086</v>
      </c>
      <c r="B1528" s="8" t="n">
        <v>2.125</v>
      </c>
      <c r="C1528" s="9" t="n">
        <f aca="false">LN(B1528/B1527)</f>
        <v>-0.0200332812010197</v>
      </c>
      <c r="D1528" s="11" t="n">
        <f aca="false">STDEV(C1508:C1528)*SQRT(365.25)</f>
        <v>1.40115665204335</v>
      </c>
      <c r="E1528" s="11" t="n">
        <f aca="false">SQRT(alpha*(E1527/SQRT(365.25))^2+(1-alpha)*C1528^2)*SQRT(365.25)</f>
        <v>1.55074836912601</v>
      </c>
      <c r="G1528" s="10"/>
      <c r="H1528" s="10" t="n">
        <f aca="false">(E1528^2)/365.25</f>
        <v>0.00658403971073775</v>
      </c>
      <c r="I1528" s="10" t="n">
        <f aca="false">C1529^2</f>
        <v>0.0196766044582507</v>
      </c>
      <c r="J1528" s="10" t="n">
        <f aca="false">(H1528-I1528)^2</f>
        <v>0.000171415251667819</v>
      </c>
    </row>
    <row r="1529" customFormat="false" ht="12.75" hidden="false" customHeight="false" outlineLevel="0" collapsed="false">
      <c r="A1529" s="7" t="n">
        <v>35087</v>
      </c>
      <c r="B1529" s="8" t="n">
        <v>2.445</v>
      </c>
      <c r="C1529" s="9" t="n">
        <f aca="false">LN(B1529/B1528)</f>
        <v>0.140273320550455</v>
      </c>
      <c r="D1529" s="11" t="n">
        <f aca="false">STDEV(C1509:C1529)*SQRT(365.25)</f>
        <v>1.52469613325811</v>
      </c>
      <c r="E1529" s="11" t="n">
        <f aca="false">SQRT(alpha*(E1528/SQRT(365.25))^2+(1-alpha)*C1529^2)*SQRT(365.25)</f>
        <v>1.66893223530485</v>
      </c>
      <c r="G1529" s="10"/>
      <c r="H1529" s="10" t="n">
        <f aca="false">(E1529^2)/365.25</f>
        <v>0.00762583109114212</v>
      </c>
      <c r="I1529" s="10" t="n">
        <f aca="false">C1530^2</f>
        <v>0.000377978984002915</v>
      </c>
      <c r="J1529" s="10" t="n">
        <f aca="false">(H1529-I1529)^2</f>
        <v>5.25313601669622E-005</v>
      </c>
    </row>
    <row r="1530" customFormat="false" ht="12.75" hidden="false" customHeight="false" outlineLevel="0" collapsed="false">
      <c r="A1530" s="7" t="n">
        <v>35088</v>
      </c>
      <c r="B1530" s="8" t="n">
        <v>2.493</v>
      </c>
      <c r="C1530" s="9" t="n">
        <f aca="false">LN(B1530/B1529)</f>
        <v>0.0194416816145856</v>
      </c>
      <c r="D1530" s="11" t="n">
        <f aca="false">STDEV(C1510:C1530)*SQRT(365.25)</f>
        <v>1.52445716362337</v>
      </c>
      <c r="E1530" s="11" t="n">
        <f aca="false">SQRT(alpha*(E1529/SQRT(365.25))^2+(1-alpha)*C1530^2)*SQRT(365.25)</f>
        <v>1.60458332945099</v>
      </c>
      <c r="G1530" s="10"/>
      <c r="H1530" s="10" t="n">
        <f aca="false">(E1530^2)/365.25</f>
        <v>0.0070491106397044</v>
      </c>
      <c r="I1530" s="10" t="n">
        <f aca="false">C1531^2</f>
        <v>0.00401143308377919</v>
      </c>
      <c r="J1530" s="10" t="n">
        <f aca="false">(H1530-I1530)^2</f>
        <v>9.22748493377172E-006</v>
      </c>
    </row>
    <row r="1531" customFormat="false" ht="12.75" hidden="false" customHeight="false" outlineLevel="0" collapsed="false">
      <c r="A1531" s="7" t="n">
        <v>35089</v>
      </c>
      <c r="B1531" s="8" t="n">
        <v>2.34</v>
      </c>
      <c r="C1531" s="9" t="n">
        <f aca="false">LN(B1531/B1530)</f>
        <v>-0.0633358751718108</v>
      </c>
      <c r="D1531" s="11" t="n">
        <f aca="false">STDEV(C1511:C1531)*SQRT(365.25)</f>
        <v>1.3961645771853</v>
      </c>
      <c r="E1531" s="11" t="n">
        <f aca="false">SQRT(alpha*(E1530/SQRT(365.25))^2+(1-alpha)*C1531^2)*SQRT(365.25)</f>
        <v>1.57683304659064</v>
      </c>
      <c r="G1531" s="10"/>
      <c r="H1531" s="10" t="n">
        <f aca="false">(E1531^2)/365.25</f>
        <v>0.00680739892353268</v>
      </c>
      <c r="I1531" s="10" t="n">
        <f aca="false">C1532^2</f>
        <v>0.00919846903929496</v>
      </c>
      <c r="J1531" s="10" t="n">
        <f aca="false">(H1531-I1531)^2</f>
        <v>5.71721629849142E-006</v>
      </c>
    </row>
    <row r="1532" customFormat="false" ht="12.75" hidden="false" customHeight="false" outlineLevel="0" collapsed="false">
      <c r="A1532" s="7" t="n">
        <v>35090</v>
      </c>
      <c r="B1532" s="8" t="n">
        <v>2.126</v>
      </c>
      <c r="C1532" s="9" t="n">
        <f aca="false">LN(B1532/B1531)</f>
        <v>-0.0959086494498539</v>
      </c>
      <c r="D1532" s="11" t="n">
        <f aca="false">STDEV(C1512:C1532)*SQRT(365.25)</f>
        <v>1.34268334299146</v>
      </c>
      <c r="E1532" s="11" t="n">
        <f aca="false">SQRT(alpha*(E1531/SQRT(365.25))^2+(1-alpha)*C1532^2)*SQRT(365.25)</f>
        <v>1.59871669085443</v>
      </c>
      <c r="G1532" s="10"/>
      <c r="H1532" s="10" t="n">
        <f aca="false">(E1532^2)/365.25</f>
        <v>0.00699765929532246</v>
      </c>
      <c r="I1532" s="10" t="n">
        <f aca="false">C1533^2</f>
        <v>0.0089540374148972</v>
      </c>
      <c r="J1532" s="10" t="n">
        <f aca="false">(H1532-I1532)^2</f>
        <v>3.82741534675078E-006</v>
      </c>
    </row>
    <row r="1533" customFormat="false" ht="12.75" hidden="false" customHeight="false" outlineLevel="0" collapsed="false">
      <c r="A1533" s="7" t="n">
        <v>35093</v>
      </c>
      <c r="B1533" s="8" t="n">
        <v>2.337</v>
      </c>
      <c r="C1533" s="9" t="n">
        <f aca="false">LN(B1533/B1532)</f>
        <v>0.0946257756369648</v>
      </c>
      <c r="D1533" s="11" t="n">
        <f aca="false">STDEV(C1513:C1533)*SQRT(365.25)</f>
        <v>1.39473004021679</v>
      </c>
      <c r="E1533" s="11" t="n">
        <f aca="false">SQRT(alpha*(E1532/SQRT(365.25))^2+(1-alpha)*C1533^2)*SQRT(365.25)</f>
        <v>1.61640157010916</v>
      </c>
      <c r="G1533" s="10"/>
      <c r="H1533" s="10" t="n">
        <f aca="false">(E1533^2)/365.25</f>
        <v>0.0071533306936382</v>
      </c>
      <c r="I1533" s="10" t="n">
        <f aca="false">C1534^2</f>
        <v>0.00476395333785686</v>
      </c>
      <c r="J1533" s="10" t="n">
        <f aca="false">(H1533-I1533)^2</f>
        <v>5.70912414832065E-006</v>
      </c>
    </row>
    <row r="1534" customFormat="false" ht="12.75" hidden="false" customHeight="false" outlineLevel="0" collapsed="false">
      <c r="A1534" s="7" t="n">
        <v>35094</v>
      </c>
      <c r="B1534" s="8" t="n">
        <v>2.504</v>
      </c>
      <c r="C1534" s="9" t="n">
        <f aca="false">LN(B1534/B1533)</f>
        <v>0.0690213976811312</v>
      </c>
      <c r="D1534" s="11" t="n">
        <f aca="false">STDEV(C1514:C1534)*SQRT(365.25)</f>
        <v>1.4141812606765</v>
      </c>
      <c r="E1534" s="11" t="n">
        <f aca="false">SQRT(alpha*(E1533/SQRT(365.25))^2+(1-alpha)*C1534^2)*SQRT(365.25)</f>
        <v>1.59477604458961</v>
      </c>
      <c r="G1534" s="10"/>
      <c r="H1534" s="10" t="n">
        <f aca="false">(E1534^2)/365.25</f>
        <v>0.00696320501682921</v>
      </c>
      <c r="I1534" s="10" t="n">
        <f aca="false">C1535^2</f>
        <v>0.00356224038218365</v>
      </c>
      <c r="J1534" s="10" t="n">
        <f aca="false">(H1534-I1534)^2</f>
        <v>1.15665604461099E-005</v>
      </c>
    </row>
    <row r="1535" customFormat="false" ht="12.75" hidden="false" customHeight="false" outlineLevel="0" collapsed="false">
      <c r="A1535" s="7" t="n">
        <v>35095</v>
      </c>
      <c r="B1535" s="8" t="n">
        <v>2.658</v>
      </c>
      <c r="C1535" s="9" t="n">
        <f aca="false">LN(B1535/B1534)</f>
        <v>0.0596845070532014</v>
      </c>
      <c r="D1535" s="11" t="n">
        <f aca="false">STDEV(C1515:C1535)*SQRT(365.25)</f>
        <v>1.426100560403</v>
      </c>
      <c r="E1535" s="11" t="n">
        <f aca="false">SQRT(alpha*(E1534/SQRT(365.25))^2+(1-alpha)*C1535^2)*SQRT(365.25)</f>
        <v>1.56347915700642</v>
      </c>
      <c r="G1535" s="10"/>
      <c r="H1535" s="10" t="n">
        <f aca="false">(E1535^2)/365.25</f>
        <v>0.00669258610374674</v>
      </c>
      <c r="I1535" s="10" t="n">
        <f aca="false">C1536^2</f>
        <v>0.00380483053988682</v>
      </c>
      <c r="J1535" s="10" t="n">
        <f aca="false">(H1535-I1535)^2</f>
        <v>8.33913219660395E-006</v>
      </c>
    </row>
    <row r="1536" customFormat="false" ht="12.75" hidden="false" customHeight="false" outlineLevel="0" collapsed="false">
      <c r="A1536" s="7" t="n">
        <v>35096</v>
      </c>
      <c r="B1536" s="8" t="n">
        <v>2.499</v>
      </c>
      <c r="C1536" s="9" t="n">
        <f aca="false">LN(B1536/B1535)</f>
        <v>-0.0616833084382381</v>
      </c>
      <c r="D1536" s="11" t="n">
        <f aca="false">STDEV(C1516:C1536)*SQRT(365.25)</f>
        <v>1.43031618498179</v>
      </c>
      <c r="E1536" s="11" t="n">
        <f aca="false">SQRT(alpha*(E1535/SQRT(365.25))^2+(1-alpha)*C1536^2)*SQRT(365.25)</f>
        <v>1.53640460531407</v>
      </c>
      <c r="G1536" s="10"/>
      <c r="H1536" s="10" t="n">
        <f aca="false">(E1536^2)/365.25</f>
        <v>0.00646280386373793</v>
      </c>
      <c r="I1536" s="10" t="n">
        <f aca="false">C1537^2</f>
        <v>0.000166095757575518</v>
      </c>
      <c r="J1536" s="10" t="n">
        <f aca="false">(H1536-I1536)^2</f>
        <v>3.96485329742114E-005</v>
      </c>
    </row>
    <row r="1537" customFormat="false" ht="12.75" hidden="false" customHeight="false" outlineLevel="0" collapsed="false">
      <c r="A1537" s="7" t="n">
        <v>35097</v>
      </c>
      <c r="B1537" s="8" t="n">
        <v>2.467</v>
      </c>
      <c r="C1537" s="9" t="n">
        <f aca="false">LN(B1537/B1536)</f>
        <v>-0.0128878143055957</v>
      </c>
      <c r="D1537" s="11" t="n">
        <f aca="false">STDEV(C1517:C1537)*SQRT(365.25)</f>
        <v>1.43042364842295</v>
      </c>
      <c r="E1537" s="11" t="n">
        <f aca="false">SQRT(alpha*(E1536/SQRT(365.25))^2+(1-alpha)*C1537^2)*SQRT(365.25)</f>
        <v>1.47564746277575</v>
      </c>
      <c r="G1537" s="10"/>
      <c r="H1537" s="10" t="n">
        <f aca="false">(E1537^2)/365.25</f>
        <v>0.00596176710307051</v>
      </c>
      <c r="I1537" s="10" t="n">
        <f aca="false">C1538^2</f>
        <v>0.0166920596308461</v>
      </c>
      <c r="J1537" s="10" t="n">
        <f aca="false">(H1537-I1537)^2</f>
        <v>0.000115139177731636</v>
      </c>
    </row>
    <row r="1538" customFormat="false" ht="12.75" hidden="false" customHeight="false" outlineLevel="0" collapsed="false">
      <c r="A1538" s="7" t="n">
        <v>35100</v>
      </c>
      <c r="B1538" s="8" t="n">
        <v>2.168</v>
      </c>
      <c r="C1538" s="9" t="n">
        <f aca="false">LN(B1538/B1537)</f>
        <v>-0.12919775396982</v>
      </c>
      <c r="D1538" s="11" t="n">
        <f aca="false">STDEV(C1518:C1538)*SQRT(365.25)</f>
        <v>1.51623622195338</v>
      </c>
      <c r="E1538" s="11" t="n">
        <f aca="false">SQRT(alpha*(E1537/SQRT(365.25))^2+(1-alpha)*C1538^2)*SQRT(365.25)</f>
        <v>1.57778138528323</v>
      </c>
      <c r="G1538" s="10"/>
      <c r="H1538" s="10" t="n">
        <f aca="false">(E1538^2)/365.25</f>
        <v>0.00681558959547235</v>
      </c>
      <c r="I1538" s="10" t="n">
        <f aca="false">C1539^2</f>
        <v>0.0147540574376272</v>
      </c>
      <c r="J1538" s="10" t="n">
        <f aca="false">(H1538-I1538)^2</f>
        <v>6.30192716809271E-005</v>
      </c>
    </row>
    <row r="1539" customFormat="false" ht="12.75" hidden="false" customHeight="false" outlineLevel="0" collapsed="false">
      <c r="A1539" s="7" t="n">
        <v>35101</v>
      </c>
      <c r="B1539" s="8" t="n">
        <v>2.448</v>
      </c>
      <c r="C1539" s="9" t="n">
        <f aca="false">LN(B1539/B1538)</f>
        <v>0.12146628107268</v>
      </c>
      <c r="D1539" s="11" t="n">
        <f aca="false">STDEV(C1519:C1539)*SQRT(365.25)</f>
        <v>1.61786948701775</v>
      </c>
      <c r="E1539" s="11" t="n">
        <f aca="false">SQRT(alpha*(E1538/SQRT(365.25))^2+(1-alpha)*C1539^2)*SQRT(365.25)</f>
        <v>1.64927647117153</v>
      </c>
      <c r="G1539" s="10"/>
      <c r="H1539" s="10" t="n">
        <f aca="false">(E1539^2)/365.25</f>
        <v>0.00744726318510613</v>
      </c>
      <c r="I1539" s="10" t="n">
        <f aca="false">C1540^2</f>
        <v>0.000686748875694262</v>
      </c>
      <c r="J1539" s="10" t="n">
        <f aca="false">(H1539-I1539)^2</f>
        <v>4.57045537277626E-005</v>
      </c>
    </row>
    <row r="1540" customFormat="false" ht="12.75" hidden="false" customHeight="false" outlineLevel="0" collapsed="false">
      <c r="A1540" s="7" t="n">
        <v>35102</v>
      </c>
      <c r="B1540" s="8" t="n">
        <v>2.513</v>
      </c>
      <c r="C1540" s="9" t="n">
        <f aca="false">LN(B1540/B1539)</f>
        <v>0.0262058939113754</v>
      </c>
      <c r="D1540" s="11" t="n">
        <f aca="false">STDEV(C1520:C1540)*SQRT(365.25)</f>
        <v>1.62385194838073</v>
      </c>
      <c r="E1540" s="11" t="n">
        <f aca="false">SQRT(alpha*(E1539/SQRT(365.25))^2+(1-alpha)*C1540^2)*SQRT(365.25)</f>
        <v>1.58859353562856</v>
      </c>
      <c r="G1540" s="10"/>
      <c r="H1540" s="10" t="n">
        <f aca="false">(E1540^2)/365.25</f>
        <v>0.00690932079792156</v>
      </c>
      <c r="I1540" s="10" t="n">
        <f aca="false">C1541^2</f>
        <v>0.000270593254060733</v>
      </c>
      <c r="J1540" s="10" t="n">
        <f aca="false">(H1540-I1540)^2</f>
        <v>4.40727034016164E-005</v>
      </c>
    </row>
    <row r="1541" customFormat="false" ht="12.75" hidden="false" customHeight="false" outlineLevel="0" collapsed="false">
      <c r="A1541" s="7" t="n">
        <v>35103</v>
      </c>
      <c r="B1541" s="8" t="n">
        <v>2.472</v>
      </c>
      <c r="C1541" s="9" t="n">
        <f aca="false">LN(B1541/B1540)</f>
        <v>-0.0164497189660107</v>
      </c>
      <c r="D1541" s="11" t="n">
        <f aca="false">STDEV(C1521:C1541)*SQRT(365.25)</f>
        <v>1.61756279958708</v>
      </c>
      <c r="E1541" s="11" t="n">
        <f aca="false">SQRT(alpha*(E1540/SQRT(365.25))^2+(1-alpha)*C1541^2)*SQRT(365.25)</f>
        <v>1.52665827894085</v>
      </c>
      <c r="G1541" s="10"/>
      <c r="H1541" s="10" t="n">
        <f aca="false">(E1541^2)/365.25</f>
        <v>0.0063810691325356</v>
      </c>
      <c r="I1541" s="10" t="n">
        <f aca="false">C1542^2</f>
        <v>0.000989599444993187</v>
      </c>
      <c r="J1541" s="10" t="n">
        <f aca="false">(H1541-I1541)^2</f>
        <v>2.90679453916887E-005</v>
      </c>
    </row>
    <row r="1542" customFormat="false" ht="12.75" hidden="false" customHeight="false" outlineLevel="0" collapsed="false">
      <c r="A1542" s="7" t="n">
        <v>35104</v>
      </c>
      <c r="B1542" s="8" t="n">
        <v>2.551</v>
      </c>
      <c r="C1542" s="9" t="n">
        <f aca="false">LN(B1542/B1541)</f>
        <v>0.0314578995642301</v>
      </c>
      <c r="D1542" s="11" t="n">
        <f aca="false">STDEV(C1522:C1542)*SQRT(365.25)</f>
        <v>1.54366404126159</v>
      </c>
      <c r="E1542" s="11" t="n">
        <f aca="false">SQRT(alpha*(E1541/SQRT(365.25))^2+(1-alpha)*C1542^2)*SQRT(365.25)</f>
        <v>1.47444603837625</v>
      </c>
      <c r="G1542" s="10"/>
      <c r="H1542" s="10" t="n">
        <f aca="false">(E1542^2)/365.25</f>
        <v>0.00595206329933855</v>
      </c>
      <c r="I1542" s="10" t="n">
        <f aca="false">C1543^2</f>
        <v>0.00144031095363737</v>
      </c>
      <c r="J1542" s="10" t="n">
        <f aca="false">(H1542-I1542)^2</f>
        <v>2.03559092289402E-005</v>
      </c>
    </row>
    <row r="1543" customFormat="false" ht="12.75" hidden="false" customHeight="false" outlineLevel="0" collapsed="false">
      <c r="A1543" s="7" t="n">
        <v>35107</v>
      </c>
      <c r="B1543" s="8" t="n">
        <v>2.456</v>
      </c>
      <c r="C1543" s="9" t="n">
        <f aca="false">LN(B1543/B1542)</f>
        <v>-0.0379514288747784</v>
      </c>
      <c r="D1543" s="11" t="n">
        <f aca="false">STDEV(C1523:C1543)*SQRT(365.25)</f>
        <v>1.52054668705841</v>
      </c>
      <c r="E1543" s="11" t="n">
        <f aca="false">SQRT(alpha*(E1542/SQRT(365.25))^2+(1-alpha)*C1543^2)*SQRT(365.25)</f>
        <v>1.42928804192358</v>
      </c>
      <c r="G1543" s="10"/>
      <c r="H1543" s="10" t="n">
        <f aca="false">(E1543^2)/365.25</f>
        <v>0.00559305765033739</v>
      </c>
      <c r="I1543" s="10" t="n">
        <f aca="false">C1544^2</f>
        <v>0.00648728917030866</v>
      </c>
      <c r="J1543" s="10" t="n">
        <f aca="false">(H1543-I1543)^2</f>
        <v>7.99650011310126E-007</v>
      </c>
    </row>
    <row r="1544" customFormat="false" ht="12.75" hidden="false" customHeight="false" outlineLevel="0" collapsed="false">
      <c r="A1544" s="7" t="n">
        <v>35108</v>
      </c>
      <c r="B1544" s="8" t="n">
        <v>2.662</v>
      </c>
      <c r="C1544" s="9" t="n">
        <f aca="false">LN(B1544/B1543)</f>
        <v>0.0805437096880238</v>
      </c>
      <c r="D1544" s="11" t="n">
        <f aca="false">STDEV(C1524:C1544)*SQRT(365.25)</f>
        <v>1.41964808239596</v>
      </c>
      <c r="E1544" s="11" t="n">
        <f aca="false">SQRT(alpha*(E1543/SQRT(365.25))^2+(1-alpha)*C1544^2)*SQRT(365.25)</f>
        <v>1.43835103687092</v>
      </c>
      <c r="G1544" s="10"/>
      <c r="H1544" s="10" t="n">
        <f aca="false">(E1544^2)/365.25</f>
        <v>0.00566421274542821</v>
      </c>
      <c r="I1544" s="10" t="n">
        <f aca="false">C1545^2</f>
        <v>0.000931069260755677</v>
      </c>
      <c r="J1544" s="10" t="n">
        <f aca="false">(H1544-I1544)^2</f>
        <v>2.2402647246498E-005</v>
      </c>
    </row>
    <row r="1545" customFormat="false" ht="12.75" hidden="false" customHeight="false" outlineLevel="0" collapsed="false">
      <c r="A1545" s="7" t="n">
        <v>35109</v>
      </c>
      <c r="B1545" s="8" t="n">
        <v>2.582</v>
      </c>
      <c r="C1545" s="9" t="n">
        <f aca="false">LN(B1545/B1544)</f>
        <v>-0.0305134275484692</v>
      </c>
      <c r="D1545" s="11" t="n">
        <f aca="false">STDEV(C1525:C1545)*SQRT(365.25)</f>
        <v>1.42948652148036</v>
      </c>
      <c r="E1545" s="11" t="n">
        <f aca="false">SQRT(alpha*(E1544/SQRT(365.25))^2+(1-alpha)*C1545^2)*SQRT(365.25)</f>
        <v>1.38970950748225</v>
      </c>
      <c r="G1545" s="10"/>
      <c r="H1545" s="10" t="n">
        <f aca="false">(E1545^2)/365.25</f>
        <v>0.00528759073288589</v>
      </c>
      <c r="I1545" s="10" t="n">
        <f aca="false">C1546^2</f>
        <v>5.41252865069467E-006</v>
      </c>
      <c r="J1545" s="10" t="n">
        <f aca="false">(H1545-I1545)^2</f>
        <v>2.79014065812973E-005</v>
      </c>
    </row>
    <row r="1546" customFormat="false" ht="12.75" hidden="false" customHeight="false" outlineLevel="0" collapsed="false">
      <c r="A1546" s="7" t="n">
        <v>35110</v>
      </c>
      <c r="B1546" s="8" t="n">
        <v>2.576</v>
      </c>
      <c r="C1546" s="9" t="n">
        <f aca="false">LN(B1546/B1545)</f>
        <v>-0.00232648418234354</v>
      </c>
      <c r="D1546" s="11" t="n">
        <f aca="false">STDEV(C1526:C1546)*SQRT(365.25)</f>
        <v>1.34852095323443</v>
      </c>
      <c r="E1546" s="11" t="n">
        <f aca="false">SQRT(alpha*(E1545/SQRT(365.25))^2+(1-alpha)*C1546^2)*SQRT(365.25)</f>
        <v>1.33333210997873</v>
      </c>
      <c r="G1546" s="10"/>
      <c r="H1546" s="10" t="n">
        <f aca="false">(E1546^2)/365.25</f>
        <v>0.00486728135660594</v>
      </c>
      <c r="I1546" s="10" t="n">
        <f aca="false">C1547^2</f>
        <v>0.00289767071205634</v>
      </c>
      <c r="J1546" s="10" t="n">
        <f aca="false">(H1546-I1546)^2</f>
        <v>3.87936609112309E-006</v>
      </c>
    </row>
    <row r="1547" customFormat="false" ht="12.75" hidden="false" customHeight="false" outlineLevel="0" collapsed="false">
      <c r="A1547" s="7" t="n">
        <v>35111</v>
      </c>
      <c r="B1547" s="8" t="n">
        <v>2.441</v>
      </c>
      <c r="C1547" s="9" t="n">
        <f aca="false">LN(B1547/B1546)</f>
        <v>-0.0538300168312842</v>
      </c>
      <c r="D1547" s="11" t="n">
        <f aca="false">STDEV(C1527:C1547)*SQRT(365.25)</f>
        <v>1.36268777392928</v>
      </c>
      <c r="E1547" s="11" t="n">
        <f aca="false">SQRT(alpha*(E1546/SQRT(365.25))^2+(1-alpha)*C1547^2)*SQRT(365.25)</f>
        <v>1.31169011403047</v>
      </c>
      <c r="G1547" s="10"/>
      <c r="H1547" s="10" t="n">
        <f aca="false">(E1547^2)/365.25</f>
        <v>0.00471055703010343</v>
      </c>
      <c r="I1547" s="10" t="n">
        <f aca="false">C1548^2</f>
        <v>0.000619373913752215</v>
      </c>
      <c r="J1547" s="10" t="n">
        <f aca="false">(H1547-I1547)^2</f>
        <v>1.67377792915173E-005</v>
      </c>
    </row>
    <row r="1548" customFormat="false" ht="12.75" hidden="false" customHeight="false" outlineLevel="0" collapsed="false">
      <c r="A1548" s="7" t="n">
        <v>35114</v>
      </c>
      <c r="B1548" s="8" t="n">
        <v>2.381</v>
      </c>
      <c r="C1548" s="9" t="n">
        <f aca="false">LN(B1548/B1547)</f>
        <v>-0.0248872239060972</v>
      </c>
      <c r="D1548" s="11" t="n">
        <f aca="false">STDEV(C1528:C1548)*SQRT(365.25)</f>
        <v>1.35323117054984</v>
      </c>
      <c r="E1548" s="11" t="n">
        <f aca="false">SQRT(alpha*(E1547/SQRT(365.25))^2+(1-alpha)*C1548^2)*SQRT(365.25)</f>
        <v>1.26555415097232</v>
      </c>
      <c r="G1548" s="10"/>
      <c r="H1548" s="10" t="n">
        <f aca="false">(E1548^2)/365.25</f>
        <v>0.00438501658875636</v>
      </c>
      <c r="I1548" s="10" t="n">
        <f aca="false">C1549^2</f>
        <v>0.00065139495439685</v>
      </c>
      <c r="J1548" s="10" t="n">
        <f aca="false">(H1548-I1548)^2</f>
        <v>1.39399305085573E-005</v>
      </c>
    </row>
    <row r="1549" customFormat="false" ht="12.75" hidden="false" customHeight="false" outlineLevel="0" collapsed="false">
      <c r="A1549" s="7" t="n">
        <v>35115</v>
      </c>
      <c r="B1549" s="8" t="n">
        <v>2.321</v>
      </c>
      <c r="C1549" s="9" t="n">
        <f aca="false">LN(B1549/B1548)</f>
        <v>-0.0255224402124258</v>
      </c>
      <c r="D1549" s="11" t="n">
        <f aca="false">STDEV(C1529:C1549)*SQRT(365.25)</f>
        <v>1.35523794516592</v>
      </c>
      <c r="E1549" s="11" t="n">
        <f aca="false">SQRT(alpha*(E1548/SQRT(365.25))^2+(1-alpha)*C1549^2)*SQRT(365.25)</f>
        <v>1.22193109923111</v>
      </c>
      <c r="G1549" s="10"/>
      <c r="H1549" s="10" t="n">
        <f aca="false">(E1549^2)/365.25</f>
        <v>0.00408792775158976</v>
      </c>
      <c r="I1549" s="10" t="n">
        <f aca="false">C1550^2</f>
        <v>0.00279467197751498</v>
      </c>
      <c r="J1549" s="10" t="n">
        <f aca="false">(H1549-I1549)^2</f>
        <v>1.67251049717777E-006</v>
      </c>
    </row>
    <row r="1550" customFormat="false" ht="12.75" hidden="false" customHeight="false" outlineLevel="0" collapsed="false">
      <c r="A1550" s="7" t="n">
        <v>35116</v>
      </c>
      <c r="B1550" s="8" t="n">
        <v>2.447</v>
      </c>
      <c r="C1550" s="9" t="n">
        <f aca="false">LN(B1550/B1549)</f>
        <v>0.0528646571682346</v>
      </c>
      <c r="D1550" s="11" t="n">
        <f aca="false">STDEV(C1530:C1550)*SQRT(365.25)</f>
        <v>1.2390045254748</v>
      </c>
      <c r="E1550" s="11" t="n">
        <f aca="false">SQRT(alpha*(E1549/SQRT(365.25))^2+(1-alpha)*C1550^2)*SQRT(365.25)</f>
        <v>1.20645315519759</v>
      </c>
      <c r="G1550" s="10"/>
      <c r="H1550" s="10" t="n">
        <f aca="false">(E1550^2)/365.25</f>
        <v>0.0039850218088603</v>
      </c>
      <c r="I1550" s="10" t="n">
        <f aca="false">C1551^2</f>
        <v>0.00482412432632573</v>
      </c>
      <c r="J1550" s="10" t="n">
        <f aca="false">(H1550-I1550)^2</f>
        <v>7.04093034816818E-007</v>
      </c>
    </row>
    <row r="1551" customFormat="false" ht="12.75" hidden="false" customHeight="false" outlineLevel="0" collapsed="false">
      <c r="A1551" s="7" t="n">
        <v>35117</v>
      </c>
      <c r="B1551" s="8" t="n">
        <v>2.623</v>
      </c>
      <c r="C1551" s="9" t="n">
        <f aca="false">LN(B1551/B1550)</f>
        <v>0.069455916424202</v>
      </c>
      <c r="D1551" s="11" t="n">
        <f aca="false">STDEV(C1531:C1551)*SQRT(365.25)</f>
        <v>1.27046584787898</v>
      </c>
      <c r="E1551" s="11" t="n">
        <f aca="false">SQRT(alpha*(E1550/SQRT(365.25))^2+(1-alpha)*C1551^2)*SQRT(365.25)</f>
        <v>1.21651813735988</v>
      </c>
      <c r="G1551" s="10"/>
      <c r="H1551" s="10" t="n">
        <f aca="false">(E1551^2)/365.25</f>
        <v>0.00405179022183585</v>
      </c>
      <c r="I1551" s="10" t="n">
        <f aca="false">C1552^2</f>
        <v>0.00210007785973526</v>
      </c>
      <c r="J1551" s="10" t="n">
        <f aca="false">(H1551-I1551)^2</f>
        <v>3.80918114437626E-006</v>
      </c>
    </row>
    <row r="1552" customFormat="false" ht="12.75" hidden="false" customHeight="false" outlineLevel="0" collapsed="false">
      <c r="A1552" s="7" t="n">
        <v>35118</v>
      </c>
      <c r="B1552" s="8" t="n">
        <v>2.746</v>
      </c>
      <c r="C1552" s="9" t="n">
        <f aca="false">LN(B1552/B1551)</f>
        <v>0.0458266064610425</v>
      </c>
      <c r="D1552" s="11" t="n">
        <f aca="false">STDEV(C1532:C1552)*SQRT(365.25)</f>
        <v>1.24866452959077</v>
      </c>
      <c r="E1552" s="11" t="n">
        <f aca="false">SQRT(alpha*(E1551/SQRT(365.25))^2+(1-alpha)*C1552^2)*SQRT(365.25)</f>
        <v>1.19297653078968</v>
      </c>
      <c r="G1552" s="10"/>
      <c r="H1552" s="10" t="n">
        <f aca="false">(E1552^2)/365.25</f>
        <v>0.00389649008354543</v>
      </c>
      <c r="I1552" s="10" t="n">
        <f aca="false">C1553^2</f>
        <v>0.0258725437303007</v>
      </c>
      <c r="J1552" s="10" t="n">
        <f aca="false">(H1552-I1552)^2</f>
        <v>0.000482946933885064</v>
      </c>
    </row>
    <row r="1553" customFormat="false" ht="12.75" hidden="false" customHeight="false" outlineLevel="0" collapsed="false">
      <c r="A1553" s="7" t="n">
        <v>35121</v>
      </c>
      <c r="B1553" s="8" t="n">
        <v>2.338</v>
      </c>
      <c r="C1553" s="9" t="n">
        <f aca="false">LN(B1553/B1552)</f>
        <v>-0.160849444295903</v>
      </c>
      <c r="D1553" s="11" t="n">
        <f aca="false">STDEV(C1533:C1553)*SQRT(365.25)</f>
        <v>1.37042960643955</v>
      </c>
      <c r="E1553" s="11" t="n">
        <f aca="false">SQRT(alpha*(E1552/SQRT(365.25))^2+(1-alpha)*C1553^2)*SQRT(365.25)</f>
        <v>1.43592882758006</v>
      </c>
      <c r="G1553" s="10"/>
      <c r="H1553" s="10" t="n">
        <f aca="false">(E1553^2)/365.25</f>
        <v>0.00564515153422434</v>
      </c>
      <c r="I1553" s="10" t="n">
        <f aca="false">C1554^2</f>
        <v>2.64793497849322E-005</v>
      </c>
      <c r="J1553" s="10" t="n">
        <f aca="false">(H1553-I1553)^2</f>
        <v>3.15694771161931E-005</v>
      </c>
    </row>
    <row r="1554" customFormat="false" ht="12.75" hidden="false" customHeight="false" outlineLevel="0" collapsed="false">
      <c r="A1554" s="7" t="n">
        <v>35122</v>
      </c>
      <c r="B1554" s="8" t="n">
        <v>2.326</v>
      </c>
      <c r="C1554" s="9" t="n">
        <f aca="false">LN(B1554/B1553)</f>
        <v>-0.00514580895340395</v>
      </c>
      <c r="D1554" s="11" t="n">
        <f aca="false">STDEV(C1534:C1554)*SQRT(365.25)</f>
        <v>1.31258363624263</v>
      </c>
      <c r="E1554" s="11" t="n">
        <f aca="false">SQRT(alpha*(E1553/SQRT(365.25))^2+(1-alpha)*C1554^2)*SQRT(365.25)</f>
        <v>1.37789475024802</v>
      </c>
      <c r="G1554" s="10"/>
      <c r="H1554" s="10" t="n">
        <f aca="false">(E1554^2)/365.25</f>
        <v>0.00519806692063259</v>
      </c>
      <c r="I1554" s="10" t="n">
        <f aca="false">C1555^2</f>
        <v>7.45741443504257E-005</v>
      </c>
      <c r="J1554" s="10" t="n">
        <f aca="false">(H1554-I1554)^2</f>
        <v>2.62501782286156E-005</v>
      </c>
    </row>
    <row r="1555" customFormat="false" ht="12.75" hidden="false" customHeight="false" outlineLevel="0" collapsed="false">
      <c r="A1555" s="7" t="n">
        <v>35123</v>
      </c>
      <c r="B1555" s="8" t="n">
        <v>2.306</v>
      </c>
      <c r="C1555" s="9" t="n">
        <f aca="false">LN(B1555/B1554)</f>
        <v>-0.00863563224960545</v>
      </c>
      <c r="D1555" s="11" t="n">
        <f aca="false">STDEV(C1535:C1555)*SQRT(365.25)</f>
        <v>1.27724480193124</v>
      </c>
      <c r="E1555" s="11" t="n">
        <f aca="false">SQRT(alpha*(E1554/SQRT(365.25))^2+(1-alpha)*C1555^2)*SQRT(365.25)</f>
        <v>1.32275767976947</v>
      </c>
      <c r="G1555" s="10"/>
      <c r="H1555" s="10" t="n">
        <f aca="false">(E1555^2)/365.25</f>
        <v>0.00479038433782095</v>
      </c>
      <c r="I1555" s="10" t="n">
        <f aca="false">C1556^2</f>
        <v>0.000950234048805911</v>
      </c>
      <c r="J1555" s="10" t="n">
        <f aca="false">(H1555-I1555)^2</f>
        <v>1.47467542422223E-005</v>
      </c>
    </row>
    <row r="1556" customFormat="false" ht="12.75" hidden="false" customHeight="false" outlineLevel="0" collapsed="false">
      <c r="A1556" s="7" t="n">
        <v>35124</v>
      </c>
      <c r="B1556" s="8" t="n">
        <v>2.236</v>
      </c>
      <c r="C1556" s="9" t="n">
        <f aca="false">LN(B1556/B1555)</f>
        <v>-0.0308258665540145</v>
      </c>
      <c r="D1556" s="11" t="n">
        <f aca="false">STDEV(C1536:C1556)*SQRT(365.25)</f>
        <v>1.2504241422535</v>
      </c>
      <c r="E1556" s="11" t="n">
        <f aca="false">SQRT(alpha*(E1555/SQRT(365.25))^2+(1-alpha)*C1556^2)*SQRT(365.25)</f>
        <v>1.27987503213742</v>
      </c>
      <c r="G1556" s="10"/>
      <c r="H1556" s="10" t="n">
        <f aca="false">(E1556^2)/365.25</f>
        <v>0.00448481888539016</v>
      </c>
      <c r="I1556" s="10" t="n">
        <f aca="false">C1557^2</f>
        <v>0.00132742923287852</v>
      </c>
      <c r="J1556" s="10" t="n">
        <f aca="false">(H1556-I1556)^2</f>
        <v>9.96910941778758E-006</v>
      </c>
    </row>
    <row r="1557" customFormat="false" ht="12.75" hidden="false" customHeight="false" outlineLevel="0" collapsed="false">
      <c r="A1557" s="7" t="n">
        <v>35125</v>
      </c>
      <c r="B1557" s="8" t="n">
        <v>2.156</v>
      </c>
      <c r="C1557" s="9" t="n">
        <f aca="false">LN(B1557/B1556)</f>
        <v>-0.036433902246102</v>
      </c>
      <c r="D1557" s="11" t="n">
        <f aca="false">STDEV(C1537:C1557)*SQRT(365.25)</f>
        <v>1.23505262728578</v>
      </c>
      <c r="E1557" s="11" t="n">
        <f aca="false">SQRT(alpha*(E1556/SQRT(365.25))^2+(1-alpha)*C1557^2)*SQRT(365.25)</f>
        <v>1.24350941063233</v>
      </c>
      <c r="G1557" s="10"/>
      <c r="H1557" s="10" t="n">
        <f aca="false">(E1557^2)/365.25</f>
        <v>0.00423358153136528</v>
      </c>
      <c r="I1557" s="10" t="n">
        <f aca="false">C1558^2</f>
        <v>0.00146086110944686</v>
      </c>
      <c r="J1557" s="10" t="n">
        <f aca="false">(H1557-I1557)^2</f>
        <v>7.68797853812347E-006</v>
      </c>
    </row>
    <row r="1558" customFormat="false" ht="12.75" hidden="false" customHeight="false" outlineLevel="0" collapsed="false">
      <c r="A1558" s="7" t="n">
        <v>35128</v>
      </c>
      <c r="B1558" s="8" t="n">
        <v>2.24</v>
      </c>
      <c r="C1558" s="9" t="n">
        <f aca="false">LN(B1558/B1557)</f>
        <v>0.0382212128201979</v>
      </c>
      <c r="D1558" s="11" t="n">
        <f aca="false">STDEV(C1538:C1558)*SQRT(365.25)</f>
        <v>1.24894069450064</v>
      </c>
      <c r="E1558" s="11" t="n">
        <f aca="false">SQRT(alpha*(E1557/SQRT(365.25))^2+(1-alpha)*C1558^2)*SQRT(365.25)</f>
        <v>1.21067378027355</v>
      </c>
      <c r="G1558" s="10"/>
      <c r="H1558" s="10" t="n">
        <f aca="false">(E1558^2)/365.25</f>
        <v>0.00401295277821174</v>
      </c>
      <c r="I1558" s="10" t="n">
        <f aca="false">C1559^2</f>
        <v>0.000894433264728574</v>
      </c>
      <c r="J1558" s="10" t="n">
        <f aca="false">(H1558-I1558)^2</f>
        <v>9.72516395597529E-006</v>
      </c>
    </row>
    <row r="1559" customFormat="false" ht="12.75" hidden="false" customHeight="false" outlineLevel="0" collapsed="false">
      <c r="A1559" s="7" t="n">
        <v>35129</v>
      </c>
      <c r="B1559" s="8" t="n">
        <v>2.174</v>
      </c>
      <c r="C1559" s="9" t="n">
        <f aca="false">LN(B1559/B1558)</f>
        <v>-0.0299070771679309</v>
      </c>
      <c r="D1559" s="11" t="n">
        <f aca="false">STDEV(C1539:C1559)*SQRT(365.25)</f>
        <v>1.13112551194099</v>
      </c>
      <c r="E1559" s="11" t="n">
        <f aca="false">SQRT(alpha*(E1558/SQRT(365.25))^2+(1-alpha)*C1559^2)*SQRT(365.25)</f>
        <v>1.17264498321258</v>
      </c>
      <c r="G1559" s="10"/>
      <c r="H1559" s="10" t="n">
        <f aca="false">(E1559^2)/365.25</f>
        <v>0.00376480836866153</v>
      </c>
      <c r="I1559" s="10" t="n">
        <f aca="false">C1560^2</f>
        <v>4.12047916690773E-005</v>
      </c>
      <c r="J1559" s="10" t="n">
        <f aca="false">(H1559-I1559)^2</f>
        <v>1.3865223598591E-005</v>
      </c>
    </row>
    <row r="1560" customFormat="false" ht="12.75" hidden="false" customHeight="false" outlineLevel="0" collapsed="false">
      <c r="A1560" s="7" t="n">
        <v>35130</v>
      </c>
      <c r="B1560" s="8" t="n">
        <v>2.188</v>
      </c>
      <c r="C1560" s="9" t="n">
        <f aca="false">LN(B1560/B1559)</f>
        <v>0.00641909586071724</v>
      </c>
      <c r="D1560" s="11" t="n">
        <f aca="false">STDEV(C1540:C1560)*SQRT(365.25)</f>
        <v>0.999896996144887</v>
      </c>
      <c r="E1560" s="11" t="n">
        <f aca="false">SQRT(alpha*(E1559/SQRT(365.25))^2+(1-alpha)*C1560^2)*SQRT(365.25)</f>
        <v>1.12555573721445</v>
      </c>
      <c r="G1560" s="10"/>
      <c r="H1560" s="10" t="n">
        <f aca="false">(E1560^2)/365.25</f>
        <v>0.00346851668056501</v>
      </c>
      <c r="I1560" s="10" t="n">
        <f aca="false">C1561^2</f>
        <v>0.000773135435495554</v>
      </c>
      <c r="J1560" s="10" t="n">
        <f aca="false">(H1560-I1560)^2</f>
        <v>7.26508005627215E-006</v>
      </c>
    </row>
    <row r="1561" customFormat="false" ht="12.75" hidden="false" customHeight="false" outlineLevel="0" collapsed="false">
      <c r="A1561" s="7" t="n">
        <v>35131</v>
      </c>
      <c r="B1561" s="8" t="n">
        <v>2.128</v>
      </c>
      <c r="C1561" s="9" t="n">
        <f aca="false">LN(B1561/B1560)</f>
        <v>-0.0278053130803369</v>
      </c>
      <c r="D1561" s="11" t="n">
        <f aca="false">STDEV(C1541:C1561)*SQRT(365.25)</f>
        <v>0.994126094963779</v>
      </c>
      <c r="E1561" s="11" t="n">
        <f aca="false">SQRT(alpha*(E1560/SQRT(365.25))^2+(1-alpha)*C1561^2)*SQRT(365.25)</f>
        <v>1.09020126768655</v>
      </c>
      <c r="G1561" s="10"/>
      <c r="H1561" s="10" t="n">
        <f aca="false">(E1561^2)/365.25</f>
        <v>0.0032540419002474</v>
      </c>
      <c r="I1561" s="10" t="n">
        <f aca="false">C1562^2</f>
        <v>0.000244266206935696</v>
      </c>
      <c r="J1561" s="10" t="n">
        <f aca="false">(H1561-I1561)^2</f>
        <v>9.05874972404992E-006</v>
      </c>
    </row>
    <row r="1562" customFormat="false" ht="12.75" hidden="false" customHeight="false" outlineLevel="0" collapsed="false">
      <c r="A1562" s="7" t="n">
        <v>35132</v>
      </c>
      <c r="B1562" s="8" t="n">
        <v>2.095</v>
      </c>
      <c r="C1562" s="9" t="n">
        <f aca="false">LN(B1562/B1561)</f>
        <v>-0.0156290181052968</v>
      </c>
      <c r="D1562" s="11" t="n">
        <f aca="false">STDEV(C1542:C1562)*SQRT(365.25)</f>
        <v>0.994003362073306</v>
      </c>
      <c r="E1562" s="11" t="n">
        <f aca="false">SQRT(alpha*(E1561/SQRT(365.25))^2+(1-alpha)*C1562^2)*SQRT(365.25)</f>
        <v>1.04931621659983</v>
      </c>
      <c r="G1562" s="10"/>
      <c r="H1562" s="10" t="n">
        <f aca="false">(E1562^2)/365.25</f>
        <v>0.00301455036938914</v>
      </c>
      <c r="I1562" s="10" t="n">
        <f aca="false">C1563^2</f>
        <v>0.00150959221936786</v>
      </c>
      <c r="J1562" s="10" t="n">
        <f aca="false">(H1562-I1562)^2</f>
        <v>2.26489903331548E-006</v>
      </c>
    </row>
    <row r="1563" customFormat="false" ht="12.75" hidden="false" customHeight="false" outlineLevel="0" collapsed="false">
      <c r="A1563" s="7" t="n">
        <v>35135</v>
      </c>
      <c r="B1563" s="8" t="n">
        <v>2.178</v>
      </c>
      <c r="C1563" s="9" t="n">
        <f aca="false">LN(B1563/B1562)</f>
        <v>0.0388534711366675</v>
      </c>
      <c r="D1563" s="11" t="n">
        <f aca="false">STDEV(C1543:C1563)*SQRT(365.25)</f>
        <v>0.999809972474832</v>
      </c>
      <c r="E1563" s="11" t="n">
        <f aca="false">SQRT(alpha*(E1562/SQRT(365.25))^2+(1-alpha)*C1563^2)*SQRT(365.25)</f>
        <v>1.02826326314925</v>
      </c>
      <c r="G1563" s="10"/>
      <c r="H1563" s="10" t="n">
        <f aca="false">(E1563^2)/365.25</f>
        <v>0.00289479900983529</v>
      </c>
      <c r="I1563" s="10" t="n">
        <f aca="false">C1564^2</f>
        <v>2.11778603542158E-005</v>
      </c>
      <c r="J1563" s="10" t="n">
        <f aca="false">(H1563-I1563)^2</f>
        <v>8.25769851074494E-006</v>
      </c>
    </row>
    <row r="1564" customFormat="false" ht="12.75" hidden="false" customHeight="false" outlineLevel="0" collapsed="false">
      <c r="A1564" s="7" t="n">
        <v>35136</v>
      </c>
      <c r="B1564" s="8" t="n">
        <v>2.168</v>
      </c>
      <c r="C1564" s="9" t="n">
        <f aca="false">LN(B1564/B1563)</f>
        <v>-0.00460194093336885</v>
      </c>
      <c r="D1564" s="11" t="n">
        <f aca="false">STDEV(C1544:C1564)*SQRT(365.25)</f>
        <v>0.990911238293313</v>
      </c>
      <c r="E1564" s="11" t="n">
        <f aca="false">SQRT(alpha*(E1563/SQRT(365.25))^2+(1-alpha)*C1564^2)*SQRT(365.25)</f>
        <v>0.98681719135911</v>
      </c>
      <c r="G1564" s="10"/>
      <c r="H1564" s="10" t="n">
        <f aca="false">(E1564^2)/365.25</f>
        <v>0.00266614146245553</v>
      </c>
      <c r="I1564" s="10" t="n">
        <f aca="false">C1565^2</f>
        <v>0.00106738001541109</v>
      </c>
      <c r="J1564" s="10" t="n">
        <f aca="false">(H1564-I1564)^2</f>
        <v>2.55603816455563E-006</v>
      </c>
    </row>
    <row r="1565" customFormat="false" ht="12.75" hidden="false" customHeight="false" outlineLevel="0" collapsed="false">
      <c r="A1565" s="7" t="n">
        <v>35137</v>
      </c>
      <c r="B1565" s="8" t="n">
        <v>2.24</v>
      </c>
      <c r="C1565" s="9" t="n">
        <f aca="false">LN(B1565/B1564)</f>
        <v>0.0326707822895487</v>
      </c>
      <c r="D1565" s="11" t="n">
        <f aca="false">STDEV(C1545:C1565)*SQRT(365.25)</f>
        <v>0.93303023117774</v>
      </c>
      <c r="E1565" s="11" t="n">
        <f aca="false">SQRT(alpha*(E1564/SQRT(365.25))^2+(1-alpha)*C1565^2)*SQRT(365.25)</f>
        <v>0.962986367181836</v>
      </c>
      <c r="G1565" s="10"/>
      <c r="H1565" s="10" t="n">
        <f aca="false">(E1565^2)/365.25</f>
        <v>0.00253892605989889</v>
      </c>
      <c r="I1565" s="10" t="n">
        <f aca="false">C1566^2</f>
        <v>9.73519459437369E-006</v>
      </c>
      <c r="J1565" s="10" t="n">
        <f aca="false">(H1565-I1565)^2</f>
        <v>6.39680643313981E-006</v>
      </c>
    </row>
    <row r="1566" customFormat="false" ht="12.75" hidden="false" customHeight="false" outlineLevel="0" collapsed="false">
      <c r="A1566" s="7" t="n">
        <v>35138</v>
      </c>
      <c r="B1566" s="8" t="n">
        <v>2.247</v>
      </c>
      <c r="C1566" s="9" t="n">
        <f aca="false">LN(B1566/B1565)</f>
        <v>0.00312012733624346</v>
      </c>
      <c r="D1566" s="11" t="n">
        <f aca="false">STDEV(C1546:C1566)*SQRT(365.25)</f>
        <v>0.928887894551445</v>
      </c>
      <c r="E1566" s="11" t="n">
        <f aca="false">SQRT(alpha*(E1565/SQRT(365.25))^2+(1-alpha)*C1566^2)*SQRT(365.25)</f>
        <v>0.924032405013465</v>
      </c>
      <c r="G1566" s="10"/>
      <c r="H1566" s="10" t="n">
        <f aca="false">(E1566^2)/365.25</f>
        <v>0.00233767525123879</v>
      </c>
      <c r="I1566" s="10" t="n">
        <f aca="false">C1567^2</f>
        <v>0.00141067846868823</v>
      </c>
      <c r="J1566" s="10" t="n">
        <f aca="false">(H1566-I1566)^2</f>
        <v>8.59323034859088E-007</v>
      </c>
    </row>
    <row r="1567" customFormat="false" ht="12.75" hidden="false" customHeight="false" outlineLevel="0" collapsed="false">
      <c r="A1567" s="7" t="n">
        <v>35139</v>
      </c>
      <c r="B1567" s="8" t="n">
        <v>2.333</v>
      </c>
      <c r="C1567" s="9" t="n">
        <f aca="false">LN(B1567/B1566)</f>
        <v>0.037558999836101</v>
      </c>
      <c r="D1567" s="11" t="n">
        <f aca="false">STDEV(C1547:C1567)*SQRT(365.25)</f>
        <v>0.946970675834388</v>
      </c>
      <c r="E1567" s="11" t="n">
        <f aca="false">SQRT(alpha*(E1566/SQRT(365.25))^2+(1-alpha)*C1567^2)*SQRT(365.25)</f>
        <v>0.909337240776187</v>
      </c>
      <c r="G1567" s="10"/>
      <c r="H1567" s="10" t="n">
        <f aca="false">(E1567^2)/365.25</f>
        <v>0.00226391298415455</v>
      </c>
      <c r="I1567" s="10" t="n">
        <f aca="false">C1568^2</f>
        <v>0.00540608548955345</v>
      </c>
      <c r="J1567" s="10" t="n">
        <f aca="false">(H1567-I1567)^2</f>
        <v>9.8732480536848E-006</v>
      </c>
    </row>
    <row r="1568" customFormat="false" ht="12.75" hidden="false" customHeight="false" outlineLevel="0" collapsed="false">
      <c r="A1568" s="7" t="n">
        <v>35142</v>
      </c>
      <c r="B1568" s="8" t="n">
        <v>2.511</v>
      </c>
      <c r="C1568" s="9" t="n">
        <f aca="false">LN(B1568/B1567)</f>
        <v>0.073526087136155</v>
      </c>
      <c r="D1568" s="11" t="n">
        <f aca="false">STDEV(C1548:C1568)*SQRT(365.25)</f>
        <v>0.974887607444285</v>
      </c>
      <c r="E1568" s="11" t="n">
        <f aca="false">SQRT(alpha*(E1567/SQRT(365.25))^2+(1-alpha)*C1568^2)*SQRT(365.25)</f>
        <v>0.958236087378624</v>
      </c>
      <c r="G1568" s="10"/>
      <c r="H1568" s="10" t="n">
        <f aca="false">(E1568^2)/365.25</f>
        <v>0.00251393949118328</v>
      </c>
      <c r="I1568" s="10" t="n">
        <f aca="false">C1569^2</f>
        <v>2.27299094829195E-005</v>
      </c>
      <c r="J1568" s="10" t="n">
        <f aca="false">(H1568-I1568)^2</f>
        <v>6.20612517995569E-006</v>
      </c>
    </row>
    <row r="1569" customFormat="false" ht="12.75" hidden="false" customHeight="false" outlineLevel="0" collapsed="false">
      <c r="A1569" s="7" t="n">
        <v>35143</v>
      </c>
      <c r="B1569" s="8" t="n">
        <v>2.523</v>
      </c>
      <c r="C1569" s="9" t="n">
        <f aca="false">LN(B1569/B1568)</f>
        <v>0.00476758948347271</v>
      </c>
      <c r="D1569" s="11" t="n">
        <f aca="false">STDEV(C1549:C1569)*SQRT(365.25)</f>
        <v>0.968135620674712</v>
      </c>
      <c r="E1569" s="11" t="n">
        <f aca="false">SQRT(alpha*(E1568/SQRT(365.25))^2+(1-alpha)*C1569^2)*SQRT(365.25)</f>
        <v>0.919681143717778</v>
      </c>
      <c r="G1569" s="10"/>
      <c r="H1569" s="10" t="n">
        <f aca="false">(E1569^2)/365.25</f>
        <v>0.00231571089968526</v>
      </c>
      <c r="I1569" s="10" t="n">
        <f aca="false">C1570^2</f>
        <v>0.000400497735342095</v>
      </c>
      <c r="J1569" s="10" t="n">
        <f aca="false">(H1569-I1569)^2</f>
        <v>3.66804146487334E-006</v>
      </c>
    </row>
    <row r="1570" customFormat="false" ht="12.75" hidden="false" customHeight="false" outlineLevel="0" collapsed="false">
      <c r="A1570" s="7" t="n">
        <v>35144</v>
      </c>
      <c r="B1570" s="8" t="n">
        <v>2.574</v>
      </c>
      <c r="C1570" s="9" t="n">
        <f aca="false">LN(B1570/B1569)</f>
        <v>0.020012439515014</v>
      </c>
      <c r="D1570" s="11" t="n">
        <f aca="false">STDEV(C1550:C1570)*SQRT(365.25)</f>
        <v>0.962451884843718</v>
      </c>
      <c r="E1570" s="11" t="n">
        <f aca="false">SQRT(alpha*(E1569/SQRT(365.25))^2+(1-alpha)*C1570^2)*SQRT(365.25)</f>
        <v>0.888904281112698</v>
      </c>
      <c r="G1570" s="10"/>
      <c r="H1570" s="10" t="n">
        <f aca="false">(E1570^2)/365.25</f>
        <v>0.00216331504717449</v>
      </c>
      <c r="I1570" s="10" t="n">
        <f aca="false">C1571^2</f>
        <v>0.00390585141342378</v>
      </c>
      <c r="J1570" s="10" t="n">
        <f aca="false">(H1570-I1570)^2</f>
        <v>3.03643298770129E-006</v>
      </c>
    </row>
    <row r="1571" customFormat="false" ht="12.75" hidden="false" customHeight="false" outlineLevel="0" collapsed="false">
      <c r="A1571" s="7" t="n">
        <v>35145</v>
      </c>
      <c r="B1571" s="8" t="n">
        <v>2.74</v>
      </c>
      <c r="C1571" s="9" t="n">
        <f aca="false">LN(B1571/B1570)</f>
        <v>0.062496811226044</v>
      </c>
      <c r="D1571" s="11" t="n">
        <f aca="false">STDEV(C1551:C1571)*SQRT(365.25)</f>
        <v>0.972004392302813</v>
      </c>
      <c r="E1571" s="11" t="n">
        <f aca="false">SQRT(alpha*(E1570/SQRT(365.25))^2+(1-alpha)*C1571^2)*SQRT(365.25)</f>
        <v>0.916948653504277</v>
      </c>
      <c r="G1571" s="10"/>
      <c r="H1571" s="10" t="n">
        <f aca="false">(E1571^2)/365.25</f>
        <v>0.00230197079579276</v>
      </c>
      <c r="I1571" s="10" t="n">
        <f aca="false">C1572^2</f>
        <v>0.00192827302841308</v>
      </c>
      <c r="J1571" s="10" t="n">
        <f aca="false">(H1571-I1571)^2</f>
        <v>1.39650021344559E-007</v>
      </c>
    </row>
    <row r="1572" customFormat="false" ht="12.75" hidden="false" customHeight="false" outlineLevel="0" collapsed="false">
      <c r="A1572" s="7" t="n">
        <v>35146</v>
      </c>
      <c r="B1572" s="8" t="n">
        <v>2.863</v>
      </c>
      <c r="C1572" s="9" t="n">
        <f aca="false">LN(B1572/B1571)</f>
        <v>0.0439121057159991</v>
      </c>
      <c r="D1572" s="11" t="n">
        <f aca="false">STDEV(C1552:C1572)*SQRT(365.25)</f>
        <v>0.946765131020764</v>
      </c>
      <c r="E1572" s="11" t="n">
        <f aca="false">SQRT(alpha*(E1571/SQRT(365.25))^2+(1-alpha)*C1572^2)*SQRT(365.25)</f>
        <v>0.911007085371922</v>
      </c>
      <c r="G1572" s="10"/>
      <c r="H1572" s="10" t="n">
        <f aca="false">(E1572^2)/365.25</f>
        <v>0.00227223520766008</v>
      </c>
      <c r="I1572" s="10" t="n">
        <f aca="false">C1573^2</f>
        <v>0.000886781417445037</v>
      </c>
      <c r="J1572" s="10" t="n">
        <f aca="false">(H1572-I1572)^2</f>
        <v>1.91948220482123E-006</v>
      </c>
    </row>
    <row r="1573" customFormat="false" ht="12.75" hidden="false" customHeight="false" outlineLevel="0" collapsed="false">
      <c r="A1573" s="7" t="n">
        <v>35149</v>
      </c>
      <c r="B1573" s="8" t="n">
        <v>2.779</v>
      </c>
      <c r="C1573" s="9" t="n">
        <f aca="false">LN(B1573/B1572)</f>
        <v>-0.0297788753556114</v>
      </c>
      <c r="D1573" s="11" t="n">
        <f aca="false">STDEV(C1553:C1573)*SQRT(365.25)</f>
        <v>0.9384819138999</v>
      </c>
      <c r="E1573" s="11" t="n">
        <f aca="false">SQRT(alpha*(E1572/SQRT(365.25))^2+(1-alpha)*C1573^2)*SQRT(365.25)</f>
        <v>0.888632616558623</v>
      </c>
      <c r="G1573" s="10"/>
      <c r="H1573" s="10" t="n">
        <f aca="false">(E1573^2)/365.25</f>
        <v>0.00216199295608987</v>
      </c>
      <c r="I1573" s="10" t="n">
        <f aca="false">C1574^2</f>
        <v>0.0414667160455184</v>
      </c>
      <c r="J1573" s="10" t="n">
        <f aca="false">(H1573-I1573)^2</f>
        <v>0.00154486125713666</v>
      </c>
    </row>
    <row r="1574" customFormat="false" ht="12.75" hidden="false" customHeight="false" outlineLevel="0" collapsed="false">
      <c r="A1574" s="7" t="n">
        <v>35150</v>
      </c>
      <c r="B1574" s="8" t="n">
        <v>2.267</v>
      </c>
      <c r="C1574" s="9" t="n">
        <f aca="false">LN(B1574/B1573)</f>
        <v>-0.203633779234975</v>
      </c>
      <c r="D1574" s="11" t="n">
        <f aca="false">STDEV(C1554:C1574)*SQRT(365.25)</f>
        <v>1.07927472598092</v>
      </c>
      <c r="E1574" s="11" t="n">
        <f aca="false">SQRT(alpha*(E1573/SQRT(365.25))^2+(1-alpha)*C1574^2)*SQRT(365.25)</f>
        <v>1.38996272690317</v>
      </c>
      <c r="G1574" s="10"/>
      <c r="H1574" s="10" t="n">
        <f aca="false">(E1574^2)/365.25</f>
        <v>0.00528951781568817</v>
      </c>
      <c r="I1574" s="10" t="n">
        <f aca="false">C1575^2</f>
        <v>0.000977570014518562</v>
      </c>
      <c r="J1574" s="10" t="n">
        <f aca="false">(H1574-I1574)^2</f>
        <v>1.85928938400114E-005</v>
      </c>
    </row>
    <row r="1575" customFormat="false" ht="12.75" hidden="false" customHeight="false" outlineLevel="0" collapsed="false">
      <c r="A1575" s="7" t="n">
        <v>35151</v>
      </c>
      <c r="B1575" s="8" t="n">
        <v>2.339</v>
      </c>
      <c r="C1575" s="9" t="n">
        <f aca="false">LN(B1575/B1574)</f>
        <v>0.0312661160766502</v>
      </c>
      <c r="D1575" s="11" t="n">
        <f aca="false">STDEV(C1555:C1575)*SQRT(365.25)</f>
        <v>1.08765953074903</v>
      </c>
      <c r="E1575" s="11" t="n">
        <f aca="false">SQRT(alpha*(E1574/SQRT(365.25))^2+(1-alpha)*C1575^2)*SQRT(365.25)</f>
        <v>1.34412669271739</v>
      </c>
      <c r="G1575" s="10"/>
      <c r="H1575" s="10" t="n">
        <f aca="false">(E1575^2)/365.25</f>
        <v>0.00494641085852262</v>
      </c>
      <c r="I1575" s="10" t="n">
        <f aca="false">C1576^2</f>
        <v>1.64295374788551E-006</v>
      </c>
      <c r="J1575" s="10" t="n">
        <f aca="false">(H1575-I1575)^2</f>
        <v>2.44507296320903E-005</v>
      </c>
    </row>
    <row r="1576" customFormat="false" ht="12.75" hidden="false" customHeight="false" outlineLevel="0" collapsed="false">
      <c r="A1576" s="7" t="n">
        <v>35152</v>
      </c>
      <c r="B1576" s="8" t="n">
        <v>2.342</v>
      </c>
      <c r="C1576" s="9" t="n">
        <f aca="false">LN(B1576/B1575)</f>
        <v>0.0012817775734836</v>
      </c>
      <c r="D1576" s="11" t="n">
        <f aca="false">STDEV(C1556:C1576)*SQRT(365.25)</f>
        <v>1.08696351268184</v>
      </c>
      <c r="E1576" s="11" t="n">
        <f aca="false">SQRT(alpha*(E1575/SQRT(365.25))^2+(1-alpha)*C1576^2)*SQRT(365.25)</f>
        <v>1.2895599455474</v>
      </c>
      <c r="G1576" s="10"/>
      <c r="H1576" s="10" t="n">
        <f aca="false">(E1576^2)/365.25</f>
        <v>0.00455294963219773</v>
      </c>
      <c r="I1576" s="10" t="n">
        <f aca="false">C1577^2</f>
        <v>6.58025211505004E-006</v>
      </c>
      <c r="J1576" s="10" t="n">
        <f aca="false">(H1576-I1576)^2</f>
        <v>2.06694745401534E-005</v>
      </c>
    </row>
    <row r="1577" customFormat="false" ht="12.75" hidden="false" customHeight="false" outlineLevel="0" collapsed="false">
      <c r="A1577" s="7" t="n">
        <v>35153</v>
      </c>
      <c r="B1577" s="8" t="n">
        <v>2.336</v>
      </c>
      <c r="C1577" s="9" t="n">
        <f aca="false">LN(B1577/B1576)</f>
        <v>-0.00256520020954506</v>
      </c>
      <c r="D1577" s="11" t="n">
        <f aca="false">STDEV(C1557:C1577)*SQRT(365.25)</f>
        <v>1.07833214720463</v>
      </c>
      <c r="E1577" s="11" t="n">
        <f aca="false">SQRT(alpha*(E1576/SQRT(365.25))^2+(1-alpha)*C1577^2)*SQRT(365.25)</f>
        <v>1.23726793845464</v>
      </c>
      <c r="G1577" s="10"/>
      <c r="H1577" s="10" t="n">
        <f aca="false">(E1577^2)/365.25</f>
        <v>0.00419118946345736</v>
      </c>
      <c r="I1577" s="10" t="n">
        <f aca="false">C1578^2</f>
        <v>0.000431060288904644</v>
      </c>
      <c r="J1577" s="10" t="n">
        <f aca="false">(H1577-I1577)^2</f>
        <v>1.41385714093225E-005</v>
      </c>
    </row>
    <row r="1578" customFormat="false" ht="12.75" hidden="false" customHeight="false" outlineLevel="0" collapsed="false">
      <c r="A1578" s="7" t="n">
        <v>35156</v>
      </c>
      <c r="B1578" s="8" t="n">
        <v>2.288</v>
      </c>
      <c r="C1578" s="9" t="n">
        <f aca="false">LN(B1578/B1577)</f>
        <v>-0.0207619914484291</v>
      </c>
      <c r="D1578" s="11" t="n">
        <f aca="false">STDEV(C1558:C1578)*SQRT(365.25)</f>
        <v>1.07005799577155</v>
      </c>
      <c r="E1578" s="11" t="n">
        <f aca="false">SQRT(alpha*(E1577/SQRT(365.25))^2+(1-alpha)*C1578^2)*SQRT(365.25)</f>
        <v>1.19228765606367</v>
      </c>
      <c r="G1578" s="10"/>
      <c r="H1578" s="10" t="n">
        <f aca="false">(E1578^2)/365.25</f>
        <v>0.00389199138891661</v>
      </c>
      <c r="I1578" s="10" t="n">
        <f aca="false">C1579^2</f>
        <v>4.76518494882119E-006</v>
      </c>
      <c r="J1578" s="10" t="n">
        <f aca="false">(H1578-I1578)^2</f>
        <v>1.51105275608138E-005</v>
      </c>
    </row>
    <row r="1579" customFormat="false" ht="12.75" hidden="false" customHeight="false" outlineLevel="0" collapsed="false">
      <c r="A1579" s="7" t="n">
        <v>35157</v>
      </c>
      <c r="B1579" s="8" t="n">
        <v>2.293</v>
      </c>
      <c r="C1579" s="9" t="n">
        <f aca="false">LN(B1579/B1578)</f>
        <v>0.00218293035821604</v>
      </c>
      <c r="D1579" s="11" t="n">
        <f aca="false">STDEV(C1559:C1579)*SQRT(365.25)</f>
        <v>1.0587858228801</v>
      </c>
      <c r="E1579" s="11" t="n">
        <f aca="false">SQRT(alpha*(E1578/SQRT(365.25))^2+(1-alpha)*C1579^2)*SQRT(365.25)</f>
        <v>1.1439291445167</v>
      </c>
      <c r="G1579" s="10"/>
      <c r="H1579" s="10" t="n">
        <f aca="false">(E1579^2)/365.25</f>
        <v>0.00358268004839069</v>
      </c>
      <c r="I1579" s="10" t="n">
        <f aca="false">C1580^2</f>
        <v>2.29032973729432E-005</v>
      </c>
      <c r="J1579" s="10" t="n">
        <f aca="false">(H1579-I1579)^2</f>
        <v>1.26720105170865E-005</v>
      </c>
    </row>
    <row r="1580" customFormat="false" ht="12.75" hidden="false" customHeight="false" outlineLevel="0" collapsed="false">
      <c r="A1580" s="7" t="n">
        <v>35158</v>
      </c>
      <c r="B1580" s="8" t="n">
        <v>2.304</v>
      </c>
      <c r="C1580" s="9" t="n">
        <f aca="false">LN(B1580/B1579)</f>
        <v>0.00478573895787717</v>
      </c>
      <c r="D1580" s="11" t="n">
        <f aca="false">STDEV(C1560:C1580)*SQRT(365.25)</f>
        <v>1.05007301265565</v>
      </c>
      <c r="E1580" s="11" t="n">
        <f aca="false">SQRT(alpha*(E1579/SQRT(365.25))^2+(1-alpha)*C1580^2)*SQRT(365.25)</f>
        <v>1.09777716835532</v>
      </c>
      <c r="G1580" s="10"/>
      <c r="H1580" s="10" t="n">
        <f aca="false">(E1580^2)/365.25</f>
        <v>0.00329942426108755</v>
      </c>
      <c r="I1580" s="10" t="n">
        <f aca="false">C1581^2</f>
        <v>0.000178627188739269</v>
      </c>
      <c r="J1580" s="10" t="n">
        <f aca="false">(H1580-I1580)^2</f>
        <v>9.7393743667776E-006</v>
      </c>
    </row>
    <row r="1581" customFormat="false" ht="12.75" hidden="false" customHeight="false" outlineLevel="0" collapsed="false">
      <c r="A1581" s="7" t="n">
        <v>35159</v>
      </c>
      <c r="B1581" s="8" t="n">
        <v>2.335</v>
      </c>
      <c r="C1581" s="9" t="n">
        <f aca="false">LN(B1581/B1580)</f>
        <v>0.0133651482872159</v>
      </c>
      <c r="D1581" s="11" t="n">
        <f aca="false">STDEV(C1561:C1581)*SQRT(365.25)</f>
        <v>1.05091360281993</v>
      </c>
      <c r="E1581" s="11" t="n">
        <f aca="false">SQRT(alpha*(E1580/SQRT(365.25))^2+(1-alpha)*C1581^2)*SQRT(365.25)</f>
        <v>1.05565798069017</v>
      </c>
      <c r="G1581" s="10"/>
      <c r="H1581" s="10" t="n">
        <f aca="false">(E1581^2)/365.25</f>
        <v>0.00305109862339451</v>
      </c>
      <c r="I1581" s="10" t="n">
        <f aca="false">C1582^2</f>
        <v>6.22787827073814E-005</v>
      </c>
      <c r="J1581" s="10" t="n">
        <f aca="false">(H1581-I1581)^2</f>
        <v>8.93304404008502E-006</v>
      </c>
    </row>
    <row r="1582" customFormat="false" ht="12.75" hidden="false" customHeight="false" outlineLevel="0" collapsed="false">
      <c r="A1582" s="7" t="n">
        <v>35160</v>
      </c>
      <c r="B1582" s="8" t="n">
        <v>2.3535</v>
      </c>
      <c r="C1582" s="9" t="n">
        <f aca="false">LN(B1582/B1581)</f>
        <v>0.00789169073819935</v>
      </c>
      <c r="D1582" s="11" t="n">
        <f aca="false">STDEV(C1562:C1582)*SQRT(365.25)</f>
        <v>1.04225335288726</v>
      </c>
      <c r="E1582" s="11" t="n">
        <f aca="false">SQRT(alpha*(E1581/SQRT(365.25))^2+(1-alpha)*C1582^2)*SQRT(365.25)</f>
        <v>1.01368068870064</v>
      </c>
      <c r="G1582" s="10"/>
      <c r="H1582" s="10" t="n">
        <f aca="false">(E1582^2)/365.25</f>
        <v>0.00281327457534457</v>
      </c>
      <c r="I1582" s="10" t="n">
        <f aca="false">C1583^2</f>
        <v>6.13073226788695E-005</v>
      </c>
      <c r="J1582" s="10" t="n">
        <f aca="false">(H1582-I1582)^2</f>
        <v>7.57332375974442E-006</v>
      </c>
    </row>
    <row r="1583" customFormat="false" ht="12.75" hidden="false" customHeight="false" outlineLevel="0" collapsed="false">
      <c r="A1583" s="7" t="n">
        <v>35163</v>
      </c>
      <c r="B1583" s="8" t="n">
        <v>2.372</v>
      </c>
      <c r="C1583" s="9" t="n">
        <f aca="false">LN(B1583/B1582)</f>
        <v>0.00782989927641918</v>
      </c>
      <c r="D1583" s="11" t="n">
        <f aca="false">STDEV(C1563:C1583)*SQRT(365.25)</f>
        <v>1.03844238547172</v>
      </c>
      <c r="E1583" s="11" t="n">
        <f aca="false">SQRT(alpha*(E1582/SQRT(365.25))^2+(1-alpha)*C1583^2)*SQRT(365.25)</f>
        <v>0.973430554269458</v>
      </c>
      <c r="G1583" s="10"/>
      <c r="H1583" s="10" t="n">
        <f aca="false">(E1583^2)/365.25</f>
        <v>0.00259429717723571</v>
      </c>
      <c r="I1583" s="10" t="n">
        <f aca="false">C1584^2</f>
        <v>1.60163188493119E-006</v>
      </c>
      <c r="J1583" s="10" t="n">
        <f aca="false">(H1583-I1583)^2</f>
        <v>6.72207019088178E-006</v>
      </c>
    </row>
    <row r="1584" customFormat="false" ht="12.75" hidden="false" customHeight="false" outlineLevel="0" collapsed="false">
      <c r="A1584" s="7" t="n">
        <v>35164</v>
      </c>
      <c r="B1584" s="8" t="n">
        <v>2.369</v>
      </c>
      <c r="C1584" s="9" t="n">
        <f aca="false">LN(B1584/B1583)</f>
        <v>-0.00126555595883042</v>
      </c>
      <c r="D1584" s="11" t="n">
        <f aca="false">STDEV(C1564:C1584)*SQRT(365.25)</f>
        <v>1.0286341774558</v>
      </c>
      <c r="E1584" s="11" t="n">
        <f aca="false">SQRT(alpha*(E1583/SQRT(365.25))^2+(1-alpha)*C1584^2)*SQRT(365.25)</f>
        <v>0.933924260797154</v>
      </c>
      <c r="G1584" s="10"/>
      <c r="H1584" s="10" t="n">
        <f aca="false">(E1584^2)/365.25</f>
        <v>0.00238799322356061</v>
      </c>
      <c r="I1584" s="10" t="n">
        <f aca="false">C1585^2</f>
        <v>0.000151708385710603</v>
      </c>
      <c r="J1584" s="10" t="n">
        <f aca="false">(H1584-I1584)^2</f>
        <v>5.00096987599781E-006</v>
      </c>
    </row>
    <row r="1585" customFormat="false" ht="12.75" hidden="false" customHeight="false" outlineLevel="0" collapsed="false">
      <c r="A1585" s="7" t="n">
        <v>35165</v>
      </c>
      <c r="B1585" s="8" t="n">
        <v>2.34</v>
      </c>
      <c r="C1585" s="9" t="n">
        <f aca="false">LN(B1585/B1584)</f>
        <v>-0.0123169958070385</v>
      </c>
      <c r="D1585" s="11" t="n">
        <f aca="false">STDEV(C1565:C1585)*SQRT(365.25)</f>
        <v>1.03031466481307</v>
      </c>
      <c r="E1585" s="11" t="n">
        <f aca="false">SQRT(alpha*(E1584/SQRT(365.25))^2+(1-alpha)*C1585^2)*SQRT(365.25)</f>
        <v>0.898454511283665</v>
      </c>
      <c r="G1585" s="10"/>
      <c r="H1585" s="10" t="n">
        <f aca="false">(E1585^2)/365.25</f>
        <v>0.00221004930553311</v>
      </c>
      <c r="I1585" s="10" t="n">
        <f aca="false">C1586^2</f>
        <v>2.22023641206203E-005</v>
      </c>
      <c r="J1585" s="10" t="n">
        <f aca="false">(H1585-I1585)^2</f>
        <v>4.786674239048E-006</v>
      </c>
    </row>
    <row r="1586" customFormat="false" ht="12.75" hidden="false" customHeight="false" outlineLevel="0" collapsed="false">
      <c r="A1586" s="7" t="n">
        <v>35166</v>
      </c>
      <c r="B1586" s="8" t="n">
        <v>2.329</v>
      </c>
      <c r="C1586" s="9" t="n">
        <f aca="false">LN(B1586/B1585)</f>
        <v>-0.00471193846740599</v>
      </c>
      <c r="D1586" s="11" t="n">
        <f aca="false">STDEV(C1566:C1586)*SQRT(365.25)</f>
        <v>1.02284378183824</v>
      </c>
      <c r="E1586" s="11" t="n">
        <f aca="false">SQRT(alpha*(E1585/SQRT(365.25))^2+(1-alpha)*C1586^2)*SQRT(365.25)</f>
        <v>0.862342311504438</v>
      </c>
      <c r="G1586" s="10"/>
      <c r="H1586" s="10" t="n">
        <f aca="false">(E1586^2)/365.25</f>
        <v>0.00203595965013228</v>
      </c>
      <c r="I1586" s="10" t="n">
        <f aca="false">C1587^2</f>
        <v>0.00119734050094385</v>
      </c>
      <c r="J1586" s="10" t="n">
        <f aca="false">(H1586-I1586)^2</f>
        <v>7.03282077385524E-007</v>
      </c>
    </row>
    <row r="1587" customFormat="false" ht="12.75" hidden="false" customHeight="false" outlineLevel="0" collapsed="false">
      <c r="A1587" s="7" t="n">
        <v>35167</v>
      </c>
      <c r="B1587" s="8" t="n">
        <v>2.411</v>
      </c>
      <c r="C1587" s="9" t="n">
        <f aca="false">LN(B1587/B1586)</f>
        <v>0.0346026082968301</v>
      </c>
      <c r="D1587" s="11" t="n">
        <f aca="false">STDEV(C1567:C1587)*SQRT(365.25)</f>
        <v>1.03194117826664</v>
      </c>
      <c r="E1587" s="11" t="n">
        <f aca="false">SQRT(alpha*(E1586/SQRT(365.25))^2+(1-alpha)*C1587^2)*SQRT(365.25)</f>
        <v>0.848092652775473</v>
      </c>
      <c r="G1587" s="10"/>
      <c r="H1587" s="10" t="n">
        <f aca="false">(E1587^2)/365.25</f>
        <v>0.00196922969936137</v>
      </c>
      <c r="I1587" s="10" t="n">
        <f aca="false">C1588^2</f>
        <v>0.000818500038424509</v>
      </c>
      <c r="J1587" s="10" t="n">
        <f aca="false">(H1587-I1587)^2</f>
        <v>1.32417875255986E-006</v>
      </c>
    </row>
    <row r="1588" customFormat="false" ht="12.75" hidden="false" customHeight="false" outlineLevel="0" collapsed="false">
      <c r="A1588" s="7" t="n">
        <v>35170</v>
      </c>
      <c r="B1588" s="8" t="n">
        <v>2.343</v>
      </c>
      <c r="C1588" s="9" t="n">
        <f aca="false">LN(B1588/B1587)</f>
        <v>-0.0286094396733755</v>
      </c>
      <c r="D1588" s="11" t="n">
        <f aca="false">STDEV(C1568:C1588)*SQRT(365.25)</f>
        <v>1.0287797153183</v>
      </c>
      <c r="E1588" s="11" t="n">
        <f aca="false">SQRT(alpha*(E1587/SQRT(365.25))^2+(1-alpha)*C1588^2)*SQRT(365.25)</f>
        <v>0.828140715079487</v>
      </c>
      <c r="G1588" s="10"/>
      <c r="H1588" s="10" t="n">
        <f aca="false">(E1588^2)/365.25</f>
        <v>0.00187766473366835</v>
      </c>
      <c r="I1588" s="10" t="n">
        <f aca="false">C1589^2</f>
        <v>0.000134342004069388</v>
      </c>
      <c r="J1588" s="10" t="n">
        <f aca="false">(H1588-I1588)^2</f>
        <v>3.03917413953637E-006</v>
      </c>
    </row>
    <row r="1589" customFormat="false" ht="12.75" hidden="false" customHeight="false" outlineLevel="0" collapsed="false">
      <c r="A1589" s="7" t="n">
        <v>35171</v>
      </c>
      <c r="B1589" s="8" t="n">
        <v>2.316</v>
      </c>
      <c r="C1589" s="9" t="n">
        <f aca="false">LN(B1589/B1588)</f>
        <v>-0.0115905998149098</v>
      </c>
      <c r="D1589" s="11" t="n">
        <f aca="false">STDEV(C1569:C1589)*SQRT(365.25)</f>
        <v>0.977980192102561</v>
      </c>
      <c r="E1589" s="11" t="n">
        <f aca="false">SQRT(alpha*(E1588/SQRT(365.25))^2+(1-alpha)*C1589^2)*SQRT(365.25)</f>
        <v>0.796963096639767</v>
      </c>
      <c r="G1589" s="10"/>
      <c r="H1589" s="10" t="n">
        <f aca="false">(E1589^2)/365.25</f>
        <v>0.00173894641315714</v>
      </c>
      <c r="I1589" s="10" t="n">
        <f aca="false">C1590^2</f>
        <v>9.7652498848717E-005</v>
      </c>
      <c r="J1589" s="10" t="n">
        <f aca="false">(H1589-I1589)^2</f>
        <v>2.69384571314588E-006</v>
      </c>
    </row>
    <row r="1590" customFormat="false" ht="12.75" hidden="false" customHeight="false" outlineLevel="0" collapsed="false">
      <c r="A1590" s="7" t="n">
        <v>35172</v>
      </c>
      <c r="B1590" s="8" t="n">
        <v>2.339</v>
      </c>
      <c r="C1590" s="9" t="n">
        <f aca="false">LN(B1590/B1589)</f>
        <v>0.00988192789129313</v>
      </c>
      <c r="D1590" s="11" t="n">
        <f aca="false">STDEV(C1570:C1590)*SQRT(365.25)</f>
        <v>0.97903517536308</v>
      </c>
      <c r="E1590" s="11" t="n">
        <f aca="false">SQRT(alpha*(E1589/SQRT(365.25))^2+(1-alpha)*C1590^2)*SQRT(365.25)</f>
        <v>0.766451964562992</v>
      </c>
      <c r="G1590" s="10"/>
      <c r="H1590" s="10" t="n">
        <f aca="false">(E1590^2)/365.25</f>
        <v>0.00160834665019157</v>
      </c>
      <c r="I1590" s="10" t="n">
        <f aca="false">C1591^2</f>
        <v>1.17383499780552E-005</v>
      </c>
      <c r="J1590" s="10" t="n">
        <f aca="false">(H1590-I1590)^2</f>
        <v>2.54915806431068E-006</v>
      </c>
    </row>
    <row r="1591" customFormat="false" ht="12.75" hidden="false" customHeight="false" outlineLevel="0" collapsed="false">
      <c r="A1591" s="7" t="n">
        <v>35173</v>
      </c>
      <c r="B1591" s="8" t="n">
        <v>2.331</v>
      </c>
      <c r="C1591" s="9" t="n">
        <f aca="false">LN(B1591/B1590)</f>
        <v>-0.00342612754842186</v>
      </c>
      <c r="D1591" s="11" t="n">
        <f aca="false">STDEV(C1571:C1591)*SQRT(365.25)</f>
        <v>0.973573501762511</v>
      </c>
      <c r="E1591" s="11" t="n">
        <f aca="false">SQRT(alpha*(E1590/SQRT(365.25))^2+(1-alpha)*C1591^2)*SQRT(365.25)</f>
        <v>0.735558132265891</v>
      </c>
      <c r="G1591" s="10"/>
      <c r="H1591" s="10" t="n">
        <f aca="false">(E1591^2)/365.25</f>
        <v>0.00148130257616012</v>
      </c>
      <c r="I1591" s="10" t="n">
        <f aca="false">C1592^2</f>
        <v>0.000163530336530951</v>
      </c>
      <c r="J1591" s="10" t="n">
        <f aca="false">(H1591-I1591)^2</f>
        <v>1.73652367553729E-006</v>
      </c>
    </row>
    <row r="1592" customFormat="false" ht="12.75" hidden="false" customHeight="false" outlineLevel="0" collapsed="false">
      <c r="A1592" s="7" t="n">
        <v>35174</v>
      </c>
      <c r="B1592" s="8" t="n">
        <v>2.361</v>
      </c>
      <c r="C1592" s="9" t="n">
        <f aca="false">LN(B1592/B1591)</f>
        <v>0.0127878980497559</v>
      </c>
      <c r="D1592" s="11" t="n">
        <f aca="false">STDEV(C1572:C1592)*SQRT(365.25)</f>
        <v>0.932083074795756</v>
      </c>
      <c r="E1592" s="11" t="n">
        <f aca="false">SQRT(alpha*(E1591/SQRT(365.25))^2+(1-alpha)*C1592^2)*SQRT(365.25)</f>
        <v>0.709046429217657</v>
      </c>
      <c r="G1592" s="10"/>
      <c r="H1592" s="10" t="n">
        <f aca="false">(E1592^2)/365.25</f>
        <v>0.00137644582829927</v>
      </c>
      <c r="I1592" s="10" t="n">
        <f aca="false">C1593^2</f>
        <v>7.18184515726619E-007</v>
      </c>
      <c r="J1592" s="10" t="n">
        <f aca="false">(H1592-I1592)^2</f>
        <v>1.89262654987023E-006</v>
      </c>
    </row>
    <row r="1593" customFormat="false" ht="12.75" hidden="false" customHeight="false" outlineLevel="0" collapsed="false">
      <c r="A1593" s="7" t="n">
        <v>35177</v>
      </c>
      <c r="B1593" s="8" t="n">
        <v>2.359</v>
      </c>
      <c r="C1593" s="9" t="n">
        <f aca="false">LN(B1593/B1592)</f>
        <v>-0.000847457677838026</v>
      </c>
      <c r="D1593" s="11" t="n">
        <f aca="false">STDEV(C1573:C1593)*SQRT(365.25)</f>
        <v>0.905673750238686</v>
      </c>
      <c r="E1593" s="11" t="n">
        <f aca="false">SQRT(alpha*(E1592/SQRT(365.25))^2+(1-alpha)*C1593^2)*SQRT(365.25)</f>
        <v>0.680267249819566</v>
      </c>
      <c r="G1593" s="10"/>
      <c r="H1593" s="10" t="n">
        <f aca="false">(E1593^2)/365.25</f>
        <v>0.00126697749808919</v>
      </c>
      <c r="I1593" s="10" t="n">
        <f aca="false">C1594^2</f>
        <v>0.00116024419567754</v>
      </c>
      <c r="J1593" s="10" t="n">
        <f aca="false">(H1593-I1593)^2</f>
        <v>1.13919978436952E-008</v>
      </c>
    </row>
    <row r="1594" customFormat="false" ht="12.75" hidden="false" customHeight="false" outlineLevel="0" collapsed="false">
      <c r="A1594" s="7" t="n">
        <v>35178</v>
      </c>
      <c r="B1594" s="8" t="n">
        <v>2.28</v>
      </c>
      <c r="C1594" s="9" t="n">
        <f aca="false">LN(B1594/B1593)</f>
        <v>-0.0340623574591886</v>
      </c>
      <c r="D1594" s="11" t="n">
        <f aca="false">STDEV(C1574:C1594)*SQRT(365.25)</f>
        <v>0.907623545751525</v>
      </c>
      <c r="E1594" s="11" t="n">
        <f aca="false">SQRT(alpha*(E1593/SQRT(365.25))^2+(1-alpha)*C1594^2)*SQRT(365.25)</f>
        <v>0.677983406651294</v>
      </c>
      <c r="G1594" s="10"/>
      <c r="H1594" s="10" t="n">
        <f aca="false">(E1594^2)/365.25</f>
        <v>0.00125848459875289</v>
      </c>
      <c r="I1594" s="10" t="n">
        <f aca="false">C1595^2</f>
        <v>0.000862867635097506</v>
      </c>
      <c r="J1594" s="10" t="n">
        <f aca="false">(H1594-I1594)^2</f>
        <v>1.56512781931907E-007</v>
      </c>
    </row>
    <row r="1595" customFormat="false" ht="12.75" hidden="false" customHeight="false" outlineLevel="0" collapsed="false">
      <c r="A1595" s="7" t="n">
        <v>35179</v>
      </c>
      <c r="B1595" s="8" t="n">
        <v>2.214</v>
      </c>
      <c r="C1595" s="9" t="n">
        <f aca="false">LN(B1595/B1594)</f>
        <v>-0.0293746086799042</v>
      </c>
      <c r="D1595" s="11" t="n">
        <f aca="false">STDEV(C1575:C1595)*SQRT(365.25)</f>
        <v>0.340338795570762</v>
      </c>
      <c r="E1595" s="11" t="n">
        <f aca="false">SQRT(alpha*(E1594/SQRT(365.25))^2+(1-alpha)*C1595^2)*SQRT(365.25)</f>
        <v>0.66945016991712</v>
      </c>
      <c r="G1595" s="10"/>
      <c r="H1595" s="10" t="n">
        <f aca="false">(E1595^2)/365.25</f>
        <v>0.00122700487338004</v>
      </c>
      <c r="I1595" s="10" t="n">
        <f aca="false">C1596^2</f>
        <v>0.000387248535391704</v>
      </c>
      <c r="J1595" s="10" t="n">
        <f aca="false">(H1595-I1595)^2</f>
        <v>7.05190707191588E-007</v>
      </c>
    </row>
    <row r="1596" customFormat="false" ht="12.75" hidden="false" customHeight="false" outlineLevel="0" collapsed="false">
      <c r="A1596" s="7" t="n">
        <v>35180</v>
      </c>
      <c r="B1596" s="8" t="n">
        <v>2.258</v>
      </c>
      <c r="C1596" s="9" t="n">
        <f aca="false">LN(B1596/B1595)</f>
        <v>0.0196786314410252</v>
      </c>
      <c r="D1596" s="11" t="n">
        <f aca="false">STDEV(C1576:C1596)*SQRT(365.25)</f>
        <v>0.323196860132742</v>
      </c>
      <c r="E1596" s="11" t="n">
        <f aca="false">SQRT(alpha*(E1595/SQRT(365.25))^2+(1-alpha)*C1596^2)*SQRT(365.25)</f>
        <v>0.650966485252948</v>
      </c>
      <c r="G1596" s="10"/>
      <c r="H1596" s="10" t="n">
        <f aca="false">(E1596^2)/365.25</f>
        <v>0.0011601844351063</v>
      </c>
      <c r="I1596" s="10" t="n">
        <f aca="false">C1597^2</f>
        <v>0.000521909489026227</v>
      </c>
      <c r="J1596" s="10" t="n">
        <f aca="false">(H1596-I1596)^2</f>
        <v>4.07394906793521E-007</v>
      </c>
    </row>
    <row r="1597" customFormat="false" ht="12.75" hidden="false" customHeight="false" outlineLevel="0" collapsed="false">
      <c r="A1597" s="7" t="n">
        <v>35181</v>
      </c>
      <c r="B1597" s="8" t="n">
        <v>2.207</v>
      </c>
      <c r="C1597" s="9" t="n">
        <f aca="false">LN(B1597/B1596)</f>
        <v>-0.022845338452871</v>
      </c>
      <c r="D1597" s="11" t="n">
        <f aca="false">STDEV(C1577:C1597)*SQRT(365.25)</f>
        <v>0.334622720637459</v>
      </c>
      <c r="E1597" s="11" t="n">
        <f aca="false">SQRT(alpha*(E1596/SQRT(365.25))^2+(1-alpha)*C1597^2)*SQRT(365.25)</f>
        <v>0.636558663363858</v>
      </c>
      <c r="G1597" s="10"/>
      <c r="H1597" s="10" t="n">
        <f aca="false">(E1597^2)/365.25</f>
        <v>0.0011093961174636</v>
      </c>
      <c r="I1597" s="10" t="n">
        <f aca="false">C1598^2</f>
        <v>5.21790635997366E-005</v>
      </c>
      <c r="J1597" s="10" t="n">
        <f aca="false">(H1597-I1597)^2</f>
        <v>1.11770789898059E-006</v>
      </c>
    </row>
    <row r="1598" customFormat="false" ht="12.75" hidden="false" customHeight="false" outlineLevel="0" collapsed="false">
      <c r="A1598" s="7" t="n">
        <v>35184</v>
      </c>
      <c r="B1598" s="8" t="n">
        <v>2.223</v>
      </c>
      <c r="C1598" s="9" t="n">
        <f aca="false">LN(B1598/B1597)</f>
        <v>0.00722350770746018</v>
      </c>
      <c r="D1598" s="11" t="n">
        <f aca="false">STDEV(C1578:C1598)*SQRT(365.25)</f>
        <v>0.337242643079391</v>
      </c>
      <c r="E1598" s="11" t="n">
        <f aca="false">SQRT(alpha*(E1597/SQRT(365.25))^2+(1-alpha)*C1598^2)*SQRT(365.25)</f>
        <v>0.611948217953029</v>
      </c>
      <c r="G1598" s="10"/>
      <c r="H1598" s="10" t="n">
        <f aca="false">(E1598^2)/365.25</f>
        <v>0.00102527206421872</v>
      </c>
      <c r="I1598" s="10" t="n">
        <f aca="false">C1599^2</f>
        <v>2.02267332519592E-007</v>
      </c>
      <c r="J1598" s="10" t="n">
        <f aca="false">(H1598-I1598)^2</f>
        <v>1.05076808848832E-006</v>
      </c>
    </row>
    <row r="1599" customFormat="false" ht="12.75" hidden="false" customHeight="false" outlineLevel="0" collapsed="false">
      <c r="A1599" s="7" t="n">
        <v>35185</v>
      </c>
      <c r="B1599" s="8" t="n">
        <v>2.224</v>
      </c>
      <c r="C1599" s="9" t="n">
        <f aca="false">LN(B1599/B1598)</f>
        <v>0.000449741406276531</v>
      </c>
      <c r="D1599" s="11" t="n">
        <f aca="false">STDEV(C1579:C1599)*SQRT(365.25)</f>
        <v>0.327569883137274</v>
      </c>
      <c r="E1599" s="11" t="n">
        <f aca="false">SQRT(alpha*(E1598/SQRT(365.25))^2+(1-alpha)*C1599^2)*SQRT(365.25)</f>
        <v>0.587101881483626</v>
      </c>
      <c r="G1599" s="10"/>
      <c r="H1599" s="10" t="n">
        <f aca="false">(E1599^2)/365.25</f>
        <v>0.000943706007506129</v>
      </c>
      <c r="I1599" s="10" t="n">
        <f aca="false">C1600^2</f>
        <v>5.04306974883248E-006</v>
      </c>
      <c r="J1599" s="10" t="n">
        <f aca="false">(H1599-I1599)^2</f>
        <v>8.81088110719159E-007</v>
      </c>
    </row>
    <row r="1600" customFormat="false" ht="12.75" hidden="false" customHeight="false" outlineLevel="0" collapsed="false">
      <c r="A1600" s="7" t="n">
        <v>35186</v>
      </c>
      <c r="B1600" s="8" t="n">
        <v>2.229</v>
      </c>
      <c r="C1600" s="9" t="n">
        <f aca="false">LN(B1600/B1599)</f>
        <v>0.0022456780153959</v>
      </c>
      <c r="D1600" s="11" t="n">
        <f aca="false">STDEV(C1580:C1600)*SQRT(365.25)</f>
        <v>0.327582350032866</v>
      </c>
      <c r="E1600" s="11" t="n">
        <f aca="false">SQRT(alpha*(E1599/SQRT(365.25))^2+(1-alpha)*C1600^2)*SQRT(365.25)</f>
        <v>0.56338964596689</v>
      </c>
      <c r="G1600" s="10"/>
      <c r="H1600" s="10" t="n">
        <f aca="false">(E1600^2)/365.25</f>
        <v>0.000869015450192189</v>
      </c>
      <c r="I1600" s="10" t="n">
        <f aca="false">C1601^2</f>
        <v>0.000311575825590719</v>
      </c>
      <c r="J1600" s="10" t="n">
        <f aca="false">(H1600-I1600)^2</f>
        <v>3.10738935075827E-007</v>
      </c>
    </row>
    <row r="1601" customFormat="false" ht="12.75" hidden="false" customHeight="false" outlineLevel="0" collapsed="false">
      <c r="A1601" s="7" t="n">
        <v>35187</v>
      </c>
      <c r="B1601" s="8" t="n">
        <v>2.19</v>
      </c>
      <c r="C1601" s="9" t="n">
        <f aca="false">LN(B1601/B1600)</f>
        <v>-0.0176515105753224</v>
      </c>
      <c r="D1601" s="11" t="n">
        <f aca="false">STDEV(C1581:C1601)*SQRT(365.25)</f>
        <v>0.333225992287767</v>
      </c>
      <c r="E1601" s="11" t="n">
        <f aca="false">SQRT(alpha*(E1600/SQRT(365.25))^2+(1-alpha)*C1601^2)*SQRT(365.25)</f>
        <v>0.548823112262269</v>
      </c>
      <c r="G1601" s="10"/>
      <c r="H1601" s="10" t="n">
        <f aca="false">(E1601^2)/365.25</f>
        <v>0.000824659297887044</v>
      </c>
      <c r="I1601" s="10" t="n">
        <f aca="false">C1602^2</f>
        <v>0.000745846516721958</v>
      </c>
      <c r="J1601" s="10" t="n">
        <f aca="false">(H1601-I1601)^2</f>
        <v>6.21145447497574E-009</v>
      </c>
    </row>
    <row r="1602" customFormat="false" ht="12.75" hidden="false" customHeight="false" outlineLevel="0" collapsed="false">
      <c r="A1602" s="7" t="n">
        <v>35188</v>
      </c>
      <c r="B1602" s="8" t="n">
        <v>2.131</v>
      </c>
      <c r="C1602" s="9" t="n">
        <f aca="false">LN(B1602/B1601)</f>
        <v>-0.0273101907119295</v>
      </c>
      <c r="D1602" s="11" t="n">
        <f aca="false">STDEV(C1582:C1602)*SQRT(365.25)</f>
        <v>0.341129848790797</v>
      </c>
      <c r="E1602" s="11" t="n">
        <f aca="false">SQRT(alpha*(E1601/SQRT(365.25))^2+(1-alpha)*C1602^2)*SQRT(365.25)</f>
        <v>0.546732331254987</v>
      </c>
      <c r="G1602" s="10"/>
      <c r="H1602" s="10" t="n">
        <f aca="false">(E1602^2)/365.25</f>
        <v>0.000818388068554451</v>
      </c>
      <c r="I1602" s="10" t="n">
        <f aca="false">C1603^2</f>
        <v>6.31361115721003E-005</v>
      </c>
      <c r="J1602" s="10" t="n">
        <f aca="false">(H1602-I1602)^2</f>
        <v>5.7040551852567E-007</v>
      </c>
    </row>
    <row r="1603" customFormat="false" ht="12.75" hidden="false" customHeight="false" outlineLevel="0" collapsed="false">
      <c r="A1603" s="7" t="n">
        <v>35191</v>
      </c>
      <c r="B1603" s="8" t="n">
        <v>2.148</v>
      </c>
      <c r="C1603" s="9" t="n">
        <f aca="false">LN(B1603/B1602)</f>
        <v>0.00794582353013835</v>
      </c>
      <c r="D1603" s="11" t="n">
        <f aca="false">STDEV(C1583:C1603)*SQRT(365.25)</f>
        <v>0.341165408003744</v>
      </c>
      <c r="E1603" s="11" t="n">
        <f aca="false">SQRT(alpha*(E1602/SQRT(365.25))^2+(1-alpha)*C1603^2)*SQRT(365.25)</f>
        <v>0.526275650827319</v>
      </c>
      <c r="G1603" s="10"/>
      <c r="H1603" s="10" t="n">
        <f aca="false">(E1603^2)/365.25</f>
        <v>0.000758291747169658</v>
      </c>
      <c r="I1603" s="10" t="n">
        <f aca="false">C1604^2</f>
        <v>0.000323768383137056</v>
      </c>
      <c r="J1603" s="10" t="n">
        <f aca="false">(H1603-I1603)^2</f>
        <v>1.88810553890209E-007</v>
      </c>
    </row>
    <row r="1604" customFormat="false" ht="12.75" hidden="false" customHeight="false" outlineLevel="0" collapsed="false">
      <c r="A1604" s="7" t="n">
        <v>35192</v>
      </c>
      <c r="B1604" s="8" t="n">
        <v>2.187</v>
      </c>
      <c r="C1604" s="9" t="n">
        <f aca="false">LN(B1604/B1603)</f>
        <v>0.0179935650480125</v>
      </c>
      <c r="D1604" s="11" t="n">
        <f aca="false">STDEV(C1584:C1604)*SQRT(365.25)</f>
        <v>0.35030319421066</v>
      </c>
      <c r="E1604" s="11" t="n">
        <f aca="false">SQRT(alpha*(E1603/SQRT(365.25))^2+(1-alpha)*C1604^2)*SQRT(365.25)</f>
        <v>0.514137471027188</v>
      </c>
      <c r="G1604" s="10"/>
      <c r="H1604" s="10" t="n">
        <f aca="false">(E1604^2)/365.25</f>
        <v>0.000723716191962306</v>
      </c>
      <c r="I1604" s="10" t="n">
        <f aca="false">C1605^2</f>
        <v>2.09170797281431E-007</v>
      </c>
      <c r="J1604" s="10" t="n">
        <f aca="false">(H1604-I1604)^2</f>
        <v>5.23462409675087E-007</v>
      </c>
    </row>
    <row r="1605" customFormat="false" ht="12.75" hidden="false" customHeight="false" outlineLevel="0" collapsed="false">
      <c r="A1605" s="7" t="n">
        <v>35193</v>
      </c>
      <c r="B1605" s="8" t="n">
        <v>2.186</v>
      </c>
      <c r="C1605" s="9" t="n">
        <f aca="false">LN(B1605/B1604)</f>
        <v>-0.000457351940283881</v>
      </c>
      <c r="D1605" s="11" t="n">
        <f aca="false">STDEV(C1585:C1605)*SQRT(365.25)</f>
        <v>0.350428989258418</v>
      </c>
      <c r="E1605" s="11" t="n">
        <f aca="false">SQRT(alpha*(E1604/SQRT(365.25))^2+(1-alpha)*C1605^2)*SQRT(365.25)</f>
        <v>0.493264404904194</v>
      </c>
      <c r="G1605" s="10"/>
      <c r="H1605" s="10" t="n">
        <f aca="false">(E1605^2)/365.25</f>
        <v>0.00066614585392331</v>
      </c>
      <c r="I1605" s="10" t="n">
        <f aca="false">C1606^2</f>
        <v>0.000119227307697139</v>
      </c>
      <c r="J1605" s="10" t="n">
        <f aca="false">(H1605-I1605)^2</f>
        <v>2.99119896206149E-007</v>
      </c>
    </row>
    <row r="1606" customFormat="false" ht="12.75" hidden="false" customHeight="false" outlineLevel="0" collapsed="false">
      <c r="A1606" s="7" t="n">
        <v>35194</v>
      </c>
      <c r="B1606" s="8" t="n">
        <v>2.21</v>
      </c>
      <c r="C1606" s="9" t="n">
        <f aca="false">LN(B1606/B1605)</f>
        <v>0.0109191257753146</v>
      </c>
      <c r="D1606" s="11" t="n">
        <f aca="false">STDEV(C1586:C1606)*SQRT(365.25)</f>
        <v>0.353534780131571</v>
      </c>
      <c r="E1606" s="11" t="n">
        <f aca="false">SQRT(alpha*(E1605/SQRT(365.25))^2+(1-alpha)*C1606^2)*SQRT(365.25)</f>
        <v>0.476879929027314</v>
      </c>
      <c r="G1606" s="10"/>
      <c r="H1606" s="10" t="n">
        <f aca="false">(E1606^2)/365.25</f>
        <v>0.000622626876684726</v>
      </c>
      <c r="I1606" s="10" t="n">
        <f aca="false">C1607^2</f>
        <v>7.39091775284175E-006</v>
      </c>
      <c r="J1606" s="10" t="n">
        <f aca="false">(H1606-I1606)^2</f>
        <v>3.78515285162835E-007</v>
      </c>
    </row>
    <row r="1607" customFormat="false" ht="12.75" hidden="false" customHeight="false" outlineLevel="0" collapsed="false">
      <c r="A1607" s="7" t="n">
        <v>35195</v>
      </c>
      <c r="B1607" s="8" t="n">
        <v>2.204</v>
      </c>
      <c r="C1607" s="9" t="n">
        <f aca="false">LN(B1607/B1606)</f>
        <v>-0.00271862423899327</v>
      </c>
      <c r="D1607" s="11" t="n">
        <f aca="false">STDEV(C1587:C1607)*SQRT(365.25)</f>
        <v>0.353427582866103</v>
      </c>
      <c r="E1607" s="11" t="n">
        <f aca="false">SQRT(alpha*(E1606/SQRT(365.25))^2+(1-alpha)*C1607^2)*SQRT(365.25)</f>
        <v>0.457748429527342</v>
      </c>
      <c r="G1607" s="10"/>
      <c r="H1607" s="10" t="n">
        <f aca="false">(E1607^2)/365.25</f>
        <v>0.000573671799410672</v>
      </c>
      <c r="I1607" s="10" t="n">
        <f aca="false">C1608^2</f>
        <v>0.00133441708853355</v>
      </c>
      <c r="J1607" s="10" t="n">
        <f aca="false">(H1607-I1607)^2</f>
        <v>5.78733394922646E-007</v>
      </c>
    </row>
    <row r="1608" customFormat="false" ht="12.75" hidden="false" customHeight="false" outlineLevel="0" collapsed="false">
      <c r="A1608" s="7" t="n">
        <v>35198</v>
      </c>
      <c r="B1608" s="8" t="n">
        <v>2.286</v>
      </c>
      <c r="C1608" s="9" t="n">
        <f aca="false">LN(B1608/B1607)</f>
        <v>0.0365296740819508</v>
      </c>
      <c r="D1608" s="11" t="n">
        <f aca="false">STDEV(C1588:C1608)*SQRT(365.25)</f>
        <v>0.357205943228441</v>
      </c>
      <c r="E1608" s="11" t="n">
        <f aca="false">SQRT(alpha*(E1607/SQRT(365.25))^2+(1-alpha)*C1608^2)*SQRT(365.25)</f>
        <v>0.481293528908513</v>
      </c>
      <c r="G1608" s="10"/>
      <c r="H1608" s="10" t="n">
        <f aca="false">(E1608^2)/365.25</f>
        <v>0.000634205231948555</v>
      </c>
      <c r="I1608" s="10" t="n">
        <f aca="false">C1609^2</f>
        <v>3.25244428486583E-005</v>
      </c>
      <c r="J1608" s="10" t="n">
        <f aca="false">(H1608-I1608)^2</f>
        <v>3.62019771971874E-007</v>
      </c>
    </row>
    <row r="1609" customFormat="false" ht="12.75" hidden="false" customHeight="false" outlineLevel="0" collapsed="false">
      <c r="A1609" s="7" t="n">
        <v>35199</v>
      </c>
      <c r="B1609" s="8" t="n">
        <v>2.273</v>
      </c>
      <c r="C1609" s="9" t="n">
        <f aca="false">LN(B1609/B1608)</f>
        <v>-0.00570302050221269</v>
      </c>
      <c r="D1609" s="11" t="n">
        <f aca="false">STDEV(C1589:C1609)*SQRT(365.25)</f>
        <v>0.338979273271895</v>
      </c>
      <c r="E1609" s="11" t="n">
        <f aca="false">SQRT(alpha*(E1608/SQRT(365.25))^2+(1-alpha)*C1609^2)*SQRT(365.25)</f>
        <v>0.462770545916718</v>
      </c>
      <c r="G1609" s="10"/>
      <c r="H1609" s="10" t="n">
        <f aca="false">(E1609^2)/365.25</f>
        <v>0.000586328756106933</v>
      </c>
      <c r="I1609" s="10" t="n">
        <f aca="false">C1610^2</f>
        <v>0.000129361072404656</v>
      </c>
      <c r="J1609" s="10" t="n">
        <f aca="false">(H1609-I1609)^2</f>
        <v>2.08819463948225E-007</v>
      </c>
    </row>
    <row r="1610" customFormat="false" ht="12.75" hidden="false" customHeight="false" outlineLevel="0" collapsed="false">
      <c r="A1610" s="7" t="n">
        <v>35200</v>
      </c>
      <c r="B1610" s="8" t="n">
        <v>2.299</v>
      </c>
      <c r="C1610" s="9" t="n">
        <f aca="false">LN(B1610/B1609)</f>
        <v>0.0113737009106383</v>
      </c>
      <c r="D1610" s="11" t="n">
        <f aca="false">STDEV(C1590:C1610)*SQRT(365.25)</f>
        <v>0.339954201250779</v>
      </c>
      <c r="E1610" s="11" t="n">
        <f aca="false">SQRT(alpha*(E1609/SQRT(365.25))^2+(1-alpha)*C1610^2)*SQRT(365.25)</f>
        <v>0.448191419636914</v>
      </c>
      <c r="G1610" s="10"/>
      <c r="H1610" s="10" t="n">
        <f aca="false">(E1610^2)/365.25</f>
        <v>0.000549967278949082</v>
      </c>
      <c r="I1610" s="10" t="n">
        <f aca="false">C1611^2</f>
        <v>1.70058426879268E-006</v>
      </c>
      <c r="J1610" s="10" t="n">
        <f aca="false">(H1610-I1610)^2</f>
        <v>3.0059636849565E-007</v>
      </c>
    </row>
    <row r="1611" customFormat="false" ht="12.75" hidden="false" customHeight="false" outlineLevel="0" collapsed="false">
      <c r="A1611" s="7" t="n">
        <v>35201</v>
      </c>
      <c r="B1611" s="8" t="n">
        <v>2.302</v>
      </c>
      <c r="C1611" s="9" t="n">
        <f aca="false">LN(B1611/B1610)</f>
        <v>0.00130406451864648</v>
      </c>
      <c r="D1611" s="11" t="n">
        <f aca="false">STDEV(C1591:C1611)*SQRT(365.25)</f>
        <v>0.337109230723701</v>
      </c>
      <c r="E1611" s="11" t="n">
        <f aca="false">SQRT(alpha*(E1610/SQRT(365.25))^2+(1-alpha)*C1611^2)*SQRT(365.25)</f>
        <v>0.430047742043679</v>
      </c>
      <c r="G1611" s="10"/>
      <c r="H1611" s="10" t="n">
        <f aca="false">(E1611^2)/365.25</f>
        <v>0.00050634102789012</v>
      </c>
      <c r="I1611" s="10" t="n">
        <f aca="false">C1612^2</f>
        <v>6.16227905433991E-005</v>
      </c>
      <c r="J1611" s="10" t="n">
        <f aca="false">(H1611-I1611)^2</f>
        <v>1.97774310628775E-007</v>
      </c>
    </row>
    <row r="1612" customFormat="false" ht="12.75" hidden="false" customHeight="false" outlineLevel="0" collapsed="false">
      <c r="A1612" s="7" t="n">
        <v>35202</v>
      </c>
      <c r="B1612" s="8" t="n">
        <v>2.284</v>
      </c>
      <c r="C1612" s="9" t="n">
        <f aca="false">LN(B1612/B1611)</f>
        <v>-0.00785001850592717</v>
      </c>
      <c r="D1612" s="11" t="n">
        <f aca="false">STDEV(C1592:C1612)*SQRT(365.25)</f>
        <v>0.338251296644383</v>
      </c>
      <c r="E1612" s="11" t="n">
        <f aca="false">SQRT(alpha*(E1611/SQRT(365.25))^2+(1-alpha)*C1612^2)*SQRT(365.25)</f>
        <v>0.414748166154948</v>
      </c>
      <c r="G1612" s="10"/>
      <c r="H1612" s="10" t="n">
        <f aca="false">(E1612^2)/365.25</f>
        <v>0.000470954254151656</v>
      </c>
      <c r="I1612" s="10" t="n">
        <f aca="false">C1613^2</f>
        <v>0.000301423321035499</v>
      </c>
      <c r="J1612" s="10" t="n">
        <f aca="false">(H1612-I1612)^2</f>
        <v>2.87407372832349E-008</v>
      </c>
    </row>
    <row r="1613" customFormat="false" ht="12.75" hidden="false" customHeight="false" outlineLevel="0" collapsed="false">
      <c r="A1613" s="7" t="n">
        <v>35205</v>
      </c>
      <c r="B1613" s="8" t="n">
        <v>2.324</v>
      </c>
      <c r="C1613" s="9" t="n">
        <f aca="false">LN(B1613/B1612)</f>
        <v>0.017361547195901</v>
      </c>
      <c r="D1613" s="11" t="n">
        <f aca="false">STDEV(C1593:C1613)*SQRT(365.25)</f>
        <v>0.342163780136344</v>
      </c>
      <c r="E1613" s="11" t="n">
        <f aca="false">SQRT(alpha*(E1612/SQRT(365.25))^2+(1-alpha)*C1613^2)*SQRT(365.25)</f>
        <v>0.40876508887087</v>
      </c>
      <c r="G1613" s="10"/>
      <c r="H1613" s="10" t="n">
        <f aca="false">(E1613^2)/365.25</f>
        <v>0.000457464470580727</v>
      </c>
      <c r="I1613" s="10" t="n">
        <f aca="false">C1614^2</f>
        <v>0.000157678135413323</v>
      </c>
      <c r="J1613" s="10" t="n">
        <f aca="false">(H1613-I1613)^2</f>
        <v>8.98718467531031E-008</v>
      </c>
    </row>
    <row r="1614" customFormat="false" ht="12.75" hidden="false" customHeight="false" outlineLevel="0" collapsed="false">
      <c r="A1614" s="7" t="n">
        <v>35206</v>
      </c>
      <c r="B1614" s="8" t="n">
        <v>2.295</v>
      </c>
      <c r="C1614" s="9" t="n">
        <f aca="false">LN(B1614/B1613)</f>
        <v>-0.0125569954771563</v>
      </c>
      <c r="D1614" s="11" t="n">
        <f aca="false">STDEV(C1594:C1614)*SQRT(365.25)</f>
        <v>0.345690035714853</v>
      </c>
      <c r="E1614" s="11" t="n">
        <f aca="false">SQRT(alpha*(E1613/SQRT(365.25))^2+(1-alpha)*C1614^2)*SQRT(365.25)</f>
        <v>0.397964936918885</v>
      </c>
      <c r="G1614" s="10"/>
      <c r="H1614" s="10" t="n">
        <f aca="false">(E1614^2)/365.25</f>
        <v>0.000433610105453395</v>
      </c>
      <c r="I1614" s="10" t="n">
        <f aca="false">C1615^2</f>
        <v>0.000216270771047447</v>
      </c>
      <c r="J1614" s="10" t="n">
        <f aca="false">(H1614-I1614)^2</f>
        <v>4.72363862800201E-008</v>
      </c>
    </row>
    <row r="1615" customFormat="false" ht="12.75" hidden="false" customHeight="false" outlineLevel="0" collapsed="false">
      <c r="A1615" s="7" t="n">
        <v>35207</v>
      </c>
      <c r="B1615" s="8" t="n">
        <v>2.329</v>
      </c>
      <c r="C1615" s="9" t="n">
        <f aca="false">LN(B1615/B1614)</f>
        <v>0.0147061473896955</v>
      </c>
      <c r="D1615" s="11" t="n">
        <f aca="false">STDEV(C1595:C1615)*SQRT(365.25)</f>
        <v>0.320198362982454</v>
      </c>
      <c r="E1615" s="11" t="n">
        <f aca="false">SQRT(alpha*(E1614/SQRT(365.25))^2+(1-alpha)*C1615^2)*SQRT(365.25)</f>
        <v>0.389948039366152</v>
      </c>
      <c r="G1615" s="10"/>
      <c r="H1615" s="10" t="n">
        <f aca="false">(E1615^2)/365.25</f>
        <v>0.000416316148954157</v>
      </c>
      <c r="I1615" s="10" t="n">
        <f aca="false">C1616^2</f>
        <v>1.17584844048576E-005</v>
      </c>
      <c r="J1615" s="10" t="n">
        <f aca="false">(H1615-I1615)^2</f>
        <v>1.63666903945584E-007</v>
      </c>
    </row>
    <row r="1616" customFormat="false" ht="12.75" hidden="false" customHeight="false" outlineLevel="0" collapsed="false">
      <c r="A1616" s="7" t="n">
        <v>35208</v>
      </c>
      <c r="B1616" s="8" t="n">
        <v>2.337</v>
      </c>
      <c r="C1616" s="9" t="n">
        <f aca="false">LN(B1616/B1615)</f>
        <v>0.00342906465451697</v>
      </c>
      <c r="D1616" s="11" t="n">
        <f aca="false">STDEV(C1596:C1616)*SQRT(365.25)</f>
        <v>0.291263821586014</v>
      </c>
      <c r="E1616" s="11" t="n">
        <f aca="false">SQRT(alpha*(E1615/SQRT(365.25))^2+(1-alpha)*C1616^2)*SQRT(365.25)</f>
        <v>0.374568627417529</v>
      </c>
      <c r="G1616" s="10"/>
      <c r="H1616" s="10" t="n">
        <f aca="false">(E1616^2)/365.25</f>
        <v>0.000384125001082688</v>
      </c>
      <c r="I1616" s="10" t="n">
        <f aca="false">C1617^2</f>
        <v>0.000104391227879372</v>
      </c>
      <c r="J1616" s="10" t="n">
        <f aca="false">(H1616-I1616)^2</f>
        <v>7.82509838705641E-008</v>
      </c>
    </row>
    <row r="1617" customFormat="false" ht="12.75" hidden="false" customHeight="false" outlineLevel="0" collapsed="false">
      <c r="A1617" s="7" t="n">
        <v>35209</v>
      </c>
      <c r="B1617" s="8" t="n">
        <v>2.361</v>
      </c>
      <c r="C1617" s="9" t="n">
        <f aca="false">LN(B1617/B1616)</f>
        <v>0.0102172025466549</v>
      </c>
      <c r="D1617" s="11" t="n">
        <f aca="false">STDEV(C1597:C1617)*SQRT(365.25)</f>
        <v>0.28369141697161</v>
      </c>
      <c r="E1617" s="11" t="n">
        <f aca="false">SQRT(alpha*(E1616/SQRT(365.25))^2+(1-alpha)*C1617^2)*SQRT(365.25)</f>
        <v>0.363554184669392</v>
      </c>
      <c r="G1617" s="10"/>
      <c r="H1617" s="10" t="n">
        <f aca="false">(E1617^2)/365.25</f>
        <v>0.000361866242821701</v>
      </c>
      <c r="I1617" s="10" t="n">
        <f aca="false">C1618^2</f>
        <v>0.000143973143637107</v>
      </c>
      <c r="J1617" s="10" t="n">
        <f aca="false">(H1617-I1617)^2</f>
        <v>4.74774026722674E-008</v>
      </c>
    </row>
    <row r="1618" customFormat="false" ht="12.75" hidden="false" customHeight="false" outlineLevel="0" collapsed="false">
      <c r="A1618" s="7" t="n">
        <v>35212</v>
      </c>
      <c r="B1618" s="8" t="n">
        <v>2.3895</v>
      </c>
      <c r="C1618" s="9" t="n">
        <f aca="false">LN(B1618/B1617)</f>
        <v>0.0119988809326998</v>
      </c>
      <c r="D1618" s="11" t="n">
        <f aca="false">STDEV(C1598:C1618)*SQRT(365.25)</f>
        <v>0.26423401615059</v>
      </c>
      <c r="E1618" s="11" t="n">
        <f aca="false">SQRT(alpha*(E1617/SQRT(365.25))^2+(1-alpha)*C1618^2)*SQRT(365.25)</f>
        <v>0.354737837421</v>
      </c>
      <c r="G1618" s="10"/>
      <c r="H1618" s="10" t="n">
        <f aca="false">(E1618^2)/365.25</f>
        <v>0.000344528222582143</v>
      </c>
      <c r="I1618" s="10" t="n">
        <f aca="false">C1619^2</f>
        <v>0.000140579275543486</v>
      </c>
      <c r="J1618" s="10" t="n">
        <f aca="false">(H1618-I1618)^2</f>
        <v>4.15951729981767E-008</v>
      </c>
    </row>
    <row r="1619" customFormat="false" ht="12.75" hidden="false" customHeight="false" outlineLevel="0" collapsed="false">
      <c r="A1619" s="7" t="n">
        <v>35213</v>
      </c>
      <c r="B1619" s="8" t="n">
        <v>2.418</v>
      </c>
      <c r="C1619" s="9" t="n">
        <f aca="false">LN(B1619/B1618)</f>
        <v>0.0118566131565252</v>
      </c>
      <c r="D1619" s="11" t="n">
        <f aca="false">STDEV(C1599:C1619)*SQRT(365.25)</f>
        <v>0.266035947074554</v>
      </c>
      <c r="E1619" s="11" t="n">
        <f aca="false">SQRT(alpha*(E1618/SQRT(365.25))^2+(1-alpha)*C1619^2)*SQRT(365.25)</f>
        <v>0.346282378591681</v>
      </c>
      <c r="G1619" s="10"/>
      <c r="H1619" s="10" t="n">
        <f aca="false">(E1619^2)/365.25</f>
        <v>0.000328299755573204</v>
      </c>
      <c r="I1619" s="10" t="n">
        <f aca="false">C1620^2</f>
        <v>9.75476916800029E-005</v>
      </c>
      <c r="J1619" s="10" t="n">
        <f aca="false">(H1619-I1619)^2</f>
        <v>5.32465149909717E-008</v>
      </c>
    </row>
    <row r="1620" customFormat="false" ht="12.75" hidden="false" customHeight="false" outlineLevel="0" collapsed="false">
      <c r="A1620" s="7" t="n">
        <v>35214</v>
      </c>
      <c r="B1620" s="8" t="n">
        <v>2.442</v>
      </c>
      <c r="C1620" s="9" t="n">
        <f aca="false">LN(B1620/B1619)</f>
        <v>0.0098766234959121</v>
      </c>
      <c r="D1620" s="11" t="n">
        <f aca="false">STDEV(C1600:C1620)*SQRT(365.25)</f>
        <v>0.26664017684366</v>
      </c>
      <c r="E1620" s="11" t="n">
        <f aca="false">SQRT(alpha*(E1619/SQRT(365.25))^2+(1-alpha)*C1620^2)*SQRT(365.25)</f>
        <v>0.336459579649194</v>
      </c>
      <c r="G1620" s="10"/>
      <c r="H1620" s="10" t="n">
        <f aca="false">(E1620^2)/365.25</f>
        <v>0.000309938531793874</v>
      </c>
      <c r="I1620" s="10" t="n">
        <f aca="false">C1621^2</f>
        <v>0.000361634705279345</v>
      </c>
      <c r="J1620" s="10" t="n">
        <f aca="false">(H1620-I1620)^2</f>
        <v>2.67249435303996E-009</v>
      </c>
    </row>
    <row r="1621" customFormat="false" ht="12.75" hidden="false" customHeight="false" outlineLevel="0" collapsed="false">
      <c r="A1621" s="7" t="n">
        <v>35215</v>
      </c>
      <c r="B1621" s="8" t="n">
        <v>2.396</v>
      </c>
      <c r="C1621" s="9" t="n">
        <f aca="false">LN(B1621/B1620)</f>
        <v>-0.0190166954353101</v>
      </c>
      <c r="D1621" s="11" t="n">
        <f aca="false">STDEV(C1601:C1621)*SQRT(365.25)</f>
        <v>0.28403205522649</v>
      </c>
      <c r="E1621" s="11" t="n">
        <f aca="false">SQRT(alpha*(E1620/SQRT(365.25))^2+(1-alpha)*C1621^2)*SQRT(365.25)</f>
        <v>0.338684978608845</v>
      </c>
      <c r="G1621" s="10"/>
      <c r="H1621" s="10" t="n">
        <f aca="false">(E1621^2)/365.25</f>
        <v>0.000314052059507936</v>
      </c>
      <c r="I1621" s="10" t="n">
        <f aca="false">C1622^2</f>
        <v>1.73467027069706E-005</v>
      </c>
      <c r="J1621" s="10" t="n">
        <f aca="false">(H1621-I1621)^2</f>
        <v>8.80340687543882E-008</v>
      </c>
    </row>
    <row r="1622" customFormat="false" ht="12.75" hidden="false" customHeight="false" outlineLevel="0" collapsed="false">
      <c r="A1622" s="7" t="n">
        <v>35216</v>
      </c>
      <c r="B1622" s="8" t="n">
        <v>2.406</v>
      </c>
      <c r="C1622" s="9" t="n">
        <f aca="false">LN(B1622/B1621)</f>
        <v>0.00416493729928442</v>
      </c>
      <c r="D1622" s="11" t="n">
        <f aca="false">STDEV(C1602:C1622)*SQRT(365.25)</f>
        <v>0.268599138709294</v>
      </c>
      <c r="E1622" s="11" t="n">
        <f aca="false">SQRT(alpha*(E1621/SQRT(365.25))^2+(1-alpha)*C1622^2)*SQRT(365.25)</f>
        <v>0.325705774503839</v>
      </c>
      <c r="G1622" s="10"/>
      <c r="H1622" s="10" t="n">
        <f aca="false">(E1622^2)/365.25</f>
        <v>0.000290442851595196</v>
      </c>
      <c r="I1622" s="10" t="n">
        <f aca="false">C1623^2</f>
        <v>0</v>
      </c>
      <c r="J1622" s="10" t="n">
        <f aca="false">(H1622-I1622)^2</f>
        <v>8.4357050042749E-008</v>
      </c>
    </row>
    <row r="1623" customFormat="false" ht="12.75" hidden="false" customHeight="false" outlineLevel="0" collapsed="false">
      <c r="A1623" s="7" t="n">
        <v>35219</v>
      </c>
      <c r="B1623" s="8" t="n">
        <v>2.406</v>
      </c>
      <c r="C1623" s="9" t="n">
        <f aca="false">LN(B1623/B1622)</f>
        <v>0</v>
      </c>
      <c r="D1623" s="11" t="n">
        <f aca="false">STDEV(C1603:C1623)*SQRT(365.25)</f>
        <v>0.231101256126089</v>
      </c>
      <c r="E1623" s="11" t="n">
        <f aca="false">SQRT(alpha*(E1622/SQRT(365.25))^2+(1-alpha)*C1623^2)*SQRT(365.25)</f>
        <v>0.312478796048073</v>
      </c>
      <c r="G1623" s="10"/>
      <c r="H1623" s="10" t="n">
        <f aca="false">(E1623^2)/365.25</f>
        <v>0.000267331958876532</v>
      </c>
      <c r="I1623" s="10" t="n">
        <f aca="false">C1624^2</f>
        <v>0.000310130344532476</v>
      </c>
      <c r="J1623" s="10" t="n">
        <f aca="false">(H1623-I1623)^2</f>
        <v>1.83170181475491E-009</v>
      </c>
    </row>
    <row r="1624" customFormat="false" ht="12.75" hidden="false" customHeight="false" outlineLevel="0" collapsed="false">
      <c r="A1624" s="7" t="n">
        <v>35220</v>
      </c>
      <c r="B1624" s="8" t="n">
        <v>2.364</v>
      </c>
      <c r="C1624" s="9" t="n">
        <f aca="false">LN(B1624/B1623)</f>
        <v>-0.0176105180086355</v>
      </c>
      <c r="D1624" s="11" t="n">
        <f aca="false">STDEV(C1604:C1624)*SQRT(365.25)</f>
        <v>0.250490708824593</v>
      </c>
      <c r="E1624" s="11" t="n">
        <f aca="false">SQRT(alpha*(E1623/SQRT(365.25))^2+(1-alpha)*C1624^2)*SQRT(365.25)</f>
        <v>0.314462818324638</v>
      </c>
      <c r="G1624" s="10"/>
      <c r="H1624" s="10" t="n">
        <f aca="false">(E1624^2)/365.25</f>
        <v>0.000270737478736959</v>
      </c>
      <c r="I1624" s="10" t="n">
        <f aca="false">C1625^2</f>
        <v>4.00072919960232E-005</v>
      </c>
      <c r="J1624" s="10" t="n">
        <f aca="false">(H1624-I1624)^2</f>
        <v>5.3236419073507E-008</v>
      </c>
    </row>
    <row r="1625" customFormat="false" ht="12.75" hidden="false" customHeight="false" outlineLevel="0" collapsed="false">
      <c r="A1625" s="7" t="n">
        <v>35221</v>
      </c>
      <c r="B1625" s="8" t="n">
        <v>2.379</v>
      </c>
      <c r="C1625" s="9" t="n">
        <f aca="false">LN(B1625/B1624)</f>
        <v>0.00632513177696902</v>
      </c>
      <c r="D1625" s="11" t="n">
        <f aca="false">STDEV(C1605:C1625)*SQRT(365.25)</f>
        <v>0.243699823840706</v>
      </c>
      <c r="E1625" s="11" t="n">
        <f aca="false">SQRT(alpha*(E1624/SQRT(365.25))^2+(1-alpha)*C1625^2)*SQRT(365.25)</f>
        <v>0.303613344481858</v>
      </c>
      <c r="G1625" s="10"/>
      <c r="H1625" s="10" t="n">
        <f aca="false">(E1625^2)/365.25</f>
        <v>0.000252377995749376</v>
      </c>
      <c r="I1625" s="10" t="n">
        <f aca="false">C1626^2</f>
        <v>5.1430606535441E-005</v>
      </c>
      <c r="J1625" s="10" t="n">
        <f aca="false">(H1625-I1625)^2</f>
        <v>4.03798532318965E-008</v>
      </c>
    </row>
    <row r="1626" customFormat="false" ht="12.75" hidden="false" customHeight="false" outlineLevel="0" collapsed="false">
      <c r="A1626" s="7" t="n">
        <v>35222</v>
      </c>
      <c r="B1626" s="8" t="n">
        <v>2.362</v>
      </c>
      <c r="C1626" s="9" t="n">
        <f aca="false">LN(B1626/B1625)</f>
        <v>-0.00717151354564997</v>
      </c>
      <c r="D1626" s="11" t="n">
        <f aca="false">STDEV(C1606:C1626)*SQRT(365.25)</f>
        <v>0.24752478030887</v>
      </c>
      <c r="E1626" s="11" t="n">
        <f aca="false">SQRT(alpha*(E1625/SQRT(365.25))^2+(1-alpha)*C1626^2)*SQRT(365.25)</f>
        <v>0.293838137100988</v>
      </c>
      <c r="G1626" s="10"/>
      <c r="H1626" s="10" t="n">
        <f aca="false">(E1626^2)/365.25</f>
        <v>0.000236388366365446</v>
      </c>
      <c r="I1626" s="10" t="n">
        <f aca="false">C1627^2</f>
        <v>0.000192502113420978</v>
      </c>
      <c r="J1626" s="10" t="n">
        <f aca="false">(H1626-I1626)^2</f>
        <v>1.92600319750576E-009</v>
      </c>
    </row>
    <row r="1627" customFormat="false" ht="12.75" hidden="false" customHeight="false" outlineLevel="0" collapsed="false">
      <c r="A1627" s="7" t="n">
        <v>35223</v>
      </c>
      <c r="B1627" s="8" t="n">
        <v>2.395</v>
      </c>
      <c r="C1627" s="9" t="n">
        <f aca="false">LN(B1627/B1626)</f>
        <v>0.0138745130877079</v>
      </c>
      <c r="D1627" s="11" t="n">
        <f aca="false">STDEV(C1607:C1627)*SQRT(365.25)</f>
        <v>0.249401412037419</v>
      </c>
      <c r="E1627" s="11" t="n">
        <f aca="false">SQRT(alpha*(E1626/SQRT(365.25))^2+(1-alpha)*C1627^2)*SQRT(365.25)</f>
        <v>0.291659677665286</v>
      </c>
      <c r="G1627" s="10"/>
      <c r="H1627" s="10" t="n">
        <f aca="false">(E1627^2)/365.25</f>
        <v>0.000232896283575137</v>
      </c>
      <c r="I1627" s="10" t="n">
        <f aca="false">C1628^2</f>
        <v>4.36753538158638E-006</v>
      </c>
      <c r="J1627" s="10" t="n">
        <f aca="false">(H1627-I1627)^2</f>
        <v>5.22253887509113E-008</v>
      </c>
    </row>
    <row r="1628" customFormat="false" ht="12.75" hidden="false" customHeight="false" outlineLevel="0" collapsed="false">
      <c r="A1628" s="7" t="n">
        <v>35226</v>
      </c>
      <c r="B1628" s="8" t="n">
        <v>2.39</v>
      </c>
      <c r="C1628" s="9" t="n">
        <f aca="false">LN(B1628/B1627)</f>
        <v>-0.00208986491945924</v>
      </c>
      <c r="D1628" s="11" t="n">
        <f aca="false">STDEV(C1608:C1628)*SQRT(365.25)</f>
        <v>0.249113611332686</v>
      </c>
      <c r="E1628" s="11" t="n">
        <f aca="false">SQRT(alpha*(E1627/SQRT(365.25))^2+(1-alpha)*C1628^2)*SQRT(365.25)</f>
        <v>0.280042046270502</v>
      </c>
      <c r="G1628" s="10"/>
      <c r="H1628" s="10" t="n">
        <f aca="false">(E1628^2)/365.25</f>
        <v>0.000214711971743655</v>
      </c>
      <c r="I1628" s="10" t="n">
        <f aca="false">C1629^2</f>
        <v>0.000236008274365804</v>
      </c>
      <c r="J1628" s="10" t="n">
        <f aca="false">(H1628-I1628)^2</f>
        <v>4.53532505374156E-010</v>
      </c>
    </row>
    <row r="1629" customFormat="false" ht="12.75" hidden="false" customHeight="false" outlineLevel="0" collapsed="false">
      <c r="A1629" s="7" t="n">
        <v>35227</v>
      </c>
      <c r="B1629" s="8" t="n">
        <v>2.427</v>
      </c>
      <c r="C1629" s="9" t="n">
        <f aca="false">LN(B1629/B1628)</f>
        <v>0.015362560801045</v>
      </c>
      <c r="D1629" s="11" t="n">
        <f aca="false">STDEV(C1609:C1629)*SQRT(365.25)</f>
        <v>0.21116591825569</v>
      </c>
      <c r="E1629" s="11" t="n">
        <f aca="false">SQRT(alpha*(E1628/SQRT(365.25))^2+(1-alpha)*C1629^2)*SQRT(365.25)</f>
        <v>0.281144963329968</v>
      </c>
      <c r="G1629" s="10"/>
      <c r="H1629" s="10" t="n">
        <f aca="false">(E1629^2)/365.25</f>
        <v>0.000216406544574426</v>
      </c>
      <c r="I1629" s="10" t="n">
        <f aca="false">C1630^2</f>
        <v>8.29479065281743E-006</v>
      </c>
      <c r="J1629" s="10" t="n">
        <f aca="false">(H1629-I1629)^2</f>
        <v>4.3310502120328E-008</v>
      </c>
    </row>
    <row r="1630" customFormat="false" ht="12.75" hidden="false" customHeight="false" outlineLevel="0" collapsed="false">
      <c r="A1630" s="7" t="n">
        <v>35228</v>
      </c>
      <c r="B1630" s="8" t="n">
        <v>2.434</v>
      </c>
      <c r="C1630" s="9" t="n">
        <f aca="false">LN(B1630/B1629)</f>
        <v>0.00288006782087114</v>
      </c>
      <c r="D1630" s="11" t="n">
        <f aca="false">STDEV(C1610:C1630)*SQRT(365.25)</f>
        <v>0.207824402749284</v>
      </c>
      <c r="E1630" s="11" t="n">
        <f aca="false">SQRT(alpha*(E1629/SQRT(365.25))^2+(1-alpha)*C1630^2)*SQRT(365.25)</f>
        <v>0.270174124510851</v>
      </c>
      <c r="G1630" s="10"/>
      <c r="H1630" s="10" t="n">
        <f aca="false">(E1630^2)/365.25</f>
        <v>0.000199846837933483</v>
      </c>
      <c r="I1630" s="10" t="n">
        <f aca="false">C1631^2</f>
        <v>0.000593012729557677</v>
      </c>
      <c r="J1630" s="10" t="n">
        <f aca="false">(H1630-I1630)^2</f>
        <v>1.54579418336648E-007</v>
      </c>
    </row>
    <row r="1631" customFormat="false" ht="12.75" hidden="false" customHeight="false" outlineLevel="0" collapsed="false">
      <c r="A1631" s="7" t="n">
        <v>35229</v>
      </c>
      <c r="B1631" s="8" t="n">
        <v>2.494</v>
      </c>
      <c r="C1631" s="9" t="n">
        <f aca="false">LN(B1631/B1630)</f>
        <v>0.0243518526925094</v>
      </c>
      <c r="D1631" s="11" t="n">
        <f aca="false">STDEV(C1611:C1631)*SQRT(365.25)</f>
        <v>0.223533377552022</v>
      </c>
      <c r="E1631" s="11" t="n">
        <f aca="false">SQRT(alpha*(E1630/SQRT(365.25))^2+(1-alpha)*C1631^2)*SQRT(365.25)</f>
        <v>0.290552561144855</v>
      </c>
      <c r="G1631" s="10"/>
      <c r="H1631" s="10" t="n">
        <f aca="false">(E1631^2)/365.25</f>
        <v>0.000231131528508787</v>
      </c>
      <c r="I1631" s="10" t="n">
        <f aca="false">C1632^2</f>
        <v>3.59570543327798E-005</v>
      </c>
      <c r="J1631" s="10" t="n">
        <f aca="false">(H1631-I1631)^2</f>
        <v>3.80930753698809E-008</v>
      </c>
    </row>
    <row r="1632" customFormat="false" ht="12.75" hidden="false" customHeight="false" outlineLevel="0" collapsed="false">
      <c r="A1632" s="7" t="n">
        <v>35230</v>
      </c>
      <c r="B1632" s="8" t="n">
        <v>2.509</v>
      </c>
      <c r="C1632" s="9" t="n">
        <f aca="false">LN(B1632/B1631)</f>
        <v>0.00599642012644043</v>
      </c>
      <c r="D1632" s="11" t="n">
        <f aca="false">STDEV(C1612:C1632)*SQRT(365.25)</f>
        <v>0.223403641498352</v>
      </c>
      <c r="E1632" s="11" t="n">
        <f aca="false">SQRT(alpha*(E1631/SQRT(365.25))^2+(1-alpha)*C1632^2)*SQRT(365.25)</f>
        <v>0.28062138038737</v>
      </c>
      <c r="G1632" s="10"/>
      <c r="H1632" s="10" t="n">
        <f aca="false">(E1632^2)/365.25</f>
        <v>0.000215601257030837</v>
      </c>
      <c r="I1632" s="10" t="n">
        <f aca="false">C1633^2</f>
        <v>0.000114570674887657</v>
      </c>
      <c r="J1632" s="10" t="n">
        <f aca="false">(H1632-I1632)^2</f>
        <v>1.02071785281897E-008</v>
      </c>
    </row>
    <row r="1633" customFormat="false" ht="12.75" hidden="false" customHeight="false" outlineLevel="0" collapsed="false">
      <c r="A1633" s="7" t="n">
        <v>35233</v>
      </c>
      <c r="B1633" s="8" t="n">
        <v>2.536</v>
      </c>
      <c r="C1633" s="9" t="n">
        <f aca="false">LN(B1633/B1632)</f>
        <v>0.0107037691906943</v>
      </c>
      <c r="D1633" s="11" t="n">
        <f aca="false">STDEV(C1613:C1633)*SQRT(365.25)</f>
        <v>0.218627790878395</v>
      </c>
      <c r="E1633" s="11" t="n">
        <f aca="false">SQRT(alpha*(E1632/SQRT(365.25))^2+(1-alpha)*C1633^2)*SQRT(365.25)</f>
        <v>0.275339913607169</v>
      </c>
      <c r="G1633" s="10"/>
      <c r="H1633" s="10" t="n">
        <f aca="false">(E1633^2)/365.25</f>
        <v>0.000207562130116915</v>
      </c>
      <c r="I1633" s="10" t="n">
        <f aca="false">C1634^2</f>
        <v>0.000827263272146666</v>
      </c>
      <c r="J1633" s="10" t="n">
        <f aca="false">(H1633-I1633)^2</f>
        <v>3.84029505432978E-007</v>
      </c>
    </row>
    <row r="1634" customFormat="false" ht="12.75" hidden="false" customHeight="false" outlineLevel="0" collapsed="false">
      <c r="A1634" s="7" t="n">
        <v>35234</v>
      </c>
      <c r="B1634" s="8" t="n">
        <v>2.61</v>
      </c>
      <c r="C1634" s="9" t="n">
        <f aca="false">LN(B1634/B1633)</f>
        <v>0.0287621847596226</v>
      </c>
      <c r="D1634" s="11" t="n">
        <f aca="false">STDEV(C1614:C1634)*SQRT(365.25)</f>
        <v>0.234974332849465</v>
      </c>
      <c r="E1634" s="11" t="n">
        <f aca="false">SQRT(alpha*(E1633/SQRT(365.25))^2+(1-alpha)*C1634^2)*SQRT(365.25)</f>
        <v>0.306304886269687</v>
      </c>
      <c r="G1634" s="10"/>
      <c r="H1634" s="10" t="n">
        <f aca="false">(E1634^2)/365.25</f>
        <v>0.000256872507467997</v>
      </c>
      <c r="I1634" s="10" t="n">
        <f aca="false">C1635^2</f>
        <v>6.42206814851995E-005</v>
      </c>
      <c r="J1634" s="10" t="n">
        <f aca="false">(H1634-I1634)^2</f>
        <v>3.71147260545059E-008</v>
      </c>
    </row>
    <row r="1635" customFormat="false" ht="12.75" hidden="false" customHeight="false" outlineLevel="0" collapsed="false">
      <c r="A1635" s="7" t="n">
        <v>35235</v>
      </c>
      <c r="B1635" s="8" t="n">
        <v>2.631</v>
      </c>
      <c r="C1635" s="9" t="n">
        <f aca="false">LN(B1635/B1634)</f>
        <v>0.00801378072355362</v>
      </c>
      <c r="D1635" s="11" t="n">
        <f aca="false">STDEV(C1615:C1635)*SQRT(365.25)</f>
        <v>0.221327164189651</v>
      </c>
      <c r="E1635" s="11" t="n">
        <f aca="false">SQRT(alpha*(E1634/SQRT(365.25))^2+(1-alpha)*C1635^2)*SQRT(365.25)</f>
        <v>0.297024524915037</v>
      </c>
      <c r="G1635" s="10"/>
      <c r="H1635" s="10" t="n">
        <f aca="false">(E1635^2)/365.25</f>
        <v>0.000241542966190291</v>
      </c>
      <c r="I1635" s="10" t="n">
        <f aca="false">C1636^2</f>
        <v>2.8466263846536E-005</v>
      </c>
      <c r="J1635" s="10" t="n">
        <f aca="false">(H1635-I1635)^2</f>
        <v>4.54016810816889E-008</v>
      </c>
    </row>
    <row r="1636" customFormat="false" ht="12.75" hidden="false" customHeight="false" outlineLevel="0" collapsed="false">
      <c r="A1636" s="7" t="n">
        <v>35236</v>
      </c>
      <c r="B1636" s="8" t="n">
        <v>2.617</v>
      </c>
      <c r="C1636" s="9" t="n">
        <f aca="false">LN(B1636/B1635)</f>
        <v>-0.00533537851014678</v>
      </c>
      <c r="D1636" s="11" t="n">
        <f aca="false">STDEV(C1616:C1636)*SQRT(365.25)</f>
        <v>0.223538165263316</v>
      </c>
      <c r="E1636" s="11" t="n">
        <f aca="false">SQRT(alpha*(E1635/SQRT(365.25))^2+(1-alpha)*C1636^2)*SQRT(365.25)</f>
        <v>0.286410260506251</v>
      </c>
      <c r="G1636" s="10"/>
      <c r="H1636" s="10" t="n">
        <f aca="false">(E1636^2)/365.25</f>
        <v>0.000224588192534588</v>
      </c>
      <c r="I1636" s="10" t="n">
        <f aca="false">C1637^2</f>
        <v>7.6567638264987E-005</v>
      </c>
      <c r="J1636" s="10" t="n">
        <f aca="false">(H1636-I1636)^2</f>
        <v>2.19100844862799E-008</v>
      </c>
    </row>
    <row r="1637" customFormat="false" ht="12.75" hidden="false" customHeight="false" outlineLevel="0" collapsed="false">
      <c r="A1637" s="7" t="n">
        <v>35237</v>
      </c>
      <c r="B1637" s="8" t="n">
        <v>2.64</v>
      </c>
      <c r="C1637" s="9" t="n">
        <f aca="false">LN(B1637/B1636)</f>
        <v>0.008750293610216</v>
      </c>
      <c r="D1637" s="11" t="n">
        <f aca="false">STDEV(C1617:C1637)*SQRT(365.25)</f>
        <v>0.22371680997863</v>
      </c>
      <c r="E1637" s="11" t="n">
        <f aca="false">SQRT(alpha*(E1636/SQRT(365.25))^2+(1-alpha)*C1637^2)*SQRT(365.25)</f>
        <v>0.278798956922352</v>
      </c>
      <c r="G1637" s="10"/>
      <c r="H1637" s="10" t="n">
        <f aca="false">(E1637^2)/365.25</f>
        <v>0.000212810016101278</v>
      </c>
      <c r="I1637" s="10" t="n">
        <f aca="false">C1638^2</f>
        <v>5.15357436886992E-006</v>
      </c>
      <c r="J1637" s="10" t="n">
        <f aca="false">(H1637-I1637)^2</f>
        <v>4.31211977929649E-008</v>
      </c>
    </row>
    <row r="1638" customFormat="false" ht="12.75" hidden="false" customHeight="false" outlineLevel="0" collapsed="false">
      <c r="A1638" s="7" t="n">
        <v>35240</v>
      </c>
      <c r="B1638" s="8" t="n">
        <v>2.646</v>
      </c>
      <c r="C1638" s="9" t="n">
        <f aca="false">LN(B1638/B1637)</f>
        <v>0.00227014853453908</v>
      </c>
      <c r="D1638" s="11" t="n">
        <f aca="false">STDEV(C1618:C1638)*SQRT(365.25)</f>
        <v>0.223309284519977</v>
      </c>
      <c r="E1638" s="11" t="n">
        <f aca="false">SQRT(alpha*(E1637/SQRT(365.25))^2+(1-alpha)*C1638^2)*SQRT(365.25)</f>
        <v>0.267756715033701</v>
      </c>
      <c r="G1638" s="10"/>
      <c r="H1638" s="10" t="n">
        <f aca="false">(E1638^2)/365.25</f>
        <v>0.000196286539207772</v>
      </c>
      <c r="I1638" s="10" t="n">
        <f aca="false">C1639^2</f>
        <v>6.24918630396832E-005</v>
      </c>
      <c r="J1638" s="10" t="n">
        <f aca="false">(H1638-I1638)^2</f>
        <v>1.79010153709237E-008</v>
      </c>
    </row>
    <row r="1639" customFormat="false" ht="12.75" hidden="false" customHeight="false" outlineLevel="0" collapsed="false">
      <c r="A1639" s="7" t="n">
        <v>35241</v>
      </c>
      <c r="B1639" s="8" t="n">
        <v>2.667</v>
      </c>
      <c r="C1639" s="9" t="n">
        <f aca="false">LN(B1639/B1638)</f>
        <v>0.00790517950711325</v>
      </c>
      <c r="D1639" s="11" t="n">
        <f aca="false">STDEV(C1619:C1639)*SQRT(365.25)</f>
        <v>0.221756277085705</v>
      </c>
      <c r="E1639" s="11" t="n">
        <f aca="false">SQRT(alpha*(E1638/SQRT(365.25))^2+(1-alpha)*C1639^2)*SQRT(365.25)</f>
        <v>0.260394185288154</v>
      </c>
      <c r="G1639" s="10"/>
      <c r="H1639" s="10" t="n">
        <f aca="false">(E1639^2)/365.25</f>
        <v>0.000185640333283727</v>
      </c>
      <c r="I1639" s="10" t="n">
        <f aca="false">C1640^2</f>
        <v>5.58171026121427E-005</v>
      </c>
      <c r="J1639" s="10" t="n">
        <f aca="false">(H1639-I1639)^2</f>
        <v>1.68540712220075E-008</v>
      </c>
    </row>
    <row r="1640" customFormat="false" ht="12.75" hidden="false" customHeight="false" outlineLevel="0" collapsed="false">
      <c r="A1640" s="7" t="n">
        <v>35242</v>
      </c>
      <c r="B1640" s="8" t="n">
        <v>2.687</v>
      </c>
      <c r="C1640" s="9" t="n">
        <f aca="false">LN(B1640/B1639)</f>
        <v>0.00747108443347703</v>
      </c>
      <c r="D1640" s="11" t="n">
        <f aca="false">STDEV(C1620:C1640)*SQRT(365.25)</f>
        <v>0.220111804211598</v>
      </c>
      <c r="E1640" s="11" t="n">
        <f aca="false">SQRT(alpha*(E1639/SQRT(365.25))^2+(1-alpha)*C1640^2)*SQRT(365.25)</f>
        <v>0.253045507139147</v>
      </c>
      <c r="G1640" s="10"/>
      <c r="H1640" s="10" t="n">
        <f aca="false">(E1640^2)/365.25</f>
        <v>0.00017531014013226</v>
      </c>
      <c r="I1640" s="10" t="n">
        <f aca="false">C1641^2</f>
        <v>0.00133520221093613</v>
      </c>
      <c r="J1640" s="10" t="n">
        <f aca="false">(H1640-I1640)^2</f>
        <v>1.34534961591369E-006</v>
      </c>
    </row>
    <row r="1641" customFormat="false" ht="12.75" hidden="false" customHeight="false" outlineLevel="0" collapsed="false">
      <c r="A1641" s="7" t="n">
        <v>35243</v>
      </c>
      <c r="B1641" s="8" t="n">
        <v>2.787</v>
      </c>
      <c r="C1641" s="9" t="n">
        <f aca="false">LN(B1641/B1640)</f>
        <v>0.0365404188664571</v>
      </c>
      <c r="D1641" s="11" t="n">
        <f aca="false">STDEV(C1621:C1641)*SQRT(365.25)</f>
        <v>0.256011023407778</v>
      </c>
      <c r="E1641" s="11" t="n">
        <f aca="false">SQRT(alpha*(E1640/SQRT(365.25))^2+(1-alpha)*C1641^2)*SQRT(365.25)</f>
        <v>0.312637846532414</v>
      </c>
      <c r="G1641" s="10"/>
      <c r="H1641" s="10" t="n">
        <f aca="false">(E1641^2)/365.25</f>
        <v>0.000267604169977892</v>
      </c>
      <c r="I1641" s="10" t="n">
        <f aca="false">C1642^2</f>
        <v>0.00189494067075508</v>
      </c>
      <c r="J1641" s="10" t="n">
        <f aca="false">(H1641-I1641)^2</f>
        <v>2.64822408676175E-006</v>
      </c>
    </row>
    <row r="1642" customFormat="false" ht="12.75" hidden="false" customHeight="false" outlineLevel="0" collapsed="false">
      <c r="A1642" s="7" t="n">
        <v>35244</v>
      </c>
      <c r="B1642" s="8" t="n">
        <v>2.911</v>
      </c>
      <c r="C1642" s="9" t="n">
        <f aca="false">LN(B1642/B1641)</f>
        <v>0.043530916263675</v>
      </c>
      <c r="D1642" s="11" t="n">
        <f aca="false">STDEV(C1622:C1642)*SQRT(365.25)</f>
        <v>0.275254872721534</v>
      </c>
      <c r="E1642" s="11" t="n">
        <f aca="false">SQRT(alpha*(E1641/SQRT(365.25))^2+(1-alpha)*C1642^2)*SQRT(365.25)</f>
        <v>0.380838990610625</v>
      </c>
      <c r="G1642" s="10"/>
      <c r="H1642" s="10" t="n">
        <f aca="false">(E1642^2)/365.25</f>
        <v>0.000397093324488212</v>
      </c>
      <c r="I1642" s="10" t="n">
        <f aca="false">C1643^2</f>
        <v>0.00283726516168787</v>
      </c>
      <c r="J1642" s="10" t="n">
        <f aca="false">(H1642-I1642)^2</f>
        <v>5.95443859506233E-006</v>
      </c>
    </row>
    <row r="1643" customFormat="false" ht="12.75" hidden="false" customHeight="false" outlineLevel="0" collapsed="false">
      <c r="A1643" s="7" t="n">
        <v>35247</v>
      </c>
      <c r="B1643" s="8" t="n">
        <v>2.76</v>
      </c>
      <c r="C1643" s="9" t="n">
        <f aca="false">LN(B1643/B1642)</f>
        <v>-0.0532659850344276</v>
      </c>
      <c r="D1643" s="11" t="n">
        <f aca="false">STDEV(C1623:C1643)*SQRT(365.25)</f>
        <v>0.379267185839921</v>
      </c>
      <c r="E1643" s="11" t="n">
        <f aca="false">SQRT(alpha*(E1642/SQRT(365.25))^2+(1-alpha)*C1643^2)*SQRT(365.25)</f>
        <v>0.464712814536135</v>
      </c>
      <c r="G1643" s="10"/>
      <c r="H1643" s="10" t="n">
        <f aca="false">(E1643^2)/365.25</f>
        <v>0.000591260780271311</v>
      </c>
      <c r="I1643" s="10" t="n">
        <f aca="false">C1644^2</f>
        <v>0.00032233906430329</v>
      </c>
      <c r="J1643" s="10" t="n">
        <f aca="false">(H1643-I1643)^2</f>
        <v>7.2318889319185E-008</v>
      </c>
    </row>
    <row r="1644" customFormat="false" ht="12.75" hidden="false" customHeight="false" outlineLevel="0" collapsed="false">
      <c r="A1644" s="7" t="n">
        <v>35248</v>
      </c>
      <c r="B1644" s="8" t="n">
        <v>2.81</v>
      </c>
      <c r="C1644" s="9" t="n">
        <f aca="false">LN(B1644/B1643)</f>
        <v>0.0179538036165958</v>
      </c>
      <c r="D1644" s="11" t="n">
        <f aca="false">STDEV(C1624:C1644)*SQRT(365.25)</f>
        <v>0.381003474671425</v>
      </c>
      <c r="E1644" s="11" t="n">
        <f aca="false">SQRT(alpha*(E1643/SQRT(365.25))^2+(1-alpha)*C1644^2)*SQRT(365.25)</f>
        <v>0.456226066291831</v>
      </c>
      <c r="G1644" s="10"/>
      <c r="H1644" s="10" t="n">
        <f aca="false">(E1644^2)/365.25</f>
        <v>0.000569862350620447</v>
      </c>
      <c r="I1644" s="10" t="n">
        <f aca="false">C1645^2</f>
        <v>0.000120376435032006</v>
      </c>
      <c r="J1644" s="10" t="n">
        <f aca="false">(H1644-I1644)^2</f>
        <v>2.0203758831238E-007</v>
      </c>
    </row>
    <row r="1645" customFormat="false" ht="12.75" hidden="false" customHeight="false" outlineLevel="0" collapsed="false">
      <c r="A1645" s="7" t="n">
        <v>35249</v>
      </c>
      <c r="B1645" s="8" t="n">
        <v>2.841</v>
      </c>
      <c r="C1645" s="9" t="n">
        <f aca="false">LN(B1645/B1644)</f>
        <v>0.0109716195263965</v>
      </c>
      <c r="D1645" s="11" t="n">
        <f aca="false">STDEV(C1625:C1645)*SQRT(365.25)</f>
        <v>0.365063698174141</v>
      </c>
      <c r="E1645" s="11" t="n">
        <f aca="false">SQRT(alpha*(E1644/SQRT(365.25))^2+(1-alpha)*C1645^2)*SQRT(365.25)</f>
        <v>0.441677076118952</v>
      </c>
      <c r="G1645" s="10"/>
      <c r="H1645" s="10" t="n">
        <f aca="false">(E1645^2)/365.25</f>
        <v>0.000534096206896609</v>
      </c>
      <c r="I1645" s="10" t="n">
        <f aca="false">C1646^2</f>
        <v>2.70261984521807E-006</v>
      </c>
      <c r="J1645" s="10" t="n">
        <f aca="false">(H1645-I1645)^2</f>
        <v>2.82379144359345E-007</v>
      </c>
    </row>
    <row r="1646" customFormat="false" ht="12.75" hidden="false" customHeight="false" outlineLevel="0" collapsed="false">
      <c r="A1646" s="7" t="n">
        <v>35250</v>
      </c>
      <c r="B1646" s="8" t="n">
        <v>2.83633333333333</v>
      </c>
      <c r="C1646" s="9" t="n">
        <f aca="false">LN(B1646/B1645)</f>
        <v>-0.00164396467274028</v>
      </c>
      <c r="D1646" s="11" t="n">
        <f aca="false">STDEV(C1626:C1646)*SQRT(365.25)</f>
        <v>0.367535820742392</v>
      </c>
      <c r="E1646" s="11" t="n">
        <f aca="false">SQRT(alpha*(E1645/SQRT(365.25))^2+(1-alpha)*C1646^2)*SQRT(365.25)</f>
        <v>0.423833152383837</v>
      </c>
      <c r="G1646" s="10"/>
      <c r="H1646" s="10" t="n">
        <f aca="false">(E1646^2)/365.25</f>
        <v>0.000491812569636198</v>
      </c>
      <c r="I1646" s="10" t="n">
        <f aca="false">C1647^2</f>
        <v>2.71152783092371E-006</v>
      </c>
      <c r="J1646" s="10" t="n">
        <f aca="false">(H1646-I1646)^2</f>
        <v>2.39219829095004E-007</v>
      </c>
    </row>
    <row r="1647" customFormat="false" ht="12.75" hidden="false" customHeight="false" outlineLevel="0" collapsed="false">
      <c r="A1647" s="7" t="n">
        <v>35251</v>
      </c>
      <c r="B1647" s="8" t="n">
        <v>2.83166666666667</v>
      </c>
      <c r="C1647" s="9" t="n">
        <f aca="false">LN(B1647/B1646)</f>
        <v>-0.00164667174352501</v>
      </c>
      <c r="D1647" s="11" t="n">
        <f aca="false">STDEV(C1627:C1647)*SQRT(365.25)</f>
        <v>0.363973467074255</v>
      </c>
      <c r="E1647" s="11" t="n">
        <f aca="false">SQRT(alpha*(E1646/SQRT(365.25))^2+(1-alpha)*C1647^2)*SQRT(365.25)</f>
        <v>0.406718093084997</v>
      </c>
      <c r="G1647" s="10"/>
      <c r="H1647" s="10" t="n">
        <f aca="false">(E1647^2)/365.25</f>
        <v>0.000452894201896499</v>
      </c>
      <c r="I1647" s="10" t="n">
        <f aca="false">C1648^2</f>
        <v>2.72047993115385E-006</v>
      </c>
      <c r="J1647" s="10" t="n">
        <f aca="false">(H1647-I1647)^2</f>
        <v>2.02656379948131E-007</v>
      </c>
    </row>
    <row r="1648" customFormat="false" ht="12.75" hidden="false" customHeight="false" outlineLevel="0" collapsed="false">
      <c r="A1648" s="7" t="n">
        <v>35254</v>
      </c>
      <c r="B1648" s="8" t="n">
        <v>2.827</v>
      </c>
      <c r="C1648" s="9" t="n">
        <f aca="false">LN(B1648/B1647)</f>
        <v>-0.00164938774433238</v>
      </c>
      <c r="D1648" s="11" t="n">
        <f aca="false">STDEV(C1628:C1648)*SQRT(365.25)</f>
        <v>0.365647294288117</v>
      </c>
      <c r="E1648" s="11" t="n">
        <f aca="false">SQRT(alpha*(E1647/SQRT(365.25))^2+(1-alpha)*C1648^2)*SQRT(365.25)</f>
        <v>0.390302489440313</v>
      </c>
      <c r="G1648" s="10"/>
      <c r="H1648" s="10" t="n">
        <f aca="false">(E1648^2)/365.25</f>
        <v>0.000417073328578524</v>
      </c>
      <c r="I1648" s="10" t="n">
        <f aca="false">C1649^2</f>
        <v>0.00100002604651168</v>
      </c>
      <c r="J1648" s="10" t="n">
        <f aca="false">(H1648-I1648)^2</f>
        <v>3.39833871345654E-007</v>
      </c>
    </row>
    <row r="1649" customFormat="false" ht="12.75" hidden="false" customHeight="false" outlineLevel="0" collapsed="false">
      <c r="A1649" s="7" t="n">
        <v>35255</v>
      </c>
      <c r="B1649" s="8" t="n">
        <v>2.739</v>
      </c>
      <c r="C1649" s="9" t="n">
        <f aca="false">LN(B1649/B1648)</f>
        <v>-0.0316231884305122</v>
      </c>
      <c r="D1649" s="11" t="n">
        <f aca="false">STDEV(C1629:C1649)*SQRT(365.25)</f>
        <v>0.399550944427294</v>
      </c>
      <c r="E1649" s="11" t="n">
        <f aca="false">SQRT(alpha*(E1648/SQRT(365.25))^2+(1-alpha)*C1649^2)*SQRT(365.25)</f>
        <v>0.411434824544225</v>
      </c>
      <c r="G1649" s="10"/>
      <c r="H1649" s="10" t="n">
        <f aca="false">(E1649^2)/365.25</f>
        <v>0.00046345958890551</v>
      </c>
      <c r="I1649" s="10" t="n">
        <f aca="false">C1650^2</f>
        <v>0.000189842048113942</v>
      </c>
      <c r="J1649" s="10" t="n">
        <f aca="false">(H1649-I1649)^2</f>
        <v>7.48665586288253E-008</v>
      </c>
    </row>
    <row r="1650" customFormat="false" ht="12.75" hidden="false" customHeight="false" outlineLevel="0" collapsed="false">
      <c r="A1650" s="7" t="n">
        <v>35256</v>
      </c>
      <c r="B1650" s="8" t="n">
        <v>2.777</v>
      </c>
      <c r="C1650" s="9" t="n">
        <f aca="false">LN(B1650/B1649)</f>
        <v>0.0137783180437215</v>
      </c>
      <c r="D1650" s="11" t="n">
        <f aca="false">STDEV(C1630:C1650)*SQRT(365.25)</f>
        <v>0.398962693076852</v>
      </c>
      <c r="E1650" s="11" t="n">
        <f aca="false">SQRT(alpha*(E1649/SQRT(365.25))^2+(1-alpha)*C1650^2)*SQRT(365.25)</f>
        <v>0.401654530454272</v>
      </c>
      <c r="G1650" s="10"/>
      <c r="H1650" s="10" t="n">
        <f aca="false">(E1650^2)/365.25</f>
        <v>0.000441687506733585</v>
      </c>
      <c r="I1650" s="10" t="n">
        <f aca="false">C1651^2</f>
        <v>0.000876279308317762</v>
      </c>
      <c r="J1650" s="10" t="n">
        <f aca="false">(H1650-I1650)^2</f>
        <v>1.88870034004181E-007</v>
      </c>
    </row>
    <row r="1651" customFormat="false" ht="12.75" hidden="false" customHeight="false" outlineLevel="0" collapsed="false">
      <c r="A1651" s="7" t="n">
        <v>35257</v>
      </c>
      <c r="B1651" s="8" t="n">
        <v>2.696</v>
      </c>
      <c r="C1651" s="9" t="n">
        <f aca="false">LN(B1651/B1650)</f>
        <v>-0.0296020152746019</v>
      </c>
      <c r="D1651" s="11" t="n">
        <f aca="false">STDEV(C1631:C1651)*SQRT(365.25)</f>
        <v>0.426281683552918</v>
      </c>
      <c r="E1651" s="11" t="n">
        <f aca="false">SQRT(alpha*(E1650/SQRT(365.25))^2+(1-alpha)*C1651^2)*SQRT(365.25)</f>
        <v>0.417081613597517</v>
      </c>
      <c r="G1651" s="10"/>
      <c r="H1651" s="10" t="n">
        <f aca="false">(E1651^2)/365.25</f>
        <v>0.00047626850760057</v>
      </c>
      <c r="I1651" s="10" t="n">
        <f aca="false">C1652^2</f>
        <v>0.000567570582725501</v>
      </c>
      <c r="J1651" s="10" t="n">
        <f aca="false">(H1651-I1651)^2</f>
        <v>8.33606892211854E-009</v>
      </c>
    </row>
    <row r="1652" customFormat="false" ht="12.75" hidden="false" customHeight="false" outlineLevel="0" collapsed="false">
      <c r="A1652" s="7" t="n">
        <v>35258</v>
      </c>
      <c r="B1652" s="8" t="n">
        <v>2.761</v>
      </c>
      <c r="C1652" s="9" t="n">
        <f aca="false">LN(B1652/B1651)</f>
        <v>0.0238237398979568</v>
      </c>
      <c r="D1652" s="11" t="n">
        <f aca="false">STDEV(C1632:C1652)*SQRT(365.25)</f>
        <v>0.4258463328056</v>
      </c>
      <c r="E1652" s="11" t="n">
        <f aca="false">SQRT(alpha*(E1651/SQRT(365.25))^2+(1-alpha)*C1652^2)*SQRT(365.25)</f>
        <v>0.420250663441454</v>
      </c>
      <c r="G1652" s="10"/>
      <c r="H1652" s="10" t="n">
        <f aca="false">(E1652^2)/365.25</f>
        <v>0.000483533525319596</v>
      </c>
      <c r="I1652" s="10" t="n">
        <f aca="false">C1653^2</f>
        <v>2.09584115689737E-006</v>
      </c>
      <c r="J1652" s="10" t="n">
        <f aca="false">(H1652-I1652)^2</f>
        <v>2.31782243731943E-007</v>
      </c>
    </row>
    <row r="1653" customFormat="false" ht="12.75" hidden="false" customHeight="false" outlineLevel="0" collapsed="false">
      <c r="A1653" s="7" t="n">
        <v>35261</v>
      </c>
      <c r="B1653" s="8" t="n">
        <v>2.765</v>
      </c>
      <c r="C1653" s="9" t="n">
        <f aca="false">LN(B1653/B1652)</f>
        <v>0.00144770202628074</v>
      </c>
      <c r="D1653" s="11" t="n">
        <f aca="false">STDEV(C1633:C1653)*SQRT(365.25)</f>
        <v>0.426043843966251</v>
      </c>
      <c r="E1653" s="11" t="n">
        <f aca="false">SQRT(alpha*(E1652/SQRT(365.25))^2+(1-alpha)*C1653^2)*SQRT(365.25)</f>
        <v>0.403259729516766</v>
      </c>
      <c r="G1653" s="10"/>
      <c r="H1653" s="10" t="n">
        <f aca="false">(E1653^2)/365.25</f>
        <v>0.000445224940314675</v>
      </c>
      <c r="I1653" s="10" t="n">
        <f aca="false">C1654^2</f>
        <v>3.27593798977049E-006</v>
      </c>
      <c r="J1653" s="10" t="n">
        <f aca="false">(H1653-I1653)^2</f>
        <v>1.95318920655978E-007</v>
      </c>
    </row>
    <row r="1654" customFormat="false" ht="12.75" hidden="false" customHeight="false" outlineLevel="0" collapsed="false">
      <c r="A1654" s="7" t="n">
        <v>35262</v>
      </c>
      <c r="B1654" s="8" t="n">
        <v>2.76</v>
      </c>
      <c r="C1654" s="9" t="n">
        <f aca="false">LN(B1654/B1653)</f>
        <v>-0.00180995524523964</v>
      </c>
      <c r="D1654" s="11" t="n">
        <f aca="false">STDEV(C1634:C1654)*SQRT(365.25)</f>
        <v>0.425980350866418</v>
      </c>
      <c r="E1654" s="11" t="n">
        <f aca="false">SQRT(alpha*(E1653/SQRT(365.25))^2+(1-alpha)*C1654^2)*SQRT(365.25)</f>
        <v>0.387006296714293</v>
      </c>
      <c r="G1654" s="10"/>
      <c r="H1654" s="10" t="n">
        <f aca="false">(E1654^2)/365.25</f>
        <v>0.000410058517991818</v>
      </c>
      <c r="I1654" s="10" t="n">
        <f aca="false">C1655^2</f>
        <v>0.00204391023187677</v>
      </c>
      <c r="J1654" s="10" t="n">
        <f aca="false">(H1654-I1654)^2</f>
        <v>2.66947142296478E-006</v>
      </c>
    </row>
    <row r="1655" customFormat="false" ht="12.75" hidden="false" customHeight="false" outlineLevel="0" collapsed="false">
      <c r="A1655" s="7" t="n">
        <v>35263</v>
      </c>
      <c r="B1655" s="8" t="n">
        <v>2.638</v>
      </c>
      <c r="C1655" s="9" t="n">
        <f aca="false">LN(B1655/B1654)</f>
        <v>-0.0452096254339357</v>
      </c>
      <c r="D1655" s="11" t="n">
        <f aca="false">STDEV(C1635:C1655)*SQRT(365.25)</f>
        <v>0.458049888553249</v>
      </c>
      <c r="E1655" s="11" t="n">
        <f aca="false">SQRT(alpha*(E1654/SQRT(365.25))^2+(1-alpha)*C1655^2)*SQRT(365.25)</f>
        <v>0.444138651272426</v>
      </c>
      <c r="G1655" s="10"/>
      <c r="H1655" s="10" t="n">
        <f aca="false">(E1655^2)/365.25</f>
        <v>0.000540066095972868</v>
      </c>
      <c r="I1655" s="10" t="n">
        <f aca="false">C1656^2</f>
        <v>0.0067453035458435</v>
      </c>
      <c r="J1655" s="10" t="n">
        <f aca="false">(H1655-I1655)^2</f>
        <v>3.8504971809277E-005</v>
      </c>
    </row>
    <row r="1656" customFormat="false" ht="12.75" hidden="false" customHeight="false" outlineLevel="0" collapsed="false">
      <c r="A1656" s="7" t="n">
        <v>35264</v>
      </c>
      <c r="B1656" s="8" t="n">
        <v>2.43</v>
      </c>
      <c r="C1656" s="9" t="n">
        <f aca="false">LN(B1656/B1655)</f>
        <v>-0.0821297969426657</v>
      </c>
      <c r="D1656" s="11" t="n">
        <f aca="false">STDEV(C1636:C1656)*SQRT(365.25)</f>
        <v>0.571340010255519</v>
      </c>
      <c r="E1656" s="11" t="n">
        <f aca="false">SQRT(alpha*(E1655/SQRT(365.25))^2+(1-alpha)*C1656^2)*SQRT(365.25)</f>
        <v>0.614495216520003</v>
      </c>
      <c r="G1656" s="10"/>
      <c r="H1656" s="10" t="n">
        <f aca="false">(E1656^2)/365.25</f>
        <v>0.00103382442471175</v>
      </c>
      <c r="I1656" s="10" t="n">
        <f aca="false">C1657^2</f>
        <v>0.000879327507716655</v>
      </c>
      <c r="J1656" s="10" t="n">
        <f aca="false">(H1656-I1656)^2</f>
        <v>2.38692973609888E-008</v>
      </c>
    </row>
    <row r="1657" customFormat="false" ht="12.75" hidden="false" customHeight="false" outlineLevel="0" collapsed="false">
      <c r="A1657" s="7" t="n">
        <v>35265</v>
      </c>
      <c r="B1657" s="8" t="n">
        <v>2.359</v>
      </c>
      <c r="C1657" s="9" t="n">
        <f aca="false">LN(B1657/B1656)</f>
        <v>-0.0296534569269192</v>
      </c>
      <c r="D1657" s="11" t="n">
        <f aca="false">STDEV(C1637:C1657)*SQRT(365.25)</f>
        <v>0.581457302763093</v>
      </c>
      <c r="E1657" s="11" t="n">
        <f aca="false">SQRT(alpha*(E1656/SQRT(365.25))^2+(1-alpha)*C1657^2)*SQRT(365.25)</f>
        <v>0.610830718885999</v>
      </c>
      <c r="G1657" s="10"/>
      <c r="H1657" s="10" t="n">
        <f aca="false">(E1657^2)/365.25</f>
        <v>0.00102153091618011</v>
      </c>
      <c r="I1657" s="10" t="n">
        <f aca="false">C1658^2</f>
        <v>0.00615507926063235</v>
      </c>
      <c r="J1657" s="10" t="n">
        <f aca="false">(H1657-I1657)^2</f>
        <v>2.63533186048283E-005</v>
      </c>
    </row>
    <row r="1658" customFormat="false" ht="12.75" hidden="false" customHeight="false" outlineLevel="0" collapsed="false">
      <c r="A1658" s="7" t="n">
        <v>35268</v>
      </c>
      <c r="B1658" s="8" t="n">
        <v>2.181</v>
      </c>
      <c r="C1658" s="9" t="n">
        <f aca="false">LN(B1658/B1657)</f>
        <v>-0.0784543132060459</v>
      </c>
      <c r="D1658" s="11" t="n">
        <f aca="false">STDEV(C1638:C1658)*SQRT(365.25)</f>
        <v>0.653257796452706</v>
      </c>
      <c r="E1658" s="11" t="n">
        <f aca="false">SQRT(alpha*(E1657/SQRT(365.25))^2+(1-alpha)*C1658^2)*SQRT(365.25)</f>
        <v>0.722711892385647</v>
      </c>
      <c r="G1658" s="10"/>
      <c r="H1658" s="10" t="n">
        <f aca="false">(E1658^2)/365.25</f>
        <v>0.00143001363284228</v>
      </c>
      <c r="I1658" s="10" t="n">
        <f aca="false">C1659^2</f>
        <v>0.00837405790406787</v>
      </c>
      <c r="J1658" s="10" t="n">
        <f aca="false">(H1658-I1658)^2</f>
        <v>4.82197508407409E-005</v>
      </c>
    </row>
    <row r="1659" customFormat="false" ht="12.75" hidden="false" customHeight="false" outlineLevel="0" collapsed="false">
      <c r="A1659" s="7" t="n">
        <v>35269</v>
      </c>
      <c r="B1659" s="8" t="n">
        <v>2.39</v>
      </c>
      <c r="C1659" s="9" t="n">
        <f aca="false">LN(B1659/B1658)</f>
        <v>0.0915098787239272</v>
      </c>
      <c r="D1659" s="11" t="n">
        <f aca="false">STDEV(C1639:C1659)*SQRT(365.25)</f>
        <v>0.776081381858556</v>
      </c>
      <c r="E1659" s="11" t="n">
        <f aca="false">SQRT(alpha*(E1658/SQRT(365.25))^2+(1-alpha)*C1659^2)*SQRT(365.25)</f>
        <v>0.85095824749522</v>
      </c>
      <c r="G1659" s="10"/>
      <c r="H1659" s="10" t="n">
        <f aca="false">(E1659^2)/365.25</f>
        <v>0.00198255972342269</v>
      </c>
      <c r="I1659" s="10" t="n">
        <f aca="false">C1660^2</f>
        <v>0.000170447790991693</v>
      </c>
      <c r="J1659" s="10" t="n">
        <f aca="false">(H1659-I1659)^2</f>
        <v>3.28374965565879E-006</v>
      </c>
    </row>
    <row r="1660" customFormat="false" ht="12.75" hidden="false" customHeight="false" outlineLevel="0" collapsed="false">
      <c r="A1660" s="7" t="n">
        <v>35270</v>
      </c>
      <c r="B1660" s="8" t="n">
        <v>2.359</v>
      </c>
      <c r="C1660" s="9" t="n">
        <f aca="false">LN(B1660/B1659)</f>
        <v>-0.0130555655178814</v>
      </c>
      <c r="D1660" s="11" t="n">
        <f aca="false">STDEV(C1640:C1660)*SQRT(365.25)</f>
        <v>0.774714203335305</v>
      </c>
      <c r="E1660" s="11" t="n">
        <f aca="false">SQRT(alpha*(E1659/SQRT(365.25))^2+(1-alpha)*C1660^2)*SQRT(365.25)</f>
        <v>0.819428962787816</v>
      </c>
      <c r="G1660" s="10"/>
      <c r="H1660" s="10" t="n">
        <f aca="false">(E1660^2)/365.25</f>
        <v>0.00183836776195898</v>
      </c>
      <c r="I1660" s="10" t="n">
        <f aca="false">C1661^2</f>
        <v>0.000249921861450449</v>
      </c>
      <c r="J1660" s="10" t="n">
        <f aca="false">(H1660-I1660)^2</f>
        <v>2.52316037884235E-006</v>
      </c>
    </row>
    <row r="1661" customFormat="false" ht="12.75" hidden="false" customHeight="false" outlineLevel="0" collapsed="false">
      <c r="A1661" s="7" t="n">
        <v>35271</v>
      </c>
      <c r="B1661" s="8" t="n">
        <v>2.322</v>
      </c>
      <c r="C1661" s="9" t="n">
        <f aca="false">LN(B1661/B1660)</f>
        <v>-0.0158089171498382</v>
      </c>
      <c r="D1661" s="11" t="n">
        <f aca="false">STDEV(C1641:C1661)*SQRT(365.25)</f>
        <v>0.773489990485763</v>
      </c>
      <c r="E1661" s="11" t="n">
        <f aca="false">SQRT(alpha*(E1660/SQRT(365.25))^2+(1-alpha)*C1661^2)*SQRT(365.25)</f>
        <v>0.790757993328537</v>
      </c>
      <c r="G1661" s="10"/>
      <c r="H1661" s="10" t="n">
        <f aca="false">(E1661^2)/365.25</f>
        <v>0.00171197318004921</v>
      </c>
      <c r="I1661" s="10" t="n">
        <f aca="false">C1662^2</f>
        <v>0.00331943224534172</v>
      </c>
      <c r="J1661" s="10" t="n">
        <f aca="false">(H1661-I1661)^2</f>
        <v>2.58392464659107E-006</v>
      </c>
    </row>
    <row r="1662" customFormat="false" ht="12.75" hidden="false" customHeight="false" outlineLevel="0" collapsed="false">
      <c r="A1662" s="7" t="n">
        <v>35272</v>
      </c>
      <c r="B1662" s="8" t="n">
        <v>2.192</v>
      </c>
      <c r="C1662" s="9" t="n">
        <f aca="false">LN(B1662/B1661)</f>
        <v>-0.0576145141899307</v>
      </c>
      <c r="D1662" s="11" t="n">
        <f aca="false">STDEV(C1642:C1662)*SQRT(365.25)</f>
        <v>0.77646991735009</v>
      </c>
      <c r="E1662" s="11" t="n">
        <f aca="false">SQRT(alpha*(E1661/SQRT(365.25))^2+(1-alpha)*C1662^2)*SQRT(365.25)</f>
        <v>0.819766071546587</v>
      </c>
      <c r="G1662" s="10"/>
      <c r="H1662" s="10" t="n">
        <f aca="false">(E1662^2)/365.25</f>
        <v>0.00183988066272122</v>
      </c>
      <c r="I1662" s="10" t="n">
        <f aca="false">C1663^2</f>
        <v>0.00475102804183913</v>
      </c>
      <c r="J1662" s="10" t="n">
        <f aca="false">(H1662-I1662)^2</f>
        <v>8.47477906294508E-006</v>
      </c>
    </row>
    <row r="1663" customFormat="false" ht="12.75" hidden="false" customHeight="false" outlineLevel="0" collapsed="false">
      <c r="A1663" s="7" t="n">
        <v>35275</v>
      </c>
      <c r="B1663" s="8" t="n">
        <v>2.046</v>
      </c>
      <c r="C1663" s="9" t="n">
        <f aca="false">LN(B1663/B1662)</f>
        <v>-0.0689277015563346</v>
      </c>
      <c r="D1663" s="11" t="n">
        <f aca="false">STDEV(C1643:C1663)*SQRT(365.25)</f>
        <v>0.772718226042826</v>
      </c>
      <c r="E1663" s="11" t="n">
        <f aca="false">SQRT(alpha*(E1662/SQRT(365.25))^2+(1-alpha)*C1663^2)*SQRT(365.25)</f>
        <v>0.869841491679594</v>
      </c>
      <c r="G1663" s="10"/>
      <c r="H1663" s="10" t="n">
        <f aca="false">(E1663^2)/365.25</f>
        <v>0.00207152421806265</v>
      </c>
      <c r="I1663" s="10" t="n">
        <f aca="false">C1664^2</f>
        <v>0.00218898366377812</v>
      </c>
      <c r="J1663" s="10" t="n">
        <f aca="false">(H1663-I1663)^2</f>
        <v>1.3796721387785E-008</v>
      </c>
    </row>
    <row r="1664" customFormat="false" ht="12.75" hidden="false" customHeight="false" outlineLevel="0" collapsed="false">
      <c r="A1664" s="7" t="n">
        <v>35276</v>
      </c>
      <c r="B1664" s="8" t="n">
        <v>2.144</v>
      </c>
      <c r="C1664" s="9" t="n">
        <f aca="false">LN(B1664/B1663)</f>
        <v>0.046786575679121</v>
      </c>
      <c r="D1664" s="11" t="n">
        <f aca="false">STDEV(C1644:C1664)*SQRT(365.25)</f>
        <v>0.798692576180067</v>
      </c>
      <c r="E1664" s="11" t="n">
        <f aca="false">SQRT(alpha*(E1663/SQRT(365.25))^2+(1-alpha)*C1664^2)*SQRT(365.25)</f>
        <v>0.871801577312638</v>
      </c>
      <c r="G1664" s="10"/>
      <c r="H1664" s="10" t="n">
        <f aca="false">(E1664^2)/365.25</f>
        <v>0.00208087060973252</v>
      </c>
      <c r="I1664" s="10" t="n">
        <f aca="false">C1665^2</f>
        <v>7.78436307999719E-005</v>
      </c>
      <c r="J1664" s="10" t="n">
        <f aca="false">(H1664-I1664)^2</f>
        <v>4.01211707833165E-006</v>
      </c>
    </row>
    <row r="1665" customFormat="false" ht="12.75" hidden="false" customHeight="false" outlineLevel="0" collapsed="false">
      <c r="A1665" s="7" t="n">
        <v>35277</v>
      </c>
      <c r="B1665" s="8" t="n">
        <v>2.163</v>
      </c>
      <c r="C1665" s="9" t="n">
        <f aca="false">LN(B1665/B1664)</f>
        <v>0.00882290376236599</v>
      </c>
      <c r="D1665" s="11" t="n">
        <f aca="false">STDEV(C1645:C1665)*SQRT(365.25)</f>
        <v>0.793322949483182</v>
      </c>
      <c r="E1665" s="11" t="n">
        <f aca="false">SQRT(alpha*(E1664/SQRT(365.25))^2+(1-alpha)*C1665^2)*SQRT(365.25)</f>
        <v>0.837748911086189</v>
      </c>
      <c r="G1665" s="10"/>
      <c r="H1665" s="10" t="n">
        <f aca="false">(E1665^2)/365.25</f>
        <v>0.00192148730465735</v>
      </c>
      <c r="I1665" s="10" t="n">
        <f aca="false">C1666^2</f>
        <v>0.00259318954016782</v>
      </c>
      <c r="J1665" s="10" t="n">
        <f aca="false">(H1665-I1665)^2</f>
        <v>4.51183893189771E-007</v>
      </c>
    </row>
    <row r="1666" customFormat="false" ht="12.75" hidden="false" customHeight="false" outlineLevel="0" collapsed="false">
      <c r="A1666" s="7" t="n">
        <v>35278</v>
      </c>
      <c r="B1666" s="8" t="n">
        <v>2.276</v>
      </c>
      <c r="C1666" s="9" t="n">
        <f aca="false">LN(B1666/B1665)</f>
        <v>0.0509233692931627</v>
      </c>
      <c r="D1666" s="11" t="n">
        <f aca="false">STDEV(C1646:C1666)*SQRT(365.25)</f>
        <v>0.831454778097641</v>
      </c>
      <c r="E1666" s="11" t="n">
        <f aca="false">SQRT(alpha*(E1665/SQRT(365.25))^2+(1-alpha)*C1666^2)*SQRT(365.25)</f>
        <v>0.849320423255889</v>
      </c>
      <c r="G1666" s="10"/>
      <c r="H1666" s="10" t="n">
        <f aca="false">(E1666^2)/365.25</f>
        <v>0.00197493547257923</v>
      </c>
      <c r="I1666" s="10" t="n">
        <f aca="false">C1667^2</f>
        <v>0.000288665919923694</v>
      </c>
      <c r="J1666" s="10" t="n">
        <f aca="false">(H1666-I1666)^2</f>
        <v>2.84350500421309E-006</v>
      </c>
    </row>
    <row r="1667" customFormat="false" ht="12.75" hidden="false" customHeight="false" outlineLevel="0" collapsed="false">
      <c r="A1667" s="7" t="n">
        <v>35279</v>
      </c>
      <c r="B1667" s="8" t="n">
        <v>2.315</v>
      </c>
      <c r="C1667" s="9" t="n">
        <f aca="false">LN(B1667/B1666)</f>
        <v>0.016990171274113</v>
      </c>
      <c r="D1667" s="11" t="n">
        <f aca="false">STDEV(C1647:C1667)*SQRT(365.25)</f>
        <v>0.838703754463865</v>
      </c>
      <c r="E1667" s="11" t="n">
        <f aca="false">SQRT(alpha*(E1666/SQRT(365.25))^2+(1-alpha)*C1667^2)*SQRT(365.25)</f>
        <v>0.819961263393305</v>
      </c>
      <c r="G1667" s="10"/>
      <c r="H1667" s="10" t="n">
        <f aca="false">(E1667^2)/365.25</f>
        <v>0.00184075694309527</v>
      </c>
      <c r="I1667" s="10" t="n">
        <f aca="false">C1668^2</f>
        <v>0.00194986573388625</v>
      </c>
      <c r="J1667" s="10" t="n">
        <f aca="false">(H1667-I1667)^2</f>
        <v>1.19047282278709E-008</v>
      </c>
    </row>
    <row r="1668" customFormat="false" ht="12.75" hidden="false" customHeight="false" outlineLevel="0" collapsed="false">
      <c r="A1668" s="7" t="n">
        <v>35282</v>
      </c>
      <c r="B1668" s="8" t="n">
        <v>2.215</v>
      </c>
      <c r="C1668" s="9" t="n">
        <f aca="false">LN(B1668/B1667)</f>
        <v>-0.0441572840410985</v>
      </c>
      <c r="D1668" s="11" t="n">
        <f aca="false">STDEV(C1648:C1668)*SQRT(365.25)</f>
        <v>0.849938412492168</v>
      </c>
      <c r="E1668" s="11" t="n">
        <f aca="false">SQRT(alpha*(E1667/SQRT(365.25))^2+(1-alpha)*C1668^2)*SQRT(365.25)</f>
        <v>0.821892660078466</v>
      </c>
      <c r="G1668" s="10"/>
      <c r="H1668" s="10" t="n">
        <f aca="false">(E1668^2)/365.25</f>
        <v>0.00184943886294554</v>
      </c>
      <c r="I1668" s="10" t="n">
        <f aca="false">C1669^2</f>
        <v>0.00175991158154071</v>
      </c>
      <c r="J1668" s="10" t="n">
        <f aca="false">(H1668-I1668)^2</f>
        <v>8.01513411573905E-009</v>
      </c>
    </row>
    <row r="1669" customFormat="false" ht="12.75" hidden="false" customHeight="false" outlineLevel="0" collapsed="false">
      <c r="A1669" s="7" t="n">
        <v>35283</v>
      </c>
      <c r="B1669" s="8" t="n">
        <v>2.124</v>
      </c>
      <c r="C1669" s="9" t="n">
        <f aca="false">LN(B1669/B1668)</f>
        <v>-0.0419513001174065</v>
      </c>
      <c r="D1669" s="11" t="n">
        <f aca="false">STDEV(C1649:C1669)*SQRT(365.25)</f>
        <v>0.857821000678452</v>
      </c>
      <c r="E1669" s="11" t="n">
        <f aca="false">SQRT(alpha*(E1668/SQRT(365.25))^2+(1-alpha)*C1669^2)*SQRT(365.25)</f>
        <v>0.820308221639395</v>
      </c>
      <c r="G1669" s="10"/>
      <c r="H1669" s="10" t="n">
        <f aca="false">(E1669^2)/365.25</f>
        <v>0.0018423150677322</v>
      </c>
      <c r="I1669" s="10" t="n">
        <f aca="false">C1670^2</f>
        <v>0.00024519435120236</v>
      </c>
      <c r="J1669" s="10" t="n">
        <f aca="false">(H1669-I1669)^2</f>
        <v>2.5507945831688E-006</v>
      </c>
    </row>
    <row r="1670" customFormat="false" ht="12.75" hidden="false" customHeight="false" outlineLevel="0" collapsed="false">
      <c r="A1670" s="7" t="n">
        <v>35284</v>
      </c>
      <c r="B1670" s="8" t="n">
        <v>2.091</v>
      </c>
      <c r="C1670" s="9" t="n">
        <f aca="false">LN(B1670/B1669)</f>
        <v>-0.0156586829331959</v>
      </c>
      <c r="D1670" s="11" t="n">
        <f aca="false">STDEV(C1650:C1670)*SQRT(365.25)</f>
        <v>0.854276926876096</v>
      </c>
      <c r="E1670" s="11" t="n">
        <f aca="false">SQRT(alpha*(E1669/SQRT(365.25))^2+(1-alpha)*C1670^2)*SQRT(365.25)</f>
        <v>0.791509846997808</v>
      </c>
      <c r="G1670" s="10"/>
      <c r="H1670" s="10" t="n">
        <f aca="false">(E1670^2)/365.25</f>
        <v>0.00171523022010813</v>
      </c>
      <c r="I1670" s="10" t="n">
        <f aca="false">C1671^2</f>
        <v>0.000122333859478055</v>
      </c>
      <c r="J1670" s="10" t="n">
        <f aca="false">(H1670-I1670)^2</f>
        <v>2.53731881570853E-006</v>
      </c>
    </row>
    <row r="1671" customFormat="false" ht="12.75" hidden="false" customHeight="false" outlineLevel="0" collapsed="false">
      <c r="A1671" s="7" t="n">
        <v>35285</v>
      </c>
      <c r="B1671" s="8" t="n">
        <v>2.068</v>
      </c>
      <c r="C1671" s="9" t="n">
        <f aca="false">LN(B1671/B1670)</f>
        <v>-0.0110604638003139</v>
      </c>
      <c r="D1671" s="11" t="n">
        <f aca="false">STDEV(C1651:C1671)*SQRT(365.25)</f>
        <v>0.846378952145765</v>
      </c>
      <c r="E1671" s="11" t="n">
        <f aca="false">SQRT(alpha*(E1670/SQRT(365.25))^2+(1-alpha)*C1671^2)*SQRT(365.25)</f>
        <v>0.761703926337789</v>
      </c>
      <c r="G1671" s="10"/>
      <c r="H1671" s="10" t="n">
        <f aca="false">(E1671^2)/365.25</f>
        <v>0.00158848150964656</v>
      </c>
      <c r="I1671" s="10" t="n">
        <f aca="false">C1672^2</f>
        <v>0.00028166707754023</v>
      </c>
      <c r="J1671" s="10" t="n">
        <f aca="false">(H1671-I1671)^2</f>
        <v>1.70776395996138E-006</v>
      </c>
    </row>
    <row r="1672" customFormat="false" ht="12.75" hidden="false" customHeight="false" outlineLevel="0" collapsed="false">
      <c r="A1672" s="7" t="n">
        <v>35286</v>
      </c>
      <c r="B1672" s="8" t="n">
        <v>2.103</v>
      </c>
      <c r="C1672" s="9" t="n">
        <f aca="false">LN(B1672/B1671)</f>
        <v>0.01678294007438</v>
      </c>
      <c r="D1672" s="11" t="n">
        <f aca="false">STDEV(C1652:C1672)*SQRT(365.25)</f>
        <v>0.852883200423958</v>
      </c>
      <c r="E1672" s="11" t="n">
        <f aca="false">SQRT(alpha*(E1671/SQRT(365.25))^2+(1-alpha)*C1672^2)*SQRT(365.25)</f>
        <v>0.736350742013868</v>
      </c>
      <c r="G1672" s="10"/>
      <c r="H1672" s="10" t="n">
        <f aca="false">(E1672^2)/365.25</f>
        <v>0.00148449668792436</v>
      </c>
      <c r="I1672" s="10" t="n">
        <f aca="false">C1673^2</f>
        <v>0.000192815078199555</v>
      </c>
      <c r="J1672" s="10" t="n">
        <f aca="false">(H1672-I1672)^2</f>
        <v>1.66844138090127E-006</v>
      </c>
    </row>
    <row r="1673" customFormat="false" ht="12.75" hidden="false" customHeight="false" outlineLevel="0" collapsed="false">
      <c r="A1673" s="7" t="n">
        <v>35289</v>
      </c>
      <c r="B1673" s="8" t="n">
        <v>2.074</v>
      </c>
      <c r="C1673" s="9" t="n">
        <f aca="false">LN(B1673/B1672)</f>
        <v>-0.0138857869132273</v>
      </c>
      <c r="D1673" s="11" t="n">
        <f aca="false">STDEV(C1653:C1673)*SQRT(365.25)</f>
        <v>0.838472951159764</v>
      </c>
      <c r="E1673" s="11" t="n">
        <f aca="false">SQRT(alpha*(E1672/SQRT(365.25))^2+(1-alpha)*C1673^2)*SQRT(365.25)</f>
        <v>0.710402540981677</v>
      </c>
      <c r="G1673" s="10"/>
      <c r="H1673" s="10" t="n">
        <f aca="false">(E1673^2)/365.25</f>
        <v>0.00138171600337638</v>
      </c>
      <c r="I1673" s="10" t="n">
        <f aca="false">C1674^2</f>
        <v>7.5981943502685E-005</v>
      </c>
      <c r="J1673" s="10" t="n">
        <f aca="false">(H1673-I1673)^2</f>
        <v>1.70494143511425E-006</v>
      </c>
    </row>
    <row r="1674" customFormat="false" ht="12.75" hidden="false" customHeight="false" outlineLevel="0" collapsed="false">
      <c r="A1674" s="7" t="n">
        <v>35290</v>
      </c>
      <c r="B1674" s="8" t="n">
        <v>2.056</v>
      </c>
      <c r="C1674" s="9" t="n">
        <f aca="false">LN(B1674/B1673)</f>
        <v>-0.00871676221441683</v>
      </c>
      <c r="D1674" s="11" t="n">
        <f aca="false">STDEV(C1654:C1674)*SQRT(365.25)</f>
        <v>0.836204644008093</v>
      </c>
      <c r="E1674" s="11" t="n">
        <f aca="false">SQRT(alpha*(E1673/SQRT(365.25))^2+(1-alpha)*C1674^2)*SQRT(365.25)</f>
        <v>0.683171071824333</v>
      </c>
      <c r="G1674" s="10"/>
      <c r="H1674" s="10" t="n">
        <f aca="false">(E1674^2)/365.25</f>
        <v>0.00127781714819331</v>
      </c>
      <c r="I1674" s="10" t="n">
        <f aca="false">C1675^2</f>
        <v>0.00020984445633268</v>
      </c>
      <c r="J1674" s="10" t="n">
        <f aca="false">(H1674-I1674)^2</f>
        <v>1.14056567056005E-006</v>
      </c>
    </row>
    <row r="1675" customFormat="false" ht="12.75" hidden="false" customHeight="false" outlineLevel="0" collapsed="false">
      <c r="A1675" s="7" t="n">
        <v>35291</v>
      </c>
      <c r="B1675" s="8" t="n">
        <v>2.086</v>
      </c>
      <c r="C1675" s="9" t="n">
        <f aca="false">LN(B1675/B1674)</f>
        <v>0.014486008985662</v>
      </c>
      <c r="D1675" s="11" t="n">
        <f aca="false">STDEV(C1655:C1675)*SQRT(365.25)</f>
        <v>0.843313250693865</v>
      </c>
      <c r="E1675" s="11" t="n">
        <f aca="false">SQRT(alpha*(E1674/SQRT(365.25))^2+(1-alpha)*C1675^2)*SQRT(365.25)</f>
        <v>0.660063487582324</v>
      </c>
      <c r="G1675" s="10"/>
      <c r="H1675" s="10" t="n">
        <f aca="false">(E1675^2)/365.25</f>
        <v>0.00119283725568608</v>
      </c>
      <c r="I1675" s="10" t="n">
        <f aca="false">C1676^2</f>
        <v>0.000497225275127725</v>
      </c>
      <c r="J1675" s="10" t="n">
        <f aca="false">(H1675-I1675)^2</f>
        <v>4.83876027496316E-007</v>
      </c>
    </row>
    <row r="1676" customFormat="false" ht="12.75" hidden="false" customHeight="false" outlineLevel="0" collapsed="false">
      <c r="A1676" s="7" t="n">
        <v>35292</v>
      </c>
      <c r="B1676" s="8" t="n">
        <v>2.04</v>
      </c>
      <c r="C1676" s="9" t="n">
        <f aca="false">LN(B1676/B1675)</f>
        <v>-0.0222985487224556</v>
      </c>
      <c r="D1676" s="11" t="n">
        <f aca="false">STDEV(C1656:C1676)*SQRT(365.25)</f>
        <v>0.832845366217332</v>
      </c>
      <c r="E1676" s="11" t="n">
        <f aca="false">SQRT(alpha*(E1675/SQRT(365.25))^2+(1-alpha)*C1676^2)*SQRT(365.25)</f>
        <v>0.644567270411476</v>
      </c>
      <c r="G1676" s="10"/>
      <c r="H1676" s="10" t="n">
        <f aca="false">(E1676^2)/365.25</f>
        <v>0.00113748656012512</v>
      </c>
      <c r="I1676" s="10" t="n">
        <f aca="false">C1677^2</f>
        <v>0.00229019876295426</v>
      </c>
      <c r="J1676" s="10" t="n">
        <f aca="false">(H1676-I1676)^2</f>
        <v>1.32874542255121E-006</v>
      </c>
    </row>
    <row r="1677" customFormat="false" ht="12.75" hidden="false" customHeight="false" outlineLevel="0" collapsed="false">
      <c r="A1677" s="7" t="n">
        <v>35293</v>
      </c>
      <c r="B1677" s="8" t="n">
        <v>2.14</v>
      </c>
      <c r="C1677" s="9" t="n">
        <f aca="false">LN(B1677/B1676)</f>
        <v>0.0478560211776351</v>
      </c>
      <c r="D1677" s="11" t="n">
        <f aca="false">STDEV(C1657:C1677)*SQRT(365.25)</f>
        <v>0.809750331356478</v>
      </c>
      <c r="E1677" s="11" t="n">
        <f aca="false">SQRT(alpha*(E1676/SQRT(365.25))^2+(1-alpha)*C1677^2)*SQRT(365.25)</f>
        <v>0.670051258629677</v>
      </c>
      <c r="G1677" s="10"/>
      <c r="H1677" s="10" t="n">
        <f aca="false">(E1677^2)/365.25</f>
        <v>0.00122920927909983</v>
      </c>
      <c r="I1677" s="10" t="n">
        <f aca="false">C1678^2</f>
        <v>0.000471971830122456</v>
      </c>
      <c r="J1677" s="10" t="n">
        <f aca="false">(H1677-I1677)^2</f>
        <v>5.73408554133766E-007</v>
      </c>
    </row>
    <row r="1678" customFormat="false" ht="12.75" hidden="false" customHeight="false" outlineLevel="0" collapsed="false">
      <c r="A1678" s="7" t="n">
        <v>35296</v>
      </c>
      <c r="B1678" s="8" t="n">
        <v>2.187</v>
      </c>
      <c r="C1678" s="9" t="n">
        <f aca="false">LN(B1678/B1677)</f>
        <v>0.0217249126608706</v>
      </c>
      <c r="D1678" s="11" t="n">
        <f aca="false">STDEV(C1658:C1678)*SQRT(365.25)</f>
        <v>0.810751011803048</v>
      </c>
      <c r="E1678" s="11" t="n">
        <f aca="false">SQRT(alpha*(E1677/SQRT(365.25))^2+(1-alpha)*C1678^2)*SQRT(365.25)</f>
        <v>0.653422376934933</v>
      </c>
      <c r="G1678" s="10"/>
      <c r="H1678" s="10" t="n">
        <f aca="false">(E1678^2)/365.25</f>
        <v>0.00116895496969007</v>
      </c>
      <c r="I1678" s="10" t="n">
        <f aca="false">C1679^2</f>
        <v>0.00399785632051948</v>
      </c>
      <c r="J1678" s="10" t="n">
        <f aca="false">(H1678-I1678)^2</f>
        <v>8.00268285272448E-006</v>
      </c>
    </row>
    <row r="1679" customFormat="false" ht="12.75" hidden="false" customHeight="false" outlineLevel="0" collapsed="false">
      <c r="A1679" s="7" t="n">
        <v>35297</v>
      </c>
      <c r="B1679" s="8" t="n">
        <v>2.053</v>
      </c>
      <c r="C1679" s="9" t="n">
        <f aca="false">LN(B1679/B1678)</f>
        <v>-0.0632286036578342</v>
      </c>
      <c r="D1679" s="11" t="n">
        <f aca="false">STDEV(C1659:C1679)*SQRT(365.25)</f>
        <v>0.787225622239931</v>
      </c>
      <c r="E1679" s="11" t="n">
        <f aca="false">SQRT(alpha*(E1678/SQRT(365.25))^2+(1-alpha)*C1679^2)*SQRT(365.25)</f>
        <v>0.713567279909537</v>
      </c>
      <c r="G1679" s="10"/>
      <c r="H1679" s="10" t="n">
        <f aca="false">(E1679^2)/365.25</f>
        <v>0.00139405410802873</v>
      </c>
      <c r="I1679" s="10" t="n">
        <f aca="false">C1680^2</f>
        <v>0.000126930529278238</v>
      </c>
      <c r="J1679" s="10" t="n">
        <f aca="false">(H1679-I1679)^2</f>
        <v>1.60560216382546E-006</v>
      </c>
    </row>
    <row r="1680" customFormat="false" ht="12.75" hidden="false" customHeight="false" outlineLevel="0" collapsed="false">
      <c r="A1680" s="7" t="n">
        <v>35298</v>
      </c>
      <c r="B1680" s="8" t="n">
        <v>2.03</v>
      </c>
      <c r="C1680" s="9" t="n">
        <f aca="false">LN(B1680/B1679)</f>
        <v>-0.0112663449831007</v>
      </c>
      <c r="D1680" s="11" t="n">
        <f aca="false">STDEV(C1660:C1680)*SQRT(365.25)</f>
        <v>0.670159341524675</v>
      </c>
      <c r="E1680" s="11" t="n">
        <f aca="false">SQRT(alpha*(E1679/SQRT(365.25))^2+(1-alpha)*C1680^2)*SQRT(365.25)</f>
        <v>0.687278224253142</v>
      </c>
      <c r="G1680" s="10"/>
      <c r="H1680" s="10" t="n">
        <f aca="false">(E1680^2)/365.25</f>
        <v>0.00129322753602342</v>
      </c>
      <c r="I1680" s="10" t="n">
        <f aca="false">C1681^2</f>
        <v>0.00304592608493019</v>
      </c>
      <c r="J1680" s="10" t="n">
        <f aca="false">(H1680-I1680)^2</f>
        <v>3.0719522033399E-006</v>
      </c>
    </row>
    <row r="1681" customFormat="false" ht="12.75" hidden="false" customHeight="false" outlineLevel="0" collapsed="false">
      <c r="A1681" s="7" t="n">
        <v>35299</v>
      </c>
      <c r="B1681" s="8" t="n">
        <v>1.921</v>
      </c>
      <c r="C1681" s="9" t="n">
        <f aca="false">LN(B1681/B1680)</f>
        <v>-0.0551899092672763</v>
      </c>
      <c r="D1681" s="11" t="n">
        <f aca="false">STDEV(C1661:C1681)*SQRT(365.25)</f>
        <v>0.698655117387708</v>
      </c>
      <c r="E1681" s="11" t="n">
        <f aca="false">SQRT(alpha*(E1680/SQRT(365.25))^2+(1-alpha)*C1681^2)*SQRT(365.25)</f>
        <v>0.723388358478762</v>
      </c>
      <c r="G1681" s="10"/>
      <c r="H1681" s="10" t="n">
        <f aca="false">(E1681^2)/365.25</f>
        <v>0.0014326919019373</v>
      </c>
      <c r="I1681" s="10" t="n">
        <f aca="false">C1682^2</f>
        <v>0.000224504936297155</v>
      </c>
      <c r="J1681" s="10" t="n">
        <f aca="false">(H1681-I1681)^2</f>
        <v>1.45971574394273E-006</v>
      </c>
    </row>
    <row r="1682" customFormat="false" ht="12.75" hidden="false" customHeight="false" outlineLevel="0" collapsed="false">
      <c r="A1682" s="7" t="n">
        <v>35300</v>
      </c>
      <c r="B1682" s="8" t="n">
        <v>1.95</v>
      </c>
      <c r="C1682" s="9" t="n">
        <f aca="false">LN(B1682/B1681)</f>
        <v>0.0149834887892358</v>
      </c>
      <c r="D1682" s="11" t="n">
        <f aca="false">STDEV(C1662:C1682)*SQRT(365.25)</f>
        <v>0.705570944220633</v>
      </c>
      <c r="E1682" s="11" t="n">
        <f aca="false">SQRT(alpha*(E1681/SQRT(365.25))^2+(1-alpha)*C1682^2)*SQRT(365.25)</f>
        <v>0.69869643584911</v>
      </c>
      <c r="G1682" s="10"/>
      <c r="H1682" s="10" t="n">
        <f aca="false">(E1682^2)/365.25</f>
        <v>0.0013365549882772</v>
      </c>
      <c r="I1682" s="10" t="n">
        <f aca="false">C1683^2</f>
        <v>0.00260338992653152</v>
      </c>
      <c r="J1682" s="10" t="n">
        <f aca="false">(H1682-I1682)^2</f>
        <v>1.60487076078182E-006</v>
      </c>
    </row>
    <row r="1683" customFormat="false" ht="12.75" hidden="false" customHeight="false" outlineLevel="0" collapsed="false">
      <c r="A1683" s="7" t="n">
        <v>35303</v>
      </c>
      <c r="B1683" s="8" t="n">
        <v>1.853</v>
      </c>
      <c r="C1683" s="9" t="n">
        <f aca="false">LN(B1683/B1682)</f>
        <v>-0.0510234252724327</v>
      </c>
      <c r="D1683" s="11" t="n">
        <f aca="false">STDEV(C1663:C1683)*SQRT(365.25)</f>
        <v>0.697651364671057</v>
      </c>
      <c r="E1683" s="11" t="n">
        <f aca="false">SQRT(alpha*(E1682/SQRT(365.25))^2+(1-alpha)*C1683^2)*SQRT(365.25)</f>
        <v>0.72456554294431</v>
      </c>
      <c r="G1683" s="10"/>
      <c r="H1683" s="10" t="n">
        <f aca="false">(E1683^2)/365.25</f>
        <v>0.00143735859280543</v>
      </c>
      <c r="I1683" s="10" t="n">
        <f aca="false">C1684^2</f>
        <v>0.000241152756111604</v>
      </c>
      <c r="J1683" s="10" t="n">
        <f aca="false">(H1683-I1683)^2</f>
        <v>1.43090840374037E-006</v>
      </c>
    </row>
    <row r="1684" customFormat="false" ht="12.75" hidden="false" customHeight="false" outlineLevel="0" collapsed="false">
      <c r="A1684" s="7" t="n">
        <v>35304</v>
      </c>
      <c r="B1684" s="8" t="n">
        <v>1.882</v>
      </c>
      <c r="C1684" s="9" t="n">
        <f aca="false">LN(B1684/B1683)</f>
        <v>0.015529093859965</v>
      </c>
      <c r="D1684" s="11" t="n">
        <f aca="false">STDEV(C1664:C1684)*SQRT(365.25)</f>
        <v>0.650255505693081</v>
      </c>
      <c r="E1684" s="11" t="n">
        <f aca="false">SQRT(alpha*(E1683/SQRT(365.25))^2+(1-alpha)*C1684^2)*SQRT(365.25)</f>
        <v>0.700163859763225</v>
      </c>
      <c r="G1684" s="10"/>
      <c r="H1684" s="10" t="n">
        <f aca="false">(E1684^2)/365.25</f>
        <v>0.0013421750322205</v>
      </c>
      <c r="I1684" s="10" t="n">
        <f aca="false">C1685^2</f>
        <v>8.23372594474811E-005</v>
      </c>
      <c r="J1684" s="10" t="n">
        <f aca="false">(H1684-I1684)^2</f>
        <v>1.58719121370567E-006</v>
      </c>
    </row>
    <row r="1685" customFormat="false" ht="12.75" hidden="false" customHeight="false" outlineLevel="0" collapsed="false">
      <c r="A1685" s="7" t="n">
        <v>35305</v>
      </c>
      <c r="B1685" s="8" t="n">
        <v>1.865</v>
      </c>
      <c r="C1685" s="9" t="n">
        <f aca="false">LN(B1685/B1684)</f>
        <v>-0.00907398806740901</v>
      </c>
      <c r="D1685" s="11" t="n">
        <f aca="false">STDEV(C1665:C1685)*SQRT(365.25)</f>
        <v>0.611169609353555</v>
      </c>
      <c r="E1685" s="11" t="n">
        <f aca="false">SQRT(alpha*(E1684/SQRT(365.25))^2+(1-alpha)*C1685^2)*SQRT(365.25)</f>
        <v>0.673508927414165</v>
      </c>
      <c r="G1685" s="10"/>
      <c r="H1685" s="10" t="n">
        <f aca="false">(E1685^2)/365.25</f>
        <v>0.00124192820070247</v>
      </c>
      <c r="I1685" s="10" t="n">
        <f aca="false">C1686^2</f>
        <v>0.000495965082767104</v>
      </c>
      <c r="J1685" s="10" t="n">
        <f aca="false">(H1685-I1685)^2</f>
        <v>5.56460973319858E-007</v>
      </c>
    </row>
    <row r="1686" customFormat="false" ht="12.75" hidden="false" customHeight="false" outlineLevel="0" collapsed="false">
      <c r="A1686" s="7" t="n">
        <v>35306</v>
      </c>
      <c r="B1686" s="8" t="n">
        <v>1.907</v>
      </c>
      <c r="C1686" s="9" t="n">
        <f aca="false">LN(B1686/B1685)</f>
        <v>0.0222702735225031</v>
      </c>
      <c r="D1686" s="11" t="n">
        <f aca="false">STDEV(C1666:C1686)*SQRT(365.25)</f>
        <v>0.619893266400945</v>
      </c>
      <c r="E1686" s="11" t="n">
        <f aca="false">SQRT(alpha*(E1685/SQRT(365.25))^2+(1-alpha)*C1686^2)*SQRT(365.25)</f>
        <v>0.657216904121431</v>
      </c>
      <c r="G1686" s="10"/>
      <c r="H1686" s="10" t="n">
        <f aca="false">(E1686^2)/365.25</f>
        <v>0.00118257100359468</v>
      </c>
      <c r="I1686" s="10" t="n">
        <f aca="false">C1687^2</f>
        <v>0.000649873566323439</v>
      </c>
      <c r="J1686" s="10" t="n">
        <f aca="false">(H1686-I1686)^2</f>
        <v>2.83766559675351E-007</v>
      </c>
    </row>
    <row r="1687" customFormat="false" ht="12.75" hidden="false" customHeight="false" outlineLevel="0" collapsed="false">
      <c r="A1687" s="7" t="n">
        <v>35307</v>
      </c>
      <c r="B1687" s="8" t="n">
        <v>1.859</v>
      </c>
      <c r="C1687" s="9" t="n">
        <f aca="false">LN(B1687/B1686)</f>
        <v>-0.0254926178789751</v>
      </c>
      <c r="D1687" s="11" t="n">
        <f aca="false">STDEV(C1667:C1687)*SQRT(365.25)</f>
        <v>0.571802212898976</v>
      </c>
      <c r="E1687" s="11" t="n">
        <f aca="false">SQRT(alpha*(E1686/SQRT(365.25))^2+(1-alpha)*C1687^2)*SQRT(365.25)</f>
        <v>0.645330974188836</v>
      </c>
      <c r="G1687" s="10"/>
      <c r="H1687" s="10" t="n">
        <f aca="false">(E1687^2)/365.25</f>
        <v>0.00114018361737854</v>
      </c>
      <c r="I1687" s="10" t="n">
        <f aca="false">C1688^2</f>
        <v>0.000105537346253708</v>
      </c>
      <c r="J1687" s="10" t="n">
        <f aca="false">(H1687-I1687)^2</f>
        <v>1.07049290635252E-006</v>
      </c>
    </row>
    <row r="1688" customFormat="false" ht="12.75" hidden="false" customHeight="false" outlineLevel="0" collapsed="false">
      <c r="A1688" s="7" t="n">
        <v>35310</v>
      </c>
      <c r="B1688" s="8" t="n">
        <v>1.84</v>
      </c>
      <c r="C1688" s="9" t="n">
        <f aca="false">LN(B1688/B1687)</f>
        <v>-0.0102731371184127</v>
      </c>
      <c r="D1688" s="11" t="n">
        <f aca="false">STDEV(C1668:C1688)*SQRT(365.25)</f>
        <v>0.559794925569965</v>
      </c>
      <c r="E1688" s="11" t="n">
        <f aca="false">SQRT(alpha*(E1687/SQRT(365.25))^2+(1-alpha)*C1688^2)*SQRT(365.25)</f>
        <v>0.621596122283281</v>
      </c>
      <c r="G1688" s="10"/>
      <c r="H1688" s="10" t="n">
        <f aca="false">(E1688^2)/365.25</f>
        <v>0.00105785554890516</v>
      </c>
      <c r="I1688" s="10" t="n">
        <f aca="false">C1689^2</f>
        <v>0.000107739643426288</v>
      </c>
      <c r="J1688" s="10" t="n">
        <f aca="false">(H1688-I1688)^2</f>
        <v>9.02720233843944E-007</v>
      </c>
    </row>
    <row r="1689" customFormat="false" ht="12.75" hidden="false" customHeight="false" outlineLevel="0" collapsed="false">
      <c r="A1689" s="7" t="n">
        <v>35311</v>
      </c>
      <c r="B1689" s="8" t="n">
        <v>1.821</v>
      </c>
      <c r="C1689" s="9" t="n">
        <f aca="false">LN(B1689/B1688)</f>
        <v>-0.0103797708754234</v>
      </c>
      <c r="D1689" s="11" t="n">
        <f aca="false">STDEV(C1669:C1689)*SQRT(365.25)</f>
        <v>0.540580837208101</v>
      </c>
      <c r="E1689" s="11" t="n">
        <f aca="false">SQRT(alpha*(E1688/SQRT(365.25))^2+(1-alpha)*C1689^2)*SQRT(365.25)</f>
        <v>0.598972579608698</v>
      </c>
      <c r="G1689" s="10"/>
      <c r="H1689" s="10" t="n">
        <f aca="false">(E1689^2)/365.25</f>
        <v>0.000982253664950303</v>
      </c>
      <c r="I1689" s="10" t="n">
        <f aca="false">C1690^2</f>
        <v>0.00101135722842866</v>
      </c>
      <c r="J1689" s="10" t="n">
        <f aca="false">(H1689-I1689)^2</f>
        <v>8.47017407138794E-010</v>
      </c>
    </row>
    <row r="1690" customFormat="false" ht="12.75" hidden="false" customHeight="false" outlineLevel="0" collapsed="false">
      <c r="A1690" s="7" t="n">
        <v>35312</v>
      </c>
      <c r="B1690" s="8" t="n">
        <v>1.764</v>
      </c>
      <c r="C1690" s="9" t="n">
        <f aca="false">LN(B1690/B1689)</f>
        <v>-0.0318018431608714</v>
      </c>
      <c r="D1690" s="11" t="n">
        <f aca="false">STDEV(C1670:C1690)*SQRT(365.25)</f>
        <v>0.530966269671581</v>
      </c>
      <c r="E1690" s="11" t="n">
        <f aca="false">SQRT(alpha*(E1689/SQRT(365.25))^2+(1-alpha)*C1690^2)*SQRT(365.25)</f>
        <v>0.599678246485967</v>
      </c>
      <c r="G1690" s="10"/>
      <c r="H1690" s="10" t="n">
        <f aca="false">(E1690^2)/365.25</f>
        <v>0.000984569471070457</v>
      </c>
      <c r="I1690" s="10" t="n">
        <f aca="false">C1691^2</f>
        <v>0.000634548636044693</v>
      </c>
      <c r="J1690" s="10" t="n">
        <f aca="false">(H1690-I1690)^2</f>
        <v>1.22514584952133E-007</v>
      </c>
    </row>
    <row r="1691" customFormat="false" ht="12.75" hidden="false" customHeight="false" outlineLevel="0" collapsed="false">
      <c r="A1691" s="7" t="n">
        <v>35313</v>
      </c>
      <c r="B1691" s="8" t="n">
        <v>1.809</v>
      </c>
      <c r="C1691" s="9" t="n">
        <f aca="false">LN(B1691/B1690)</f>
        <v>0.0251902488285585</v>
      </c>
      <c r="D1691" s="11" t="n">
        <f aca="false">STDEV(C1671:C1691)*SQRT(365.25)</f>
        <v>0.548433651810454</v>
      </c>
      <c r="E1691" s="11" t="n">
        <f aca="false">SQRT(alpha*(E1690/SQRT(365.25))^2+(1-alpha)*C1691^2)*SQRT(365.25)</f>
        <v>0.591135523917584</v>
      </c>
      <c r="G1691" s="10"/>
      <c r="H1691" s="10" t="n">
        <f aca="false">(E1691^2)/365.25</f>
        <v>0.00095671788538622</v>
      </c>
      <c r="I1691" s="10" t="n">
        <f aca="false">C1692^2</f>
        <v>0.000865176642929006</v>
      </c>
      <c r="J1691" s="10" t="n">
        <f aca="false">(H1691-I1691)^2</f>
        <v>8.37979907061036E-009</v>
      </c>
    </row>
    <row r="1692" customFormat="false" ht="12.75" hidden="false" customHeight="false" outlineLevel="0" collapsed="false">
      <c r="A1692" s="7" t="n">
        <v>35314</v>
      </c>
      <c r="B1692" s="8" t="n">
        <v>1.863</v>
      </c>
      <c r="C1692" s="9" t="n">
        <f aca="false">LN(B1692/B1691)</f>
        <v>0.0294138852062934</v>
      </c>
      <c r="D1692" s="11" t="n">
        <f aca="false">STDEV(C1672:C1692)*SQRT(365.25)</f>
        <v>0.568435766282201</v>
      </c>
      <c r="E1692" s="11" t="n">
        <f aca="false">SQRT(alpha*(E1691/SQRT(365.25))^2+(1-alpha)*C1692^2)*SQRT(365.25)</f>
        <v>0.588880895344923</v>
      </c>
      <c r="G1692" s="10"/>
      <c r="H1692" s="10" t="n">
        <f aca="false">(E1692^2)/365.25</f>
        <v>0.000949433836830222</v>
      </c>
      <c r="I1692" s="10" t="n">
        <f aca="false">C1693^2</f>
        <v>0.000346429197716181</v>
      </c>
      <c r="J1692" s="10" t="n">
        <f aca="false">(H1692-I1692)^2</f>
        <v>3.63614594793055E-007</v>
      </c>
    </row>
    <row r="1693" customFormat="false" ht="12.75" hidden="false" customHeight="false" outlineLevel="0" collapsed="false">
      <c r="A1693" s="7" t="n">
        <v>35317</v>
      </c>
      <c r="B1693" s="8" t="n">
        <v>1.898</v>
      </c>
      <c r="C1693" s="9" t="n">
        <f aca="false">LN(B1693/B1692)</f>
        <v>0.0186126085682846</v>
      </c>
      <c r="D1693" s="11" t="n">
        <f aca="false">STDEV(C1673:C1693)*SQRT(365.25)</f>
        <v>0.569764198254106</v>
      </c>
      <c r="E1693" s="11" t="n">
        <f aca="false">SQRT(alpha*(E1692/SQRT(365.25))^2+(1-alpha)*C1693^2)*SQRT(365.25)</f>
        <v>0.573807764441372</v>
      </c>
      <c r="G1693" s="10"/>
      <c r="H1693" s="10" t="n">
        <f aca="false">(E1693^2)/365.25</f>
        <v>0.000901452020624792</v>
      </c>
      <c r="I1693" s="10" t="n">
        <f aca="false">C1694^2</f>
        <v>0.00336708365100545</v>
      </c>
      <c r="J1693" s="10" t="n">
        <f aca="false">(H1693-I1693)^2</f>
        <v>6.07933933673358E-006</v>
      </c>
    </row>
    <row r="1694" customFormat="false" ht="12.75" hidden="false" customHeight="false" outlineLevel="0" collapsed="false">
      <c r="A1694" s="7" t="n">
        <v>35318</v>
      </c>
      <c r="B1694" s="8" t="n">
        <v>1.791</v>
      </c>
      <c r="C1694" s="9" t="n">
        <f aca="false">LN(B1694/B1693)</f>
        <v>-0.0580265771091614</v>
      </c>
      <c r="D1694" s="11" t="n">
        <f aca="false">STDEV(C1674:C1694)*SQRT(365.25)</f>
        <v>0.610764025100536</v>
      </c>
      <c r="E1694" s="11" t="n">
        <f aca="false">SQRT(alpha*(E1693/SQRT(365.25))^2+(1-alpha)*C1694^2)*SQRT(365.25)</f>
        <v>0.633178459543555</v>
      </c>
      <c r="G1694" s="10"/>
      <c r="H1694" s="10" t="n">
        <f aca="false">(E1694^2)/365.25</f>
        <v>0.00109764534327159</v>
      </c>
      <c r="I1694" s="10" t="n">
        <f aca="false">C1695^2</f>
        <v>6.95611364727005E-005</v>
      </c>
      <c r="J1694" s="10" t="n">
        <f aca="false">(H1694-I1694)^2</f>
        <v>1.05695713626931E-006</v>
      </c>
    </row>
    <row r="1695" customFormat="false" ht="12.75" hidden="false" customHeight="false" outlineLevel="0" collapsed="false">
      <c r="A1695" s="7" t="n">
        <v>35319</v>
      </c>
      <c r="B1695" s="8" t="n">
        <v>1.806</v>
      </c>
      <c r="C1695" s="9" t="n">
        <f aca="false">LN(B1695/B1694)</f>
        <v>0.00834033191621895</v>
      </c>
      <c r="D1695" s="11" t="n">
        <f aca="false">STDEV(C1675:C1695)*SQRT(365.25)</f>
        <v>0.614015257899091</v>
      </c>
      <c r="E1695" s="11" t="n">
        <f aca="false">SQRT(alpha*(E1694/SQRT(365.25))^2+(1-alpha)*C1695^2)*SQRT(365.25)</f>
        <v>0.609126711323604</v>
      </c>
      <c r="G1695" s="10"/>
      <c r="H1695" s="10" t="n">
        <f aca="false">(E1695^2)/365.25</f>
        <v>0.00101583942627764</v>
      </c>
      <c r="I1695" s="10" t="n">
        <f aca="false">C1696^2</f>
        <v>1.49651125813089E-005</v>
      </c>
      <c r="J1695" s="10" t="n">
        <f aca="false">(H1695-I1695)^2</f>
        <v>1.00174939181711E-006</v>
      </c>
    </row>
    <row r="1696" customFormat="false" ht="12.75" hidden="false" customHeight="false" outlineLevel="0" collapsed="false">
      <c r="A1696" s="7" t="n">
        <v>35320</v>
      </c>
      <c r="B1696" s="8" t="n">
        <v>1.813</v>
      </c>
      <c r="C1696" s="9" t="n">
        <f aca="false">LN(B1696/B1695)</f>
        <v>0.00386847677792033</v>
      </c>
      <c r="D1696" s="11" t="n">
        <f aca="false">STDEV(C1676:C1696)*SQRT(365.25)</f>
        <v>0.609067745670271</v>
      </c>
      <c r="E1696" s="11" t="n">
        <f aca="false">SQRT(alpha*(E1695/SQRT(365.25))^2+(1-alpha)*C1696^2)*SQRT(365.25)</f>
        <v>0.5847619609487</v>
      </c>
      <c r="G1696" s="10"/>
      <c r="H1696" s="10" t="n">
        <f aca="false">(E1696^2)/365.25</f>
        <v>0.000936198633737355</v>
      </c>
      <c r="I1696" s="10" t="n">
        <f aca="false">C1697^2</f>
        <v>0.000769606606727636</v>
      </c>
      <c r="J1696" s="10" t="n">
        <f aca="false">(H1696-I1696)^2</f>
        <v>2.77529034632071E-008</v>
      </c>
    </row>
    <row r="1697" customFormat="false" ht="12.75" hidden="false" customHeight="false" outlineLevel="0" collapsed="false">
      <c r="A1697" s="7" t="n">
        <v>35321</v>
      </c>
      <c r="B1697" s="8" t="n">
        <v>1.864</v>
      </c>
      <c r="C1697" s="9" t="n">
        <f aca="false">LN(B1697/B1696)</f>
        <v>0.0277417844906854</v>
      </c>
      <c r="D1697" s="11" t="n">
        <f aca="false">STDEV(C1677:C1697)*SQRT(365.25)</f>
        <v>0.621263381355635</v>
      </c>
      <c r="E1697" s="11" t="n">
        <f aca="false">SQRT(alpha*(E1696/SQRT(365.25))^2+(1-alpha)*C1697^2)*SQRT(365.25)</f>
        <v>0.580607287324715</v>
      </c>
      <c r="G1697" s="10"/>
      <c r="H1697" s="10" t="n">
        <f aca="false">(E1697^2)/365.25</f>
        <v>0.000922942702517631</v>
      </c>
      <c r="I1697" s="10" t="n">
        <f aca="false">C1698^2</f>
        <v>0.00322970695518369</v>
      </c>
      <c r="J1697" s="10" t="n">
        <f aca="false">(H1697-I1697)^2</f>
        <v>5.32116131737799E-006</v>
      </c>
    </row>
    <row r="1698" customFormat="false" ht="12.75" hidden="false" customHeight="false" outlineLevel="0" collapsed="false">
      <c r="A1698" s="7" t="n">
        <v>35324</v>
      </c>
      <c r="B1698" s="8" t="n">
        <v>1.973</v>
      </c>
      <c r="C1698" s="9" t="n">
        <f aca="false">LN(B1698/B1697)</f>
        <v>0.0568305107770789</v>
      </c>
      <c r="D1698" s="11" t="n">
        <f aca="false">STDEV(C1678:C1698)*SQRT(365.25)</f>
        <v>0.63597504409007</v>
      </c>
      <c r="E1698" s="11" t="n">
        <f aca="false">SQRT(alpha*(E1697/SQRT(365.25))^2+(1-alpha)*C1698^2)*SQRT(365.25)</f>
        <v>0.635725733945323</v>
      </c>
      <c r="G1698" s="10"/>
      <c r="H1698" s="10" t="n">
        <f aca="false">(E1698^2)/365.25</f>
        <v>0.0011064947537312</v>
      </c>
      <c r="I1698" s="10" t="n">
        <f aca="false">C1699^2</f>
        <v>0.000398594437303271</v>
      </c>
      <c r="J1698" s="10" t="n">
        <f aca="false">(H1698-I1698)^2</f>
        <v>5.01122857998756E-007</v>
      </c>
    </row>
    <row r="1699" customFormat="false" ht="12.75" hidden="false" customHeight="false" outlineLevel="0" collapsed="false">
      <c r="A1699" s="7" t="n">
        <v>35325</v>
      </c>
      <c r="B1699" s="8" t="n">
        <v>1.934</v>
      </c>
      <c r="C1699" s="9" t="n">
        <f aca="false">LN(B1699/B1698)</f>
        <v>-0.0199648300093758</v>
      </c>
      <c r="D1699" s="11" t="n">
        <f aca="false">STDEV(C1679:C1699)*SQRT(365.25)</f>
        <v>0.629063765550593</v>
      </c>
      <c r="E1699" s="11" t="n">
        <f aca="false">SQRT(alpha*(E1698/SQRT(365.25))^2+(1-alpha)*C1699^2)*SQRT(365.25)</f>
        <v>0.619332888325557</v>
      </c>
      <c r="G1699" s="10"/>
      <c r="H1699" s="10" t="n">
        <f aca="false">(E1699^2)/365.25</f>
        <v>0.00105016626026469</v>
      </c>
      <c r="I1699" s="10" t="n">
        <f aca="false">C1700^2</f>
        <v>0.000303714326491403</v>
      </c>
      <c r="J1699" s="10" t="n">
        <f aca="false">(H1699-I1699)^2</f>
        <v>5.57190489433873E-007</v>
      </c>
    </row>
    <row r="1700" customFormat="false" ht="12.75" hidden="false" customHeight="false" outlineLevel="0" collapsed="false">
      <c r="A1700" s="7" t="n">
        <v>35326</v>
      </c>
      <c r="B1700" s="8" t="n">
        <v>1.968</v>
      </c>
      <c r="C1700" s="9" t="n">
        <f aca="false">LN(B1700/B1699)</f>
        <v>0.0174274015989591</v>
      </c>
      <c r="D1700" s="11" t="n">
        <f aca="false">STDEV(C1680:C1700)*SQRT(365.25)</f>
        <v>0.582963231555837</v>
      </c>
      <c r="E1700" s="11" t="n">
        <f aca="false">SQRT(alpha*(E1699/SQRT(365.25))^2+(1-alpha)*C1700^2)*SQRT(365.25)</f>
        <v>0.601563632272789</v>
      </c>
      <c r="G1700" s="10"/>
      <c r="H1700" s="10" t="n">
        <f aca="false">(E1700^2)/365.25</f>
        <v>0.000990770167483178</v>
      </c>
      <c r="I1700" s="10" t="n">
        <f aca="false">C1701^2</f>
        <v>0.00222250350688191</v>
      </c>
      <c r="J1700" s="10" t="n">
        <f aca="false">(H1700-I1700)^2</f>
        <v>1.51716701938635E-006</v>
      </c>
    </row>
    <row r="1701" customFormat="false" ht="12.75" hidden="false" customHeight="false" outlineLevel="0" collapsed="false">
      <c r="A1701" s="7" t="n">
        <v>35327</v>
      </c>
      <c r="B1701" s="8" t="n">
        <v>2.063</v>
      </c>
      <c r="C1701" s="9" t="n">
        <f aca="false">LN(B1701/B1700)</f>
        <v>0.0471434354590532</v>
      </c>
      <c r="D1701" s="11" t="n">
        <f aca="false">STDEV(C1681:C1701)*SQRT(365.25)</f>
        <v>0.615991305987652</v>
      </c>
      <c r="E1701" s="11" t="n">
        <f aca="false">SQRT(alpha*(E1700/SQRT(365.25))^2+(1-alpha)*C1701^2)*SQRT(365.25)</f>
        <v>0.630616483139028</v>
      </c>
      <c r="G1701" s="10"/>
      <c r="H1701" s="10" t="n">
        <f aca="false">(E1701^2)/365.25</f>
        <v>0.0010887806948847</v>
      </c>
      <c r="I1701" s="10" t="n">
        <f aca="false">C1702^2</f>
        <v>0.00236867046768903</v>
      </c>
      <c r="J1701" s="10" t="n">
        <f aca="false">(H1701-I1701)^2</f>
        <v>1.63811783052913E-006</v>
      </c>
    </row>
    <row r="1702" customFormat="false" ht="12.75" hidden="false" customHeight="false" outlineLevel="0" collapsed="false">
      <c r="A1702" s="7" t="n">
        <v>35328</v>
      </c>
      <c r="B1702" s="8" t="n">
        <v>1.965</v>
      </c>
      <c r="C1702" s="9" t="n">
        <f aca="false">LN(B1702/B1701)</f>
        <v>-0.0486689887678903</v>
      </c>
      <c r="D1702" s="11" t="n">
        <f aca="false">STDEV(C1682:C1702)*SQRT(365.25)</f>
        <v>0.605687244719145</v>
      </c>
      <c r="E1702" s="11" t="n">
        <f aca="false">SQRT(alpha*(E1701/SQRT(365.25))^2+(1-alpha)*C1702^2)*SQRT(365.25)</f>
        <v>0.659450591852685</v>
      </c>
      <c r="G1702" s="10"/>
      <c r="H1702" s="10" t="n">
        <f aca="false">(E1702^2)/365.25</f>
        <v>0.00119062308855539</v>
      </c>
      <c r="I1702" s="10" t="n">
        <f aca="false">C1703^2</f>
        <v>0.00229928131697975</v>
      </c>
      <c r="J1702" s="10" t="n">
        <f aca="false">(H1702-I1702)^2</f>
        <v>1.22912306745304E-006</v>
      </c>
    </row>
    <row r="1703" customFormat="false" ht="12.75" hidden="false" customHeight="false" outlineLevel="0" collapsed="false">
      <c r="A1703" s="7" t="n">
        <v>35331</v>
      </c>
      <c r="B1703" s="8" t="n">
        <v>1.873</v>
      </c>
      <c r="C1703" s="9" t="n">
        <f aca="false">LN(B1703/B1702)</f>
        <v>-0.0479508218592732</v>
      </c>
      <c r="D1703" s="11" t="n">
        <f aca="false">STDEV(C1683:C1703)*SQRT(365.25)</f>
        <v>0.635438518966545</v>
      </c>
      <c r="E1703" s="11" t="n">
        <f aca="false">SQRT(alpha*(E1702/SQRT(365.25))^2+(1-alpha)*C1703^2)*SQRT(365.25)</f>
        <v>0.683444546695027</v>
      </c>
      <c r="G1703" s="10"/>
      <c r="H1703" s="10" t="n">
        <f aca="false">(E1703^2)/365.25</f>
        <v>0.00127884037893818</v>
      </c>
      <c r="I1703" s="10" t="n">
        <f aca="false">C1704^2</f>
        <v>0.000591411350016463</v>
      </c>
      <c r="J1703" s="10" t="n">
        <f aca="false">(H1703-I1703)^2</f>
        <v>4.7255866980426E-007</v>
      </c>
    </row>
    <row r="1704" customFormat="false" ht="12.75" hidden="false" customHeight="false" outlineLevel="0" collapsed="false">
      <c r="A1704" s="7" t="n">
        <v>35332</v>
      </c>
      <c r="B1704" s="8" t="n">
        <v>1.828</v>
      </c>
      <c r="C1704" s="9" t="n">
        <f aca="false">LN(B1704/B1703)</f>
        <v>-0.0243189504299931</v>
      </c>
      <c r="D1704" s="11" t="n">
        <f aca="false">STDEV(C1684:C1704)*SQRT(365.25)</f>
        <v>0.606868542491318</v>
      </c>
      <c r="E1704" s="11" t="n">
        <f aca="false">SQRT(alpha*(E1703/SQRT(365.25))^2+(1-alpha)*C1704^2)*SQRT(365.25)</f>
        <v>0.668668401496406</v>
      </c>
      <c r="G1704" s="10"/>
      <c r="H1704" s="10" t="n">
        <f aca="false">(E1704^2)/365.25</f>
        <v>0.00122414081084123</v>
      </c>
      <c r="I1704" s="10" t="n">
        <f aca="false">C1705^2</f>
        <v>0.0187165091503637</v>
      </c>
      <c r="J1704" s="10" t="n">
        <f aca="false">(H1704-I1704)^2</f>
        <v>0.000305982950125527</v>
      </c>
    </row>
    <row r="1705" customFormat="false" ht="12.75" hidden="false" customHeight="false" outlineLevel="0" collapsed="false">
      <c r="A1705" s="7" t="n">
        <v>35333</v>
      </c>
      <c r="B1705" s="8" t="n">
        <v>2.096</v>
      </c>
      <c r="C1705" s="9" t="n">
        <f aca="false">LN(B1705/B1704)</f>
        <v>0.136808293426837</v>
      </c>
      <c r="D1705" s="11" t="n">
        <f aca="false">STDEV(C1685:C1705)*SQRT(365.25)</f>
        <v>0.834128073812109</v>
      </c>
      <c r="E1705" s="11" t="n">
        <f aca="false">SQRT(alpha*(E1704/SQRT(365.25))^2+(1-alpha)*C1705^2)*SQRT(365.25)</f>
        <v>0.977499327865964</v>
      </c>
      <c r="G1705" s="10"/>
      <c r="H1705" s="10" t="n">
        <f aca="false">(E1705^2)/365.25</f>
        <v>0.0026160299410771</v>
      </c>
      <c r="I1705" s="10" t="n">
        <f aca="false">C1706^2</f>
        <v>0.000375282515565602</v>
      </c>
      <c r="J1705" s="10" t="n">
        <f aca="false">(H1705-I1705)^2</f>
        <v>5.0209490249364E-006</v>
      </c>
    </row>
    <row r="1706" customFormat="false" ht="12.75" hidden="false" customHeight="false" outlineLevel="0" collapsed="false">
      <c r="A1706" s="7" t="n">
        <v>35334</v>
      </c>
      <c r="B1706" s="8" t="n">
        <v>2.137</v>
      </c>
      <c r="C1706" s="9" t="n">
        <f aca="false">LN(B1706/B1705)</f>
        <v>0.0193722098782148</v>
      </c>
      <c r="D1706" s="11" t="n">
        <f aca="false">STDEV(C1686:C1706)*SQRT(365.25)</f>
        <v>0.833719072889815</v>
      </c>
      <c r="E1706" s="11" t="n">
        <f aca="false">SQRT(alpha*(E1705/SQRT(365.25))^2+(1-alpha)*C1706^2)*SQRT(365.25)</f>
        <v>0.943600138828895</v>
      </c>
      <c r="G1706" s="10"/>
      <c r="H1706" s="10" t="n">
        <f aca="false">(E1706^2)/365.25</f>
        <v>0.00243773092949462</v>
      </c>
      <c r="I1706" s="10" t="n">
        <f aca="false">C1707^2</f>
        <v>0.000415365223830948</v>
      </c>
      <c r="J1706" s="10" t="n">
        <f aca="false">(H1706-I1706)^2</f>
        <v>4.08996304744453E-006</v>
      </c>
    </row>
    <row r="1707" customFormat="false" ht="12.75" hidden="false" customHeight="false" outlineLevel="0" collapsed="false">
      <c r="A1707" s="7" t="n">
        <v>35335</v>
      </c>
      <c r="B1707" s="8" t="n">
        <v>2.181</v>
      </c>
      <c r="C1707" s="9" t="n">
        <f aca="false">LN(B1707/B1706)</f>
        <v>0.0203805108824815</v>
      </c>
      <c r="D1707" s="11" t="n">
        <f aca="false">STDEV(C1687:C1707)*SQRT(365.25)</f>
        <v>0.833102579661215</v>
      </c>
      <c r="E1707" s="11" t="n">
        <f aca="false">SQRT(alpha*(E1706/SQRT(365.25))^2+(1-alpha)*C1707^2)*SQRT(365.25)</f>
        <v>0.911923473150185</v>
      </c>
      <c r="G1707" s="10"/>
      <c r="H1707" s="10" t="n">
        <f aca="false">(E1707^2)/365.25</f>
        <v>0.00227680881829513</v>
      </c>
      <c r="I1707" s="10" t="n">
        <f aca="false">C1708^2</f>
        <v>0.000225520712929326</v>
      </c>
      <c r="J1707" s="10" t="n">
        <f aca="false">(H1707-I1707)^2</f>
        <v>4.20778289121524E-006</v>
      </c>
    </row>
    <row r="1708" customFormat="false" ht="12.75" hidden="false" customHeight="false" outlineLevel="0" collapsed="false">
      <c r="A1708" s="7" t="n">
        <v>35338</v>
      </c>
      <c r="B1708" s="8" t="n">
        <v>2.214</v>
      </c>
      <c r="C1708" s="9" t="n">
        <f aca="false">LN(B1708/B1707)</f>
        <v>0.0150173470669531</v>
      </c>
      <c r="D1708" s="11" t="n">
        <f aca="false">STDEV(C1688:C1708)*SQRT(365.25)</f>
        <v>0.821841735160143</v>
      </c>
      <c r="E1708" s="11" t="n">
        <f aca="false">SQRT(alpha*(E1707/SQRT(365.25))^2+(1-alpha)*C1708^2)*SQRT(365.25)</f>
        <v>0.878627928542333</v>
      </c>
      <c r="G1708" s="10"/>
      <c r="H1708" s="10" t="n">
        <f aca="false">(E1708^2)/365.25</f>
        <v>0.0021135853163986</v>
      </c>
      <c r="I1708" s="10" t="n">
        <f aca="false">C1709^2</f>
        <v>0.000173844376334605</v>
      </c>
      <c r="J1708" s="10" t="n">
        <f aca="false">(H1708-I1708)^2</f>
        <v>3.76259491456037E-006</v>
      </c>
    </row>
    <row r="1709" customFormat="false" ht="12.75" hidden="false" customHeight="false" outlineLevel="0" collapsed="false">
      <c r="A1709" s="7" t="n">
        <v>35339</v>
      </c>
      <c r="B1709" s="8" t="n">
        <v>2.185</v>
      </c>
      <c r="C1709" s="9" t="n">
        <f aca="false">LN(B1709/B1708)</f>
        <v>-0.0131850057388916</v>
      </c>
      <c r="D1709" s="11" t="n">
        <f aca="false">STDEV(C1689:C1709)*SQRT(365.25)</f>
        <v>0.823133656451774</v>
      </c>
      <c r="E1709" s="11" t="n">
        <f aca="false">SQRT(alpha*(E1708/SQRT(365.25))^2+(1-alpha)*C1709^2)*SQRT(365.25)</f>
        <v>0.845938290538396</v>
      </c>
      <c r="G1709" s="10"/>
      <c r="H1709" s="10" t="n">
        <f aca="false">(E1709^2)/365.25</f>
        <v>0.00195923775879267</v>
      </c>
      <c r="I1709" s="10" t="n">
        <f aca="false">C1710^2</f>
        <v>5.24845990504718E-006</v>
      </c>
      <c r="J1709" s="10" t="n">
        <f aca="false">(H1709-I1709)^2</f>
        <v>3.81807418016736E-006</v>
      </c>
    </row>
    <row r="1710" customFormat="false" ht="12.75" hidden="false" customHeight="false" outlineLevel="0" collapsed="false">
      <c r="A1710" s="7" t="n">
        <v>35340</v>
      </c>
      <c r="B1710" s="8" t="n">
        <v>2.18</v>
      </c>
      <c r="C1710" s="9" t="n">
        <f aca="false">LN(B1710/B1709)</f>
        <v>-0.00229095174655582</v>
      </c>
      <c r="D1710" s="11" t="n">
        <f aca="false">STDEV(C1690:C1710)*SQRT(365.25)</f>
        <v>0.82048927474243</v>
      </c>
      <c r="E1710" s="11" t="n">
        <f aca="false">SQRT(alpha*(E1709/SQRT(365.25))^2+(1-alpha)*C1710^2)*SQRT(365.25)</f>
        <v>0.811678532664858</v>
      </c>
      <c r="G1710" s="10"/>
      <c r="H1710" s="10" t="n">
        <f aca="false">(E1710^2)/365.25</f>
        <v>0.00180375644185894</v>
      </c>
      <c r="I1710" s="10" t="n">
        <f aca="false">C1711^2</f>
        <v>0.00538563319187282</v>
      </c>
      <c r="J1710" s="10" t="n">
        <f aca="false">(H1710-I1710)^2</f>
        <v>1.282984105229E-005</v>
      </c>
    </row>
    <row r="1711" customFormat="false" ht="12.75" hidden="false" customHeight="false" outlineLevel="0" collapsed="false">
      <c r="A1711" s="7" t="n">
        <v>35341</v>
      </c>
      <c r="B1711" s="8" t="n">
        <v>2.346</v>
      </c>
      <c r="C1711" s="9" t="n">
        <f aca="false">LN(B1711/B1710)</f>
        <v>0.073386873430286</v>
      </c>
      <c r="D1711" s="11" t="n">
        <f aca="false">STDEV(C1691:C1711)*SQRT(365.25)</f>
        <v>0.842938385275366</v>
      </c>
      <c r="E1711" s="11" t="n">
        <f aca="false">SQRT(alpha*(E1710/SQRT(365.25))^2+(1-alpha)*C1711^2)*SQRT(365.25)</f>
        <v>0.873454931618231</v>
      </c>
      <c r="G1711" s="10"/>
      <c r="H1711" s="10" t="n">
        <f aca="false">(E1711^2)/365.25</f>
        <v>0.00208877075309571</v>
      </c>
      <c r="I1711" s="10" t="n">
        <f aca="false">C1712^2</f>
        <v>0.0004447429694694</v>
      </c>
      <c r="J1711" s="10" t="n">
        <f aca="false">(H1711-I1711)^2</f>
        <v>2.70282735333524E-006</v>
      </c>
    </row>
    <row r="1712" customFormat="false" ht="12.75" hidden="false" customHeight="false" outlineLevel="0" collapsed="false">
      <c r="A1712" s="7" t="n">
        <v>35342</v>
      </c>
      <c r="B1712" s="8" t="n">
        <v>2.396</v>
      </c>
      <c r="C1712" s="9" t="n">
        <f aca="false">LN(B1712/B1711)</f>
        <v>0.0210889300219191</v>
      </c>
      <c r="D1712" s="11" t="n">
        <f aca="false">STDEV(C1692:C1712)*SQRT(365.25)</f>
        <v>0.842079620914121</v>
      </c>
      <c r="E1712" s="11" t="n">
        <f aca="false">SQRT(alpha*(E1711/SQRT(365.25))^2+(1-alpha)*C1712^2)*SQRT(365.25)</f>
        <v>0.845660983277395</v>
      </c>
      <c r="G1712" s="10"/>
      <c r="H1712" s="10" t="n">
        <f aca="false">(E1712^2)/365.25</f>
        <v>0.00195795345280682</v>
      </c>
      <c r="I1712" s="10" t="n">
        <f aca="false">C1713^2</f>
        <v>0.000128431337625168</v>
      </c>
      <c r="J1712" s="10" t="n">
        <f aca="false">(H1712-I1712)^2</f>
        <v>3.34715116993874E-006</v>
      </c>
    </row>
    <row r="1713" customFormat="false" ht="12.75" hidden="false" customHeight="false" outlineLevel="0" collapsed="false">
      <c r="A1713" s="7" t="n">
        <v>35345</v>
      </c>
      <c r="B1713" s="8" t="n">
        <v>2.369</v>
      </c>
      <c r="C1713" s="9" t="n">
        <f aca="false">LN(B1713/B1712)</f>
        <v>-0.0113327550765543</v>
      </c>
      <c r="D1713" s="11" t="n">
        <f aca="false">STDEV(C1693:C1713)*SQRT(365.25)</f>
        <v>0.845053713491856</v>
      </c>
      <c r="E1713" s="11" t="n">
        <f aca="false">SQRT(alpha*(E1712/SQRT(365.25))^2+(1-alpha)*C1713^2)*SQRT(365.25)</f>
        <v>0.813615625341591</v>
      </c>
      <c r="G1713" s="10"/>
      <c r="H1713" s="10" t="n">
        <f aca="false">(E1713^2)/365.25</f>
        <v>0.00181237614182064</v>
      </c>
      <c r="I1713" s="10" t="n">
        <f aca="false">C1714^2</f>
        <v>0.00082427017978042</v>
      </c>
      <c r="J1713" s="10" t="n">
        <f aca="false">(H1713-I1713)^2</f>
        <v>9.76353392219425E-007</v>
      </c>
    </row>
    <row r="1714" customFormat="false" ht="12.75" hidden="false" customHeight="false" outlineLevel="0" collapsed="false">
      <c r="A1714" s="7" t="n">
        <v>35346</v>
      </c>
      <c r="B1714" s="8" t="n">
        <v>2.438</v>
      </c>
      <c r="C1714" s="9" t="n">
        <f aca="false">LN(B1714/B1713)</f>
        <v>0.0287101058824314</v>
      </c>
      <c r="D1714" s="11" t="n">
        <f aca="false">STDEV(C1694:C1714)*SQRT(365.25)</f>
        <v>0.84766372039581</v>
      </c>
      <c r="E1714" s="11" t="n">
        <f aca="false">SQRT(alpha*(E1713/SQRT(365.25))^2+(1-alpha)*C1714^2)*SQRT(365.25)</f>
        <v>0.795771749872512</v>
      </c>
      <c r="G1714" s="10"/>
      <c r="H1714" s="10" t="n">
        <f aca="false">(E1714^2)/365.25</f>
        <v>0.00173375134262878</v>
      </c>
      <c r="I1714" s="10" t="n">
        <f aca="false">C1715^2</f>
        <v>0.000170044718681722</v>
      </c>
      <c r="J1714" s="10" t="n">
        <f aca="false">(H1714-I1714)^2</f>
        <v>2.44517840577589E-006</v>
      </c>
    </row>
    <row r="1715" customFormat="false" ht="12.75" hidden="false" customHeight="false" outlineLevel="0" collapsed="false">
      <c r="A1715" s="7" t="n">
        <v>35347</v>
      </c>
      <c r="B1715" s="8" t="n">
        <v>2.47</v>
      </c>
      <c r="C1715" s="9" t="n">
        <f aca="false">LN(B1715/B1714)</f>
        <v>0.0130401195808061</v>
      </c>
      <c r="D1715" s="11" t="n">
        <f aca="false">STDEV(C1695:C1715)*SQRT(365.25)</f>
        <v>0.790447839433572</v>
      </c>
      <c r="E1715" s="11" t="n">
        <f aca="false">SQRT(alpha*(E1714/SQRT(365.25))^2+(1-alpha)*C1715^2)*SQRT(365.25)</f>
        <v>0.766685114026497</v>
      </c>
      <c r="G1715" s="10"/>
      <c r="H1715" s="10" t="n">
        <f aca="false">(E1715^2)/365.25</f>
        <v>0.00160932529519459</v>
      </c>
      <c r="I1715" s="10" t="n">
        <f aca="false">C1716^2</f>
        <v>0.00167332894317202</v>
      </c>
      <c r="J1715" s="10" t="n">
        <f aca="false">(H1715-I1715)^2</f>
        <v>4.0964669544191E-009</v>
      </c>
    </row>
    <row r="1716" customFormat="false" ht="12.75" hidden="false" customHeight="false" outlineLevel="0" collapsed="false">
      <c r="A1716" s="7" t="n">
        <v>35348</v>
      </c>
      <c r="B1716" s="8" t="n">
        <v>2.371</v>
      </c>
      <c r="C1716" s="9" t="n">
        <f aca="false">LN(B1716/B1715)</f>
        <v>-0.0409063435566175</v>
      </c>
      <c r="D1716" s="11" t="n">
        <f aca="false">STDEV(C1696:C1716)*SQRT(365.25)</f>
        <v>0.824330326637754</v>
      </c>
      <c r="E1716" s="11" t="n">
        <f aca="false">SQRT(alpha*(E1715/SQRT(365.25))^2+(1-alpha)*C1716^2)*SQRT(365.25)</f>
        <v>0.767897276323867</v>
      </c>
      <c r="G1716" s="10"/>
      <c r="H1716" s="10" t="n">
        <f aca="false">(E1716^2)/365.25</f>
        <v>0.00161441814369778</v>
      </c>
      <c r="I1716" s="10" t="n">
        <f aca="false">C1717^2</f>
        <v>0.000103508042094298</v>
      </c>
      <c r="J1716" s="10" t="n">
        <f aca="false">(H1716-I1716)^2</f>
        <v>2.28284933512744E-006</v>
      </c>
    </row>
    <row r="1717" customFormat="false" ht="12.75" hidden="false" customHeight="false" outlineLevel="0" collapsed="false">
      <c r="A1717" s="7" t="n">
        <v>35349</v>
      </c>
      <c r="B1717" s="8" t="n">
        <v>2.347</v>
      </c>
      <c r="C1717" s="9" t="n">
        <f aca="false">LN(B1717/B1716)</f>
        <v>-0.010173890214382</v>
      </c>
      <c r="D1717" s="11" t="n">
        <f aca="false">STDEV(C1697:C1717)*SQRT(365.25)</f>
        <v>0.829224989223316</v>
      </c>
      <c r="E1717" s="11" t="n">
        <f aca="false">SQRT(alpha*(E1716/SQRT(365.25))^2+(1-alpha)*C1717^2)*SQRT(365.25)</f>
        <v>0.738751689693288</v>
      </c>
      <c r="G1717" s="10"/>
      <c r="H1717" s="10" t="n">
        <f aca="false">(E1717^2)/365.25</f>
        <v>0.00149419318008128</v>
      </c>
      <c r="I1717" s="10" t="n">
        <f aca="false">C1718^2</f>
        <v>0.000409204104015438</v>
      </c>
      <c r="J1717" s="10" t="n">
        <f aca="false">(H1717-I1717)^2</f>
        <v>1.17720129518221E-006</v>
      </c>
    </row>
    <row r="1718" customFormat="false" ht="12.75" hidden="false" customHeight="false" outlineLevel="0" collapsed="false">
      <c r="A1718" s="7" t="n">
        <v>35352</v>
      </c>
      <c r="B1718" s="8" t="n">
        <v>2.3</v>
      </c>
      <c r="C1718" s="9" t="n">
        <f aca="false">LN(B1718/B1717)</f>
        <v>-0.0202287939337826</v>
      </c>
      <c r="D1718" s="11" t="n">
        <f aca="false">STDEV(C1698:C1718)*SQRT(365.25)</f>
        <v>0.837000641168639</v>
      </c>
      <c r="E1718" s="11" t="n">
        <f aca="false">SQRT(alpha*(E1717/SQRT(365.25))^2+(1-alpha)*C1718^2)*SQRT(365.25)</f>
        <v>0.717091765043801</v>
      </c>
      <c r="G1718" s="10"/>
      <c r="H1718" s="10" t="n">
        <f aca="false">(E1718^2)/365.25</f>
        <v>0.00140785927308319</v>
      </c>
      <c r="I1718" s="10" t="n">
        <f aca="false">C1719^2</f>
        <v>0.00474403048560426</v>
      </c>
      <c r="J1718" s="10" t="n">
        <f aca="false">(H1718-I1718)^2</f>
        <v>1.11300383592543E-005</v>
      </c>
    </row>
    <row r="1719" customFormat="false" ht="12.75" hidden="false" customHeight="false" outlineLevel="0" collapsed="false">
      <c r="A1719" s="7" t="n">
        <v>35353</v>
      </c>
      <c r="B1719" s="8" t="n">
        <v>2.464</v>
      </c>
      <c r="C1719" s="9" t="n">
        <f aca="false">LN(B1719/B1718)</f>
        <v>0.0688769227361695</v>
      </c>
      <c r="D1719" s="11" t="n">
        <f aca="false">STDEV(C1699:C1719)*SQRT(365.25)</f>
        <v>0.850702881138717</v>
      </c>
      <c r="E1719" s="11" t="n">
        <f aca="false">SQRT(alpha*(E1718/SQRT(365.25))^2+(1-alpha)*C1719^2)*SQRT(365.25)</f>
        <v>0.781780686041803</v>
      </c>
      <c r="G1719" s="10"/>
      <c r="H1719" s="10" t="n">
        <f aca="false">(E1719^2)/365.25</f>
        <v>0.00167332249436822</v>
      </c>
      <c r="I1719" s="10" t="n">
        <f aca="false">C1720^2</f>
        <v>0.000121402296450964</v>
      </c>
      <c r="J1719" s="10" t="n">
        <f aca="false">(H1719-I1719)^2</f>
        <v>2.40845630070353E-006</v>
      </c>
    </row>
    <row r="1720" customFormat="false" ht="12.75" hidden="false" customHeight="false" outlineLevel="0" collapsed="false">
      <c r="A1720" s="7" t="n">
        <v>35354</v>
      </c>
      <c r="B1720" s="8" t="n">
        <v>2.437</v>
      </c>
      <c r="C1720" s="9" t="n">
        <f aca="false">LN(B1720/B1719)</f>
        <v>-0.0110182710282042</v>
      </c>
      <c r="D1720" s="11" t="n">
        <f aca="false">STDEV(C1700:C1720)*SQRT(365.25)</f>
        <v>0.84563911550791</v>
      </c>
      <c r="E1720" s="11" t="n">
        <f aca="false">SQRT(alpha*(E1719/SQRT(365.25))^2+(1-alpha)*C1720^2)*SQRT(365.25)</f>
        <v>0.752380874774713</v>
      </c>
      <c r="G1720" s="10"/>
      <c r="H1720" s="10" t="n">
        <f aca="false">(E1720^2)/365.25</f>
        <v>0.00154983430726013</v>
      </c>
      <c r="I1720" s="10" t="n">
        <f aca="false">C1721^2</f>
        <v>1.36892707087608E-005</v>
      </c>
      <c r="J1720" s="10" t="n">
        <f aca="false">(H1720-I1720)^2</f>
        <v>2.35974157332141E-006</v>
      </c>
    </row>
    <row r="1721" customFormat="false" ht="12.75" hidden="false" customHeight="false" outlineLevel="0" collapsed="false">
      <c r="A1721" s="7" t="n">
        <v>35355</v>
      </c>
      <c r="B1721" s="8" t="n">
        <v>2.428</v>
      </c>
      <c r="C1721" s="9" t="n">
        <f aca="false">LN(B1721/B1720)</f>
        <v>-0.00369990144581728</v>
      </c>
      <c r="D1721" s="11" t="n">
        <f aca="false">STDEV(C1701:C1721)*SQRT(365.25)</f>
        <v>0.847299058733673</v>
      </c>
      <c r="E1721" s="11" t="n">
        <f aca="false">SQRT(alpha*(E1720/SQRT(365.25))^2+(1-alpha)*C1721^2)*SQRT(365.25)</f>
        <v>0.722102070372437</v>
      </c>
      <c r="G1721" s="10"/>
      <c r="H1721" s="10" t="n">
        <f aca="false">(E1721^2)/365.25</f>
        <v>0.00142760136902439</v>
      </c>
      <c r="I1721" s="10" t="n">
        <f aca="false">C1722^2</f>
        <v>0.000134539952312531</v>
      </c>
      <c r="J1721" s="10" t="n">
        <f aca="false">(H1721-I1721)^2</f>
        <v>1.67200782738889E-006</v>
      </c>
    </row>
    <row r="1722" customFormat="false" ht="12.75" hidden="false" customHeight="false" outlineLevel="0" collapsed="false">
      <c r="A1722" s="7" t="n">
        <v>35356</v>
      </c>
      <c r="B1722" s="8" t="n">
        <v>2.4</v>
      </c>
      <c r="C1722" s="9" t="n">
        <f aca="false">LN(B1722/B1721)</f>
        <v>-0.0115991358433519</v>
      </c>
      <c r="D1722" s="11" t="n">
        <f aca="false">STDEV(C1702:C1722)*SQRT(365.25)</f>
        <v>0.835610096380432</v>
      </c>
      <c r="E1722" s="11" t="n">
        <f aca="false">SQRT(alpha*(E1721/SQRT(365.25))^2+(1-alpha)*C1722^2)*SQRT(365.25)</f>
        <v>0.695593741445292</v>
      </c>
      <c r="G1722" s="10"/>
      <c r="H1722" s="10" t="n">
        <f aca="false">(E1722^2)/365.25</f>
        <v>0.00132471089154787</v>
      </c>
      <c r="I1722" s="10" t="n">
        <f aca="false">C1723^2</f>
        <v>0.00112868781800339</v>
      </c>
      <c r="J1722" s="10" t="n">
        <f aca="false">(H1722-I1722)^2</f>
        <v>3.8425045361826E-008</v>
      </c>
    </row>
    <row r="1723" customFormat="false" ht="12.75" hidden="false" customHeight="false" outlineLevel="0" collapsed="false">
      <c r="A1723" s="7" t="n">
        <v>35359</v>
      </c>
      <c r="B1723" s="8" t="n">
        <v>2.482</v>
      </c>
      <c r="C1723" s="9" t="n">
        <f aca="false">LN(B1723/B1722)</f>
        <v>0.0335959494285158</v>
      </c>
      <c r="D1723" s="11" t="n">
        <f aca="false">STDEV(C1703:C1723)*SQRT(365.25)</f>
        <v>0.805024415344913</v>
      </c>
      <c r="E1723" s="11" t="n">
        <f aca="false">SQRT(alpha*(E1722/SQRT(365.25))^2+(1-alpha)*C1723^2)*SQRT(365.25)</f>
        <v>0.691486484544004</v>
      </c>
      <c r="G1723" s="10"/>
      <c r="H1723" s="10" t="n">
        <f aca="false">(E1723^2)/365.25</f>
        <v>0.0013091130959809</v>
      </c>
      <c r="I1723" s="10" t="n">
        <f aca="false">C1724^2</f>
        <v>0.00313781569999137</v>
      </c>
      <c r="J1723" s="10" t="n">
        <f aca="false">(H1723-I1723)^2</f>
        <v>3.34415321391465E-006</v>
      </c>
    </row>
    <row r="1724" customFormat="false" ht="12.75" hidden="false" customHeight="false" outlineLevel="0" collapsed="false">
      <c r="A1724" s="7" t="n">
        <v>35360</v>
      </c>
      <c r="B1724" s="8" t="n">
        <v>2.625</v>
      </c>
      <c r="C1724" s="9" t="n">
        <f aca="false">LN(B1724/B1723)</f>
        <v>0.0560162092611716</v>
      </c>
      <c r="D1724" s="11" t="n">
        <f aca="false">STDEV(C1704:C1724)*SQRT(365.25)</f>
        <v>0.782139005965381</v>
      </c>
      <c r="E1724" s="11" t="n">
        <f aca="false">SQRT(alpha*(E1723/SQRT(365.25))^2+(1-alpha)*C1724^2)*SQRT(365.25)</f>
        <v>0.728904557107997</v>
      </c>
      <c r="G1724" s="10"/>
      <c r="H1724" s="10" t="n">
        <f aca="false">(E1724^2)/365.25</f>
        <v>0.00145462519746148</v>
      </c>
      <c r="I1724" s="10" t="n">
        <f aca="false">C1725^2</f>
        <v>0.000369845281601402</v>
      </c>
      <c r="J1724" s="10" t="n">
        <f aca="false">(H1724-I1724)^2</f>
        <v>1.1767474658534E-006</v>
      </c>
    </row>
    <row r="1725" customFormat="false" ht="12.75" hidden="false" customHeight="false" outlineLevel="0" collapsed="false">
      <c r="A1725" s="7" t="n">
        <v>35361</v>
      </c>
      <c r="B1725" s="8" t="n">
        <v>2.575</v>
      </c>
      <c r="C1725" s="9" t="n">
        <f aca="false">LN(B1725/B1724)</f>
        <v>-0.0192313619278875</v>
      </c>
      <c r="D1725" s="11" t="n">
        <f aca="false">STDEV(C1705:C1725)*SQRT(365.25)</f>
        <v>0.777615429192602</v>
      </c>
      <c r="E1725" s="11" t="n">
        <f aca="false">SQRT(alpha*(E1724/SQRT(365.25))^2+(1-alpha)*C1725^2)*SQRT(365.25)</f>
        <v>0.706947291349338</v>
      </c>
      <c r="G1725" s="10"/>
      <c r="H1725" s="10" t="n">
        <f aca="false">(E1725^2)/365.25</f>
        <v>0.00136830793359662</v>
      </c>
      <c r="I1725" s="10" t="n">
        <f aca="false">C1726^2</f>
        <v>0.00126571400396371</v>
      </c>
      <c r="J1725" s="10" t="n">
        <f aca="false">(H1725-I1725)^2</f>
        <v>1.05255143975239E-008</v>
      </c>
    </row>
    <row r="1726" customFormat="false" ht="12.75" hidden="false" customHeight="false" outlineLevel="0" collapsed="false">
      <c r="A1726" s="7" t="n">
        <v>35362</v>
      </c>
      <c r="B1726" s="8" t="n">
        <v>2.485</v>
      </c>
      <c r="C1726" s="9" t="n">
        <f aca="false">LN(B1726/B1725)</f>
        <v>-0.0355768745671076</v>
      </c>
      <c r="D1726" s="11" t="n">
        <f aca="false">STDEV(C1706:C1726)*SQRT(365.25)</f>
        <v>0.602392400945415</v>
      </c>
      <c r="E1726" s="11" t="n">
        <f aca="false">SQRT(alpha*(E1725/SQRT(365.25))^2+(1-alpha)*C1726^2)*SQRT(365.25)</f>
        <v>0.704835261223988</v>
      </c>
      <c r="G1726" s="10"/>
      <c r="H1726" s="10" t="n">
        <f aca="false">(E1726^2)/365.25</f>
        <v>0.00136014440921201</v>
      </c>
      <c r="I1726" s="10" t="n">
        <f aca="false">C1727^2</f>
        <v>0.00423038537577108</v>
      </c>
      <c r="J1726" s="10" t="n">
        <f aca="false">(H1726-I1726)^2</f>
        <v>8.23828320611393E-006</v>
      </c>
    </row>
    <row r="1727" customFormat="false" ht="12.75" hidden="false" customHeight="false" outlineLevel="0" collapsed="false">
      <c r="A1727" s="7" t="n">
        <v>35363</v>
      </c>
      <c r="B1727" s="8" t="n">
        <v>2.652</v>
      </c>
      <c r="C1727" s="9" t="n">
        <f aca="false">LN(B1727/B1726)</f>
        <v>0.0650414127750242</v>
      </c>
      <c r="D1727" s="11" t="n">
        <f aca="false">STDEV(C1707:C1727)*SQRT(365.25)</f>
        <v>0.646485892121432</v>
      </c>
      <c r="E1727" s="11" t="n">
        <f aca="false">SQRT(alpha*(E1726/SQRT(365.25))^2+(1-alpha)*C1727^2)*SQRT(365.25)</f>
        <v>0.761716269403602</v>
      </c>
      <c r="G1727" s="10"/>
      <c r="H1727" s="10" t="n">
        <f aca="false">(E1727^2)/365.25</f>
        <v>0.00158853299130497</v>
      </c>
      <c r="I1727" s="10" t="n">
        <f aca="false">C1728^2</f>
        <v>0.000861643823072936</v>
      </c>
      <c r="J1727" s="10" t="n">
        <f aca="false">(H1727-I1727)^2</f>
        <v>5.28367862893061E-007</v>
      </c>
    </row>
    <row r="1728" customFormat="false" ht="12.75" hidden="false" customHeight="false" outlineLevel="0" collapsed="false">
      <c r="A1728" s="7" t="n">
        <v>35366</v>
      </c>
      <c r="B1728" s="8" t="n">
        <v>2.731</v>
      </c>
      <c r="C1728" s="9" t="n">
        <f aca="false">LN(B1728/B1727)</f>
        <v>0.0293537701679518</v>
      </c>
      <c r="D1728" s="11" t="n">
        <f aca="false">STDEV(C1708:C1728)*SQRT(365.25)</f>
        <v>0.650118766635292</v>
      </c>
      <c r="E1728" s="11" t="n">
        <f aca="false">SQRT(alpha*(E1727/SQRT(365.25))^2+(1-alpha)*C1728^2)*SQRT(365.25)</f>
        <v>0.74772041061461</v>
      </c>
      <c r="G1728" s="10"/>
      <c r="H1728" s="10" t="n">
        <f aca="false">(E1728^2)/365.25</f>
        <v>0.00153069353168975</v>
      </c>
      <c r="I1728" s="10" t="n">
        <f aca="false">C1729^2</f>
        <v>0.000536583132012387</v>
      </c>
      <c r="J1728" s="10" t="n">
        <f aca="false">(H1728-I1728)^2</f>
        <v>9.88255486746688E-007</v>
      </c>
    </row>
    <row r="1729" customFormat="false" ht="12.75" hidden="false" customHeight="false" outlineLevel="0" collapsed="false">
      <c r="A1729" s="7" t="n">
        <v>35367</v>
      </c>
      <c r="B1729" s="8" t="n">
        <v>2.795</v>
      </c>
      <c r="C1729" s="9" t="n">
        <f aca="false">LN(B1729/B1728)</f>
        <v>0.0231642641154945</v>
      </c>
      <c r="D1729" s="11" t="n">
        <f aca="false">STDEV(C1709:C1729)*SQRT(365.25)</f>
        <v>0.651989952350769</v>
      </c>
      <c r="E1729" s="11" t="n">
        <f aca="false">SQRT(alpha*(E1728/SQRT(365.25))^2+(1-alpha)*C1729^2)*SQRT(365.25)</f>
        <v>0.728143938543982</v>
      </c>
      <c r="G1729" s="10"/>
      <c r="H1729" s="10" t="n">
        <f aca="false">(E1729^2)/365.25</f>
        <v>0.00145159095205569</v>
      </c>
      <c r="I1729" s="10" t="n">
        <f aca="false">C1730^2</f>
        <v>0.000594732718892756</v>
      </c>
      <c r="J1729" s="10" t="n">
        <f aca="false">(H1729-I1729)^2</f>
        <v>7.34206031739109E-007</v>
      </c>
    </row>
    <row r="1730" customFormat="false" ht="12.75" hidden="false" customHeight="false" outlineLevel="0" collapsed="false">
      <c r="A1730" s="7" t="n">
        <v>35368</v>
      </c>
      <c r="B1730" s="8" t="n">
        <v>2.864</v>
      </c>
      <c r="C1730" s="9" t="n">
        <f aca="false">LN(B1730/B1729)</f>
        <v>0.0243871424913366</v>
      </c>
      <c r="D1730" s="11" t="n">
        <f aca="false">STDEV(C1710:C1730)*SQRT(365.25)</f>
        <v>0.645229753596435</v>
      </c>
      <c r="E1730" s="11" t="n">
        <f aca="false">SQRT(alpha*(E1729/SQRT(365.25))^2+(1-alpha)*C1730^2)*SQRT(365.25)</f>
        <v>0.710837809297949</v>
      </c>
      <c r="G1730" s="10"/>
      <c r="H1730" s="10" t="n">
        <f aca="false">(E1730^2)/365.25</f>
        <v>0.00138340969507873</v>
      </c>
      <c r="I1730" s="10" t="n">
        <f aca="false">C1731^2</f>
        <v>0.00236687203736114</v>
      </c>
      <c r="J1730" s="10" t="n">
        <f aca="false">(H1730-I1730)^2</f>
        <v>9.67198178687604E-007</v>
      </c>
    </row>
    <row r="1731" customFormat="false" ht="12.75" hidden="false" customHeight="false" outlineLevel="0" collapsed="false">
      <c r="A1731" s="7" t="n">
        <v>35369</v>
      </c>
      <c r="B1731" s="8" t="n">
        <v>2.728</v>
      </c>
      <c r="C1731" s="9" t="n">
        <f aca="false">LN(B1731/B1730)</f>
        <v>-0.0486505091171834</v>
      </c>
      <c r="D1731" s="11" t="n">
        <f aca="false">STDEV(C1711:C1731)*SQRT(365.25)</f>
        <v>0.692387879901949</v>
      </c>
      <c r="E1731" s="11" t="n">
        <f aca="false">SQRT(alpha*(E1730/SQRT(365.25))^2+(1-alpha)*C1731^2)*SQRT(365.25)</f>
        <v>0.730666230029244</v>
      </c>
      <c r="G1731" s="10"/>
      <c r="H1731" s="10" t="n">
        <f aca="false">(E1731^2)/365.25</f>
        <v>0.00146166499577043</v>
      </c>
      <c r="I1731" s="10" t="n">
        <f aca="false">C1732^2</f>
        <v>0.000599810061046749</v>
      </c>
      <c r="J1731" s="10" t="n">
        <f aca="false">(H1731-I1731)^2</f>
        <v>7.42793928507556E-007</v>
      </c>
    </row>
    <row r="1732" customFormat="false" ht="12.75" hidden="false" customHeight="false" outlineLevel="0" collapsed="false">
      <c r="A1732" s="7" t="n">
        <v>35370</v>
      </c>
      <c r="B1732" s="8" t="n">
        <v>2.662</v>
      </c>
      <c r="C1732" s="9" t="n">
        <f aca="false">LN(B1732/B1731)</f>
        <v>-0.0244910200082959</v>
      </c>
      <c r="D1732" s="11" t="n">
        <f aca="false">STDEV(C1712:C1732)*SQRT(365.25)</f>
        <v>0.649494706196232</v>
      </c>
      <c r="E1732" s="11" t="n">
        <f aca="false">SQRT(alpha*(E1731/SQRT(365.25))^2+(1-alpha)*C1732^2)*SQRT(365.25)</f>
        <v>0.713319503808326</v>
      </c>
      <c r="G1732" s="10"/>
      <c r="H1732" s="10" t="n">
        <f aca="false">(E1732^2)/365.25</f>
        <v>0.00139308614514266</v>
      </c>
      <c r="I1732" s="10" t="n">
        <f aca="false">C1733^2</f>
        <v>0.00115635272068685</v>
      </c>
      <c r="J1732" s="10" t="n">
        <f aca="false">(H1732-I1732)^2</f>
        <v>5.60427142545754E-008</v>
      </c>
    </row>
    <row r="1733" customFormat="false" ht="12.75" hidden="false" customHeight="false" outlineLevel="0" collapsed="false">
      <c r="A1733" s="7" t="n">
        <v>35373</v>
      </c>
      <c r="B1733" s="8" t="n">
        <v>2.573</v>
      </c>
      <c r="C1733" s="9" t="n">
        <f aca="false">LN(B1733/B1732)</f>
        <v>-0.0340051866733127</v>
      </c>
      <c r="D1733" s="11" t="n">
        <f aca="false">STDEV(C1713:C1733)*SQRT(365.25)</f>
        <v>0.666564633288104</v>
      </c>
      <c r="E1733" s="11" t="n">
        <f aca="false">SQRT(alpha*(E1732/SQRT(365.25))^2+(1-alpha)*C1733^2)*SQRT(365.25)</f>
        <v>0.708480372995213</v>
      </c>
      <c r="G1733" s="10"/>
      <c r="H1733" s="10" t="n">
        <f aca="false">(E1733^2)/365.25</f>
        <v>0.00137424897719216</v>
      </c>
      <c r="I1733" s="10" t="n">
        <f aca="false">C1734^2</f>
        <v>0.00148247680294637</v>
      </c>
      <c r="J1733" s="10" t="n">
        <f aca="false">(H1733-I1733)^2</f>
        <v>1.17132622674843E-008</v>
      </c>
    </row>
    <row r="1734" customFormat="false" ht="12.75" hidden="false" customHeight="false" outlineLevel="0" collapsed="false">
      <c r="A1734" s="7" t="n">
        <v>35374</v>
      </c>
      <c r="B1734" s="8" t="n">
        <v>2.674</v>
      </c>
      <c r="C1734" s="9" t="n">
        <f aca="false">LN(B1734/B1733)</f>
        <v>0.0385029453801443</v>
      </c>
      <c r="D1734" s="11" t="n">
        <f aca="false">STDEV(C1714:C1734)*SQRT(365.25)</f>
        <v>0.678748174481797</v>
      </c>
      <c r="E1734" s="11" t="n">
        <f aca="false">SQRT(alpha*(E1733/SQRT(365.25))^2+(1-alpha)*C1734^2)*SQRT(365.25)</f>
        <v>0.710696775225009</v>
      </c>
      <c r="G1734" s="10"/>
      <c r="H1734" s="10" t="n">
        <f aca="false">(E1734^2)/365.25</f>
        <v>0.00138286079757762</v>
      </c>
      <c r="I1734" s="10" t="n">
        <f aca="false">C1735^2</f>
        <v>1.39333511153969E-005</v>
      </c>
      <c r="J1734" s="10" t="n">
        <f aca="false">(H1734-I1734)^2</f>
        <v>1.87396235367759E-006</v>
      </c>
    </row>
    <row r="1735" customFormat="false" ht="12.75" hidden="false" customHeight="false" outlineLevel="0" collapsed="false">
      <c r="A1735" s="7" t="n">
        <v>35375</v>
      </c>
      <c r="B1735" s="8" t="n">
        <v>2.684</v>
      </c>
      <c r="C1735" s="9" t="n">
        <f aca="false">LN(B1735/B1734)</f>
        <v>0.00373274042968392</v>
      </c>
      <c r="D1735" s="11" t="n">
        <f aca="false">STDEV(C1715:C1735)*SQRT(365.25)</f>
        <v>0.671281619875947</v>
      </c>
      <c r="E1735" s="11" t="n">
        <f aca="false">SQRT(alpha*(E1734/SQRT(365.25))^2+(1-alpha)*C1735^2)*SQRT(365.25)</f>
        <v>0.682132124654544</v>
      </c>
      <c r="G1735" s="10"/>
      <c r="H1735" s="10" t="n">
        <f aca="false">(E1735^2)/365.25</f>
        <v>0.00127393356738048</v>
      </c>
      <c r="I1735" s="10" t="n">
        <f aca="false">C1736^2</f>
        <v>0.000236962412579962</v>
      </c>
      <c r="J1735" s="10" t="n">
        <f aca="false">(H1735-I1735)^2</f>
        <v>1.07530917588833E-006</v>
      </c>
    </row>
    <row r="1736" customFormat="false" ht="12.75" hidden="false" customHeight="false" outlineLevel="0" collapsed="false">
      <c r="A1736" s="7" t="n">
        <v>35376</v>
      </c>
      <c r="B1736" s="8" t="n">
        <v>2.643</v>
      </c>
      <c r="C1736" s="9" t="n">
        <f aca="false">LN(B1736/B1735)</f>
        <v>-0.0153935834872833</v>
      </c>
      <c r="D1736" s="11" t="n">
        <f aca="false">STDEV(C1716:C1736)*SQRT(365.25)</f>
        <v>0.675197798451987</v>
      </c>
      <c r="E1736" s="11" t="n">
        <f aca="false">SQRT(alpha*(E1735/SQRT(365.25))^2+(1-alpha)*C1736^2)*SQRT(365.25)</f>
        <v>0.659671387493255</v>
      </c>
      <c r="G1736" s="10"/>
      <c r="H1736" s="10" t="n">
        <f aca="false">(E1736^2)/365.25</f>
        <v>0.00119142050507126</v>
      </c>
      <c r="I1736" s="10" t="n">
        <f aca="false">C1737^2</f>
        <v>9.58291179741311E-005</v>
      </c>
      <c r="J1736" s="10" t="n">
        <f aca="false">(H1736-I1736)^2</f>
        <v>1.2003204874814E-006</v>
      </c>
    </row>
    <row r="1737" customFormat="false" ht="12.75" hidden="false" customHeight="false" outlineLevel="0" collapsed="false">
      <c r="A1737" s="7" t="n">
        <v>35377</v>
      </c>
      <c r="B1737" s="8" t="n">
        <v>2.669</v>
      </c>
      <c r="C1737" s="9" t="n">
        <f aca="false">LN(B1737/B1736)</f>
        <v>0.00978923480023496</v>
      </c>
      <c r="D1737" s="11" t="n">
        <f aca="false">STDEV(C1717:C1737)*SQRT(365.25)</f>
        <v>0.647208530373183</v>
      </c>
      <c r="E1737" s="11" t="n">
        <f aca="false">SQRT(alpha*(E1736/SQRT(365.25))^2+(1-alpha)*C1737^2)*SQRT(365.25)</f>
        <v>0.635078531251754</v>
      </c>
      <c r="G1737" s="10"/>
      <c r="H1737" s="10" t="n">
        <f aca="false">(E1737^2)/365.25</f>
        <v>0.00110424295922487</v>
      </c>
      <c r="I1737" s="10" t="n">
        <f aca="false">C1738^2</f>
        <v>0.000561502146925124</v>
      </c>
      <c r="J1737" s="10" t="n">
        <f aca="false">(H1737-I1737)^2</f>
        <v>2.94567589335793E-007</v>
      </c>
    </row>
    <row r="1738" customFormat="false" ht="12.75" hidden="false" customHeight="false" outlineLevel="0" collapsed="false">
      <c r="A1738" s="7" t="n">
        <v>35380</v>
      </c>
      <c r="B1738" s="8" t="n">
        <v>2.733</v>
      </c>
      <c r="C1738" s="9" t="n">
        <f aca="false">LN(B1738/B1737)</f>
        <v>0.0236960365235438</v>
      </c>
      <c r="D1738" s="11" t="n">
        <f aca="false">STDEV(C1718:C1738)*SQRT(365.25)</f>
        <v>0.647511354643277</v>
      </c>
      <c r="E1738" s="11" t="n">
        <f aca="false">SQRT(alpha*(E1737/SQRT(365.25))^2+(1-alpha)*C1738^2)*SQRT(365.25)</f>
        <v>0.622535825094871</v>
      </c>
      <c r="G1738" s="10"/>
      <c r="H1738" s="10" t="n">
        <f aca="false">(E1738^2)/365.25</f>
        <v>0.00106105640938139</v>
      </c>
      <c r="I1738" s="10" t="n">
        <f aca="false">C1739^2</f>
        <v>0.00104657692978761</v>
      </c>
      <c r="J1738" s="10" t="n">
        <f aca="false">(H1738-I1738)^2</f>
        <v>2.09655329306497E-010</v>
      </c>
    </row>
    <row r="1739" customFormat="false" ht="12.75" hidden="false" customHeight="false" outlineLevel="0" collapsed="false">
      <c r="A1739" s="7" t="n">
        <v>35381</v>
      </c>
      <c r="B1739" s="8" t="n">
        <v>2.646</v>
      </c>
      <c r="C1739" s="9" t="n">
        <f aca="false">LN(B1739/B1738)</f>
        <v>-0.032350841253167</v>
      </c>
      <c r="D1739" s="11" t="n">
        <f aca="false">STDEV(C1719:C1739)*SQRT(365.25)</f>
        <v>0.658781779866211</v>
      </c>
      <c r="E1739" s="11" t="n">
        <f aca="false">SQRT(alpha*(E1738/SQRT(365.25))^2+(1-alpha)*C1739^2)*SQRT(365.25)</f>
        <v>0.622197742505735</v>
      </c>
      <c r="G1739" s="10"/>
      <c r="H1739" s="10" t="n">
        <f aca="false">(E1739^2)/365.25</f>
        <v>0.0010599042594914</v>
      </c>
      <c r="I1739" s="10" t="n">
        <f aca="false">C1740^2</f>
        <v>1.42884289171073E-007</v>
      </c>
      <c r="J1739" s="10" t="n">
        <f aca="false">(H1739-I1739)^2</f>
        <v>1.12309417237051E-006</v>
      </c>
    </row>
    <row r="1740" customFormat="false" ht="12.75" hidden="false" customHeight="false" outlineLevel="0" collapsed="false">
      <c r="A1740" s="7" t="n">
        <v>35382</v>
      </c>
      <c r="B1740" s="8" t="n">
        <v>2.645</v>
      </c>
      <c r="C1740" s="9" t="n">
        <f aca="false">LN(B1740/B1739)</f>
        <v>-0.000378000382501226</v>
      </c>
      <c r="D1740" s="11" t="n">
        <f aca="false">STDEV(C1720:C1740)*SQRT(365.25)</f>
        <v>0.600056328155888</v>
      </c>
      <c r="E1740" s="11" t="n">
        <f aca="false">SQRT(alpha*(E1739/SQRT(365.25))^2+(1-alpha)*C1740^2)*SQRT(365.25)</f>
        <v>0.596933642652893</v>
      </c>
      <c r="G1740" s="10"/>
      <c r="H1740" s="10" t="n">
        <f aca="false">(E1740^2)/365.25</f>
        <v>0.000975577751487617</v>
      </c>
      <c r="I1740" s="10" t="n">
        <f aca="false">C1741^2</f>
        <v>0.00273473388989524</v>
      </c>
      <c r="J1740" s="10" t="n">
        <f aca="false">(H1740-I1740)^2</f>
        <v>3.09463031929722E-006</v>
      </c>
    </row>
    <row r="1741" customFormat="false" ht="12.75" hidden="false" customHeight="false" outlineLevel="0" collapsed="false">
      <c r="A1741" s="7" t="n">
        <v>35383</v>
      </c>
      <c r="B1741" s="8" t="n">
        <v>2.787</v>
      </c>
      <c r="C1741" s="9" t="n">
        <f aca="false">LN(B1741/B1740)</f>
        <v>0.0522946831895484</v>
      </c>
      <c r="D1741" s="11" t="n">
        <f aca="false">STDEV(C1721:C1741)*SQRT(365.25)</f>
        <v>0.629683861647781</v>
      </c>
      <c r="E1741" s="11" t="n">
        <f aca="false">SQRT(alpha*(E1740/SQRT(365.25))^2+(1-alpha)*C1741^2)*SQRT(365.25)</f>
        <v>0.638323439030935</v>
      </c>
      <c r="G1741" s="10"/>
      <c r="H1741" s="10" t="n">
        <f aca="false">(E1741^2)/365.25</f>
        <v>0.00111555595569139</v>
      </c>
      <c r="I1741" s="10" t="n">
        <f aca="false">C1742^2</f>
        <v>0.0018062339496099</v>
      </c>
      <c r="J1741" s="10" t="n">
        <f aca="false">(H1741-I1741)^2</f>
        <v>4.77036091283301E-007</v>
      </c>
    </row>
    <row r="1742" customFormat="false" ht="12.75" hidden="false" customHeight="false" outlineLevel="0" collapsed="false">
      <c r="A1742" s="7" t="n">
        <v>35384</v>
      </c>
      <c r="B1742" s="8" t="n">
        <v>2.908</v>
      </c>
      <c r="C1742" s="9" t="n">
        <f aca="false">LN(B1742/B1741)</f>
        <v>0.0424998111714617</v>
      </c>
      <c r="D1742" s="11" t="n">
        <f aca="false">STDEV(C1722:C1742)*SQRT(365.25)</f>
        <v>0.645444439358653</v>
      </c>
      <c r="E1742" s="11" t="n">
        <f aca="false">SQRT(alpha*(E1741/SQRT(365.25))^2+(1-alpha)*C1742^2)*SQRT(365.25)</f>
        <v>0.653857978460996</v>
      </c>
      <c r="G1742" s="10"/>
      <c r="H1742" s="10" t="n">
        <f aca="false">(E1742^2)/365.25</f>
        <v>0.00117051404790445</v>
      </c>
      <c r="I1742" s="10" t="n">
        <f aca="false">C1743^2</f>
        <v>0.0005657916161617</v>
      </c>
      <c r="J1742" s="10" t="n">
        <f aca="false">(H1742-I1742)^2</f>
        <v>3.65689219452865E-007</v>
      </c>
    </row>
    <row r="1743" customFormat="false" ht="12.75" hidden="false" customHeight="false" outlineLevel="0" collapsed="false">
      <c r="A1743" s="7" t="n">
        <v>35387</v>
      </c>
      <c r="B1743" s="8" t="n">
        <v>2.978</v>
      </c>
      <c r="C1743" s="9" t="n">
        <f aca="false">LN(B1743/B1742)</f>
        <v>0.0237863745905445</v>
      </c>
      <c r="D1743" s="11" t="n">
        <f aca="false">STDEV(C1723:C1743)*SQRT(365.25)</f>
        <v>0.642092423251752</v>
      </c>
      <c r="E1743" s="11" t="n">
        <f aca="false">SQRT(alpha*(E1742/SQRT(365.25))^2+(1-alpha)*C1743^2)*SQRT(365.25)</f>
        <v>0.640277262404931</v>
      </c>
      <c r="G1743" s="10"/>
      <c r="H1743" s="10" t="n">
        <f aca="false">(E1743^2)/365.25</f>
        <v>0.00112239554483984</v>
      </c>
      <c r="I1743" s="10" t="n">
        <f aca="false">C1744^2</f>
        <v>0.0109175467809469</v>
      </c>
      <c r="J1743" s="10" t="n">
        <f aca="false">(H1743-I1743)^2</f>
        <v>9.59449877382086E-005</v>
      </c>
    </row>
    <row r="1744" customFormat="false" ht="12.75" hidden="false" customHeight="false" outlineLevel="0" collapsed="false">
      <c r="A1744" s="7" t="n">
        <v>35388</v>
      </c>
      <c r="B1744" s="8" t="n">
        <v>3.306</v>
      </c>
      <c r="C1744" s="9" t="n">
        <f aca="false">LN(B1744/B1743)</f>
        <v>0.104487065137015</v>
      </c>
      <c r="D1744" s="11" t="n">
        <f aca="false">STDEV(C1724:C1744)*SQRT(365.25)</f>
        <v>0.748381744337371</v>
      </c>
      <c r="E1744" s="11" t="n">
        <f aca="false">SQRT(alpha*(E1743/SQRT(365.25))^2+(1-alpha)*C1744^2)*SQRT(365.25)</f>
        <v>0.833447816611005</v>
      </c>
      <c r="G1744" s="10"/>
      <c r="H1744" s="10" t="n">
        <f aca="false">(E1744^2)/365.25</f>
        <v>0.00190180770161164</v>
      </c>
      <c r="I1744" s="10" t="n">
        <f aca="false">C1745^2</f>
        <v>0.00858714710941816</v>
      </c>
      <c r="J1744" s="10" t="n">
        <f aca="false">(H1744-I1744)^2</f>
        <v>4.46937629975708E-005</v>
      </c>
    </row>
    <row r="1745" customFormat="false" ht="12.75" hidden="false" customHeight="false" outlineLevel="0" collapsed="false">
      <c r="A1745" s="7" t="n">
        <v>35389</v>
      </c>
      <c r="B1745" s="8" t="n">
        <v>3.627</v>
      </c>
      <c r="C1745" s="9" t="n">
        <f aca="false">LN(B1745/B1744)</f>
        <v>0.0926668609019328</v>
      </c>
      <c r="D1745" s="11" t="n">
        <f aca="false">STDEV(C1725:C1745)*SQRT(365.25)</f>
        <v>0.800094467516675</v>
      </c>
      <c r="E1745" s="11" t="n">
        <f aca="false">SQRT(alpha*(E1744/SQRT(365.25))^2+(1-alpha)*C1745^2)*SQRT(365.25)</f>
        <v>0.942832902760455</v>
      </c>
      <c r="G1745" s="10"/>
      <c r="H1745" s="10" t="n">
        <f aca="false">(E1745^2)/365.25</f>
        <v>0.00243376832998687</v>
      </c>
      <c r="I1745" s="10" t="n">
        <f aca="false">C1746^2</f>
        <v>0.00530378215737562</v>
      </c>
      <c r="J1745" s="10" t="n">
        <f aca="false">(H1745-I1745)^2</f>
        <v>8.23697936940263E-006</v>
      </c>
    </row>
    <row r="1746" customFormat="false" ht="12.75" hidden="false" customHeight="false" outlineLevel="0" collapsed="false">
      <c r="A1746" s="7" t="n">
        <v>35390</v>
      </c>
      <c r="B1746" s="8" t="n">
        <v>3.901</v>
      </c>
      <c r="C1746" s="9" t="n">
        <f aca="false">LN(B1746/B1745)</f>
        <v>0.0728270702237542</v>
      </c>
      <c r="D1746" s="11" t="n">
        <f aca="false">STDEV(C1726:C1746)*SQRT(365.25)</f>
        <v>0.819217734342581</v>
      </c>
      <c r="E1746" s="11" t="n">
        <f aca="false">SQRT(alpha*(E1745/SQRT(365.25))^2+(1-alpha)*C1746^2)*SQRT(365.25)</f>
        <v>0.986076168814105</v>
      </c>
      <c r="G1746" s="10"/>
      <c r="H1746" s="10" t="n">
        <f aca="false">(E1746^2)/365.25</f>
        <v>0.00266213883833841</v>
      </c>
      <c r="I1746" s="10" t="n">
        <f aca="false">C1747^2</f>
        <v>0.0160361529001327</v>
      </c>
      <c r="J1746" s="10" t="n">
        <f aca="false">(H1746-I1746)^2</f>
        <v>0.000178864252125071</v>
      </c>
    </row>
    <row r="1747" customFormat="false" ht="12.75" hidden="false" customHeight="false" outlineLevel="0" collapsed="false">
      <c r="A1747" s="7" t="n">
        <v>35391</v>
      </c>
      <c r="B1747" s="8" t="n">
        <v>3.437</v>
      </c>
      <c r="C1747" s="9" t="n">
        <f aca="false">LN(B1747/B1746)</f>
        <v>-0.126633932656823</v>
      </c>
      <c r="D1747" s="11" t="n">
        <f aca="false">STDEV(C1727:C1747)*SQRT(365.25)</f>
        <v>0.999719120678513</v>
      </c>
      <c r="E1747" s="11" t="n">
        <f aca="false">SQRT(alpha*(E1746/SQRT(365.25))^2+(1-alpha)*C1747^2)*SQRT(365.25)</f>
        <v>1.16663635434879</v>
      </c>
      <c r="G1747" s="10"/>
      <c r="H1747" s="10" t="n">
        <f aca="false">(E1747^2)/365.25</f>
        <v>0.0037263254847043</v>
      </c>
      <c r="I1747" s="10" t="n">
        <f aca="false">C1748^2</f>
        <v>0.000270543738663485</v>
      </c>
      <c r="J1747" s="10" t="n">
        <f aca="false">(H1747-I1747)^2</f>
        <v>1.19424274762689E-005</v>
      </c>
    </row>
    <row r="1748" customFormat="false" ht="12.75" hidden="false" customHeight="false" outlineLevel="0" collapsed="false">
      <c r="A1748" s="7" t="n">
        <v>35394</v>
      </c>
      <c r="B1748" s="8" t="n">
        <v>3.494</v>
      </c>
      <c r="C1748" s="9" t="n">
        <f aca="false">LN(B1748/B1747)</f>
        <v>0.0164482138441681</v>
      </c>
      <c r="D1748" s="11" t="n">
        <f aca="false">STDEV(C1728:C1748)*SQRT(365.25)</f>
        <v>0.975950543223572</v>
      </c>
      <c r="E1748" s="11" t="n">
        <f aca="false">SQRT(alpha*(E1747/SQRT(365.25))^2+(1-alpha)*C1748^2)*SQRT(365.25)</f>
        <v>1.12276607281078</v>
      </c>
      <c r="G1748" s="10"/>
      <c r="H1748" s="10" t="n">
        <f aca="false">(E1748^2)/365.25</f>
        <v>0.00345134470706346</v>
      </c>
      <c r="I1748" s="10" t="n">
        <f aca="false">C1749^2</f>
        <v>0.000604908087999516</v>
      </c>
      <c r="J1748" s="10" t="n">
        <f aca="false">(H1748-I1748)^2</f>
        <v>8.1022014263482E-006</v>
      </c>
    </row>
    <row r="1749" customFormat="false" ht="12.75" hidden="false" customHeight="false" outlineLevel="0" collapsed="false">
      <c r="A1749" s="7" t="n">
        <v>35395</v>
      </c>
      <c r="B1749" s="8" t="n">
        <v>3.581</v>
      </c>
      <c r="C1749" s="9" t="n">
        <f aca="false">LN(B1749/B1748)</f>
        <v>0.0245948793044308</v>
      </c>
      <c r="D1749" s="11" t="n">
        <f aca="false">STDEV(C1729:C1749)*SQRT(365.25)</f>
        <v>0.974706824825204</v>
      </c>
      <c r="E1749" s="11" t="n">
        <f aca="false">SQRT(alpha*(E1748/SQRT(365.25))^2+(1-alpha)*C1749^2)*SQRT(365.25)</f>
        <v>1.08530021637129</v>
      </c>
      <c r="G1749" s="10"/>
      <c r="H1749" s="10" t="n">
        <f aca="false">(E1749^2)/365.25</f>
        <v>0.00322485026599748</v>
      </c>
      <c r="I1749" s="10" t="n">
        <f aca="false">C1750^2</f>
        <v>0.000563427743093625</v>
      </c>
      <c r="J1749" s="10" t="n">
        <f aca="false">(H1749-I1749)^2</f>
        <v>7.08316984541992E-006</v>
      </c>
    </row>
    <row r="1750" customFormat="false" ht="12.75" hidden="false" customHeight="false" outlineLevel="0" collapsed="false">
      <c r="A1750" s="7" t="n">
        <v>35396</v>
      </c>
      <c r="B1750" s="8" t="n">
        <v>3.497</v>
      </c>
      <c r="C1750" s="9" t="n">
        <f aca="false">LN(B1750/B1749)</f>
        <v>-0.0237366329350568</v>
      </c>
      <c r="D1750" s="11" t="n">
        <f aca="false">STDEV(C1730:C1750)*SQRT(365.25)</f>
        <v>0.98525893319448</v>
      </c>
      <c r="E1750" s="11" t="n">
        <f aca="false">SQRT(alpha*(E1749/SQRT(365.25))^2+(1-alpha)*C1750^2)*SQRT(365.25)</f>
        <v>1.04905986563939</v>
      </c>
      <c r="G1750" s="10"/>
      <c r="H1750" s="10" t="n">
        <f aca="false">(E1750^2)/365.25</f>
        <v>0.00301307762271138</v>
      </c>
      <c r="I1750" s="10" t="n">
        <f aca="false">C1751^2</f>
        <v>0.000586420813563142</v>
      </c>
      <c r="J1750" s="10" t="n">
        <f aca="false">(H1750-I1750)^2</f>
        <v>5.88866326938549E-006</v>
      </c>
    </row>
    <row r="1751" customFormat="false" ht="12.75" hidden="false" customHeight="false" outlineLevel="0" collapsed="false">
      <c r="A1751" s="7" t="n">
        <v>35397</v>
      </c>
      <c r="B1751" s="8" t="n">
        <v>3.41333333333333</v>
      </c>
      <c r="C1751" s="9" t="n">
        <f aca="false">LN(B1751/B1750)</f>
        <v>-0.0242161271379868</v>
      </c>
      <c r="D1751" s="11" t="n">
        <f aca="false">STDEV(C1731:C1751)*SQRT(365.25)</f>
        <v>0.993715787259766</v>
      </c>
      <c r="E1751" s="11" t="n">
        <f aca="false">SQRT(alpha*(E1750/SQRT(365.25))^2+(1-alpha)*C1751^2)*SQRT(365.25)</f>
        <v>1.0148890239763</v>
      </c>
      <c r="G1751" s="10"/>
      <c r="H1751" s="10" t="n">
        <f aca="false">(E1751^2)/365.25</f>
        <v>0.00281998557423017</v>
      </c>
      <c r="I1751" s="10" t="n">
        <f aca="false">C1752^2</f>
        <v>0.000615890043750435</v>
      </c>
      <c r="J1751" s="10" t="n">
        <f aca="false">(H1751-I1751)^2</f>
        <v>4.85803710748072E-006</v>
      </c>
    </row>
    <row r="1752" customFormat="false" ht="12.75" hidden="false" customHeight="false" outlineLevel="0" collapsed="false">
      <c r="A1752" s="7" t="n">
        <v>35398</v>
      </c>
      <c r="B1752" s="8" t="n">
        <v>3.32966666666667</v>
      </c>
      <c r="C1752" s="9" t="n">
        <f aca="false">LN(B1752/B1751)</f>
        <v>-0.024817132061349</v>
      </c>
      <c r="D1752" s="11" t="n">
        <f aca="false">STDEV(C1732:C1752)*SQRT(365.25)</f>
        <v>0.973512200031571</v>
      </c>
      <c r="E1752" s="11" t="n">
        <f aca="false">SQRT(alpha*(E1751/SQRT(365.25))^2+(1-alpha)*C1752^2)*SQRT(365.25)</f>
        <v>0.982823099692087</v>
      </c>
      <c r="G1752" s="10"/>
      <c r="H1752" s="10" t="n">
        <f aca="false">(E1752^2)/365.25</f>
        <v>0.0026446029987361</v>
      </c>
      <c r="I1752" s="10" t="n">
        <f aca="false">C1753^2</f>
        <v>0.000647637847899165</v>
      </c>
      <c r="J1752" s="10" t="n">
        <f aca="false">(H1752-I1752)^2</f>
        <v>3.9878698136572E-006</v>
      </c>
    </row>
    <row r="1753" customFormat="false" ht="12.75" hidden="false" customHeight="false" outlineLevel="0" collapsed="false">
      <c r="A1753" s="7" t="n">
        <v>35401</v>
      </c>
      <c r="B1753" s="8" t="n">
        <v>3.246</v>
      </c>
      <c r="C1753" s="9" t="n">
        <f aca="false">LN(B1753/B1752)</f>
        <v>-0.0254487297895036</v>
      </c>
      <c r="D1753" s="11" t="n">
        <f aca="false">STDEV(C1733:C1753)*SQRT(365.25)</f>
        <v>0.974130713437581</v>
      </c>
      <c r="E1753" s="11" t="n">
        <f aca="false">SQRT(alpha*(E1752/SQRT(365.25))^2+(1-alpha)*C1753^2)*SQRT(365.25)</f>
        <v>0.952839267860736</v>
      </c>
      <c r="G1753" s="10"/>
      <c r="H1753" s="10" t="n">
        <f aca="false">(E1753^2)/365.25</f>
        <v>0.00248570204073206</v>
      </c>
      <c r="I1753" s="10" t="n">
        <f aca="false">C1754^2</f>
        <v>0.00127500934640356</v>
      </c>
      <c r="J1753" s="10" t="n">
        <f aca="false">(H1753-I1753)^2</f>
        <v>1.4657768001004E-006</v>
      </c>
    </row>
    <row r="1754" customFormat="false" ht="12.75" hidden="false" customHeight="false" outlineLevel="0" collapsed="false">
      <c r="A1754" s="7" t="n">
        <v>35402</v>
      </c>
      <c r="B1754" s="8" t="n">
        <v>3.364</v>
      </c>
      <c r="C1754" s="9" t="n">
        <f aca="false">LN(B1754/B1753)</f>
        <v>0.035707273018302</v>
      </c>
      <c r="D1754" s="11" t="n">
        <f aca="false">STDEV(C1734:C1754)*SQRT(365.25)</f>
        <v>0.960636195601696</v>
      </c>
      <c r="E1754" s="11" t="n">
        <f aca="false">SQRT(alpha*(E1753/SQRT(365.25))^2+(1-alpha)*C1754^2)*SQRT(365.25)</f>
        <v>0.934192612738694</v>
      </c>
      <c r="G1754" s="10"/>
      <c r="H1754" s="10" t="n">
        <f aca="false">(E1754^2)/365.25</f>
        <v>0.00238936574317741</v>
      </c>
      <c r="I1754" s="10" t="n">
        <f aca="false">C1755^2</f>
        <v>0.00168590540027407</v>
      </c>
      <c r="J1754" s="10" t="n">
        <f aca="false">(H1754-I1754)^2</f>
        <v>4.94856454037684E-007</v>
      </c>
    </row>
    <row r="1755" customFormat="false" ht="12.75" hidden="false" customHeight="false" outlineLevel="0" collapsed="false">
      <c r="A1755" s="7" t="n">
        <v>35403</v>
      </c>
      <c r="B1755" s="8" t="n">
        <v>3.505</v>
      </c>
      <c r="C1755" s="9" t="n">
        <f aca="false">LN(B1755/B1754)</f>
        <v>0.0410597783758518</v>
      </c>
      <c r="D1755" s="11" t="n">
        <f aca="false">STDEV(C1735:C1755)*SQRT(365.25)</f>
        <v>0.961945558797395</v>
      </c>
      <c r="E1755" s="11" t="n">
        <f aca="false">SQRT(alpha*(E1754/SQRT(365.25))^2+(1-alpha)*C1755^2)*SQRT(365.25)</f>
        <v>0.923185190595259</v>
      </c>
      <c r="G1755" s="10"/>
      <c r="H1755" s="10" t="n">
        <f aca="false">(E1755^2)/365.25</f>
        <v>0.00233339054383136</v>
      </c>
      <c r="I1755" s="10" t="n">
        <f aca="false">C1756^2</f>
        <v>0.00586620130237603</v>
      </c>
      <c r="J1755" s="10" t="n">
        <f aca="false">(H1755-I1755)^2</f>
        <v>1.24807518556889E-005</v>
      </c>
    </row>
    <row r="1756" customFormat="false" ht="12.75" hidden="false" customHeight="false" outlineLevel="0" collapsed="false">
      <c r="A1756" s="7" t="n">
        <v>35404</v>
      </c>
      <c r="B1756" s="8" t="n">
        <v>3.784</v>
      </c>
      <c r="C1756" s="9" t="n">
        <f aca="false">LN(B1756/B1755)</f>
        <v>0.0765911307030783</v>
      </c>
      <c r="D1756" s="11" t="n">
        <f aca="false">STDEV(C1736:C1756)*SQRT(365.25)</f>
        <v>0.996647970781794</v>
      </c>
      <c r="E1756" s="11" t="n">
        <f aca="false">SQRT(alpha*(E1755/SQRT(365.25))^2+(1-alpha)*C1756^2)*SQRT(365.25)</f>
        <v>0.977213563822688</v>
      </c>
      <c r="G1756" s="10"/>
      <c r="H1756" s="10" t="n">
        <f aca="false">(E1756^2)/365.25</f>
        <v>0.00261450061415206</v>
      </c>
      <c r="I1756" s="10" t="n">
        <f aca="false">C1757^2</f>
        <v>0.00668140855395889</v>
      </c>
      <c r="J1756" s="10" t="n">
        <f aca="false">(H1756-I1756)^2</f>
        <v>1.65397401908638E-005</v>
      </c>
    </row>
    <row r="1757" customFormat="false" ht="12.75" hidden="false" customHeight="false" outlineLevel="0" collapsed="false">
      <c r="A1757" s="7" t="n">
        <v>35405</v>
      </c>
      <c r="B1757" s="8" t="n">
        <v>3.487</v>
      </c>
      <c r="C1757" s="9" t="n">
        <f aca="false">LN(B1757/B1756)</f>
        <v>-0.0817398834961177</v>
      </c>
      <c r="D1757" s="11" t="n">
        <f aca="false">STDEV(C1737:C1757)*SQRT(365.25)</f>
        <v>1.07089029768714</v>
      </c>
      <c r="E1757" s="11" t="n">
        <f aca="false">SQRT(alpha*(E1756/SQRT(365.25))^2+(1-alpha)*C1757^2)*SQRT(365.25)</f>
        <v>1.03592686837593</v>
      </c>
      <c r="G1757" s="10"/>
      <c r="H1757" s="10" t="n">
        <f aca="false">(E1757^2)/365.25</f>
        <v>0.0029381094500292</v>
      </c>
      <c r="I1757" s="10" t="n">
        <f aca="false">C1758^2</f>
        <v>0.00624723986322203</v>
      </c>
      <c r="J1757" s="10" t="n">
        <f aca="false">(H1757-I1757)^2</f>
        <v>1.09503440915177E-005</v>
      </c>
    </row>
    <row r="1758" customFormat="false" ht="12.75" hidden="false" customHeight="false" outlineLevel="0" collapsed="false">
      <c r="A1758" s="7" t="n">
        <v>35408</v>
      </c>
      <c r="B1758" s="8" t="n">
        <v>3.222</v>
      </c>
      <c r="C1758" s="9" t="n">
        <f aca="false">LN(B1758/B1757)</f>
        <v>-0.0790394829387315</v>
      </c>
      <c r="D1758" s="11" t="n">
        <f aca="false">STDEV(C1738:C1758)*SQRT(365.25)</f>
        <v>1.13802458119741</v>
      </c>
      <c r="E1758" s="11" t="n">
        <f aca="false">SQRT(alpha*(E1757/SQRT(365.25))^2+(1-alpha)*C1758^2)*SQRT(365.25)</f>
        <v>1.08135055413541</v>
      </c>
      <c r="G1758" s="10"/>
      <c r="H1758" s="10" t="n">
        <f aca="false">(E1758^2)/365.25</f>
        <v>0.00320142100185889</v>
      </c>
      <c r="I1758" s="10" t="n">
        <f aca="false">C1759^2</f>
        <v>0.00276633750077298</v>
      </c>
      <c r="J1758" s="10" t="n">
        <f aca="false">(H1758-I1758)^2</f>
        <v>1.8929765291717E-007</v>
      </c>
    </row>
    <row r="1759" customFormat="false" ht="12.75" hidden="false" customHeight="false" outlineLevel="0" collapsed="false">
      <c r="A1759" s="7" t="n">
        <v>35409</v>
      </c>
      <c r="B1759" s="8" t="n">
        <v>3.396</v>
      </c>
      <c r="C1759" s="9" t="n">
        <f aca="false">LN(B1759/B1758)</f>
        <v>0.0525959836943181</v>
      </c>
      <c r="D1759" s="11" t="n">
        <f aca="false">STDEV(C1739:C1759)*SQRT(365.25)</f>
        <v>1.15116226117777</v>
      </c>
      <c r="E1759" s="11" t="n">
        <f aca="false">SQRT(alpha*(E1758/SQRT(365.25))^2+(1-alpha)*C1759^2)*SQRT(365.25)</f>
        <v>1.07548780556007</v>
      </c>
      <c r="G1759" s="10"/>
      <c r="H1759" s="10" t="n">
        <f aca="false">(E1759^2)/365.25</f>
        <v>0.00316680087586153</v>
      </c>
      <c r="I1759" s="10" t="n">
        <f aca="false">C1760^2</f>
        <v>0.00079313752346929</v>
      </c>
      <c r="J1759" s="10" t="n">
        <f aca="false">(H1759-I1759)^2</f>
        <v>5.63427771048996E-006</v>
      </c>
    </row>
    <row r="1760" customFormat="false" ht="12.75" hidden="false" customHeight="false" outlineLevel="0" collapsed="false">
      <c r="A1760" s="7" t="n">
        <v>35410</v>
      </c>
      <c r="B1760" s="8" t="n">
        <v>3.493</v>
      </c>
      <c r="C1760" s="9" t="n">
        <f aca="false">LN(B1760/B1759)</f>
        <v>0.028162697375594</v>
      </c>
      <c r="D1760" s="11" t="n">
        <f aca="false">STDEV(C1740:C1760)*SQRT(365.25)</f>
        <v>1.13776156527504</v>
      </c>
      <c r="E1760" s="11" t="n">
        <f aca="false">SQRT(alpha*(E1759/SQRT(365.25))^2+(1-alpha)*C1760^2)*SQRT(365.25)</f>
        <v>1.04292248928024</v>
      </c>
      <c r="G1760" s="10"/>
      <c r="H1760" s="10" t="n">
        <f aca="false">(E1760^2)/365.25</f>
        <v>0.00297792558150992</v>
      </c>
      <c r="I1760" s="10" t="n">
        <f aca="false">C1761^2</f>
        <v>0.000105135879611282</v>
      </c>
      <c r="J1760" s="10" t="n">
        <f aca="false">(H1760-I1760)^2</f>
        <v>8.25292067133488E-006</v>
      </c>
    </row>
    <row r="1761" customFormat="false" ht="12.75" hidden="false" customHeight="false" outlineLevel="0" collapsed="false">
      <c r="A1761" s="7" t="n">
        <v>35411</v>
      </c>
      <c r="B1761" s="8" t="n">
        <v>3.529</v>
      </c>
      <c r="C1761" s="9" t="n">
        <f aca="false">LN(B1761/B1760)</f>
        <v>0.0102535788684382</v>
      </c>
      <c r="D1761" s="11" t="n">
        <f aca="false">STDEV(C1741:C1761)*SQRT(365.25)</f>
        <v>1.13630332606049</v>
      </c>
      <c r="E1761" s="11" t="n">
        <f aca="false">SQRT(alpha*(E1760/SQRT(365.25))^2+(1-alpha)*C1761^2)*SQRT(365.25)</f>
        <v>1.00209496264103</v>
      </c>
      <c r="G1761" s="10"/>
      <c r="H1761" s="10" t="n">
        <f aca="false">(E1761^2)/365.25</f>
        <v>0.0027493341934306</v>
      </c>
      <c r="I1761" s="10" t="n">
        <f aca="false">C1762^2</f>
        <v>0.00762448728564215</v>
      </c>
      <c r="J1761" s="10" t="n">
        <f aca="false">(H1761-I1761)^2</f>
        <v>2.37671176724998E-005</v>
      </c>
    </row>
    <row r="1762" customFormat="false" ht="12.75" hidden="false" customHeight="false" outlineLevel="0" collapsed="false">
      <c r="A1762" s="7" t="n">
        <v>35412</v>
      </c>
      <c r="B1762" s="8" t="n">
        <v>3.851</v>
      </c>
      <c r="C1762" s="9" t="n">
        <f aca="false">LN(B1762/B1761)</f>
        <v>0.0873183101396388</v>
      </c>
      <c r="D1762" s="11" t="n">
        <f aca="false">STDEV(C1742:C1762)*SQRT(365.25)</f>
        <v>1.16698451593442</v>
      </c>
      <c r="E1762" s="11" t="n">
        <f aca="false">SQRT(alpha*(E1761/SQRT(365.25))^2+(1-alpha)*C1762^2)*SQRT(365.25)</f>
        <v>1.07045914667074</v>
      </c>
      <c r="G1762" s="10"/>
      <c r="H1762" s="10" t="n">
        <f aca="false">(E1762^2)/365.25</f>
        <v>0.00313725608402751</v>
      </c>
      <c r="I1762" s="10" t="n">
        <f aca="false">C1763^2</f>
        <v>0.0220178671110778</v>
      </c>
      <c r="J1762" s="10" t="n">
        <f aca="false">(H1762-I1762)^2</f>
        <v>0.000356477472754773</v>
      </c>
    </row>
    <row r="1763" customFormat="false" ht="12.75" hidden="false" customHeight="false" outlineLevel="0" collapsed="false">
      <c r="A1763" s="7" t="n">
        <v>35415</v>
      </c>
      <c r="B1763" s="8" t="n">
        <v>4.467</v>
      </c>
      <c r="C1763" s="9" t="n">
        <f aca="false">LN(B1763/B1762)</f>
        <v>0.14838418753721</v>
      </c>
      <c r="D1763" s="11" t="n">
        <f aca="false">STDEV(C1743:C1763)*SQRT(365.25)</f>
        <v>1.28905604746424</v>
      </c>
      <c r="E1763" s="11" t="n">
        <f aca="false">SQRT(alpha*(E1762/SQRT(365.25))^2+(1-alpha)*C1763^2)*SQRT(365.25)</f>
        <v>1.30177468353901</v>
      </c>
      <c r="G1763" s="10"/>
      <c r="H1763" s="10" t="n">
        <f aca="false">(E1763^2)/365.25</f>
        <v>0.00463960938180173</v>
      </c>
      <c r="I1763" s="10" t="n">
        <f aca="false">C1764^2</f>
        <v>0.00473357850356891</v>
      </c>
      <c r="J1763" s="10" t="n">
        <f aca="false">(H1763-I1763)^2</f>
        <v>8.83019584569605E-009</v>
      </c>
    </row>
    <row r="1764" customFormat="false" ht="12.75" hidden="false" customHeight="false" outlineLevel="0" collapsed="false">
      <c r="A1764" s="7" t="n">
        <v>35416</v>
      </c>
      <c r="B1764" s="8" t="n">
        <v>4.17</v>
      </c>
      <c r="C1764" s="9" t="n">
        <f aca="false">LN(B1764/B1763)</f>
        <v>-0.0688010065592715</v>
      </c>
      <c r="D1764" s="11" t="n">
        <f aca="false">STDEV(C1744:C1764)*SQRT(365.25)</f>
        <v>1.34143567040518</v>
      </c>
      <c r="E1764" s="11" t="n">
        <f aca="false">SQRT(alpha*(E1763/SQRT(365.25))^2+(1-alpha)*C1764^2)*SQRT(365.25)</f>
        <v>1.30282323737293</v>
      </c>
      <c r="G1764" s="10"/>
      <c r="H1764" s="10" t="n">
        <f aca="false">(E1764^2)/365.25</f>
        <v>0.00464708661968209</v>
      </c>
      <c r="I1764" s="10" t="n">
        <f aca="false">C1765^2</f>
        <v>0.000531085350526864</v>
      </c>
      <c r="J1764" s="10" t="n">
        <f aca="false">(H1764-I1764)^2</f>
        <v>1.69414664476874E-005</v>
      </c>
    </row>
    <row r="1765" customFormat="false" ht="12.75" hidden="false" customHeight="false" outlineLevel="0" collapsed="false">
      <c r="A1765" s="7" t="n">
        <v>35417</v>
      </c>
      <c r="B1765" s="8" t="n">
        <v>4.075</v>
      </c>
      <c r="C1765" s="9" t="n">
        <f aca="false">LN(B1765/B1764)</f>
        <v>-0.023045289117884</v>
      </c>
      <c r="D1765" s="11" t="n">
        <f aca="false">STDEV(C1745:C1765)*SQRT(365.25)</f>
        <v>1.29240079470588</v>
      </c>
      <c r="E1765" s="11" t="n">
        <f aca="false">SQRT(alpha*(E1764/SQRT(365.25))^2+(1-alpha)*C1765^2)*SQRT(365.25)</f>
        <v>1.25607461641765</v>
      </c>
      <c r="G1765" s="10"/>
      <c r="H1765" s="10" t="n">
        <f aca="false">(E1765^2)/365.25</f>
        <v>0.00431957136758041</v>
      </c>
      <c r="I1765" s="10" t="n">
        <f aca="false">C1766^2</f>
        <v>0.00620584088771685</v>
      </c>
      <c r="J1765" s="10" t="n">
        <f aca="false">(H1765-I1765)^2</f>
        <v>3.55801270259579E-006</v>
      </c>
    </row>
    <row r="1766" customFormat="false" ht="12.75" hidden="false" customHeight="false" outlineLevel="0" collapsed="false">
      <c r="A1766" s="7" t="n">
        <v>35418</v>
      </c>
      <c r="B1766" s="8" t="n">
        <v>4.409</v>
      </c>
      <c r="C1766" s="9" t="n">
        <f aca="false">LN(B1766/B1765)</f>
        <v>0.0787771596829744</v>
      </c>
      <c r="D1766" s="11" t="n">
        <f aca="false">STDEV(C1746:C1766)*SQRT(365.25)</f>
        <v>1.27737843744966</v>
      </c>
      <c r="E1766" s="11" t="n">
        <f aca="false">SQRT(alpha*(E1765/SQRT(365.25))^2+(1-alpha)*C1766^2)*SQRT(365.25)</f>
        <v>1.27771077586006</v>
      </c>
      <c r="G1766" s="10"/>
      <c r="H1766" s="10" t="n">
        <f aca="false">(E1766^2)/365.25</f>
        <v>0.00446966413894294</v>
      </c>
      <c r="I1766" s="10" t="n">
        <f aca="false">C1767^2</f>
        <v>0.00133382275980696</v>
      </c>
      <c r="J1766" s="10" t="n">
        <f aca="false">(H1766-I1766)^2</f>
        <v>9.83350115510141E-006</v>
      </c>
    </row>
    <row r="1767" customFormat="false" ht="12.75" hidden="false" customHeight="false" outlineLevel="0" collapsed="false">
      <c r="A1767" s="7" t="n">
        <v>35419</v>
      </c>
      <c r="B1767" s="8" t="n">
        <v>4.573</v>
      </c>
      <c r="C1767" s="9" t="n">
        <f aca="false">LN(B1767/B1766)</f>
        <v>0.0365215383001177</v>
      </c>
      <c r="D1767" s="11" t="n">
        <f aca="false">STDEV(C1747:C1767)*SQRT(365.25)</f>
        <v>1.25314672496207</v>
      </c>
      <c r="E1767" s="11" t="n">
        <f aca="false">SQRT(alpha*(E1766/SQRT(365.25))^2+(1-alpha)*C1767^2)*SQRT(365.25)</f>
        <v>1.24153399028854</v>
      </c>
      <c r="G1767" s="10"/>
      <c r="H1767" s="10" t="n">
        <f aca="false">(E1767^2)/365.25</f>
        <v>0.00422014140736968</v>
      </c>
      <c r="I1767" s="10" t="n">
        <f aca="false">C1768^2</f>
        <v>0.00756752066463865</v>
      </c>
      <c r="J1767" s="10" t="n">
        <f aca="false">(H1767-I1767)^2</f>
        <v>1.12049478919946E-005</v>
      </c>
    </row>
    <row r="1768" customFormat="false" ht="12.75" hidden="false" customHeight="false" outlineLevel="0" collapsed="false">
      <c r="A1768" s="7" t="n">
        <v>35422</v>
      </c>
      <c r="B1768" s="8" t="n">
        <v>4.192</v>
      </c>
      <c r="C1768" s="9" t="n">
        <f aca="false">LN(B1768/B1767)</f>
        <v>-0.0869914976571771</v>
      </c>
      <c r="D1768" s="11" t="n">
        <f aca="false">STDEV(C1748:C1768)*SQRT(365.25)</f>
        <v>1.18464891766823</v>
      </c>
      <c r="E1768" s="11" t="n">
        <f aca="false">SQRT(alpha*(E1767/SQRT(365.25))^2+(1-alpha)*C1768^2)*SQRT(365.25)</f>
        <v>1.28011438331896</v>
      </c>
      <c r="G1768" s="10"/>
      <c r="H1768" s="10" t="n">
        <f aca="false">(E1768^2)/365.25</f>
        <v>0.00448649646647524</v>
      </c>
      <c r="I1768" s="10" t="n">
        <f aca="false">C1769^2</f>
        <v>0.00224521606249595</v>
      </c>
      <c r="J1768" s="10" t="n">
        <f aca="false">(H1768-I1768)^2</f>
        <v>5.02333784926156E-006</v>
      </c>
    </row>
    <row r="1769" customFormat="false" ht="12.75" hidden="false" customHeight="false" outlineLevel="0" collapsed="false">
      <c r="A1769" s="7" t="n">
        <v>35423</v>
      </c>
      <c r="B1769" s="8" t="n">
        <v>3.998</v>
      </c>
      <c r="C1769" s="9" t="n">
        <f aca="false">LN(B1769/B1768)</f>
        <v>-0.0473837109405327</v>
      </c>
      <c r="D1769" s="11" t="n">
        <f aca="false">STDEV(C1749:C1769)*SQRT(365.25)</f>
        <v>1.20745963164192</v>
      </c>
      <c r="E1769" s="11" t="n">
        <f aca="false">SQRT(alpha*(E1768/SQRT(365.25))^2+(1-alpha)*C1769^2)*SQRT(365.25)</f>
        <v>1.25441365993801</v>
      </c>
      <c r="G1769" s="10"/>
      <c r="H1769" s="10" t="n">
        <f aca="false">(E1769^2)/365.25</f>
        <v>0.0043081550451446</v>
      </c>
      <c r="I1769" s="10" t="n">
        <f aca="false">C1770^2</f>
        <v>0.00638350057261258</v>
      </c>
      <c r="J1769" s="10" t="n">
        <f aca="false">(H1769-I1769)^2</f>
        <v>4.30705905838132E-006</v>
      </c>
    </row>
    <row r="1770" customFormat="false" ht="12.75" hidden="false" customHeight="false" outlineLevel="0" collapsed="false">
      <c r="A1770" s="7" t="n">
        <v>35424</v>
      </c>
      <c r="B1770" s="8" t="n">
        <v>3.691</v>
      </c>
      <c r="C1770" s="9" t="n">
        <f aca="false">LN(B1770/B1769)</f>
        <v>-0.0798968120303469</v>
      </c>
      <c r="D1770" s="11" t="n">
        <f aca="false">STDEV(C1750:C1770)*SQRT(365.25)</f>
        <v>1.25637739006156</v>
      </c>
      <c r="E1770" s="11" t="n">
        <f aca="false">SQRT(alpha*(E1769/SQRT(365.25))^2+(1-alpha)*C1770^2)*SQRT(365.25)</f>
        <v>1.27822932391751</v>
      </c>
      <c r="G1770" s="10"/>
      <c r="H1770" s="10" t="n">
        <f aca="false">(E1770^2)/365.25</f>
        <v>0.00447329282552393</v>
      </c>
      <c r="I1770" s="10" t="n">
        <f aca="false">C1771^2</f>
        <v>0.0075410088475744</v>
      </c>
      <c r="J1770" s="10" t="n">
        <f aca="false">(H1770-I1770)^2</f>
        <v>9.41088159194516E-006</v>
      </c>
    </row>
    <row r="1771" customFormat="false" ht="12.75" hidden="false" customHeight="false" outlineLevel="0" collapsed="false">
      <c r="A1771" s="7" t="n">
        <v>35425</v>
      </c>
      <c r="B1771" s="8" t="n">
        <v>3.384</v>
      </c>
      <c r="C1771" s="9" t="n">
        <f aca="false">LN(B1771/B1770)</f>
        <v>-0.0868389823038847</v>
      </c>
      <c r="D1771" s="11" t="n">
        <f aca="false">STDEV(C1751:C1771)*SQRT(365.25)</f>
        <v>1.30605130016029</v>
      </c>
      <c r="E1771" s="11" t="n">
        <f aca="false">SQRT(alpha*(E1770/SQRT(365.25))^2+(1-alpha)*C1771^2)*SQRT(365.25)</f>
        <v>1.31264177462055</v>
      </c>
      <c r="G1771" s="10"/>
      <c r="H1771" s="10" t="n">
        <f aca="false">(E1771^2)/365.25</f>
        <v>0.00471739473916217</v>
      </c>
      <c r="I1771" s="10" t="n">
        <f aca="false">C1772^2</f>
        <v>0.0158240699046046</v>
      </c>
      <c r="J1771" s="10" t="n">
        <f aca="false">(H1771-I1771)^2</f>
        <v>0.000123358233230655</v>
      </c>
    </row>
    <row r="1772" customFormat="false" ht="12.75" hidden="false" customHeight="false" outlineLevel="0" collapsed="false">
      <c r="A1772" s="7" t="n">
        <v>35426</v>
      </c>
      <c r="B1772" s="8" t="n">
        <v>2.984</v>
      </c>
      <c r="C1772" s="9" t="n">
        <f aca="false">LN(B1772/B1771)</f>
        <v>-0.125793759402462</v>
      </c>
      <c r="D1772" s="11" t="n">
        <f aca="false">STDEV(C1752:C1772)*SQRT(365.25)</f>
        <v>1.40330731185251</v>
      </c>
      <c r="E1772" s="11" t="n">
        <f aca="false">SQRT(alpha*(E1771/SQRT(365.25))^2+(1-alpha)*C1772^2)*SQRT(365.25)</f>
        <v>1.43032375664521</v>
      </c>
      <c r="G1772" s="10"/>
      <c r="H1772" s="10" t="n">
        <f aca="false">(E1772^2)/365.25</f>
        <v>0.00560116645810724</v>
      </c>
      <c r="I1772" s="10" t="n">
        <f aca="false">C1773^2</f>
        <v>0.0117869927761439</v>
      </c>
      <c r="J1772" s="10" t="n">
        <f aca="false">(H1772-I1772)^2</f>
        <v>3.82644472369145E-005</v>
      </c>
    </row>
    <row r="1773" customFormat="false" ht="12.75" hidden="false" customHeight="false" outlineLevel="0" collapsed="false">
      <c r="A1773" s="7" t="n">
        <v>35429</v>
      </c>
      <c r="B1773" s="8" t="n">
        <v>2.677</v>
      </c>
      <c r="C1773" s="9" t="n">
        <f aca="false">LN(B1773/B1772)</f>
        <v>-0.108567917803299</v>
      </c>
      <c r="D1773" s="11" t="n">
        <f aca="false">STDEV(C1753:C1773)*SQRT(365.25)</f>
        <v>1.46547011473755</v>
      </c>
      <c r="E1773" s="11" t="n">
        <f aca="false">SQRT(alpha*(E1772/SQRT(365.25))^2+(1-alpha)*C1773^2)*SQRT(365.25)</f>
        <v>1.49184688393983</v>
      </c>
      <c r="G1773" s="10"/>
      <c r="H1773" s="10" t="n">
        <f aca="false">(E1773^2)/365.25</f>
        <v>0.00609338021935927</v>
      </c>
      <c r="I1773" s="10" t="n">
        <f aca="false">C1774^2</f>
        <v>0.000867088559147902</v>
      </c>
      <c r="J1773" s="10" t="n">
        <f aca="false">(H1773-I1773)^2</f>
        <v>2.73141245175948E-005</v>
      </c>
    </row>
    <row r="1774" customFormat="false" ht="12.75" hidden="false" customHeight="false" outlineLevel="0" collapsed="false">
      <c r="A1774" s="7" t="n">
        <v>35430</v>
      </c>
      <c r="B1774" s="8" t="n">
        <v>2.757</v>
      </c>
      <c r="C1774" s="9" t="n">
        <f aca="false">LN(B1774/B1773)</f>
        <v>0.0294463675034443</v>
      </c>
      <c r="D1774" s="11" t="n">
        <f aca="false">STDEV(C1754:C1774)*SQRT(365.25)</f>
        <v>1.47303114093965</v>
      </c>
      <c r="E1774" s="11" t="n">
        <f aca="false">SQRT(alpha*(E1773/SQRT(365.25))^2+(1-alpha)*C1774^2)*SQRT(365.25)</f>
        <v>1.44003936675395</v>
      </c>
      <c r="G1774" s="10"/>
      <c r="H1774" s="10" t="n">
        <f aca="false">(E1774^2)/365.25</f>
        <v>0.00567751780369913</v>
      </c>
      <c r="I1774" s="10" t="n">
        <f aca="false">C1775^2</f>
        <v>0.00056806518508491</v>
      </c>
      <c r="J1774" s="10" t="n">
        <f aca="false">(H1774-I1774)^2</f>
        <v>2.61065060618637E-005</v>
      </c>
    </row>
    <row r="1775" customFormat="false" ht="12.75" hidden="false" customHeight="false" outlineLevel="0" collapsed="false">
      <c r="A1775" s="7" t="n">
        <v>35431</v>
      </c>
      <c r="B1775" s="8" t="n">
        <v>2.8235</v>
      </c>
      <c r="C1775" s="9" t="n">
        <f aca="false">LN(B1775/B1774)</f>
        <v>0.0238341180890947</v>
      </c>
      <c r="D1775" s="11" t="n">
        <f aca="false">STDEV(C1755:C1775)*SQRT(365.25)</f>
        <v>1.46745211448028</v>
      </c>
      <c r="E1775" s="11" t="n">
        <f aca="false">SQRT(alpha*(E1774/SQRT(365.25))^2+(1-alpha)*C1775^2)*SQRT(365.25)</f>
        <v>1.38752130397788</v>
      </c>
      <c r="G1775" s="10"/>
      <c r="H1775" s="10" t="n">
        <f aca="false">(E1775^2)/365.25</f>
        <v>0.00527095241339484</v>
      </c>
      <c r="I1775" s="10" t="n">
        <f aca="false">C1776^2</f>
        <v>0.000541923573380897</v>
      </c>
      <c r="J1775" s="10" t="n">
        <f aca="false">(H1775-I1775)^2</f>
        <v>2.23637137696837E-005</v>
      </c>
    </row>
    <row r="1776" customFormat="false" ht="12.75" hidden="false" customHeight="false" outlineLevel="0" collapsed="false">
      <c r="A1776" s="7" t="n">
        <v>35432</v>
      </c>
      <c r="B1776" s="8" t="n">
        <v>2.89</v>
      </c>
      <c r="C1776" s="9" t="n">
        <f aca="false">LN(B1776/B1775)</f>
        <v>0.0232792519935864</v>
      </c>
      <c r="D1776" s="11" t="n">
        <f aca="false">STDEV(C1756:C1776)*SQRT(365.25)</f>
        <v>1.45836624706375</v>
      </c>
      <c r="E1776" s="11" t="n">
        <f aca="false">SQRT(alpha*(E1775/SQRT(365.25))^2+(1-alpha)*C1776^2)*SQRT(365.25)</f>
        <v>1.33707657388405</v>
      </c>
      <c r="G1776" s="10"/>
      <c r="H1776" s="10" t="n">
        <f aca="false">(E1776^2)/365.25</f>
        <v>0.00489465780815747</v>
      </c>
      <c r="I1776" s="10" t="n">
        <f aca="false">C1777^2</f>
        <v>0.00519541433093092</v>
      </c>
      <c r="J1776" s="10" t="n">
        <f aca="false">(H1776-I1776)^2</f>
        <v>9.04544859907792E-008</v>
      </c>
    </row>
    <row r="1777" customFormat="false" ht="12.75" hidden="false" customHeight="false" outlineLevel="0" collapsed="false">
      <c r="A1777" s="7" t="n">
        <v>35433</v>
      </c>
      <c r="B1777" s="8" t="n">
        <v>3.106</v>
      </c>
      <c r="C1777" s="9" t="n">
        <f aca="false">LN(B1777/B1776)</f>
        <v>0.0720792226021544</v>
      </c>
      <c r="D1777" s="11" t="n">
        <f aca="false">STDEV(C1757:C1777)*SQRT(365.25)</f>
        <v>1.45363341689935</v>
      </c>
      <c r="E1777" s="11" t="n">
        <f aca="false">SQRT(alpha*(E1776/SQRT(365.25))^2+(1-alpha)*C1777^2)*SQRT(365.25)</f>
        <v>1.34034128796812</v>
      </c>
      <c r="G1777" s="10"/>
      <c r="H1777" s="10" t="n">
        <f aca="false">(E1777^2)/365.25</f>
        <v>0.0049185893722985</v>
      </c>
      <c r="I1777" s="10" t="n">
        <f aca="false">C1778^2</f>
        <v>0.0248215145980086</v>
      </c>
      <c r="J1777" s="10" t="n">
        <f aca="false">(H1777-I1777)^2</f>
        <v>0.000396126432540209</v>
      </c>
    </row>
    <row r="1778" customFormat="false" ht="12.75" hidden="false" customHeight="false" outlineLevel="0" collapsed="false">
      <c r="A1778" s="7" t="n">
        <v>35436</v>
      </c>
      <c r="B1778" s="8" t="n">
        <v>3.636</v>
      </c>
      <c r="C1778" s="9" t="n">
        <f aca="false">LN(B1778/B1777)</f>
        <v>0.157548451588737</v>
      </c>
      <c r="D1778" s="11" t="n">
        <f aca="false">STDEV(C1758:C1778)*SQRT(365.25)</f>
        <v>1.57375797767796</v>
      </c>
      <c r="E1778" s="11" t="n">
        <f aca="false">SQRT(alpha*(E1777/SQRT(365.25))^2+(1-alpha)*C1778^2)*SQRT(365.25)</f>
        <v>1.54109092056091</v>
      </c>
      <c r="G1778" s="10"/>
      <c r="H1778" s="10" t="n">
        <f aca="false">(E1778^2)/365.25</f>
        <v>0.00650228946046619</v>
      </c>
      <c r="I1778" s="10" t="n">
        <f aca="false">C1779^2</f>
        <v>0.00751886550025902</v>
      </c>
      <c r="J1778" s="10" t="n">
        <f aca="false">(H1778-I1778)^2</f>
        <v>1.03342684468089E-006</v>
      </c>
    </row>
    <row r="1779" customFormat="false" ht="12.75" hidden="false" customHeight="false" outlineLevel="0" collapsed="false">
      <c r="A1779" s="7" t="n">
        <v>35437</v>
      </c>
      <c r="B1779" s="8" t="n">
        <v>3.334</v>
      </c>
      <c r="C1779" s="9" t="n">
        <f aca="false">LN(B1779/B1778)</f>
        <v>-0.0867113919866301</v>
      </c>
      <c r="D1779" s="11" t="n">
        <f aca="false">STDEV(C1759:C1779)*SQRT(365.25)</f>
        <v>1.58127934913831</v>
      </c>
      <c r="E1779" s="11" t="n">
        <f aca="false">SQRT(alpha*(E1778/SQRT(365.25))^2+(1-alpha)*C1779^2)*SQRT(365.25)</f>
        <v>1.55064708115143</v>
      </c>
      <c r="G1779" s="10"/>
      <c r="H1779" s="10" t="n">
        <f aca="false">(E1779^2)/365.25</f>
        <v>0.00658317965854468</v>
      </c>
      <c r="I1779" s="10" t="n">
        <f aca="false">C1780^2</f>
        <v>0.00273503781051531</v>
      </c>
      <c r="J1779" s="10" t="n">
        <f aca="false">(H1779-I1779)^2</f>
        <v>1.48081956825549E-005</v>
      </c>
    </row>
    <row r="1780" customFormat="false" ht="12.75" hidden="false" customHeight="false" outlineLevel="0" collapsed="false">
      <c r="A1780" s="7" t="n">
        <v>35438</v>
      </c>
      <c r="B1780" s="8" t="n">
        <v>3.513</v>
      </c>
      <c r="C1780" s="9" t="n">
        <f aca="false">LN(B1780/B1779)</f>
        <v>0.0522975889550877</v>
      </c>
      <c r="D1780" s="11" t="n">
        <f aca="false">STDEV(C1760:C1780)*SQRT(365.25)</f>
        <v>1.5811041794454</v>
      </c>
      <c r="E1780" s="11" t="n">
        <f aca="false">SQRT(alpha*(E1779/SQRT(365.25))^2+(1-alpha)*C1780^2)*SQRT(365.25)</f>
        <v>1.51415531798924</v>
      </c>
      <c r="G1780" s="10"/>
      <c r="H1780" s="10" t="n">
        <f aca="false">(E1780^2)/365.25</f>
        <v>0.00627697830799479</v>
      </c>
      <c r="I1780" s="10" t="n">
        <f aca="false">C1781^2</f>
        <v>8.37364900996925E-005</v>
      </c>
      <c r="J1780" s="10" t="n">
        <f aca="false">(H1780-I1780)^2</f>
        <v>3.83562442149246E-005</v>
      </c>
    </row>
    <row r="1781" customFormat="false" ht="12.75" hidden="false" customHeight="false" outlineLevel="0" collapsed="false">
      <c r="A1781" s="7" t="n">
        <v>35439</v>
      </c>
      <c r="B1781" s="8" t="n">
        <v>3.481</v>
      </c>
      <c r="C1781" s="9" t="n">
        <f aca="false">LN(B1781/B1780)</f>
        <v>-0.00915076445438809</v>
      </c>
      <c r="D1781" s="11" t="n">
        <f aca="false">STDEV(C1761:C1781)*SQRT(365.25)</f>
        <v>1.577314949196</v>
      </c>
      <c r="E1781" s="11" t="n">
        <f aca="false">SQRT(alpha*(E1780/SQRT(365.25))^2+(1-alpha)*C1781^2)*SQRT(365.25)</f>
        <v>1.45350257348967</v>
      </c>
      <c r="G1781" s="10"/>
      <c r="H1781" s="10" t="n">
        <f aca="false">(E1781^2)/365.25</f>
        <v>0.00578417448635483</v>
      </c>
      <c r="I1781" s="10" t="n">
        <f aca="false">C1782^2</f>
        <v>0.00235810968568138</v>
      </c>
      <c r="J1781" s="10" t="n">
        <f aca="false">(H1781-I1781)^2</f>
        <v>1.17379200184136E-005</v>
      </c>
    </row>
    <row r="1782" customFormat="false" ht="12.75" hidden="false" customHeight="false" outlineLevel="0" collapsed="false">
      <c r="A1782" s="7" t="n">
        <v>35440</v>
      </c>
      <c r="B1782" s="8" t="n">
        <v>3.316</v>
      </c>
      <c r="C1782" s="9" t="n">
        <f aca="false">LN(B1782/B1781)</f>
        <v>-0.0485603715562534</v>
      </c>
      <c r="D1782" s="11" t="n">
        <f aca="false">STDEV(C1762:C1782)*SQRT(365.25)</f>
        <v>1.58924736499109</v>
      </c>
      <c r="E1782" s="11" t="n">
        <f aca="false">SQRT(alpha*(E1781/SQRT(365.25))^2+(1-alpha)*C1782^2)*SQRT(365.25)</f>
        <v>1.41883638142303</v>
      </c>
      <c r="G1782" s="10"/>
      <c r="H1782" s="10" t="n">
        <f aca="false">(E1782^2)/365.25</f>
        <v>0.00551155832238082</v>
      </c>
      <c r="I1782" s="10" t="n">
        <f aca="false">C1783^2</f>
        <v>0.000356236500571892</v>
      </c>
      <c r="J1782" s="10" t="n">
        <f aca="false">(H1782-I1782)^2</f>
        <v>2.65773430864193E-005</v>
      </c>
    </row>
    <row r="1783" customFormat="false" ht="12.75" hidden="false" customHeight="false" outlineLevel="0" collapsed="false">
      <c r="A1783" s="7" t="n">
        <v>35443</v>
      </c>
      <c r="B1783" s="8" t="n">
        <v>3.254</v>
      </c>
      <c r="C1783" s="9" t="n">
        <f aca="false">LN(B1783/B1782)</f>
        <v>-0.0188742284762025</v>
      </c>
      <c r="D1783" s="11" t="n">
        <f aca="false">STDEV(C1763:C1783)*SQRT(365.25)</f>
        <v>1.54002123921135</v>
      </c>
      <c r="E1783" s="11" t="n">
        <f aca="false">SQRT(alpha*(E1782/SQRT(365.25))^2+(1-alpha)*C1783^2)*SQRT(365.25)</f>
        <v>1.36501485484495</v>
      </c>
      <c r="G1783" s="10"/>
      <c r="H1783" s="10" t="n">
        <f aca="false">(E1783^2)/365.25</f>
        <v>0.00510134306351099</v>
      </c>
      <c r="I1783" s="10" t="n">
        <f aca="false">C1784^2</f>
        <v>0.00174970514653248</v>
      </c>
      <c r="J1783" s="10" t="n">
        <f aca="false">(H1783-I1783)^2</f>
        <v>1.1233476726528E-005</v>
      </c>
    </row>
    <row r="1784" customFormat="false" ht="12.75" hidden="false" customHeight="false" outlineLevel="0" collapsed="false">
      <c r="A1784" s="7" t="n">
        <v>35444</v>
      </c>
      <c r="B1784" s="8" t="n">
        <v>3.393</v>
      </c>
      <c r="C1784" s="9" t="n">
        <f aca="false">LN(B1784/B1783)</f>
        <v>0.0418294770052469</v>
      </c>
      <c r="D1784" s="11" t="n">
        <f aca="false">STDEV(C1764:C1784)*SQRT(365.25)</f>
        <v>1.40015212762201</v>
      </c>
      <c r="E1784" s="11" t="n">
        <f aca="false">SQRT(alpha*(E1783/SQRT(365.25))^2+(1-alpha)*C1784^2)*SQRT(365.25)</f>
        <v>1.32885499492063</v>
      </c>
      <c r="G1784" s="10"/>
      <c r="H1784" s="10" t="n">
        <f aca="false">(E1784^2)/365.25</f>
        <v>0.00483464913764685</v>
      </c>
      <c r="I1784" s="10" t="n">
        <f aca="false">C1785^2</f>
        <v>0.00387758484373238</v>
      </c>
      <c r="J1784" s="10" t="n">
        <f aca="false">(H1784-I1784)^2</f>
        <v>9.15972062686003E-007</v>
      </c>
    </row>
    <row r="1785" customFormat="false" ht="12.75" hidden="false" customHeight="false" outlineLevel="0" collapsed="false">
      <c r="A1785" s="7" t="n">
        <v>35445</v>
      </c>
      <c r="B1785" s="8" t="n">
        <v>3.611</v>
      </c>
      <c r="C1785" s="9" t="n">
        <f aca="false">LN(B1785/B1784)</f>
        <v>0.0622702564932278</v>
      </c>
      <c r="D1785" s="11" t="n">
        <f aca="false">STDEV(C1765:C1785)*SQRT(365.25)</f>
        <v>1.41157559124662</v>
      </c>
      <c r="E1785" s="11" t="n">
        <f aca="false">SQRT(alpha*(E1784/SQRT(365.25))^2+(1-alpha)*C1785^2)*SQRT(365.25)</f>
        <v>1.3183474753248</v>
      </c>
      <c r="G1785" s="10"/>
      <c r="H1785" s="10" t="n">
        <f aca="false">(E1785^2)/365.25</f>
        <v>0.00475849436193094</v>
      </c>
      <c r="I1785" s="10" t="n">
        <f aca="false">C1786^2</f>
        <v>0.00603955577682189</v>
      </c>
      <c r="J1785" s="10" t="n">
        <f aca="false">(H1785-I1785)^2</f>
        <v>1.64111834872241E-006</v>
      </c>
    </row>
    <row r="1786" customFormat="false" ht="12.75" hidden="false" customHeight="false" outlineLevel="0" collapsed="false">
      <c r="A1786" s="7" t="n">
        <v>35446</v>
      </c>
      <c r="B1786" s="8" t="n">
        <v>3.341</v>
      </c>
      <c r="C1786" s="9" t="n">
        <f aca="false">LN(B1786/B1785)</f>
        <v>-0.0777145789207012</v>
      </c>
      <c r="D1786" s="11" t="n">
        <f aca="false">STDEV(C1766:C1786)*SQRT(365.25)</f>
        <v>1.44113121576334</v>
      </c>
      <c r="E1786" s="11" t="n">
        <f aca="false">SQRT(alpha*(E1785/SQRT(365.25))^2+(1-alpha)*C1786^2)*SQRT(365.25)</f>
        <v>1.33239335478423</v>
      </c>
      <c r="G1786" s="10"/>
      <c r="H1786" s="10" t="n">
        <f aca="false">(E1786^2)/365.25</f>
        <v>0.0048604299845946</v>
      </c>
      <c r="I1786" s="10" t="n">
        <f aca="false">C1787^2</f>
        <v>0.000648396813368589</v>
      </c>
      <c r="J1786" s="10" t="n">
        <f aca="false">(H1786-I1786)^2</f>
        <v>1.77412234355082E-005</v>
      </c>
    </row>
    <row r="1787" customFormat="false" ht="12.75" hidden="false" customHeight="false" outlineLevel="0" collapsed="false">
      <c r="A1787" s="7" t="n">
        <v>35447</v>
      </c>
      <c r="B1787" s="8" t="n">
        <v>3.257</v>
      </c>
      <c r="C1787" s="9" t="n">
        <f aca="false">LN(B1787/B1786)</f>
        <v>-0.0254636370805231</v>
      </c>
      <c r="D1787" s="11" t="n">
        <f aca="false">STDEV(C1767:C1787)*SQRT(365.25)</f>
        <v>1.38921183022184</v>
      </c>
      <c r="E1787" s="11" t="n">
        <f aca="false">SQRT(alpha*(E1786/SQRT(365.25))^2+(1-alpha)*C1787^2)*SQRT(365.25)</f>
        <v>1.28563451008478</v>
      </c>
      <c r="G1787" s="10"/>
      <c r="H1787" s="10" t="n">
        <f aca="false">(E1787^2)/365.25</f>
        <v>0.00452527335666239</v>
      </c>
      <c r="I1787" s="10" t="n">
        <f aca="false">C1788^2</f>
        <v>0.00349623446590147</v>
      </c>
      <c r="J1787" s="10" t="n">
        <f aca="false">(H1787-I1787)^2</f>
        <v>1.05892103869847E-006</v>
      </c>
    </row>
    <row r="1788" customFormat="false" ht="12.75" hidden="false" customHeight="false" outlineLevel="0" collapsed="false">
      <c r="A1788" s="7" t="n">
        <v>35450</v>
      </c>
      <c r="B1788" s="8" t="n">
        <v>3.07</v>
      </c>
      <c r="C1788" s="9" t="n">
        <f aca="false">LN(B1788/B1787)</f>
        <v>-0.0591289646949908</v>
      </c>
      <c r="D1788" s="11" t="n">
        <f aca="false">STDEV(C1768:C1788)*SQRT(365.25)</f>
        <v>1.38241180771659</v>
      </c>
      <c r="E1788" s="11" t="n">
        <f aca="false">SQRT(alpha*(E1787/SQRT(365.25))^2+(1-alpha)*C1788^2)*SQRT(365.25)</f>
        <v>1.27395005239122</v>
      </c>
      <c r="G1788" s="10"/>
      <c r="H1788" s="10" t="n">
        <f aca="false">(E1788^2)/365.25</f>
        <v>0.00444339147429864</v>
      </c>
      <c r="I1788" s="10" t="n">
        <f aca="false">C1789^2</f>
        <v>0.00264862023036958</v>
      </c>
      <c r="J1788" s="10" t="n">
        <f aca="false">(H1788-I1788)^2</f>
        <v>3.22120381803468E-006</v>
      </c>
    </row>
    <row r="1789" customFormat="false" ht="12.75" hidden="false" customHeight="false" outlineLevel="0" collapsed="false">
      <c r="A1789" s="7" t="n">
        <v>35451</v>
      </c>
      <c r="B1789" s="8" t="n">
        <v>2.916</v>
      </c>
      <c r="C1789" s="9" t="n">
        <f aca="false">LN(B1789/B1788)</f>
        <v>-0.0514647474526941</v>
      </c>
      <c r="D1789" s="11" t="n">
        <f aca="false">STDEV(C1769:C1789)*SQRT(365.25)</f>
        <v>1.3582181881248</v>
      </c>
      <c r="E1789" s="11" t="n">
        <f aca="false">SQRT(alpha*(E1788/SQRT(365.25))^2+(1-alpha)*C1789^2)*SQRT(365.25)</f>
        <v>1.25331025737351</v>
      </c>
      <c r="G1789" s="10"/>
      <c r="H1789" s="10" t="n">
        <f aca="false">(E1789^2)/365.25</f>
        <v>0.00430057933261509</v>
      </c>
      <c r="I1789" s="10" t="n">
        <f aca="false">C1790^2</f>
        <v>7.5474071511702E-006</v>
      </c>
      <c r="J1789" s="10" t="n">
        <f aca="false">(H1789-I1789)^2</f>
        <v>1.84301231130525E-005</v>
      </c>
    </row>
    <row r="1790" customFormat="false" ht="12.75" hidden="false" customHeight="false" outlineLevel="0" collapsed="false">
      <c r="A1790" s="7" t="n">
        <v>35452</v>
      </c>
      <c r="B1790" s="8" t="n">
        <v>2.908</v>
      </c>
      <c r="C1790" s="9" t="n">
        <f aca="false">LN(B1790/B1789)</f>
        <v>-0.00274725447513881</v>
      </c>
      <c r="D1790" s="11" t="n">
        <f aca="false">STDEV(C1770:C1790)*SQRT(365.25)</f>
        <v>1.35289967584282</v>
      </c>
      <c r="E1790" s="11" t="n">
        <f aca="false">SQRT(alpha*(E1789/SQRT(365.25))^2+(1-alpha)*C1790^2)*SQRT(365.25)</f>
        <v>1.20250428048553</v>
      </c>
      <c r="G1790" s="10"/>
      <c r="H1790" s="10" t="n">
        <f aca="false">(E1790^2)/365.25</f>
        <v>0.00395897753480091</v>
      </c>
      <c r="I1790" s="10" t="n">
        <f aca="false">C1791^2</f>
        <v>0.00159930398263047</v>
      </c>
      <c r="J1790" s="10" t="n">
        <f aca="false">(H1790-I1790)^2</f>
        <v>5.56805927281263E-006</v>
      </c>
    </row>
    <row r="1791" customFormat="false" ht="12.75" hidden="false" customHeight="false" outlineLevel="0" collapsed="false">
      <c r="A1791" s="7" t="n">
        <v>35453</v>
      </c>
      <c r="B1791" s="8" t="n">
        <v>2.794</v>
      </c>
      <c r="C1791" s="9" t="n">
        <f aca="false">LN(B1791/B1790)</f>
        <v>-0.0399912988365028</v>
      </c>
      <c r="D1791" s="11" t="n">
        <f aca="false">STDEV(C1771:C1791)*SQRT(365.25)</f>
        <v>1.32803446743619</v>
      </c>
      <c r="E1791" s="11" t="n">
        <f aca="false">SQRT(alpha*(E1790/SQRT(365.25))^2+(1-alpha)*C1791^2)*SQRT(365.25)</f>
        <v>1.17364237923201</v>
      </c>
      <c r="G1791" s="10"/>
      <c r="H1791" s="10" t="n">
        <f aca="false">(E1791^2)/365.25</f>
        <v>0.00377121542595311</v>
      </c>
      <c r="I1791" s="10" t="n">
        <f aca="false">C1792^2</f>
        <v>0.000114063655890834</v>
      </c>
      <c r="J1791" s="10" t="n">
        <f aca="false">(H1791-I1791)^2</f>
        <v>1.33747590692697E-005</v>
      </c>
    </row>
    <row r="1792" customFormat="false" ht="12.75" hidden="false" customHeight="false" outlineLevel="0" collapsed="false">
      <c r="A1792" s="7" t="n">
        <v>35454</v>
      </c>
      <c r="B1792" s="8" t="n">
        <v>2.824</v>
      </c>
      <c r="C1792" s="9" t="n">
        <f aca="false">LN(B1792/B1791)</f>
        <v>0.0106800587962255</v>
      </c>
      <c r="D1792" s="11" t="n">
        <f aca="false">STDEV(C1772:C1792)*SQRT(365.25)</f>
        <v>1.29112160878112</v>
      </c>
      <c r="E1792" s="11" t="n">
        <f aca="false">SQRT(alpha*(E1791/SQRT(365.25))^2+(1-alpha)*C1792^2)*SQRT(365.25)</f>
        <v>1.12745164417982</v>
      </c>
      <c r="G1792" s="10"/>
      <c r="H1792" s="10" t="n">
        <f aca="false">(E1792^2)/365.25</f>
        <v>0.00348021138936012</v>
      </c>
      <c r="I1792" s="10" t="n">
        <f aca="false">C1793^2</f>
        <v>0.00311145073560252</v>
      </c>
      <c r="J1792" s="10" t="n">
        <f aca="false">(H1792-I1792)^2</f>
        <v>1.35984419759729E-007</v>
      </c>
    </row>
    <row r="1793" customFormat="false" ht="12.75" hidden="false" customHeight="false" outlineLevel="0" collapsed="false">
      <c r="A1793" s="7" t="n">
        <v>35457</v>
      </c>
      <c r="B1793" s="8" t="n">
        <v>2.986</v>
      </c>
      <c r="C1793" s="9" t="n">
        <f aca="false">LN(B1793/B1792)</f>
        <v>0.0557803794860031</v>
      </c>
      <c r="D1793" s="11" t="n">
        <f aca="false">STDEV(C1773:C1793)*SQRT(365.25)</f>
        <v>1.20966549299236</v>
      </c>
      <c r="E1793" s="11" t="n">
        <f aca="false">SQRT(alpha*(E1792/SQRT(365.25))^2+(1-alpha)*C1793^2)*SQRT(365.25)</f>
        <v>1.1226886370013</v>
      </c>
      <c r="G1793" s="10"/>
      <c r="H1793" s="10" t="n">
        <f aca="false">(E1793^2)/365.25</f>
        <v>0.00345086865339313</v>
      </c>
      <c r="I1793" s="10" t="n">
        <f aca="false">C1794^2</f>
        <v>0.02541193036081</v>
      </c>
      <c r="J1793" s="10" t="n">
        <f aca="false">(H1793-I1793)^2</f>
        <v>0.00048228823131697</v>
      </c>
    </row>
    <row r="1794" customFormat="false" ht="12.75" hidden="false" customHeight="false" outlineLevel="0" collapsed="false">
      <c r="A1794" s="7" t="n">
        <v>35458</v>
      </c>
      <c r="B1794" s="8" t="n">
        <v>2.546</v>
      </c>
      <c r="C1794" s="9" t="n">
        <f aca="false">LN(B1794/B1793)</f>
        <v>-0.159411198981784</v>
      </c>
      <c r="D1794" s="11" t="n">
        <f aca="false">STDEV(C1774:C1794)*SQRT(365.25)</f>
        <v>1.30764185345743</v>
      </c>
      <c r="E1794" s="11" t="n">
        <f aca="false">SQRT(alpha*(E1793/SQRT(365.25))^2+(1-alpha)*C1794^2)*SQRT(365.25)</f>
        <v>1.3779305693496</v>
      </c>
      <c r="G1794" s="10"/>
      <c r="H1794" s="10" t="n">
        <f aca="false">(E1794^2)/365.25</f>
        <v>0.00519833717713377</v>
      </c>
      <c r="I1794" s="10" t="n">
        <f aca="false">C1795^2</f>
        <v>0.00187882968943016</v>
      </c>
      <c r="J1794" s="10" t="n">
        <f aca="false">(H1794-I1794)^2</f>
        <v>1.10191299609203E-005</v>
      </c>
    </row>
    <row r="1795" customFormat="false" ht="12.75" hidden="false" customHeight="false" outlineLevel="0" collapsed="false">
      <c r="A1795" s="7" t="n">
        <v>35459</v>
      </c>
      <c r="B1795" s="8" t="n">
        <v>2.438</v>
      </c>
      <c r="C1795" s="9" t="n">
        <f aca="false">LN(B1795/B1794)</f>
        <v>-0.0433454690761348</v>
      </c>
      <c r="D1795" s="11" t="n">
        <f aca="false">STDEV(C1775:C1795)*SQRT(365.25)</f>
        <v>1.31051286851641</v>
      </c>
      <c r="E1795" s="11" t="n">
        <f aca="false">SQRT(alpha*(E1794/SQRT(365.25))^2+(1-alpha)*C1795^2)*SQRT(365.25)</f>
        <v>1.34246657935666</v>
      </c>
      <c r="G1795" s="10"/>
      <c r="H1795" s="10" t="n">
        <f aca="false">(E1795^2)/365.25</f>
        <v>0.00493419990880104</v>
      </c>
      <c r="I1795" s="10" t="n">
        <f aca="false">C1796^2</f>
        <v>0.00038013152837741</v>
      </c>
      <c r="J1795" s="10" t="n">
        <f aca="false">(H1795-I1795)^2</f>
        <v>2.07395388135743E-005</v>
      </c>
    </row>
    <row r="1796" customFormat="false" ht="12.75" hidden="false" customHeight="false" outlineLevel="0" collapsed="false">
      <c r="A1796" s="7" t="n">
        <v>35460</v>
      </c>
      <c r="B1796" s="8" t="n">
        <v>2.486</v>
      </c>
      <c r="C1796" s="9" t="n">
        <f aca="false">LN(B1796/B1795)</f>
        <v>0.0194969620294396</v>
      </c>
      <c r="D1796" s="11" t="n">
        <f aca="false">STDEV(C1776:C1796)*SQRT(365.25)</f>
        <v>1.30884219351677</v>
      </c>
      <c r="E1796" s="11" t="n">
        <f aca="false">SQRT(alpha*(E1795/SQRT(365.25))^2+(1-alpha)*C1796^2)*SQRT(365.25)</f>
        <v>1.29223057385889</v>
      </c>
      <c r="G1796" s="10"/>
      <c r="H1796" s="10" t="n">
        <f aca="false">(E1796^2)/365.25</f>
        <v>0.00457182712119282</v>
      </c>
      <c r="I1796" s="10" t="n">
        <f aca="false">C1797^2</f>
        <v>0.00172024768841916</v>
      </c>
      <c r="J1796" s="10" t="n">
        <f aca="false">(H1796-I1796)^2</f>
        <v>8.13150526141777E-006</v>
      </c>
    </row>
    <row r="1797" customFormat="false" ht="12.75" hidden="false" customHeight="false" outlineLevel="0" collapsed="false">
      <c r="A1797" s="7" t="n">
        <v>35461</v>
      </c>
      <c r="B1797" s="8" t="n">
        <v>2.385</v>
      </c>
      <c r="C1797" s="9" t="n">
        <f aca="false">LN(B1797/B1796)</f>
        <v>-0.041475868748215</v>
      </c>
      <c r="D1797" s="11" t="n">
        <f aca="false">STDEV(C1777:C1797)*SQRT(365.25)</f>
        <v>1.310191843993</v>
      </c>
      <c r="E1797" s="11" t="n">
        <f aca="false">SQRT(alpha*(E1796/SQRT(365.25))^2+(1-alpha)*C1797^2)*SQRT(365.25)</f>
        <v>1.2597552515553</v>
      </c>
      <c r="G1797" s="10"/>
      <c r="H1797" s="10" t="n">
        <f aca="false">(E1797^2)/365.25</f>
        <v>0.00434492346015374</v>
      </c>
      <c r="I1797" s="10" t="n">
        <f aca="false">C1798^2</f>
        <v>0.000939651842874202</v>
      </c>
      <c r="J1797" s="10" t="n">
        <f aca="false">(H1797-I1797)^2</f>
        <v>1.15958747874496E-005</v>
      </c>
    </row>
    <row r="1798" customFormat="false" ht="12.75" hidden="false" customHeight="false" outlineLevel="0" collapsed="false">
      <c r="A1798" s="7" t="n">
        <v>35464</v>
      </c>
      <c r="B1798" s="8" t="n">
        <v>2.313</v>
      </c>
      <c r="C1798" s="9" t="n">
        <f aca="false">LN(B1798/B1797)</f>
        <v>-0.0306537410910023</v>
      </c>
      <c r="D1798" s="11" t="n">
        <f aca="false">STDEV(C1778:C1798)*SQRT(365.25)</f>
        <v>1.26308604194242</v>
      </c>
      <c r="E1798" s="11" t="n">
        <f aca="false">SQRT(alpha*(E1797/SQRT(365.25))^2+(1-alpha)*C1798^2)*SQRT(365.25)</f>
        <v>1.21984202268419</v>
      </c>
      <c r="G1798" s="10"/>
      <c r="H1798" s="10" t="n">
        <f aca="false">(E1798^2)/365.25</f>
        <v>0.00407396183519852</v>
      </c>
      <c r="I1798" s="10" t="n">
        <f aca="false">C1799^2</f>
        <v>0.0058590800830578</v>
      </c>
      <c r="J1798" s="10" t="n">
        <f aca="false">(H1798-I1798)^2</f>
        <v>3.18664715884016E-006</v>
      </c>
    </row>
    <row r="1799" customFormat="false" ht="12.75" hidden="false" customHeight="false" outlineLevel="0" collapsed="false">
      <c r="A1799" s="7" t="n">
        <v>35465</v>
      </c>
      <c r="B1799" s="8" t="n">
        <v>2.497</v>
      </c>
      <c r="C1799" s="9" t="n">
        <f aca="false">LN(B1799/B1798)</f>
        <v>0.076544628048334</v>
      </c>
      <c r="D1799" s="11" t="n">
        <f aca="false">STDEV(C1779:C1799)*SQRT(365.25)</f>
        <v>1.09628735654903</v>
      </c>
      <c r="E1799" s="11" t="n">
        <f aca="false">SQRT(alpha*(E1798/SQRT(365.25))^2+(1-alpha)*C1799^2)*SQRT(365.25)</f>
        <v>1.24092552003608</v>
      </c>
      <c r="G1799" s="10"/>
      <c r="H1799" s="10" t="n">
        <f aca="false">(E1799^2)/365.25</f>
        <v>0.00421600587618565</v>
      </c>
      <c r="I1799" s="10" t="n">
        <f aca="false">C1800^2</f>
        <v>0.000739772216170389</v>
      </c>
      <c r="J1799" s="10" t="n">
        <f aca="false">(H1799-I1799)^2</f>
        <v>1.20842004590231E-005</v>
      </c>
    </row>
    <row r="1800" customFormat="false" ht="12.75" hidden="false" customHeight="false" outlineLevel="0" collapsed="false">
      <c r="A1800" s="7" t="n">
        <v>35466</v>
      </c>
      <c r="B1800" s="8" t="n">
        <v>2.43</v>
      </c>
      <c r="C1800" s="9" t="n">
        <f aca="false">LN(B1800/B1799)</f>
        <v>-0.027198753945179</v>
      </c>
      <c r="D1800" s="11" t="n">
        <f aca="false">STDEV(C1780:C1800)*SQRT(365.25)</f>
        <v>1.05539612228355</v>
      </c>
      <c r="E1800" s="11" t="n">
        <f aca="false">SQRT(alpha*(E1799/SQRT(365.25))^2+(1-alpha)*C1800^2)*SQRT(365.25)</f>
        <v>1.19952699649185</v>
      </c>
      <c r="G1800" s="10"/>
      <c r="H1800" s="10" t="n">
        <f aca="false">(E1800^2)/365.25</f>
        <v>0.00393939771475087</v>
      </c>
      <c r="I1800" s="10" t="n">
        <f aca="false">C1801^2</f>
        <v>0.000829785592738065</v>
      </c>
      <c r="J1800" s="10" t="n">
        <f aca="false">(H1800-I1800)^2</f>
        <v>9.66968754936897E-006</v>
      </c>
    </row>
    <row r="1801" customFormat="false" ht="12.75" hidden="false" customHeight="false" outlineLevel="0" collapsed="false">
      <c r="A1801" s="7" t="n">
        <v>35467</v>
      </c>
      <c r="B1801" s="8" t="n">
        <v>2.361</v>
      </c>
      <c r="C1801" s="9" t="n">
        <f aca="false">LN(B1801/B1800)</f>
        <v>-0.0288059992490812</v>
      </c>
      <c r="D1801" s="11" t="n">
        <f aca="false">STDEV(C1781:C1801)*SQRT(365.25)</f>
        <v>1.01426356185779</v>
      </c>
      <c r="E1801" s="11" t="n">
        <f aca="false">SQRT(alpha*(E1800/SQRT(365.25))^2+(1-alpha)*C1801^2)*SQRT(365.25)</f>
        <v>1.16124465497475</v>
      </c>
      <c r="G1801" s="10"/>
      <c r="H1801" s="10" t="n">
        <f aca="false">(E1801^2)/365.25</f>
        <v>0.00369196207722773</v>
      </c>
      <c r="I1801" s="10" t="n">
        <f aca="false">C1802^2</f>
        <v>0.00621627710215448</v>
      </c>
      <c r="J1801" s="10" t="n">
        <f aca="false">(H1801-I1801)^2</f>
        <v>6.37216634507094E-006</v>
      </c>
    </row>
    <row r="1802" customFormat="false" ht="12.75" hidden="false" customHeight="false" outlineLevel="0" collapsed="false">
      <c r="A1802" s="7" t="n">
        <v>35468</v>
      </c>
      <c r="B1802" s="8" t="n">
        <v>2.182</v>
      </c>
      <c r="C1802" s="9" t="n">
        <f aca="false">LN(B1802/B1801)</f>
        <v>-0.0788433706924969</v>
      </c>
      <c r="D1802" s="11" t="n">
        <f aca="false">STDEV(C1782:C1802)*SQRT(365.25)</f>
        <v>1.04323200261444</v>
      </c>
      <c r="E1802" s="11" t="n">
        <f aca="false">SQRT(alpha*(E1801/SQRT(365.25))^2+(1-alpha)*C1802^2)*SQRT(365.25)</f>
        <v>1.19241532115498</v>
      </c>
      <c r="G1802" s="10"/>
      <c r="H1802" s="10" t="n">
        <f aca="false">(E1802^2)/365.25</f>
        <v>0.00389282490930908</v>
      </c>
      <c r="I1802" s="10" t="n">
        <f aca="false">C1803^2</f>
        <v>4.75846783896193E-005</v>
      </c>
      <c r="J1802" s="10" t="n">
        <f aca="false">(H1802-I1802)^2</f>
        <v>1.47858724334815E-005</v>
      </c>
    </row>
    <row r="1803" customFormat="false" ht="12.75" hidden="false" customHeight="false" outlineLevel="0" collapsed="false">
      <c r="A1803" s="7" t="n">
        <v>35471</v>
      </c>
      <c r="B1803" s="8" t="n">
        <v>2.167</v>
      </c>
      <c r="C1803" s="9" t="n">
        <f aca="false">LN(B1803/B1802)</f>
        <v>-0.00689816485665711</v>
      </c>
      <c r="D1803" s="11" t="n">
        <f aca="false">STDEV(C1783:C1803)*SQRT(365.25)</f>
        <v>1.03849563571005</v>
      </c>
      <c r="E1803" s="11" t="n">
        <f aca="false">SQRT(alpha*(E1802/SQRT(365.25))^2+(1-alpha)*C1803^2)*SQRT(365.25)</f>
        <v>1.14459538076277</v>
      </c>
      <c r="G1803" s="10"/>
      <c r="H1803" s="10" t="n">
        <f aca="false">(E1803^2)/365.25</f>
        <v>0.00358685444397936</v>
      </c>
      <c r="I1803" s="10" t="n">
        <f aca="false">C1804^2</f>
        <v>0.000674111320417712</v>
      </c>
      <c r="J1803" s="10" t="n">
        <f aca="false">(H1803-I1803)^2</f>
        <v>8.48407250385569E-006</v>
      </c>
    </row>
    <row r="1804" customFormat="false" ht="12.75" hidden="false" customHeight="false" outlineLevel="0" collapsed="false">
      <c r="A1804" s="7" t="n">
        <v>35472</v>
      </c>
      <c r="B1804" s="8" t="n">
        <v>2.224</v>
      </c>
      <c r="C1804" s="9" t="n">
        <f aca="false">LN(B1804/B1803)</f>
        <v>0.0259636538341142</v>
      </c>
      <c r="D1804" s="11" t="n">
        <f aca="false">STDEV(C1784:C1804)*SQRT(365.25)</f>
        <v>1.05627005069798</v>
      </c>
      <c r="E1804" s="11" t="n">
        <f aca="false">SQRT(alpha*(E1803/SQRT(365.25))^2+(1-alpha)*C1804^2)*SQRT(365.25)</f>
        <v>1.1069979220096</v>
      </c>
      <c r="G1804" s="10"/>
      <c r="H1804" s="10" t="n">
        <f aca="false">(E1804^2)/365.25</f>
        <v>0.00335508391330202</v>
      </c>
      <c r="I1804" s="10" t="n">
        <f aca="false">C1805^2</f>
        <v>0.00386179102891452</v>
      </c>
      <c r="J1804" s="10" t="n">
        <f aca="false">(H1804-I1804)^2</f>
        <v>2.56752101012348E-007</v>
      </c>
    </row>
    <row r="1805" customFormat="false" ht="12.75" hidden="false" customHeight="false" outlineLevel="0" collapsed="false">
      <c r="A1805" s="7" t="n">
        <v>35473</v>
      </c>
      <c r="B1805" s="8" t="n">
        <v>2.09</v>
      </c>
      <c r="C1805" s="9" t="n">
        <f aca="false">LN(B1805/B1804)</f>
        <v>-0.0621433104116165</v>
      </c>
      <c r="D1805" s="11" t="n">
        <f aca="false">STDEV(C1785:C1805)*SQRT(365.25)</f>
        <v>1.03733032783349</v>
      </c>
      <c r="E1805" s="11" t="n">
        <f aca="false">SQRT(alpha*(E1804/SQRT(365.25))^2+(1-alpha)*C1805^2)*SQRT(365.25)</f>
        <v>1.11362966255463</v>
      </c>
      <c r="G1805" s="10"/>
      <c r="H1805" s="10" t="n">
        <f aca="false">(E1805^2)/365.25</f>
        <v>0.003395403217855</v>
      </c>
      <c r="I1805" s="10" t="n">
        <f aca="false">C1806^2</f>
        <v>0.00198176422015833</v>
      </c>
      <c r="J1805" s="10" t="n">
        <f aca="false">(H1805-I1805)^2</f>
        <v>1.99837521580886E-006</v>
      </c>
    </row>
    <row r="1806" customFormat="false" ht="12.75" hidden="false" customHeight="false" outlineLevel="0" collapsed="false">
      <c r="A1806" s="7" t="n">
        <v>35474</v>
      </c>
      <c r="B1806" s="8" t="n">
        <v>1.999</v>
      </c>
      <c r="C1806" s="9" t="n">
        <f aca="false">LN(B1806/B1805)</f>
        <v>-0.0445170104584565</v>
      </c>
      <c r="D1806" s="11" t="n">
        <f aca="false">STDEV(C1786:C1806)*SQRT(365.25)</f>
        <v>0.97031825529948</v>
      </c>
      <c r="E1806" s="11" t="n">
        <f aca="false">SQRT(alpha*(E1805/SQRT(365.25))^2+(1-alpha)*C1806^2)*SQRT(365.25)</f>
        <v>1.09502780114829</v>
      </c>
      <c r="G1806" s="10"/>
      <c r="H1806" s="10" t="n">
        <f aca="false">(E1806^2)/365.25</f>
        <v>0.00328291823487383</v>
      </c>
      <c r="I1806" s="10" t="n">
        <f aca="false">C1807^2</f>
        <v>0.000277090441047294</v>
      </c>
      <c r="J1806" s="10" t="n">
        <f aca="false">(H1806-I1806)^2</f>
        <v>9.03500072614011E-006</v>
      </c>
    </row>
    <row r="1807" customFormat="false" ht="12.75" hidden="false" customHeight="false" outlineLevel="0" collapsed="false">
      <c r="A1807" s="7" t="n">
        <v>35475</v>
      </c>
      <c r="B1807" s="8" t="n">
        <v>1.966</v>
      </c>
      <c r="C1807" s="9" t="n">
        <f aca="false">LN(B1807/B1806)</f>
        <v>-0.0166460337932883</v>
      </c>
      <c r="D1807" s="11" t="n">
        <f aca="false">STDEV(C1787:C1807)*SQRT(365.25)</f>
        <v>0.946491728166884</v>
      </c>
      <c r="E1807" s="11" t="n">
        <f aca="false">SQRT(alpha*(E1806/SQRT(365.25))^2+(1-alpha)*C1807^2)*SQRT(365.25)</f>
        <v>1.05438434310264</v>
      </c>
      <c r="G1807" s="10"/>
      <c r="H1807" s="10" t="n">
        <f aca="false">(E1807^2)/365.25</f>
        <v>0.00304374084320325</v>
      </c>
      <c r="I1807" s="10" t="n">
        <f aca="false">C1808^2</f>
        <v>2.58853429013008E-007</v>
      </c>
      <c r="J1807" s="10" t="n">
        <f aca="false">(H1807-I1807)^2</f>
        <v>9.26278262208015E-006</v>
      </c>
    </row>
    <row r="1808" customFormat="false" ht="12.75" hidden="false" customHeight="false" outlineLevel="0" collapsed="false">
      <c r="A1808" s="7" t="n">
        <v>35478</v>
      </c>
      <c r="B1808" s="8" t="n">
        <v>1.965</v>
      </c>
      <c r="C1808" s="9" t="n">
        <f aca="false">LN(B1808/B1807)</f>
        <v>-0.000508776403750221</v>
      </c>
      <c r="D1808" s="11" t="n">
        <f aca="false">STDEV(C1788:C1808)*SQRT(365.25)</f>
        <v>0.952094540072539</v>
      </c>
      <c r="E1808" s="11" t="n">
        <f aca="false">SQRT(alpha*(E1807/SQRT(365.25))^2+(1-alpha)*C1808^2)*SQRT(365.25)</f>
        <v>1.01156929675116</v>
      </c>
      <c r="G1808" s="10"/>
      <c r="H1808" s="10" t="n">
        <f aca="false">(E1808^2)/365.25</f>
        <v>0.00280156726113523</v>
      </c>
      <c r="I1808" s="10" t="n">
        <f aca="false">C1809^2</f>
        <v>2.59117027203959E-007</v>
      </c>
      <c r="J1808" s="10" t="n">
        <f aca="false">(H1808-I1808)^2</f>
        <v>7.84732731824594E-006</v>
      </c>
    </row>
    <row r="1809" customFormat="false" ht="12.75" hidden="false" customHeight="false" outlineLevel="0" collapsed="false">
      <c r="A1809" s="7" t="n">
        <v>35479</v>
      </c>
      <c r="B1809" s="8" t="n">
        <v>1.964</v>
      </c>
      <c r="C1809" s="9" t="n">
        <f aca="false">LN(B1809/B1808)</f>
        <v>-0.000509035388950473</v>
      </c>
      <c r="D1809" s="11" t="n">
        <f aca="false">STDEV(C1789:C1809)*SQRT(365.25)</f>
        <v>0.944018348856513</v>
      </c>
      <c r="E1809" s="11" t="n">
        <f aca="false">SQRT(alpha*(E1808/SQRT(365.25))^2+(1-alpha)*C1809^2)*SQRT(365.25)</f>
        <v>0.97049313956923</v>
      </c>
      <c r="G1809" s="10"/>
      <c r="H1809" s="10" t="n">
        <f aca="false">(E1809^2)/365.25</f>
        <v>0.00257866374798341</v>
      </c>
      <c r="I1809" s="10" t="n">
        <f aca="false">C1810^2</f>
        <v>0.000682888755448868</v>
      </c>
      <c r="J1809" s="10" t="n">
        <f aca="false">(H1809-I1809)^2</f>
        <v>3.59396282231934E-006</v>
      </c>
    </row>
    <row r="1810" customFormat="false" ht="12.75" hidden="false" customHeight="false" outlineLevel="0" collapsed="false">
      <c r="A1810" s="7" t="n">
        <v>35480</v>
      </c>
      <c r="B1810" s="8" t="n">
        <v>2.016</v>
      </c>
      <c r="C1810" s="9" t="n">
        <f aca="false">LN(B1810/B1809)</f>
        <v>0.0261321402768481</v>
      </c>
      <c r="D1810" s="11" t="n">
        <f aca="false">STDEV(C1790:C1810)*SQRT(365.25)</f>
        <v>0.954108165719206</v>
      </c>
      <c r="E1810" s="11" t="n">
        <f aca="false">SQRT(alpha*(E1809/SQRT(365.25))^2+(1-alpha)*C1810^2)*SQRT(365.25)</f>
        <v>0.941678972882614</v>
      </c>
      <c r="G1810" s="10"/>
      <c r="H1810" s="10" t="n">
        <f aca="false">(E1810^2)/365.25</f>
        <v>0.00242781461456333</v>
      </c>
      <c r="I1810" s="10" t="n">
        <f aca="false">C1811^2</f>
        <v>0.0022799707885498</v>
      </c>
      <c r="J1810" s="10" t="n">
        <f aca="false">(H1810-I1810)^2</f>
        <v>2.18577968903173E-008</v>
      </c>
    </row>
    <row r="1811" customFormat="false" ht="12.75" hidden="false" customHeight="false" outlineLevel="0" collapsed="false">
      <c r="A1811" s="7" t="n">
        <v>35481</v>
      </c>
      <c r="B1811" s="8" t="n">
        <v>1.922</v>
      </c>
      <c r="C1811" s="9" t="n">
        <f aca="false">LN(B1811/B1810)</f>
        <v>-0.0477490396610215</v>
      </c>
      <c r="D1811" s="11" t="n">
        <f aca="false">STDEV(C1791:C1811)*SQRT(365.25)</f>
        <v>0.959776923965107</v>
      </c>
      <c r="E1811" s="11" t="n">
        <f aca="false">SQRT(alpha*(E1810/SQRT(365.25))^2+(1-alpha)*C1811^2)*SQRT(365.25)</f>
        <v>0.939394722866291</v>
      </c>
      <c r="G1811" s="10"/>
      <c r="H1811" s="10" t="n">
        <f aca="false">(E1811^2)/365.25</f>
        <v>0.00241605050061337</v>
      </c>
      <c r="I1811" s="10" t="n">
        <f aca="false">C1812^2</f>
        <v>5.26738943975128E-005</v>
      </c>
      <c r="J1811" s="10" t="n">
        <f aca="false">(H1811-I1811)^2</f>
        <v>5.5855489828084E-006</v>
      </c>
    </row>
    <row r="1812" customFormat="false" ht="12.75" hidden="false" customHeight="false" outlineLevel="0" collapsed="false">
      <c r="A1812" s="7" t="n">
        <v>35482</v>
      </c>
      <c r="B1812" s="8" t="n">
        <v>1.936</v>
      </c>
      <c r="C1812" s="9" t="n">
        <f aca="false">LN(B1812/B1811)</f>
        <v>0.00725767830628451</v>
      </c>
      <c r="D1812" s="11" t="n">
        <f aca="false">STDEV(C1792:C1812)*SQRT(365.25)</f>
        <v>0.961777220064283</v>
      </c>
      <c r="E1812" s="11" t="n">
        <f aca="false">SQRT(alpha*(E1811/SQRT(365.25))^2+(1-alpha)*C1812^2)*SQRT(365.25)</f>
        <v>0.90209462463332</v>
      </c>
      <c r="G1812" s="10"/>
      <c r="H1812" s="10" t="n">
        <f aca="false">(E1812^2)/365.25</f>
        <v>0.00222799373522883</v>
      </c>
      <c r="I1812" s="10" t="n">
        <f aca="false">C1813^2</f>
        <v>0.00705778503734684</v>
      </c>
      <c r="J1812" s="10" t="n">
        <f aca="false">(H1812-I1812)^2</f>
        <v>2.33268840220148E-005</v>
      </c>
    </row>
    <row r="1813" customFormat="false" ht="12.75" hidden="false" customHeight="false" outlineLevel="0" collapsed="false">
      <c r="A1813" s="7" t="n">
        <v>35485</v>
      </c>
      <c r="B1813" s="8" t="n">
        <v>1.78</v>
      </c>
      <c r="C1813" s="9" t="n">
        <f aca="false">LN(B1813/B1812)</f>
        <v>-0.0840106245503915</v>
      </c>
      <c r="D1813" s="11" t="n">
        <f aca="false">STDEV(C1793:C1813)*SQRT(365.25)</f>
        <v>0.991770909570686</v>
      </c>
      <c r="E1813" s="11" t="n">
        <f aca="false">SQRT(alpha*(E1812/SQRT(365.25))^2+(1-alpha)*C1813^2)*SQRT(365.25)</f>
        <v>0.976803365567302</v>
      </c>
      <c r="G1813" s="10"/>
      <c r="H1813" s="10" t="n">
        <f aca="false">(E1813^2)/365.25</f>
        <v>0.00261230613274088</v>
      </c>
      <c r="I1813" s="10" t="n">
        <f aca="false">C1814^2</f>
        <v>0.00217600686961523</v>
      </c>
      <c r="J1813" s="10" t="n">
        <f aca="false">(H1813-I1813)^2</f>
        <v>1.90357047003991E-007</v>
      </c>
    </row>
    <row r="1814" customFormat="false" ht="12.75" hidden="false" customHeight="false" outlineLevel="0" collapsed="false">
      <c r="A1814" s="7" t="n">
        <v>35486</v>
      </c>
      <c r="B1814" s="8" t="n">
        <v>1.865</v>
      </c>
      <c r="C1814" s="9" t="n">
        <f aca="false">LN(B1814/B1813)</f>
        <v>0.046647688791785</v>
      </c>
      <c r="D1814" s="11" t="n">
        <f aca="false">STDEV(C1794:C1814)*SQRT(365.25)</f>
        <v>0.979347833011609</v>
      </c>
      <c r="E1814" s="11" t="n">
        <f aca="false">SQRT(alpha*(E1813/SQRT(365.25))^2+(1-alpha)*C1814^2)*SQRT(365.25)</f>
        <v>0.970290925340454</v>
      </c>
      <c r="G1814" s="10"/>
      <c r="H1814" s="10" t="n">
        <f aca="false">(E1814^2)/365.25</f>
        <v>0.00257758926707196</v>
      </c>
      <c r="I1814" s="10" t="n">
        <f aca="false">C1815^2</f>
        <v>2.3175854593597E-005</v>
      </c>
      <c r="J1814" s="10" t="n">
        <f aca="false">(H1814-I1814)^2</f>
        <v>6.52502788184936E-006</v>
      </c>
    </row>
    <row r="1815" customFormat="false" ht="12.75" hidden="false" customHeight="false" outlineLevel="0" collapsed="false">
      <c r="A1815" s="7" t="n">
        <v>35487</v>
      </c>
      <c r="B1815" s="8" t="n">
        <v>1.874</v>
      </c>
      <c r="C1815" s="9" t="n">
        <f aca="false">LN(B1815/B1814)</f>
        <v>0.00481413072045172</v>
      </c>
      <c r="D1815" s="11" t="n">
        <f aca="false">STDEV(C1795:C1815)*SQRT(365.25)</f>
        <v>0.778746797934777</v>
      </c>
      <c r="E1815" s="11" t="n">
        <f aca="false">SQRT(alpha*(E1814/SQRT(365.25))^2+(1-alpha)*C1815^2)*SQRT(365.25)</f>
        <v>0.931248929790499</v>
      </c>
      <c r="G1815" s="10"/>
      <c r="H1815" s="10" t="n">
        <f aca="false">(E1815^2)/365.25</f>
        <v>0.00237433146950294</v>
      </c>
      <c r="I1815" s="10" t="n">
        <f aca="false">C1816^2</f>
        <v>0.000376249811516392</v>
      </c>
      <c r="J1815" s="10" t="n">
        <f aca="false">(H1815-I1815)^2</f>
        <v>3.99233031198229E-006</v>
      </c>
    </row>
    <row r="1816" customFormat="false" ht="12.75" hidden="false" customHeight="false" outlineLevel="0" collapsed="false">
      <c r="A1816" s="7" t="n">
        <v>35488</v>
      </c>
      <c r="B1816" s="8" t="n">
        <v>1.838</v>
      </c>
      <c r="C1816" s="9" t="n">
        <f aca="false">LN(B1816/B1815)</f>
        <v>-0.0193971598827352</v>
      </c>
      <c r="D1816" s="11" t="n">
        <f aca="false">STDEV(C1796:C1816)*SQRT(365.25)</f>
        <v>0.768941758792433</v>
      </c>
      <c r="E1816" s="11" t="n">
        <f aca="false">SQRT(alpha*(E1815/SQRT(365.25))^2+(1-alpha)*C1816^2)*SQRT(365.25)</f>
        <v>0.899529624216685</v>
      </c>
      <c r="G1816" s="10"/>
      <c r="H1816" s="10" t="n">
        <f aca="false">(E1816^2)/365.25</f>
        <v>0.00221534166966026</v>
      </c>
      <c r="I1816" s="10" t="n">
        <f aca="false">C1817^2</f>
        <v>8.63454117760607E-005</v>
      </c>
      <c r="J1816" s="10" t="n">
        <f aca="false">(H1816-I1816)^2</f>
        <v>4.53262506608493E-006</v>
      </c>
    </row>
    <row r="1817" customFormat="false" ht="12.75" hidden="false" customHeight="false" outlineLevel="0" collapsed="false">
      <c r="A1817" s="7" t="n">
        <v>35489</v>
      </c>
      <c r="B1817" s="8" t="n">
        <v>1.821</v>
      </c>
      <c r="C1817" s="9" t="n">
        <f aca="false">LN(B1817/B1816)</f>
        <v>-0.00929222318802453</v>
      </c>
      <c r="D1817" s="11" t="n">
        <f aca="false">STDEV(C1797:C1817)*SQRT(365.25)</f>
        <v>0.755671800063358</v>
      </c>
      <c r="E1817" s="11" t="n">
        <f aca="false">SQRT(alpha*(E1816/SQRT(365.25))^2+(1-alpha)*C1817^2)*SQRT(365.25)</f>
        <v>0.864452253461106</v>
      </c>
      <c r="G1817" s="10"/>
      <c r="H1817" s="10" t="n">
        <f aca="false">(E1817^2)/365.25</f>
        <v>0.00204593483508278</v>
      </c>
      <c r="I1817" s="10" t="n">
        <f aca="false">C1818^2</f>
        <v>9.86815054451937E-005</v>
      </c>
      <c r="J1817" s="10" t="n">
        <f aca="false">(H1817-I1817)^2</f>
        <v>3.79179552978466E-006</v>
      </c>
    </row>
    <row r="1818" customFormat="false" ht="12.75" hidden="false" customHeight="false" outlineLevel="0" collapsed="false">
      <c r="A1818" s="7" t="n">
        <v>35492</v>
      </c>
      <c r="B1818" s="8" t="n">
        <v>1.803</v>
      </c>
      <c r="C1818" s="9" t="n">
        <f aca="false">LN(B1818/B1817)</f>
        <v>-0.00993385652429074</v>
      </c>
      <c r="D1818" s="11" t="n">
        <f aca="false">STDEV(C1798:C1818)*SQRT(365.25)</f>
        <v>0.746751841985713</v>
      </c>
      <c r="E1818" s="11" t="n">
        <f aca="false">SQRT(alpha*(E1817/SQRT(365.25))^2+(1-alpha)*C1818^2)*SQRT(365.25)</f>
        <v>0.831073954349582</v>
      </c>
      <c r="G1818" s="10"/>
      <c r="H1818" s="10" t="n">
        <f aca="false">(E1818^2)/365.25</f>
        <v>0.00189098950745585</v>
      </c>
      <c r="I1818" s="10" t="n">
        <f aca="false">C1819^2</f>
        <v>0.00559223178810533</v>
      </c>
      <c r="J1818" s="10" t="n">
        <f aca="false">(H1818-I1818)^2</f>
        <v>1.36991944200674E-005</v>
      </c>
    </row>
    <row r="1819" customFormat="false" ht="12.75" hidden="false" customHeight="false" outlineLevel="0" collapsed="false">
      <c r="A1819" s="7" t="n">
        <v>35493</v>
      </c>
      <c r="B1819" s="8" t="n">
        <v>1.943</v>
      </c>
      <c r="C1819" s="9" t="n">
        <f aca="false">LN(B1819/B1818)</f>
        <v>0.074781226174123</v>
      </c>
      <c r="D1819" s="11" t="n">
        <f aca="false">STDEV(C1799:C1819)*SQRT(365.25)</f>
        <v>0.827187468709236</v>
      </c>
      <c r="E1819" s="11" t="n">
        <f aca="false">SQRT(alpha*(E1818/SQRT(365.25))^2+(1-alpha)*C1819^2)*SQRT(365.25)</f>
        <v>0.893450928491499</v>
      </c>
      <c r="G1819" s="10"/>
      <c r="H1819" s="10" t="n">
        <f aca="false">(E1819^2)/365.25</f>
        <v>0.00218550187986946</v>
      </c>
      <c r="I1819" s="10" t="n">
        <f aca="false">C1820^2</f>
        <v>0.00302623485103863</v>
      </c>
      <c r="J1819" s="10" t="n">
        <f aca="false">(H1819-I1819)^2</f>
        <v>7.06831928810932E-007</v>
      </c>
    </row>
    <row r="1820" customFormat="false" ht="12.75" hidden="false" customHeight="false" outlineLevel="0" collapsed="false">
      <c r="A1820" s="7" t="n">
        <v>35494</v>
      </c>
      <c r="B1820" s="8" t="n">
        <v>1.839</v>
      </c>
      <c r="C1820" s="9" t="n">
        <f aca="false">LN(B1820/B1819)</f>
        <v>-0.055011224773119</v>
      </c>
      <c r="D1820" s="11" t="n">
        <f aca="false">STDEV(C1800:C1820)*SQRT(365.25)</f>
        <v>0.759979259966032</v>
      </c>
      <c r="E1820" s="11" t="n">
        <f aca="false">SQRT(alpha*(E1819/SQRT(365.25))^2+(1-alpha)*C1820^2)*SQRT(365.25)</f>
        <v>0.907022111622318</v>
      </c>
      <c r="G1820" s="10"/>
      <c r="H1820" s="10" t="n">
        <f aca="false">(E1820^2)/365.25</f>
        <v>0.00225240003003917</v>
      </c>
      <c r="I1820" s="10" t="n">
        <f aca="false">C1821^2</f>
        <v>0.00063686773812505</v>
      </c>
      <c r="J1820" s="10" t="n">
        <f aca="false">(H1820-I1820)^2</f>
        <v>2.6099445862173E-006</v>
      </c>
    </row>
    <row r="1821" customFormat="false" ht="12.75" hidden="false" customHeight="false" outlineLevel="0" collapsed="false">
      <c r="A1821" s="7" t="n">
        <v>35495</v>
      </c>
      <c r="B1821" s="8" t="n">
        <v>1.886</v>
      </c>
      <c r="C1821" s="9" t="n">
        <f aca="false">LN(B1821/B1820)</f>
        <v>0.0252362385890816</v>
      </c>
      <c r="D1821" s="11" t="n">
        <f aca="false">STDEV(C1801:C1821)*SQRT(365.25)</f>
        <v>0.775366465640867</v>
      </c>
      <c r="E1821" s="11" t="n">
        <f aca="false">SQRT(alpha*(E1820/SQRT(365.25))^2+(1-alpha)*C1821^2)*SQRT(365.25)</f>
        <v>0.880758915708732</v>
      </c>
      <c r="G1821" s="10"/>
      <c r="H1821" s="10" t="n">
        <f aca="false">(E1821^2)/365.25</f>
        <v>0.00212385015085673</v>
      </c>
      <c r="I1821" s="10" t="n">
        <f aca="false">C1822^2</f>
        <v>0.00101324707748053</v>
      </c>
      <c r="J1821" s="10" t="n">
        <f aca="false">(H1821-I1821)^2</f>
        <v>1.23343918659268E-006</v>
      </c>
    </row>
    <row r="1822" customFormat="false" ht="12.75" hidden="false" customHeight="false" outlineLevel="0" collapsed="false">
      <c r="A1822" s="7" t="n">
        <v>35496</v>
      </c>
      <c r="B1822" s="8" t="n">
        <v>1.947</v>
      </c>
      <c r="C1822" s="9" t="n">
        <f aca="false">LN(B1822/B1821)</f>
        <v>0.0318315421787969</v>
      </c>
      <c r="D1822" s="11" t="n">
        <f aca="false">STDEV(C1802:C1822)*SQRT(365.25)</f>
        <v>0.792511575030391</v>
      </c>
      <c r="E1822" s="11" t="n">
        <f aca="false">SQRT(alpha*(E1821/SQRT(365.25))^2+(1-alpha)*C1822^2)*SQRT(365.25)</f>
        <v>0.862240325259038</v>
      </c>
      <c r="G1822" s="10"/>
      <c r="H1822" s="10" t="n">
        <f aca="false">(E1822^2)/365.25</f>
        <v>0.00203547810678388</v>
      </c>
      <c r="I1822" s="10" t="n">
        <f aca="false">C1823^2</f>
        <v>2.65157226746087E-005</v>
      </c>
      <c r="J1822" s="10" t="n">
        <f aca="false">(H1822-I1822)^2</f>
        <v>4.035929860766E-006</v>
      </c>
    </row>
    <row r="1823" customFormat="false" ht="12.75" hidden="false" customHeight="false" outlineLevel="0" collapsed="false">
      <c r="A1823" s="7" t="n">
        <v>35499</v>
      </c>
      <c r="B1823" s="8" t="n">
        <v>1.937</v>
      </c>
      <c r="C1823" s="9" t="n">
        <f aca="false">LN(B1823/B1822)</f>
        <v>-0.00514934196520378</v>
      </c>
      <c r="D1823" s="11" t="n">
        <f aca="false">STDEV(C1803:C1823)*SQRT(365.25)</f>
        <v>0.731452511182071</v>
      </c>
      <c r="E1823" s="11" t="n">
        <f aca="false">SQRT(alpha*(E1822/SQRT(365.25))^2+(1-alpha)*C1823^2)*SQRT(365.25)</f>
        <v>0.827690233925011</v>
      </c>
      <c r="G1823" s="10"/>
      <c r="H1823" s="10" t="n">
        <f aca="false">(E1823^2)/365.25</f>
        <v>0.00187562251426376</v>
      </c>
      <c r="I1823" s="10" t="n">
        <f aca="false">C1824^2</f>
        <v>8.71640217076778E-005</v>
      </c>
      <c r="J1823" s="10" t="n">
        <f aca="false">(H1823-I1823)^2</f>
        <v>3.19858377959599E-006</v>
      </c>
    </row>
    <row r="1824" customFormat="false" ht="12.75" hidden="false" customHeight="false" outlineLevel="0" collapsed="false">
      <c r="A1824" s="7" t="n">
        <v>35500</v>
      </c>
      <c r="B1824" s="8" t="n">
        <v>1.919</v>
      </c>
      <c r="C1824" s="9" t="n">
        <f aca="false">LN(B1824/B1823)</f>
        <v>-0.00933616739929602</v>
      </c>
      <c r="D1824" s="11" t="n">
        <f aca="false">STDEV(C1804:C1824)*SQRT(365.25)</f>
        <v>0.731597832727685</v>
      </c>
      <c r="E1824" s="11" t="n">
        <f aca="false">SQRT(alpha*(E1823/SQRT(365.25))^2+(1-alpha)*C1824^2)*SQRT(365.25)</f>
        <v>0.795671074335029</v>
      </c>
      <c r="G1824" s="10"/>
      <c r="H1824" s="10" t="n">
        <f aca="false">(E1824^2)/365.25</f>
        <v>0.00173331268592323</v>
      </c>
      <c r="I1824" s="10" t="n">
        <f aca="false">C1825^2</f>
        <v>0.000345438519178733</v>
      </c>
      <c r="J1824" s="10" t="n">
        <f aca="false">(H1824-I1824)^2</f>
        <v>1.92619470271673E-006</v>
      </c>
    </row>
    <row r="1825" customFormat="false" ht="12.75" hidden="false" customHeight="false" outlineLevel="0" collapsed="false">
      <c r="A1825" s="7" t="n">
        <v>35501</v>
      </c>
      <c r="B1825" s="8" t="n">
        <v>1.955</v>
      </c>
      <c r="C1825" s="9" t="n">
        <f aca="false">LN(B1825/B1824)</f>
        <v>0.0185859764117663</v>
      </c>
      <c r="D1825" s="11" t="n">
        <f aca="false">STDEV(C1805:C1825)*SQRT(365.25)</f>
        <v>0.726378748046176</v>
      </c>
      <c r="E1825" s="11" t="n">
        <f aca="false">SQRT(alpha*(E1824/SQRT(365.25))^2+(1-alpha)*C1825^2)*SQRT(365.25)</f>
        <v>0.769906573424947</v>
      </c>
      <c r="G1825" s="10"/>
      <c r="H1825" s="10" t="n">
        <f aca="false">(E1825^2)/365.25</f>
        <v>0.00162287784203407</v>
      </c>
      <c r="I1825" s="10" t="n">
        <f aca="false">C1826^2</f>
        <v>4.45132297251358E-005</v>
      </c>
      <c r="J1825" s="10" t="n">
        <f aca="false">(H1825-I1825)^2</f>
        <v>2.49123484938913E-006</v>
      </c>
    </row>
    <row r="1826" customFormat="false" ht="12.75" hidden="false" customHeight="false" outlineLevel="0" collapsed="false">
      <c r="A1826" s="7" t="n">
        <v>35502</v>
      </c>
      <c r="B1826" s="8" t="n">
        <v>1.942</v>
      </c>
      <c r="C1826" s="9" t="n">
        <f aca="false">LN(B1826/B1825)</f>
        <v>-0.00667182356819602</v>
      </c>
      <c r="D1826" s="11" t="n">
        <f aca="false">STDEV(C1806:C1826)*SQRT(365.25)</f>
        <v>0.68386775948005</v>
      </c>
      <c r="E1826" s="11" t="n">
        <f aca="false">SQRT(alpha*(E1825/SQRT(365.25))^2+(1-alpha)*C1826^2)*SQRT(365.25)</f>
        <v>0.739515724755416</v>
      </c>
      <c r="G1826" s="10"/>
      <c r="H1826" s="10" t="n">
        <f aca="false">(E1826^2)/365.25</f>
        <v>0.00149728544054902</v>
      </c>
      <c r="I1826" s="10" t="n">
        <f aca="false">C1827^2</f>
        <v>8.51209834546817E-005</v>
      </c>
      <c r="J1826" s="10" t="n">
        <f aca="false">(H1826-I1826)^2</f>
        <v>1.99420845388053E-006</v>
      </c>
    </row>
    <row r="1827" customFormat="false" ht="12.75" hidden="false" customHeight="false" outlineLevel="0" collapsed="false">
      <c r="A1827" s="7" t="n">
        <v>35503</v>
      </c>
      <c r="B1827" s="8" t="n">
        <v>1.96</v>
      </c>
      <c r="C1827" s="9" t="n">
        <f aca="false">LN(B1827/B1826)</f>
        <v>0.00922610337329263</v>
      </c>
      <c r="D1827" s="11" t="n">
        <f aca="false">STDEV(C1807:C1827)*SQRT(365.25)</f>
        <v>0.661355551712145</v>
      </c>
      <c r="E1827" s="11" t="n">
        <f aca="false">SQRT(alpha*(E1826/SQRT(365.25))^2+(1-alpha)*C1827^2)*SQRT(365.25)</f>
        <v>0.711225155821779</v>
      </c>
      <c r="G1827" s="10"/>
      <c r="H1827" s="10" t="n">
        <f aca="false">(E1827^2)/365.25</f>
        <v>0.00138491778856595</v>
      </c>
      <c r="I1827" s="10" t="n">
        <f aca="false">C1828^2</f>
        <v>0.000695109454747639</v>
      </c>
      <c r="J1827" s="10" t="n">
        <f aca="false">(H1827-I1827)^2</f>
        <v>4.75835537405194E-007</v>
      </c>
    </row>
    <row r="1828" customFormat="false" ht="12.75" hidden="false" customHeight="false" outlineLevel="0" collapsed="false">
      <c r="A1828" s="7" t="n">
        <v>35506</v>
      </c>
      <c r="B1828" s="8" t="n">
        <v>1.909</v>
      </c>
      <c r="C1828" s="9" t="n">
        <f aca="false">LN(B1828/B1827)</f>
        <v>-0.0263649284988152</v>
      </c>
      <c r="D1828" s="11" t="n">
        <f aca="false">STDEV(C1808:C1828)*SQRT(365.25)</f>
        <v>0.666790854071009</v>
      </c>
      <c r="E1828" s="11" t="n">
        <f aca="false">SQRT(alpha*(E1827/SQRT(365.25))^2+(1-alpha)*C1828^2)*SQRT(365.25)</f>
        <v>0.696988561141892</v>
      </c>
      <c r="G1828" s="10"/>
      <c r="H1828" s="10" t="n">
        <f aca="false">(E1828^2)/365.25</f>
        <v>0.00133002889627007</v>
      </c>
      <c r="I1828" s="10" t="n">
        <f aca="false">C1829^2</f>
        <v>3.97637920301067E-005</v>
      </c>
      <c r="J1828" s="10" t="n">
        <f aca="false">(H1828-I1828)^2</f>
        <v>1.66478403921937E-006</v>
      </c>
    </row>
    <row r="1829" customFormat="false" ht="12.75" hidden="false" customHeight="false" outlineLevel="0" collapsed="false">
      <c r="A1829" s="7" t="n">
        <v>35507</v>
      </c>
      <c r="B1829" s="8" t="n">
        <v>1.897</v>
      </c>
      <c r="C1829" s="9" t="n">
        <f aca="false">LN(B1829/B1828)</f>
        <v>-0.0063058537907334</v>
      </c>
      <c r="D1829" s="11" t="n">
        <f aca="false">STDEV(C1809:C1829)*SQRT(365.25)</f>
        <v>0.667087420510969</v>
      </c>
      <c r="E1829" s="11" t="n">
        <f aca="false">SQRT(alpha*(E1828/SQRT(365.25))^2+(1-alpha)*C1829^2)*SQRT(365.25)</f>
        <v>0.669547293162596</v>
      </c>
      <c r="G1829" s="10"/>
      <c r="H1829" s="10" t="n">
        <f aca="false">(E1829^2)/365.25</f>
        <v>0.00122736092479496</v>
      </c>
      <c r="I1829" s="10" t="n">
        <f aca="false">C1830^2</f>
        <v>2.78031706967615E-007</v>
      </c>
      <c r="J1829" s="10" t="n">
        <f aca="false">(H1829-I1829)^2</f>
        <v>1.5057324265092E-006</v>
      </c>
    </row>
    <row r="1830" customFormat="false" ht="12.75" hidden="false" customHeight="false" outlineLevel="0" collapsed="false">
      <c r="A1830" s="7" t="n">
        <v>35508</v>
      </c>
      <c r="B1830" s="8" t="n">
        <v>1.896</v>
      </c>
      <c r="C1830" s="9" t="n">
        <f aca="false">LN(B1830/B1829)</f>
        <v>-0.000527287120047148</v>
      </c>
      <c r="D1830" s="11" t="n">
        <f aca="false">STDEV(C1810:C1830)*SQRT(365.25)</f>
        <v>0.667086841221954</v>
      </c>
      <c r="E1830" s="11" t="n">
        <f aca="false">SQRT(alpha*(E1829/SQRT(365.25))^2+(1-alpha)*C1830^2)*SQRT(365.25)</f>
        <v>0.642363129684374</v>
      </c>
      <c r="G1830" s="10"/>
      <c r="H1830" s="10" t="n">
        <f aca="false">(E1830^2)/365.25</f>
        <v>0.00112972043909077</v>
      </c>
      <c r="I1830" s="10" t="n">
        <f aca="false">C1831^2</f>
        <v>4.46026185453997E-006</v>
      </c>
      <c r="J1830" s="10" t="n">
        <f aca="false">(H1830-I1830)^2</f>
        <v>1.26621046647372E-006</v>
      </c>
    </row>
    <row r="1831" customFormat="false" ht="12.75" hidden="false" customHeight="false" outlineLevel="0" collapsed="false">
      <c r="A1831" s="7" t="n">
        <v>35509</v>
      </c>
      <c r="B1831" s="8" t="n">
        <v>1.892</v>
      </c>
      <c r="C1831" s="9" t="n">
        <f aca="false">LN(B1831/B1830)</f>
        <v>-0.0021119332031435</v>
      </c>
      <c r="D1831" s="11" t="n">
        <f aca="false">STDEV(C1811:C1831)*SQRT(365.25)</f>
        <v>0.655888957236641</v>
      </c>
      <c r="E1831" s="11" t="n">
        <f aca="false">SQRT(alpha*(E1830/SQRT(365.25))^2+(1-alpha)*C1831^2)*SQRT(365.25)</f>
        <v>0.616381794158326</v>
      </c>
      <c r="G1831" s="10"/>
      <c r="H1831" s="10" t="n">
        <f aca="false">(E1831^2)/365.25</f>
        <v>0.00104018211134794</v>
      </c>
      <c r="I1831" s="10" t="n">
        <f aca="false">C1832^2</f>
        <v>0.000776675531962256</v>
      </c>
      <c r="J1831" s="10" t="n">
        <f aca="false">(H1831-I1831)^2</f>
        <v>6.94357173795461E-008</v>
      </c>
    </row>
    <row r="1832" customFormat="false" ht="12.75" hidden="false" customHeight="false" outlineLevel="0" collapsed="false">
      <c r="A1832" s="7" t="n">
        <v>35510</v>
      </c>
      <c r="B1832" s="8" t="n">
        <v>1.84</v>
      </c>
      <c r="C1832" s="9" t="n">
        <f aca="false">LN(B1832/B1831)</f>
        <v>-0.0278688990087921</v>
      </c>
      <c r="D1832" s="11" t="n">
        <f aca="false">STDEV(C1812:C1832)*SQRT(365.25)</f>
        <v>0.636072077881913</v>
      </c>
      <c r="E1832" s="11" t="n">
        <f aca="false">SQRT(alpha*(E1831/SQRT(365.25))^2+(1-alpha)*C1832^2)*SQRT(365.25)</f>
        <v>0.610137789323529</v>
      </c>
      <c r="G1832" s="10"/>
      <c r="H1832" s="10" t="n">
        <f aca="false">(E1832^2)/365.25</f>
        <v>0.00101921457073402</v>
      </c>
      <c r="I1832" s="10" t="n">
        <f aca="false">C1833^2</f>
        <v>0.000368831250503089</v>
      </c>
      <c r="J1832" s="10" t="n">
        <f aca="false">(H1832-I1832)^2</f>
        <v>4.22998463234617E-007</v>
      </c>
    </row>
    <row r="1833" customFormat="false" ht="12.75" hidden="false" customHeight="false" outlineLevel="0" collapsed="false">
      <c r="A1833" s="7" t="n">
        <v>35513</v>
      </c>
      <c r="B1833" s="8" t="n">
        <v>1.805</v>
      </c>
      <c r="C1833" s="9" t="n">
        <f aca="false">LN(B1833/B1832)</f>
        <v>-0.01920497983605</v>
      </c>
      <c r="D1833" s="11" t="n">
        <f aca="false">STDEV(C1813:C1833)*SQRT(365.25)</f>
        <v>0.638549725714113</v>
      </c>
      <c r="E1833" s="11" t="n">
        <f aca="false">SQRT(alpha*(E1832/SQRT(365.25))^2+(1-alpha)*C1833^2)*SQRT(365.25)</f>
        <v>0.594445774275528</v>
      </c>
      <c r="G1833" s="10"/>
      <c r="H1833" s="10" t="n">
        <f aca="false">(E1833^2)/365.25</f>
        <v>0.000967462774959704</v>
      </c>
      <c r="I1833" s="10" t="n">
        <f aca="false">C1834^2</f>
        <v>0.00183497296043047</v>
      </c>
      <c r="J1833" s="10" t="n">
        <f aca="false">(H1833-I1833)^2</f>
        <v>7.52573921895525E-007</v>
      </c>
    </row>
    <row r="1834" customFormat="false" ht="12.75" hidden="false" customHeight="false" outlineLevel="0" collapsed="false">
      <c r="A1834" s="7" t="n">
        <v>35514</v>
      </c>
      <c r="B1834" s="8" t="n">
        <v>1.884</v>
      </c>
      <c r="C1834" s="9" t="n">
        <f aca="false">LN(B1834/B1833)</f>
        <v>0.042836584369327</v>
      </c>
      <c r="D1834" s="11" t="n">
        <f aca="false">STDEV(C1814:C1834)*SQRT(365.25)</f>
        <v>0.560204463740232</v>
      </c>
      <c r="E1834" s="11" t="n">
        <f aca="false">SQRT(alpha*(E1833/SQRT(365.25))^2+(1-alpha)*C1834^2)*SQRT(365.25)</f>
        <v>0.615287383665497</v>
      </c>
      <c r="G1834" s="10"/>
      <c r="H1834" s="10" t="n">
        <f aca="false">(E1834^2)/365.25</f>
        <v>0.00103649162080201</v>
      </c>
      <c r="I1834" s="10" t="n">
        <f aca="false">C1835^2</f>
        <v>2.81882926268881E-007</v>
      </c>
      <c r="J1834" s="10" t="n">
        <f aca="false">(H1834-I1834)^2</f>
        <v>1.0737306208685E-006</v>
      </c>
    </row>
    <row r="1835" customFormat="false" ht="12.75" hidden="false" customHeight="false" outlineLevel="0" collapsed="false">
      <c r="A1835" s="7" t="n">
        <v>35515</v>
      </c>
      <c r="B1835" s="8" t="n">
        <v>1.883</v>
      </c>
      <c r="C1835" s="9" t="n">
        <f aca="false">LN(B1835/B1834)</f>
        <v>-0.000530926479155901</v>
      </c>
      <c r="D1835" s="11" t="n">
        <f aca="false">STDEV(C1815:C1835)*SQRT(365.25)</f>
        <v>0.526135636596426</v>
      </c>
      <c r="E1835" s="11" t="n">
        <f aca="false">SQRT(alpha*(E1834/SQRT(365.25))^2+(1-alpha)*C1835^2)*SQRT(365.25)</f>
        <v>0.590307375733804</v>
      </c>
      <c r="G1835" s="10"/>
      <c r="H1835" s="10" t="n">
        <f aca="false">(E1835^2)/365.25</f>
        <v>0.000954039145368186</v>
      </c>
      <c r="I1835" s="10" t="n">
        <f aca="false">C1836^2</f>
        <v>0.000557760162613892</v>
      </c>
      <c r="J1835" s="10" t="n">
        <f aca="false">(H1835-I1835)^2</f>
        <v>1.57037032172778E-007</v>
      </c>
    </row>
    <row r="1836" customFormat="false" ht="12.75" hidden="false" customHeight="false" outlineLevel="0" collapsed="false">
      <c r="A1836" s="7" t="n">
        <v>35516</v>
      </c>
      <c r="B1836" s="8" t="n">
        <v>1.928</v>
      </c>
      <c r="C1836" s="9" t="n">
        <f aca="false">LN(B1836/B1835)</f>
        <v>0.0236169465133385</v>
      </c>
      <c r="D1836" s="11" t="n">
        <f aca="false">STDEV(C1816:C1836)*SQRT(365.25)</f>
        <v>0.534752253032786</v>
      </c>
      <c r="E1836" s="11" t="n">
        <f aca="false">SQRT(alpha*(E1835/SQRT(365.25))^2+(1-alpha)*C1836^2)*SQRT(365.25)</f>
        <v>0.580470143620436</v>
      </c>
      <c r="G1836" s="10"/>
      <c r="H1836" s="10" t="n">
        <f aca="false">(E1836^2)/365.25</f>
        <v>0.000922506742326433</v>
      </c>
      <c r="I1836" s="10" t="n">
        <f aca="false">C1837^2</f>
        <v>2.69160450200459E-007</v>
      </c>
      <c r="J1836" s="10" t="n">
        <f aca="false">(H1836-I1836)^2</f>
        <v>8.5052215742492E-007</v>
      </c>
    </row>
    <row r="1837" customFormat="false" ht="12.75" hidden="false" customHeight="false" outlineLevel="0" collapsed="false">
      <c r="A1837" s="7" t="n">
        <v>35517</v>
      </c>
      <c r="B1837" s="8" t="n">
        <v>1.927</v>
      </c>
      <c r="C1837" s="9" t="n">
        <f aca="false">LN(B1837/B1836)</f>
        <v>-0.000518806756124531</v>
      </c>
      <c r="D1837" s="11" t="n">
        <f aca="false">STDEV(C1817:C1837)*SQRT(365.25)</f>
        <v>0.527115659713904</v>
      </c>
      <c r="E1837" s="11" t="n">
        <f aca="false">SQRT(alpha*(E1836/SQRT(365.25))^2+(1-alpha)*C1837^2)*SQRT(365.25)</f>
        <v>0.556904155203146</v>
      </c>
      <c r="G1837" s="10"/>
      <c r="H1837" s="10" t="n">
        <f aca="false">(E1837^2)/365.25</f>
        <v>0.000849123170657167</v>
      </c>
      <c r="I1837" s="10" t="n">
        <f aca="false">C1838^2</f>
        <v>2.69439952219333E-007</v>
      </c>
      <c r="J1837" s="10" t="n">
        <f aca="false">(H1837-I1837)^2</f>
        <v>7.20552656131707E-007</v>
      </c>
    </row>
    <row r="1838" customFormat="false" ht="12.75" hidden="false" customHeight="false" outlineLevel="0" collapsed="false">
      <c r="A1838" s="7" t="n">
        <v>35520</v>
      </c>
      <c r="B1838" s="8" t="n">
        <v>1.926</v>
      </c>
      <c r="C1838" s="9" t="n">
        <f aca="false">LN(B1838/B1837)</f>
        <v>-0.000519076056295542</v>
      </c>
      <c r="D1838" s="11" t="n">
        <f aca="false">STDEV(C1818:C1838)*SQRT(365.25)</f>
        <v>0.524871868567344</v>
      </c>
      <c r="E1838" s="11" t="n">
        <f aca="false">SQRT(alpha*(E1837/SQRT(365.25))^2+(1-alpha)*C1838^2)*SQRT(365.25)</f>
        <v>0.534295491221884</v>
      </c>
      <c r="G1838" s="10"/>
      <c r="H1838" s="10" t="n">
        <f aca="false">(E1838^2)/365.25</f>
        <v>0.000781578841724939</v>
      </c>
      <c r="I1838" s="10" t="n">
        <f aca="false">C1839^2</f>
        <v>0.00053408468174722</v>
      </c>
      <c r="J1838" s="10" t="n">
        <f aca="false">(H1838-I1838)^2</f>
        <v>6.12533592230768E-008</v>
      </c>
    </row>
    <row r="1839" customFormat="false" ht="12.75" hidden="false" customHeight="false" outlineLevel="0" collapsed="false">
      <c r="A1839" s="7" t="n">
        <v>35521</v>
      </c>
      <c r="B1839" s="8" t="n">
        <v>1.882</v>
      </c>
      <c r="C1839" s="9" t="n">
        <f aca="false">LN(B1839/B1838)</f>
        <v>-0.023110272212746</v>
      </c>
      <c r="D1839" s="11" t="n">
        <f aca="false">STDEV(C1819:C1839)*SQRT(365.25)</f>
        <v>0.533456455673173</v>
      </c>
      <c r="E1839" s="11" t="n">
        <f aca="false">SQRT(alpha*(E1838/SQRT(365.25))^2+(1-alpha)*C1839^2)*SQRT(365.25)</f>
        <v>0.527521234552871</v>
      </c>
      <c r="G1839" s="10"/>
      <c r="H1839" s="10" t="n">
        <f aca="false">(E1839^2)/365.25</f>
        <v>0.000761885428895785</v>
      </c>
      <c r="I1839" s="10" t="n">
        <f aca="false">C1840^2</f>
        <v>6.40348303952394E-005</v>
      </c>
      <c r="J1839" s="10" t="n">
        <f aca="false">(H1839-I1839)^2</f>
        <v>4.86995457827569E-007</v>
      </c>
    </row>
    <row r="1840" customFormat="false" ht="12.75" hidden="false" customHeight="false" outlineLevel="0" collapsed="false">
      <c r="A1840" s="7" t="n">
        <v>35522</v>
      </c>
      <c r="B1840" s="8" t="n">
        <v>1.867</v>
      </c>
      <c r="C1840" s="9" t="n">
        <f aca="false">LN(B1840/B1839)</f>
        <v>-0.00800217660360226</v>
      </c>
      <c r="D1840" s="11" t="n">
        <f aca="false">STDEV(C1820:C1840)*SQRT(365.25)</f>
        <v>0.428756143094606</v>
      </c>
      <c r="E1840" s="11" t="n">
        <f aca="false">SQRT(alpha*(E1839/SQRT(365.25))^2+(1-alpha)*C1840^2)*SQRT(365.25)</f>
        <v>0.507933804276273</v>
      </c>
      <c r="G1840" s="10"/>
      <c r="H1840" s="10" t="n">
        <f aca="false">(E1840^2)/365.25</f>
        <v>0.000706356603768837</v>
      </c>
      <c r="I1840" s="10" t="n">
        <f aca="false">C1841^2</f>
        <v>0.000405988004701577</v>
      </c>
      <c r="J1840" s="10" t="n">
        <f aca="false">(H1840-I1840)^2</f>
        <v>9.02212953056283E-008</v>
      </c>
    </row>
    <row r="1841" customFormat="false" ht="12.75" hidden="false" customHeight="false" outlineLevel="0" collapsed="false">
      <c r="A1841" s="7" t="n">
        <v>35523</v>
      </c>
      <c r="B1841" s="8" t="n">
        <v>1.905</v>
      </c>
      <c r="C1841" s="9" t="n">
        <f aca="false">LN(B1841/B1840)</f>
        <v>0.0201491440190787</v>
      </c>
      <c r="D1841" s="11" t="n">
        <f aca="false">STDEV(C1821:C1841)*SQRT(365.25)</f>
        <v>0.369165099800403</v>
      </c>
      <c r="E1841" s="11" t="n">
        <f aca="false">SQRT(alpha*(E1840/SQRT(365.25))^2+(1-alpha)*C1841^2)*SQRT(365.25)</f>
        <v>0.499266482053034</v>
      </c>
      <c r="G1841" s="10"/>
      <c r="H1841" s="10" t="n">
        <f aca="false">(E1841^2)/365.25</f>
        <v>0.000682455907191273</v>
      </c>
      <c r="I1841" s="10" t="n">
        <f aca="false">C1842^2</f>
        <v>0.000370037595697452</v>
      </c>
      <c r="J1841" s="10" t="n">
        <f aca="false">(H1841-I1841)^2</f>
        <v>9.76052013566503E-008</v>
      </c>
    </row>
    <row r="1842" customFormat="false" ht="12.75" hidden="false" customHeight="false" outlineLevel="0" collapsed="false">
      <c r="A1842" s="7" t="n">
        <v>35524</v>
      </c>
      <c r="B1842" s="8" t="n">
        <v>1.942</v>
      </c>
      <c r="C1842" s="9" t="n">
        <f aca="false">LN(B1842/B1841)</f>
        <v>0.0192363612904689</v>
      </c>
      <c r="D1842" s="11" t="n">
        <f aca="false">STDEV(C1822:C1842)*SQRT(365.25)</f>
        <v>0.362969056518495</v>
      </c>
      <c r="E1842" s="11" t="n">
        <f aca="false">SQRT(alpha*(E1841/SQRT(365.25))^2+(1-alpha)*C1842^2)*SQRT(365.25)</f>
        <v>0.490088854390296</v>
      </c>
      <c r="G1842" s="10"/>
      <c r="H1842" s="10" t="n">
        <f aca="false">(E1842^2)/365.25</f>
        <v>0.000657596400267195</v>
      </c>
      <c r="I1842" s="10" t="n">
        <f aca="false">C1843^2</f>
        <v>4.23377493958087E-006</v>
      </c>
      <c r="J1842" s="10" t="n">
        <f aca="false">(H1842-I1842)^2</f>
        <v>4.26882720174992E-007</v>
      </c>
    </row>
    <row r="1843" customFormat="false" ht="12.75" hidden="false" customHeight="false" outlineLevel="0" collapsed="false">
      <c r="A1843" s="7" t="n">
        <v>35527</v>
      </c>
      <c r="B1843" s="8" t="n">
        <v>1.946</v>
      </c>
      <c r="C1843" s="9" t="n">
        <f aca="false">LN(B1843/B1842)</f>
        <v>0.00205761389468016</v>
      </c>
      <c r="D1843" s="11" t="n">
        <f aca="false">STDEV(C1823:C1843)*SQRT(365.25)</f>
        <v>0.337733257349018</v>
      </c>
      <c r="E1843" s="11" t="n">
        <f aca="false">SQRT(alpha*(E1842/SQRT(365.25))^2+(1-alpha)*C1843^2)*SQRT(365.25)</f>
        <v>0.470317077181105</v>
      </c>
      <c r="G1843" s="10"/>
      <c r="H1843" s="10" t="n">
        <f aca="false">(E1843^2)/365.25</f>
        <v>0.000605607537544635</v>
      </c>
      <c r="I1843" s="10" t="n">
        <f aca="false">C1844^2</f>
        <v>0.000241376748665516</v>
      </c>
      <c r="J1843" s="10" t="n">
        <f aca="false">(H1843-I1843)^2</f>
        <v>1.32664067567505E-007</v>
      </c>
    </row>
    <row r="1844" customFormat="false" ht="12.75" hidden="false" customHeight="false" outlineLevel="0" collapsed="false">
      <c r="A1844" s="7" t="n">
        <v>35528</v>
      </c>
      <c r="B1844" s="8" t="n">
        <v>1.916</v>
      </c>
      <c r="C1844" s="9" t="n">
        <f aca="false">LN(B1844/B1843)</f>
        <v>-0.0155363042151445</v>
      </c>
      <c r="D1844" s="11" t="n">
        <f aca="false">STDEV(C1824:C1844)*SQRT(365.25)</f>
        <v>0.343343190556308</v>
      </c>
      <c r="E1844" s="11" t="n">
        <f aca="false">SQRT(alpha*(E1843/SQRT(365.25))^2+(1-alpha)*C1844^2)*SQRT(365.25)</f>
        <v>0.458925235742293</v>
      </c>
      <c r="G1844" s="10"/>
      <c r="H1844" s="10" t="n">
        <f aca="false">(E1844^2)/365.25</f>
        <v>0.000576625248463023</v>
      </c>
      <c r="I1844" s="10" t="n">
        <f aca="false">C1845^2</f>
        <v>6.17735643335841E-005</v>
      </c>
      <c r="J1844" s="10" t="n">
        <f aca="false">(H1844-I1844)^2</f>
        <v>2.65072256650919E-007</v>
      </c>
    </row>
    <row r="1845" customFormat="false" ht="12.75" hidden="false" customHeight="false" outlineLevel="0" collapsed="false">
      <c r="A1845" s="7" t="n">
        <v>35529</v>
      </c>
      <c r="B1845" s="8" t="n">
        <v>1.901</v>
      </c>
      <c r="C1845" s="9" t="n">
        <f aca="false">LN(B1845/B1844)</f>
        <v>-0.00785961604237663</v>
      </c>
      <c r="D1845" s="11" t="n">
        <f aca="false">STDEV(C1825:C1845)*SQRT(365.25)</f>
        <v>0.342705342622618</v>
      </c>
      <c r="E1845" s="11" t="n">
        <f aca="false">SQRT(alpha*(E1844/SQRT(365.25))^2+(1-alpha)*C1845^2)*SQRT(365.25)</f>
        <v>0.44232232280369</v>
      </c>
      <c r="G1845" s="10"/>
      <c r="H1845" s="10" t="n">
        <f aca="false">(E1845^2)/365.25</f>
        <v>0.000535657870637787</v>
      </c>
      <c r="I1845" s="10" t="n">
        <f aca="false">C1846^2</f>
        <v>2.76862586707353E-007</v>
      </c>
      <c r="J1845" s="10" t="n">
        <f aca="false">(H1845-I1845)^2</f>
        <v>2.86632823781791E-007</v>
      </c>
    </row>
    <row r="1846" customFormat="false" ht="12.75" hidden="false" customHeight="false" outlineLevel="0" collapsed="false">
      <c r="A1846" s="7" t="n">
        <v>35530</v>
      </c>
      <c r="B1846" s="8" t="n">
        <v>1.9</v>
      </c>
      <c r="C1846" s="9" t="n">
        <f aca="false">LN(B1846/B1845)</f>
        <v>-0.000526177333897379</v>
      </c>
      <c r="D1846" s="11" t="n">
        <f aca="false">STDEV(C1826:C1846)*SQRT(365.25)</f>
        <v>0.332434212824603</v>
      </c>
      <c r="E1846" s="11" t="n">
        <f aca="false">SQRT(alpha*(E1845/SQRT(365.25))^2+(1-alpha)*C1846^2)*SQRT(365.25)</f>
        <v>0.424369003078264</v>
      </c>
      <c r="G1846" s="10"/>
      <c r="H1846" s="10" t="n">
        <f aca="false">(E1846^2)/365.25</f>
        <v>0.000493056949414483</v>
      </c>
      <c r="I1846" s="10" t="n">
        <f aca="false">C1847^2</f>
        <v>0.000296504776483366</v>
      </c>
      <c r="J1846" s="10" t="n">
        <f aca="false">(H1846-I1846)^2</f>
        <v>3.86327566839437E-008</v>
      </c>
    </row>
    <row r="1847" customFormat="false" ht="12.75" hidden="false" customHeight="false" outlineLevel="0" collapsed="false">
      <c r="A1847" s="7" t="n">
        <v>35531</v>
      </c>
      <c r="B1847" s="8" t="n">
        <v>1.933</v>
      </c>
      <c r="C1847" s="9" t="n">
        <f aca="false">LN(B1847/B1846)</f>
        <v>0.0172193140537992</v>
      </c>
      <c r="D1847" s="11" t="n">
        <f aca="false">STDEV(C1827:C1847)*SQRT(365.25)</f>
        <v>0.340299728133362</v>
      </c>
      <c r="E1847" s="11" t="n">
        <f aca="false">SQRT(alpha*(E1846/SQRT(365.25))^2+(1-alpha)*C1847^2)*SQRT(365.25)</f>
        <v>0.41758421728022</v>
      </c>
      <c r="G1847" s="10"/>
      <c r="H1847" s="10" t="n">
        <f aca="false">(E1847^2)/365.25</f>
        <v>0.000477417052762585</v>
      </c>
      <c r="I1847" s="10" t="n">
        <f aca="false">C1848^2</f>
        <v>0.000105955147248618</v>
      </c>
      <c r="J1847" s="10" t="n">
        <f aca="false">(H1847-I1847)^2</f>
        <v>1.37983947248067E-007</v>
      </c>
    </row>
    <row r="1848" customFormat="false" ht="12.75" hidden="false" customHeight="false" outlineLevel="0" collapsed="false">
      <c r="A1848" s="7" t="n">
        <v>35534</v>
      </c>
      <c r="B1848" s="8" t="n">
        <v>1.953</v>
      </c>
      <c r="C1848" s="9" t="n">
        <f aca="false">LN(B1848/B1847)</f>
        <v>0.0102934516683481</v>
      </c>
      <c r="D1848" s="11" t="n">
        <f aca="false">STDEV(C1828:C1848)*SQRT(365.25)</f>
        <v>0.340869508113248</v>
      </c>
      <c r="E1848" s="11" t="n">
        <f aca="false">SQRT(alpha*(E1847/SQRT(365.25))^2+(1-alpha)*C1848^2)*SQRT(365.25)</f>
        <v>0.404451031249926</v>
      </c>
      <c r="G1848" s="10"/>
      <c r="H1848" s="10" t="n">
        <f aca="false">(E1848^2)/365.25</f>
        <v>0.000447859374891522</v>
      </c>
      <c r="I1848" s="10" t="n">
        <f aca="false">C1849^2</f>
        <v>6.76714764827659E-005</v>
      </c>
      <c r="J1848" s="10" t="n">
        <f aca="false">(H1848-I1848)^2</f>
        <v>1.44542838096466E-007</v>
      </c>
    </row>
    <row r="1849" customFormat="false" ht="12.75" hidden="false" customHeight="false" outlineLevel="0" collapsed="false">
      <c r="A1849" s="7" t="n">
        <v>35535</v>
      </c>
      <c r="B1849" s="8" t="n">
        <v>1.937</v>
      </c>
      <c r="C1849" s="9" t="n">
        <f aca="false">LN(B1849/B1848)</f>
        <v>-0.00822626746968307</v>
      </c>
      <c r="D1849" s="11" t="n">
        <f aca="false">STDEV(C1829:C1849)*SQRT(365.25)</f>
        <v>0.323357677545714</v>
      </c>
      <c r="E1849" s="11" t="n">
        <f aca="false">SQRT(alpha*(E1848/SQRT(365.25))^2+(1-alpha)*C1849^2)*SQRT(365.25)</f>
        <v>0.390552285758503</v>
      </c>
      <c r="G1849" s="10"/>
      <c r="H1849" s="10" t="n">
        <f aca="false">(E1849^2)/365.25</f>
        <v>0.00041760735909977</v>
      </c>
      <c r="I1849" s="10" t="n">
        <f aca="false">C1850^2</f>
        <v>0.0011905036805389</v>
      </c>
      <c r="J1849" s="10" t="n">
        <f aca="false">(H1849-I1849)^2</f>
        <v>5.9736872369414E-007</v>
      </c>
    </row>
    <row r="1850" customFormat="false" ht="12.75" hidden="false" customHeight="false" outlineLevel="0" collapsed="false">
      <c r="A1850" s="7" t="n">
        <v>35536</v>
      </c>
      <c r="B1850" s="8" t="n">
        <v>2.005</v>
      </c>
      <c r="C1850" s="9" t="n">
        <f aca="false">LN(B1850/B1849)</f>
        <v>0.0345036763336735</v>
      </c>
      <c r="D1850" s="11" t="n">
        <f aca="false">STDEV(C1830:C1850)*SQRT(365.25)</f>
        <v>0.350847169079537</v>
      </c>
      <c r="E1850" s="11" t="n">
        <f aca="false">SQRT(alpha*(E1849/SQRT(365.25))^2+(1-alpha)*C1850^2)*SQRT(365.25)</f>
        <v>0.418322930669693</v>
      </c>
      <c r="G1850" s="10"/>
      <c r="H1850" s="10" t="n">
        <f aca="false">(E1850^2)/365.25</f>
        <v>0.000479107664131638</v>
      </c>
      <c r="I1850" s="10" t="n">
        <f aca="false">C1851^2</f>
        <v>0.000987300482016501</v>
      </c>
      <c r="J1850" s="10" t="n">
        <f aca="false">(H1850-I1850)^2</f>
        <v>2.58259940149758E-007</v>
      </c>
    </row>
    <row r="1851" customFormat="false" ht="12.75" hidden="false" customHeight="false" outlineLevel="0" collapsed="false">
      <c r="A1851" s="7" t="n">
        <v>35537</v>
      </c>
      <c r="B1851" s="8" t="n">
        <v>2.069</v>
      </c>
      <c r="C1851" s="9" t="n">
        <f aca="false">LN(B1851/B1850)</f>
        <v>0.0314213380048734</v>
      </c>
      <c r="D1851" s="11" t="n">
        <f aca="false">STDEV(C1831:C1851)*SQRT(365.25)</f>
        <v>0.370344120268117</v>
      </c>
      <c r="E1851" s="11" t="n">
        <f aca="false">SQRT(alpha*(E1850/SQRT(365.25))^2+(1-alpha)*C1851^2)*SQRT(365.25)</f>
        <v>0.435618961771723</v>
      </c>
      <c r="G1851" s="10"/>
      <c r="H1851" s="10" t="n">
        <f aca="false">(E1851^2)/365.25</f>
        <v>0.000519545187830455</v>
      </c>
      <c r="I1851" s="10" t="n">
        <f aca="false">C1852^2</f>
        <v>3.34448082859224E-005</v>
      </c>
      <c r="J1851" s="10" t="n">
        <f aca="false">(H1851-I1851)^2</f>
        <v>2.36293578993339E-007</v>
      </c>
    </row>
    <row r="1852" customFormat="false" ht="12.75" hidden="false" customHeight="false" outlineLevel="0" collapsed="false">
      <c r="A1852" s="7" t="n">
        <v>35538</v>
      </c>
      <c r="B1852" s="8" t="n">
        <v>2.081</v>
      </c>
      <c r="C1852" s="9" t="n">
        <f aca="false">LN(B1852/B1851)</f>
        <v>0.00578314864809149</v>
      </c>
      <c r="D1852" s="11" t="n">
        <f aca="false">STDEV(C1832:C1852)*SQRT(365.25)</f>
        <v>0.369365460754623</v>
      </c>
      <c r="E1852" s="11" t="n">
        <f aca="false">SQRT(alpha*(E1851/SQRT(365.25))^2+(1-alpha)*C1852^2)*SQRT(365.25)</f>
        <v>0.419089674714803</v>
      </c>
      <c r="G1852" s="10"/>
      <c r="H1852" s="10" t="n">
        <f aca="false">(E1852^2)/365.25</f>
        <v>0.000480865586454645</v>
      </c>
      <c r="I1852" s="10" t="n">
        <f aca="false">C1853^2</f>
        <v>6.72842838806464E-005</v>
      </c>
      <c r="J1852" s="10" t="n">
        <f aca="false">(H1852-I1852)^2</f>
        <v>1.71049493838806E-007</v>
      </c>
    </row>
    <row r="1853" customFormat="false" ht="12.75" hidden="false" customHeight="false" outlineLevel="0" collapsed="false">
      <c r="A1853" s="7" t="n">
        <v>35541</v>
      </c>
      <c r="B1853" s="8" t="n">
        <v>2.064</v>
      </c>
      <c r="C1853" s="9" t="n">
        <f aca="false">LN(B1853/B1852)</f>
        <v>-0.00820269979218101</v>
      </c>
      <c r="D1853" s="11" t="n">
        <f aca="false">STDEV(C1833:C1853)*SQRT(365.25)</f>
        <v>0.346240426038688</v>
      </c>
      <c r="E1853" s="11" t="n">
        <f aca="false">SQRT(alpha*(E1852/SQRT(365.25))^2+(1-alpha)*C1853^2)*SQRT(365.25)</f>
        <v>0.404494846927365</v>
      </c>
      <c r="G1853" s="10"/>
      <c r="H1853" s="10" t="n">
        <f aca="false">(E1853^2)/365.25</f>
        <v>0.00044795641667568</v>
      </c>
      <c r="I1853" s="10" t="n">
        <f aca="false">C1854^2</f>
        <v>0.000572934002682521</v>
      </c>
      <c r="J1853" s="10" t="n">
        <f aca="false">(H1853-I1853)^2</f>
        <v>1.56193970040974E-008</v>
      </c>
    </row>
    <row r="1854" customFormat="false" ht="12.75" hidden="false" customHeight="false" outlineLevel="0" collapsed="false">
      <c r="A1854" s="7" t="n">
        <v>35542</v>
      </c>
      <c r="B1854" s="8" t="n">
        <v>2.114</v>
      </c>
      <c r="C1854" s="9" t="n">
        <f aca="false">LN(B1854/B1853)</f>
        <v>0.0239360398287294</v>
      </c>
      <c r="D1854" s="11" t="n">
        <f aca="false">STDEV(C1834:C1854)*SQRT(365.25)</f>
        <v>0.336706600124584</v>
      </c>
      <c r="E1854" s="11" t="n">
        <f aca="false">SQRT(alpha*(E1853/SQRT(365.25))^2+(1-alpha)*C1854^2)*SQRT(365.25)</f>
        <v>0.408960087763745</v>
      </c>
      <c r="G1854" s="10"/>
      <c r="H1854" s="10" t="n">
        <f aca="false">(E1854^2)/365.25</f>
        <v>0.000457901035958193</v>
      </c>
      <c r="I1854" s="10" t="n">
        <f aca="false">C1855^2</f>
        <v>0.000669562441277665</v>
      </c>
      <c r="J1854" s="10" t="n">
        <f aca="false">(H1854-I1854)^2</f>
        <v>4.48005505018136E-008</v>
      </c>
    </row>
    <row r="1855" customFormat="false" ht="12.75" hidden="false" customHeight="false" outlineLevel="0" collapsed="false">
      <c r="A1855" s="7" t="n">
        <v>35543</v>
      </c>
      <c r="B1855" s="8" t="n">
        <v>2.06</v>
      </c>
      <c r="C1855" s="9" t="n">
        <f aca="false">LN(B1855/B1854)</f>
        <v>-0.0258759046465561</v>
      </c>
      <c r="D1855" s="11" t="n">
        <f aca="false">STDEV(C1835:C1855)*SQRT(365.25)</f>
        <v>0.326905667852135</v>
      </c>
      <c r="E1855" s="11" t="n">
        <f aca="false">SQRT(alpha*(E1854/SQRT(365.25))^2+(1-alpha)*C1855^2)*SQRT(365.25)</f>
        <v>0.416413197597735</v>
      </c>
      <c r="G1855" s="10"/>
      <c r="H1855" s="10" t="n">
        <f aca="false">(E1855^2)/365.25</f>
        <v>0.000474743192699712</v>
      </c>
      <c r="I1855" s="10" t="n">
        <f aca="false">C1856^2</f>
        <v>0.000879303812592514</v>
      </c>
      <c r="J1855" s="10" t="n">
        <f aca="false">(H1855-I1855)^2</f>
        <v>1.63669295168048E-007</v>
      </c>
    </row>
    <row r="1856" customFormat="false" ht="12.75" hidden="false" customHeight="false" outlineLevel="0" collapsed="false">
      <c r="A1856" s="7" t="n">
        <v>35544</v>
      </c>
      <c r="B1856" s="8" t="n">
        <v>2.122</v>
      </c>
      <c r="C1856" s="9" t="n">
        <f aca="false">LN(B1856/B1855)</f>
        <v>0.0296530573903015</v>
      </c>
      <c r="D1856" s="11" t="n">
        <f aca="false">STDEV(C1836:C1856)*SQRT(365.25)</f>
        <v>0.342694559088659</v>
      </c>
      <c r="E1856" s="11" t="n">
        <f aca="false">SQRT(alpha*(E1855/SQRT(365.25))^2+(1-alpha)*C1856^2)*SQRT(365.25)</f>
        <v>0.430299725523875</v>
      </c>
      <c r="G1856" s="10"/>
      <c r="H1856" s="10" t="n">
        <f aca="false">(E1856^2)/365.25</f>
        <v>0.000506934575731477</v>
      </c>
      <c r="I1856" s="10" t="n">
        <f aca="false">C1857^2</f>
        <v>3.54659187298521E-006</v>
      </c>
      <c r="J1856" s="10" t="n">
        <f aca="false">(H1856-I1856)^2</f>
        <v>2.53399462293117E-007</v>
      </c>
    </row>
    <row r="1857" customFormat="false" ht="12.75" hidden="false" customHeight="false" outlineLevel="0" collapsed="false">
      <c r="A1857" s="7" t="n">
        <v>35545</v>
      </c>
      <c r="B1857" s="8" t="n">
        <v>2.126</v>
      </c>
      <c r="C1857" s="9" t="n">
        <f aca="false">LN(B1857/B1856)</f>
        <v>0.00188323972796487</v>
      </c>
      <c r="D1857" s="11" t="n">
        <f aca="false">STDEV(C1837:C1857)*SQRT(365.25)</f>
        <v>0.333802963138602</v>
      </c>
      <c r="E1857" s="11" t="n">
        <f aca="false">SQRT(alpha*(E1856/SQRT(365.25))^2+(1-alpha)*C1857^2)*SQRT(365.25)</f>
        <v>0.412949988515689</v>
      </c>
      <c r="G1857" s="10"/>
      <c r="H1857" s="10" t="n">
        <f aca="false">(E1857^2)/365.25</f>
        <v>0.000466879378549234</v>
      </c>
      <c r="I1857" s="10" t="n">
        <f aca="false">C1858^2</f>
        <v>0.000457691790634931</v>
      </c>
      <c r="J1857" s="10" t="n">
        <f aca="false">(H1857-I1857)^2</f>
        <v>8.44117716830522E-011</v>
      </c>
    </row>
    <row r="1858" customFormat="false" ht="12.75" hidden="false" customHeight="false" outlineLevel="0" collapsed="false">
      <c r="A1858" s="7" t="n">
        <v>35548</v>
      </c>
      <c r="B1858" s="8" t="n">
        <v>2.081</v>
      </c>
      <c r="C1858" s="9" t="n">
        <f aca="false">LN(B1858/B1857)</f>
        <v>-0.0213937325082588</v>
      </c>
      <c r="D1858" s="11" t="n">
        <f aca="false">STDEV(C1838:C1858)*SQRT(365.25)</f>
        <v>0.350640164917079</v>
      </c>
      <c r="E1858" s="11" t="n">
        <f aca="false">SQRT(alpha*(E1857/SQRT(365.25))^2+(1-alpha)*C1858^2)*SQRT(365.25)</f>
        <v>0.412626550980404</v>
      </c>
      <c r="G1858" s="10"/>
      <c r="H1858" s="10" t="n">
        <f aca="false">(E1858^2)/365.25</f>
        <v>0.000466148310948622</v>
      </c>
      <c r="I1858" s="10" t="n">
        <f aca="false">C1859^2</f>
        <v>0.000834714416229886</v>
      </c>
      <c r="J1858" s="10" t="n">
        <f aca="false">(H1858-I1858)^2</f>
        <v>1.358409739622E-007</v>
      </c>
    </row>
    <row r="1859" customFormat="false" ht="12.75" hidden="false" customHeight="false" outlineLevel="0" collapsed="false">
      <c r="A1859" s="7" t="n">
        <v>35549</v>
      </c>
      <c r="B1859" s="8" t="n">
        <v>2.142</v>
      </c>
      <c r="C1859" s="9" t="n">
        <f aca="false">LN(B1859/B1858)</f>
        <v>0.0288914246140596</v>
      </c>
      <c r="D1859" s="11" t="n">
        <f aca="false">STDEV(C1839:C1859)*SQRT(365.25)</f>
        <v>0.365379911160741</v>
      </c>
      <c r="E1859" s="11" t="n">
        <f aca="false">SQRT(alpha*(E1858/SQRT(365.25))^2+(1-alpha)*C1859^2)*SQRT(365.25)</f>
        <v>0.425408569081404</v>
      </c>
      <c r="G1859" s="10"/>
      <c r="H1859" s="10" t="n">
        <f aca="false">(E1859^2)/365.25</f>
        <v>0.000495475566455544</v>
      </c>
      <c r="I1859" s="10" t="n">
        <f aca="false">C1860^2</f>
        <v>0.000377062058353774</v>
      </c>
      <c r="J1859" s="10" t="n">
        <f aca="false">(H1859-I1859)^2</f>
        <v>1.40217589009678E-008</v>
      </c>
    </row>
    <row r="1860" customFormat="false" ht="12.75" hidden="false" customHeight="false" outlineLevel="0" collapsed="false">
      <c r="A1860" s="7" t="n">
        <v>35550</v>
      </c>
      <c r="B1860" s="8" t="n">
        <v>2.184</v>
      </c>
      <c r="C1860" s="9" t="n">
        <f aca="false">LN(B1860/B1859)</f>
        <v>0.0194180858571017</v>
      </c>
      <c r="D1860" s="11" t="n">
        <f aca="false">STDEV(C1840:C1860)*SQRT(365.25)</f>
        <v>0.348137126055194</v>
      </c>
      <c r="E1860" s="11" t="n">
        <f aca="false">SQRT(alpha*(E1859/SQRT(365.25))^2+(1-alpha)*C1860^2)*SQRT(365.25)</f>
        <v>0.421344221277857</v>
      </c>
      <c r="G1860" s="10"/>
      <c r="H1860" s="10" t="n">
        <f aca="false">(E1860^2)/365.25</f>
        <v>0.000486053258875411</v>
      </c>
      <c r="I1860" s="10" t="n">
        <f aca="false">C1861^2</f>
        <v>0.000710552873444422</v>
      </c>
      <c r="J1860" s="10" t="n">
        <f aca="false">(H1860-I1860)^2</f>
        <v>5.04000769416346E-008</v>
      </c>
    </row>
    <row r="1861" customFormat="false" ht="12.75" hidden="false" customHeight="false" outlineLevel="0" collapsed="false">
      <c r="A1861" s="7" t="n">
        <v>35551</v>
      </c>
      <c r="B1861" s="8" t="n">
        <v>2.243</v>
      </c>
      <c r="C1861" s="9" t="n">
        <f aca="false">LN(B1861/B1860)</f>
        <v>0.0266561976554126</v>
      </c>
      <c r="D1861" s="11" t="n">
        <f aca="false">STDEV(C1841:C1861)*SQRT(365.25)</f>
        <v>0.350700305102566</v>
      </c>
      <c r="E1861" s="11" t="n">
        <f aca="false">SQRT(alpha*(E1860/SQRT(365.25))^2+(1-alpha)*C1861^2)*SQRT(365.25)</f>
        <v>0.429017100385294</v>
      </c>
      <c r="G1861" s="10"/>
      <c r="H1861" s="10" t="n">
        <f aca="false">(E1861^2)/365.25</f>
        <v>0.000503916967619454</v>
      </c>
      <c r="I1861" s="10" t="n">
        <f aca="false">C1862^2</f>
        <v>0.000113275917919563</v>
      </c>
      <c r="J1861" s="10" t="n">
        <f aca="false">(H1861-I1861)^2</f>
        <v>1.52600429710633E-007</v>
      </c>
    </row>
    <row r="1862" customFormat="false" ht="12.75" hidden="false" customHeight="false" outlineLevel="0" collapsed="false">
      <c r="A1862" s="7" t="n">
        <v>35552</v>
      </c>
      <c r="B1862" s="8" t="n">
        <v>2.267</v>
      </c>
      <c r="C1862" s="9" t="n">
        <f aca="false">LN(B1862/B1861)</f>
        <v>0.0106431159873208</v>
      </c>
      <c r="D1862" s="11" t="n">
        <f aca="false">STDEV(C1842:C1862)*SQRT(365.25)</f>
        <v>0.347275237611161</v>
      </c>
      <c r="E1862" s="11" t="n">
        <f aca="false">SQRT(alpha*(E1861/SQRT(365.25))^2+(1-alpha)*C1862^2)*SQRT(365.25)</f>
        <v>0.415574686011161</v>
      </c>
      <c r="G1862" s="10"/>
      <c r="H1862" s="10" t="n">
        <f aca="false">(E1862^2)/365.25</f>
        <v>0.000472833181802258</v>
      </c>
      <c r="I1862" s="10" t="n">
        <f aca="false">C1863^2</f>
        <v>0.000438909859397287</v>
      </c>
      <c r="J1862" s="10" t="n">
        <f aca="false">(H1862-I1862)^2</f>
        <v>1.15079180299164E-009</v>
      </c>
    </row>
    <row r="1863" customFormat="false" ht="12.75" hidden="false" customHeight="false" outlineLevel="0" collapsed="false">
      <c r="A1863" s="7" t="n">
        <v>35555</v>
      </c>
      <c r="B1863" s="8" t="n">
        <v>2.22</v>
      </c>
      <c r="C1863" s="9" t="n">
        <f aca="false">LN(B1863/B1862)</f>
        <v>-0.0209501756412038</v>
      </c>
      <c r="D1863" s="11" t="n">
        <f aca="false">STDEV(C1843:C1863)*SQRT(365.25)</f>
        <v>0.364161493271964</v>
      </c>
      <c r="E1863" s="11" t="n">
        <f aca="false">SQRT(alpha*(E1862/SQRT(365.25))^2+(1-alpha)*C1863^2)*SQRT(365.25)</f>
        <v>0.414386767331594</v>
      </c>
      <c r="G1863" s="10"/>
      <c r="H1863" s="10" t="n">
        <f aca="false">(E1863^2)/365.25</f>
        <v>0.000470133861572974</v>
      </c>
      <c r="I1863" s="10" t="n">
        <f aca="false">C1864^2</f>
        <v>0.00154506654456489</v>
      </c>
      <c r="J1863" s="10" t="n">
        <f aca="false">(H1863-I1863)^2</f>
        <v>1.1554802729642E-006</v>
      </c>
    </row>
    <row r="1864" customFormat="false" ht="12.75" hidden="false" customHeight="false" outlineLevel="0" collapsed="false">
      <c r="A1864" s="7" t="n">
        <v>35556</v>
      </c>
      <c r="B1864" s="8" t="n">
        <v>2.309</v>
      </c>
      <c r="C1864" s="9" t="n">
        <f aca="false">LN(B1864/B1863)</f>
        <v>0.0393073344881702</v>
      </c>
      <c r="D1864" s="11" t="n">
        <f aca="false">STDEV(C1844:C1864)*SQRT(365.25)</f>
        <v>0.388430801971099</v>
      </c>
      <c r="E1864" s="11" t="n">
        <f aca="false">SQRT(alpha*(E1863/SQRT(365.25))^2+(1-alpha)*C1864^2)*SQRT(365.25)</f>
        <v>0.450508134895672</v>
      </c>
      <c r="G1864" s="10"/>
      <c r="H1864" s="10" t="n">
        <f aca="false">(E1864^2)/365.25</f>
        <v>0.000555667569081936</v>
      </c>
      <c r="I1864" s="10" t="n">
        <f aca="false">C1865^2</f>
        <v>0.000356325248820156</v>
      </c>
      <c r="J1864" s="10" t="n">
        <f aca="false">(H1864-I1864)^2</f>
        <v>3.97373606473499E-008</v>
      </c>
    </row>
    <row r="1865" customFormat="false" ht="12.75" hidden="false" customHeight="false" outlineLevel="0" collapsed="false">
      <c r="A1865" s="7" t="n">
        <v>35557</v>
      </c>
      <c r="B1865" s="8" t="n">
        <v>2.353</v>
      </c>
      <c r="C1865" s="9" t="n">
        <f aca="false">LN(B1865/B1864)</f>
        <v>0.0188765793728672</v>
      </c>
      <c r="D1865" s="11" t="n">
        <f aca="false">STDEV(C1845:C1865)*SQRT(365.25)</f>
        <v>0.376444617556768</v>
      </c>
      <c r="E1865" s="11" t="n">
        <f aca="false">SQRT(alpha*(E1864/SQRT(365.25))^2+(1-alpha)*C1865^2)*SQRT(365.25)</f>
        <v>0.44403154867414</v>
      </c>
      <c r="G1865" s="10"/>
      <c r="H1865" s="10" t="n">
        <f aca="false">(E1865^2)/365.25</f>
        <v>0.000539805656996454</v>
      </c>
      <c r="I1865" s="10" t="n">
        <f aca="false">C1866^2</f>
        <v>0.00119650717835909</v>
      </c>
      <c r="J1865" s="10" t="n">
        <f aca="false">(H1865-I1865)^2</f>
        <v>4.31256888159995E-007</v>
      </c>
    </row>
    <row r="1866" customFormat="false" ht="12.75" hidden="false" customHeight="false" outlineLevel="0" collapsed="false">
      <c r="A1866" s="7" t="n">
        <v>35558</v>
      </c>
      <c r="B1866" s="8" t="n">
        <v>2.273</v>
      </c>
      <c r="C1866" s="9" t="n">
        <f aca="false">LN(B1866/B1865)</f>
        <v>-0.0345905648748193</v>
      </c>
      <c r="D1866" s="11" t="n">
        <f aca="false">STDEV(C1846:C1866)*SQRT(365.25)</f>
        <v>0.413961626799022</v>
      </c>
      <c r="E1866" s="11" t="n">
        <f aca="false">SQRT(alpha*(E1865/SQRT(365.25))^2+(1-alpha)*C1866^2)*SQRT(365.25)</f>
        <v>0.465026867999603</v>
      </c>
      <c r="G1866" s="10"/>
      <c r="H1866" s="10" t="n">
        <f aca="false">(E1866^2)/365.25</f>
        <v>0.000592060199757755</v>
      </c>
      <c r="I1866" s="10" t="n">
        <f aca="false">C1867^2</f>
        <v>0.000188573872182607</v>
      </c>
      <c r="J1866" s="10" t="n">
        <f aca="false">(H1866-I1866)^2</f>
        <v>1.6280121654008E-007</v>
      </c>
    </row>
    <row r="1867" customFormat="false" ht="12.75" hidden="false" customHeight="false" outlineLevel="0" collapsed="false">
      <c r="A1867" s="7" t="n">
        <v>35559</v>
      </c>
      <c r="B1867" s="8" t="n">
        <v>2.242</v>
      </c>
      <c r="C1867" s="9" t="n">
        <f aca="false">LN(B1867/B1866)</f>
        <v>-0.013732220220438</v>
      </c>
      <c r="D1867" s="11" t="n">
        <f aca="false">STDEV(C1847:C1867)*SQRT(365.25)</f>
        <v>0.422795911291425</v>
      </c>
      <c r="E1867" s="11" t="n">
        <f aca="false">SQRT(alpha*(E1866/SQRT(365.25))^2+(1-alpha)*C1867^2)*SQRT(365.25)</f>
        <v>0.452242532149121</v>
      </c>
      <c r="G1867" s="10"/>
      <c r="H1867" s="10" t="n">
        <f aca="false">(E1867^2)/365.25</f>
        <v>0.000559954299478847</v>
      </c>
      <c r="I1867" s="10" t="n">
        <f aca="false">C1868^2</f>
        <v>6.497888687671E-005</v>
      </c>
      <c r="J1867" s="10" t="n">
        <f aca="false">(H1867-I1867)^2</f>
        <v>2.45000659080656E-007</v>
      </c>
    </row>
    <row r="1868" customFormat="false" ht="12.75" hidden="false" customHeight="false" outlineLevel="0" collapsed="false">
      <c r="A1868" s="7" t="n">
        <v>35562</v>
      </c>
      <c r="B1868" s="8" t="n">
        <v>2.224</v>
      </c>
      <c r="C1868" s="9" t="n">
        <f aca="false">LN(B1868/B1867)</f>
        <v>-0.00806094826163213</v>
      </c>
      <c r="D1868" s="11" t="n">
        <f aca="false">STDEV(C1848:C1868)*SQRT(365.25)</f>
        <v>0.425734615753921</v>
      </c>
      <c r="E1868" s="11" t="n">
        <f aca="false">SQRT(alpha*(E1867/SQRT(365.25))^2+(1-alpha)*C1868^2)*SQRT(365.25)</f>
        <v>0.436047755348403</v>
      </c>
      <c r="G1868" s="10"/>
      <c r="H1868" s="10" t="n">
        <f aca="false">(E1868^2)/365.25</f>
        <v>0.000520568500874417</v>
      </c>
      <c r="I1868" s="10" t="n">
        <f aca="false">C1869^2</f>
        <v>0.000251620741468778</v>
      </c>
      <c r="J1868" s="10" t="n">
        <f aca="false">(H1868-I1868)^2</f>
        <v>7.23328972893139E-008</v>
      </c>
    </row>
    <row r="1869" customFormat="false" ht="12.75" hidden="false" customHeight="false" outlineLevel="0" collapsed="false">
      <c r="A1869" s="7" t="n">
        <v>35563</v>
      </c>
      <c r="B1869" s="8" t="n">
        <v>2.189</v>
      </c>
      <c r="C1869" s="9" t="n">
        <f aca="false">LN(B1869/B1868)</f>
        <v>-0.0158625578476101</v>
      </c>
      <c r="D1869" s="11" t="n">
        <f aca="false">STDEV(C1849:C1869)*SQRT(365.25)</f>
        <v>0.435539743186598</v>
      </c>
      <c r="E1869" s="11" t="n">
        <f aca="false">SQRT(alpha*(E1868/SQRT(365.25))^2+(1-alpha)*C1869^2)*SQRT(365.25)</f>
        <v>0.42699076290225</v>
      </c>
      <c r="G1869" s="10"/>
      <c r="H1869" s="10" t="n">
        <f aca="false">(E1869^2)/365.25</f>
        <v>0.000499167998915389</v>
      </c>
      <c r="I1869" s="10" t="n">
        <f aca="false">C1870^2</f>
        <v>0.00151902706262717</v>
      </c>
      <c r="J1869" s="10" t="n">
        <f aca="false">(H1869-I1869)^2</f>
        <v>1.04011250983508E-006</v>
      </c>
    </row>
    <row r="1870" customFormat="false" ht="12.75" hidden="false" customHeight="false" outlineLevel="0" collapsed="false">
      <c r="A1870" s="7" t="n">
        <v>35564</v>
      </c>
      <c r="B1870" s="8" t="n">
        <v>2.276</v>
      </c>
      <c r="C1870" s="9" t="n">
        <f aca="false">LN(B1870/B1869)</f>
        <v>0.0389746977233586</v>
      </c>
      <c r="D1870" s="11" t="n">
        <f aca="false">STDEV(C1850:C1870)*SQRT(365.25)</f>
        <v>0.452655926495806</v>
      </c>
      <c r="E1870" s="11" t="n">
        <f aca="false">SQRT(alpha*(E1869/SQRT(365.25))^2+(1-alpha)*C1870^2)*SQRT(365.25)</f>
        <v>0.460392954174066</v>
      </c>
      <c r="G1870" s="10"/>
      <c r="H1870" s="10" t="n">
        <f aca="false">(E1870^2)/365.25</f>
        <v>0.000580319431220051</v>
      </c>
      <c r="I1870" s="10" t="n">
        <f aca="false">C1871^2</f>
        <v>0.00131315421293635</v>
      </c>
      <c r="J1870" s="10" t="n">
        <f aca="false">(H1870-I1870)^2</f>
        <v>5.37046817293181E-007</v>
      </c>
    </row>
    <row r="1871" customFormat="false" ht="12.75" hidden="false" customHeight="false" outlineLevel="0" collapsed="false">
      <c r="A1871" s="7" t="n">
        <v>35565</v>
      </c>
      <c r="B1871" s="8" t="n">
        <v>2.195</v>
      </c>
      <c r="C1871" s="9" t="n">
        <f aca="false">LN(B1871/B1870)</f>
        <v>-0.0362374697369498</v>
      </c>
      <c r="D1871" s="11" t="n">
        <f aca="false">STDEV(C1851:C1871)*SQRT(365.25)</f>
        <v>0.471835738856028</v>
      </c>
      <c r="E1871" s="11" t="n">
        <f aca="false">SQRT(alpha*(E1870/SQRT(365.25))^2+(1-alpha)*C1871^2)*SQRT(365.25)</f>
        <v>0.482970324714531</v>
      </c>
      <c r="G1871" s="10"/>
      <c r="H1871" s="10" t="n">
        <f aca="false">(E1871^2)/365.25</f>
        <v>0.00063863199056772</v>
      </c>
      <c r="I1871" s="10" t="n">
        <f aca="false">C1872^2</f>
        <v>0.000590666258623277</v>
      </c>
      <c r="J1871" s="10" t="n">
        <f aca="false">(H1871-I1871)^2</f>
        <v>2.30071144096616E-009</v>
      </c>
    </row>
    <row r="1872" customFormat="false" ht="12.75" hidden="false" customHeight="false" outlineLevel="0" collapsed="false">
      <c r="A1872" s="7" t="n">
        <v>35566</v>
      </c>
      <c r="B1872" s="8" t="n">
        <v>2.249</v>
      </c>
      <c r="C1872" s="9" t="n">
        <f aca="false">LN(B1872/B1871)</f>
        <v>0.024303626450044</v>
      </c>
      <c r="D1872" s="11" t="n">
        <f aca="false">STDEV(C1852:C1872)*SQRT(365.25)</f>
        <v>0.465254995085678</v>
      </c>
      <c r="E1872" s="11" t="n">
        <f aca="false">SQRT(alpha*(E1871/SQRT(365.25))^2+(1-alpha)*C1872^2)*SQRT(365.25)</f>
        <v>0.481524960755706</v>
      </c>
      <c r="G1872" s="10"/>
      <c r="H1872" s="10" t="n">
        <f aca="false">(E1872^2)/365.25</f>
        <v>0.000634815298646911</v>
      </c>
      <c r="I1872" s="10" t="n">
        <f aca="false">C1873^2</f>
        <v>0.000232052499052729</v>
      </c>
      <c r="J1872" s="10" t="n">
        <f aca="false">(H1872-I1872)^2</f>
        <v>1.62217872736943E-007</v>
      </c>
    </row>
    <row r="1873" customFormat="false" ht="12.75" hidden="false" customHeight="false" outlineLevel="0" collapsed="false">
      <c r="A1873" s="7" t="n">
        <v>35569</v>
      </c>
      <c r="B1873" s="8" t="n">
        <v>2.215</v>
      </c>
      <c r="C1873" s="9" t="n">
        <f aca="false">LN(B1873/B1872)</f>
        <v>-0.0152332694800798</v>
      </c>
      <c r="D1873" s="11" t="n">
        <f aca="false">STDEV(C1853:C1873)*SQRT(365.25)</f>
        <v>0.471968726345185</v>
      </c>
      <c r="E1873" s="11" t="n">
        <f aca="false">SQRT(alpha*(E1872/SQRT(365.25))^2+(1-alpha)*C1873^2)*SQRT(365.25)</f>
        <v>0.46921278321146</v>
      </c>
      <c r="G1873" s="10"/>
      <c r="H1873" s="10" t="n">
        <f aca="false">(E1873^2)/365.25</f>
        <v>0.000602766970373839</v>
      </c>
      <c r="I1873" s="10" t="n">
        <f aca="false">C1874^2</f>
        <v>0.000118686706869138</v>
      </c>
      <c r="J1873" s="10" t="n">
        <f aca="false">(H1873-I1873)^2</f>
        <v>2.3433370151478E-007</v>
      </c>
    </row>
    <row r="1874" customFormat="false" ht="12.75" hidden="false" customHeight="false" outlineLevel="0" collapsed="false">
      <c r="A1874" s="7" t="n">
        <v>35570</v>
      </c>
      <c r="B1874" s="8" t="n">
        <v>2.191</v>
      </c>
      <c r="C1874" s="9" t="n">
        <f aca="false">LN(B1874/B1873)</f>
        <v>-0.0108943428837695</v>
      </c>
      <c r="D1874" s="11" t="n">
        <f aca="false">STDEV(C1854:C1874)*SQRT(365.25)</f>
        <v>0.473264261071486</v>
      </c>
      <c r="E1874" s="11" t="n">
        <f aca="false">SQRT(alpha*(E1873/SQRT(365.25))^2+(1-alpha)*C1874^2)*SQRT(365.25)</f>
        <v>0.453973152228998</v>
      </c>
      <c r="G1874" s="10"/>
      <c r="H1874" s="10" t="n">
        <f aca="false">(E1874^2)/365.25</f>
        <v>0.000564248112100568</v>
      </c>
      <c r="I1874" s="10" t="n">
        <f aca="false">C1875^2</f>
        <v>4.65514215541127E-005</v>
      </c>
      <c r="J1874" s="10" t="n">
        <f aca="false">(H1874-I1874)^2</f>
        <v>2.68009863402753E-007</v>
      </c>
    </row>
    <row r="1875" customFormat="false" ht="12.75" hidden="false" customHeight="false" outlineLevel="0" collapsed="false">
      <c r="A1875" s="7" t="n">
        <v>35571</v>
      </c>
      <c r="B1875" s="8" t="n">
        <v>2.206</v>
      </c>
      <c r="C1875" s="9" t="n">
        <f aca="false">LN(B1875/B1874)</f>
        <v>0.00682286021798136</v>
      </c>
      <c r="D1875" s="11" t="n">
        <f aca="false">STDEV(C1855:C1875)*SQRT(365.25)</f>
        <v>0.464638172289525</v>
      </c>
      <c r="E1875" s="11" t="n">
        <f aca="false">SQRT(alpha*(E1874/SQRT(365.25))^2+(1-alpha)*C1875^2)*SQRT(365.25)</f>
        <v>0.437087637283399</v>
      </c>
      <c r="G1875" s="10"/>
      <c r="H1875" s="10" t="n">
        <f aca="false">(E1875^2)/365.25</f>
        <v>0.000523054353637192</v>
      </c>
      <c r="I1875" s="10" t="n">
        <f aca="false">C1876^2</f>
        <v>2.06424579718195E-005</v>
      </c>
      <c r="J1875" s="10" t="n">
        <f aca="false">(H1875-I1875)^2</f>
        <v>2.52417712906073E-007</v>
      </c>
    </row>
    <row r="1876" customFormat="false" ht="12.75" hidden="false" customHeight="false" outlineLevel="0" collapsed="false">
      <c r="A1876" s="7" t="n">
        <v>35572</v>
      </c>
      <c r="B1876" s="8" t="n">
        <v>2.196</v>
      </c>
      <c r="C1876" s="9" t="n">
        <f aca="false">LN(B1876/B1875)</f>
        <v>-0.00454339718402646</v>
      </c>
      <c r="D1876" s="11" t="n">
        <f aca="false">STDEV(C1856:C1876)*SQRT(365.25)</f>
        <v>0.449512414365676</v>
      </c>
      <c r="E1876" s="11" t="n">
        <f aca="false">SQRT(alpha*(E1875/SQRT(365.25))^2+(1-alpha)*C1876^2)*SQRT(365.25)</f>
        <v>0.420052151912096</v>
      </c>
      <c r="G1876" s="10"/>
      <c r="H1876" s="10" t="n">
        <f aca="false">(E1876^2)/365.25</f>
        <v>0.000483076824985579</v>
      </c>
      <c r="I1876" s="10" t="n">
        <f aca="false">C1877^2</f>
        <v>0.00157835376778122</v>
      </c>
      <c r="J1876" s="10" t="n">
        <f aca="false">(H1876-I1876)^2</f>
        <v>1.19963158141976E-006</v>
      </c>
    </row>
    <row r="1877" customFormat="false" ht="12.75" hidden="false" customHeight="false" outlineLevel="0" collapsed="false">
      <c r="A1877" s="7" t="n">
        <v>35573</v>
      </c>
      <c r="B1877" s="8" t="n">
        <v>2.285</v>
      </c>
      <c r="C1877" s="9" t="n">
        <f aca="false">LN(B1877/B1876)</f>
        <v>0.0397285006988839</v>
      </c>
      <c r="D1877" s="11" t="n">
        <f aca="false">STDEV(C1857:C1877)*SQRT(365.25)</f>
        <v>0.462189558486046</v>
      </c>
      <c r="E1877" s="11" t="n">
        <f aca="false">SQRT(alpha*(E1876/SQRT(365.25))^2+(1-alpha)*C1877^2)*SQRT(365.25)</f>
        <v>0.456372950698587</v>
      </c>
      <c r="G1877" s="10"/>
      <c r="H1877" s="10" t="n">
        <f aca="false">(E1877^2)/365.25</f>
        <v>0.000570229350114537</v>
      </c>
      <c r="I1877" s="10" t="n">
        <f aca="false">C1878^2</f>
        <v>0.000286415502087433</v>
      </c>
      <c r="J1877" s="10" t="n">
        <f aca="false">(H1877-I1877)^2</f>
        <v>8.05503003319522E-008</v>
      </c>
    </row>
    <row r="1878" customFormat="false" ht="12.75" hidden="false" customHeight="false" outlineLevel="0" collapsed="false">
      <c r="A1878" s="7" t="n">
        <v>35576</v>
      </c>
      <c r="B1878" s="8" t="n">
        <v>2.324</v>
      </c>
      <c r="C1878" s="9" t="n">
        <f aca="false">LN(B1878/B1877)</f>
        <v>0.0169238146434967</v>
      </c>
      <c r="D1878" s="11" t="n">
        <f aca="false">STDEV(C1858:C1878)*SQRT(365.25)</f>
        <v>0.465459278210667</v>
      </c>
      <c r="E1878" s="11" t="n">
        <f aca="false">SQRT(alpha*(E1877/SQRT(365.25))^2+(1-alpha)*C1878^2)*SQRT(365.25)</f>
        <v>0.447244539232102</v>
      </c>
      <c r="G1878" s="10"/>
      <c r="H1878" s="10" t="n">
        <f aca="false">(E1878^2)/365.25</f>
        <v>0.000547645935312621</v>
      </c>
      <c r="I1878" s="10" t="n">
        <f aca="false">C1879^2</f>
        <v>0.000276961463340939</v>
      </c>
      <c r="J1878" s="10" t="n">
        <f aca="false">(H1878-I1878)^2</f>
        <v>7.32700833665884E-008</v>
      </c>
    </row>
    <row r="1879" customFormat="false" ht="12.75" hidden="false" customHeight="false" outlineLevel="0" collapsed="false">
      <c r="A1879" s="7" t="n">
        <v>35577</v>
      </c>
      <c r="B1879" s="8" t="n">
        <v>2.363</v>
      </c>
      <c r="C1879" s="9" t="n">
        <f aca="false">LN(B1879/B1878)</f>
        <v>0.016642159215106</v>
      </c>
      <c r="D1879" s="11" t="n">
        <f aca="false">STDEV(C1859:C1879)*SQRT(365.25)</f>
        <v>0.454095417283198</v>
      </c>
      <c r="E1879" s="11" t="n">
        <f aca="false">SQRT(alpha*(E1878/SQRT(365.25))^2+(1-alpha)*C1879^2)*SQRT(365.25)</f>
        <v>0.438361346128496</v>
      </c>
      <c r="G1879" s="10"/>
      <c r="H1879" s="10" t="n">
        <f aca="false">(E1879^2)/365.25</f>
        <v>0.000526107241011875</v>
      </c>
      <c r="I1879" s="10" t="n">
        <f aca="false">C1880^2</f>
        <v>5.21319807986434E-005</v>
      </c>
      <c r="J1879" s="10" t="n">
        <f aca="false">(H1879-I1879)^2</f>
        <v>2.24652547294201E-007</v>
      </c>
    </row>
    <row r="1880" customFormat="false" ht="12.75" hidden="false" customHeight="false" outlineLevel="0" collapsed="false">
      <c r="A1880" s="7" t="n">
        <v>35578</v>
      </c>
      <c r="B1880" s="8" t="n">
        <v>2.346</v>
      </c>
      <c r="C1880" s="9" t="n">
        <f aca="false">LN(B1880/B1879)</f>
        <v>-0.00722024797348702</v>
      </c>
      <c r="D1880" s="11" t="n">
        <f aca="false">STDEV(C1860:C1880)*SQRT(365.25)</f>
        <v>0.445823506522011</v>
      </c>
      <c r="E1880" s="11" t="n">
        <f aca="false">SQRT(alpha*(E1879/SQRT(365.25))^2+(1-alpha)*C1880^2)*SQRT(365.25)</f>
        <v>0.422356889888564</v>
      </c>
      <c r="G1880" s="10"/>
      <c r="H1880" s="10" t="n">
        <f aca="false">(E1880^2)/365.25</f>
        <v>0.000488392450202163</v>
      </c>
      <c r="I1880" s="10" t="n">
        <f aca="false">C1881^2</f>
        <v>0.00174569658464284</v>
      </c>
      <c r="J1880" s="10" t="n">
        <f aca="false">(H1880-I1880)^2</f>
        <v>1.58081368648162E-006</v>
      </c>
    </row>
    <row r="1881" customFormat="false" ht="12.75" hidden="false" customHeight="false" outlineLevel="0" collapsed="false">
      <c r="A1881" s="7" t="n">
        <v>35579</v>
      </c>
      <c r="B1881" s="8" t="n">
        <v>2.25</v>
      </c>
      <c r="C1881" s="9" t="n">
        <f aca="false">LN(B1881/B1880)</f>
        <v>-0.041781534014955</v>
      </c>
      <c r="D1881" s="11" t="n">
        <f aca="false">STDEV(C1861:C1881)*SQRT(365.25)</f>
        <v>0.479770255568825</v>
      </c>
      <c r="E1881" s="11" t="n">
        <f aca="false">SQRT(alpha*(E1880/SQRT(365.25))^2+(1-alpha)*C1881^2)*SQRT(365.25)</f>
        <v>0.463602050828047</v>
      </c>
      <c r="G1881" s="10"/>
      <c r="H1881" s="10" t="n">
        <f aca="false">(E1881^2)/365.25</f>
        <v>0.00058843767702114</v>
      </c>
      <c r="I1881" s="10" t="n">
        <f aca="false">C1882^2</f>
        <v>2.40186110491057E-005</v>
      </c>
      <c r="J1881" s="10" t="n">
        <f aca="false">(H1881-I1881)^2</f>
        <v>3.18568882032744E-007</v>
      </c>
    </row>
    <row r="1882" customFormat="false" ht="12.75" hidden="false" customHeight="false" outlineLevel="0" collapsed="false">
      <c r="A1882" s="7" t="n">
        <v>35580</v>
      </c>
      <c r="B1882" s="8" t="n">
        <v>2.239</v>
      </c>
      <c r="C1882" s="9" t="n">
        <f aca="false">LN(B1882/B1881)</f>
        <v>-0.00490087859971104</v>
      </c>
      <c r="D1882" s="11" t="n">
        <f aca="false">STDEV(C1862:C1882)*SQRT(365.25)</f>
        <v>0.467343268703104</v>
      </c>
      <c r="E1882" s="11" t="n">
        <f aca="false">SQRT(alpha*(E1881/SQRT(365.25))^2+(1-alpha)*C1882^2)*SQRT(365.25)</f>
        <v>0.445559121423035</v>
      </c>
      <c r="G1882" s="10"/>
      <c r="H1882" s="10" t="n">
        <f aca="false">(E1882^2)/365.25</f>
        <v>0.000543526162034953</v>
      </c>
      <c r="I1882" s="10" t="n">
        <f aca="false">C1883^2</f>
        <v>0.00352140058239977</v>
      </c>
      <c r="J1882" s="10" t="n">
        <f aca="false">(H1882-I1882)^2</f>
        <v>8.86773606346312E-006</v>
      </c>
    </row>
    <row r="1883" customFormat="false" ht="12.75" hidden="false" customHeight="false" outlineLevel="0" collapsed="false">
      <c r="A1883" s="7" t="n">
        <v>35583</v>
      </c>
      <c r="B1883" s="8" t="n">
        <v>2.11</v>
      </c>
      <c r="C1883" s="9" t="n">
        <f aca="false">LN(B1883/B1882)</f>
        <v>-0.0593413901286427</v>
      </c>
      <c r="D1883" s="11" t="n">
        <f aca="false">STDEV(C1863:C1883)*SQRT(365.25)</f>
        <v>0.525522576110996</v>
      </c>
      <c r="E1883" s="11" t="n">
        <f aca="false">SQRT(alpha*(E1882/SQRT(365.25))^2+(1-alpha)*C1883^2)*SQRT(365.25)</f>
        <v>0.533919519427214</v>
      </c>
      <c r="G1883" s="10"/>
      <c r="H1883" s="10" t="n">
        <f aca="false">(E1883^2)/365.25</f>
        <v>0.000780479269610917</v>
      </c>
      <c r="I1883" s="10" t="n">
        <f aca="false">C1884^2</f>
        <v>1.10426664027992E-005</v>
      </c>
      <c r="J1883" s="10" t="n">
        <f aca="false">(H1883-I1883)^2</f>
        <v>5.92032686356447E-007</v>
      </c>
    </row>
    <row r="1884" customFormat="false" ht="12.75" hidden="false" customHeight="false" outlineLevel="0" collapsed="false">
      <c r="A1884" s="7" t="n">
        <v>35584</v>
      </c>
      <c r="B1884" s="8" t="n">
        <v>2.103</v>
      </c>
      <c r="C1884" s="9" t="n">
        <f aca="false">LN(B1884/B1883)</f>
        <v>-0.00332305076741227</v>
      </c>
      <c r="D1884" s="11" t="n">
        <f aca="false">STDEV(C1864:C1884)*SQRT(365.25)</f>
        <v>0.519894405025194</v>
      </c>
      <c r="E1884" s="11" t="n">
        <f aca="false">SQRT(alpha*(E1883/SQRT(365.25))^2+(1-alpha)*C1884^2)*SQRT(365.25)</f>
        <v>0.512550112622293</v>
      </c>
      <c r="G1884" s="10"/>
      <c r="H1884" s="10" t="n">
        <f aca="false">(E1884^2)/365.25</f>
        <v>0.000719254258587611</v>
      </c>
      <c r="I1884" s="10" t="n">
        <f aca="false">C1885^2</f>
        <v>0.000642798475849007</v>
      </c>
      <c r="J1884" s="10" t="n">
        <f aca="false">(H1884-I1884)^2</f>
        <v>5.84548671417268E-009</v>
      </c>
    </row>
    <row r="1885" customFormat="false" ht="12.75" hidden="false" customHeight="false" outlineLevel="0" collapsed="false">
      <c r="A1885" s="7" t="n">
        <v>35585</v>
      </c>
      <c r="B1885" s="8" t="n">
        <v>2.157</v>
      </c>
      <c r="C1885" s="9" t="n">
        <f aca="false">LN(B1885/B1884)</f>
        <v>0.0253534706864565</v>
      </c>
      <c r="D1885" s="11" t="n">
        <f aca="false">STDEV(C1865:C1885)*SQRT(365.25)</f>
        <v>0.502323773027521</v>
      </c>
      <c r="E1885" s="11" t="n">
        <f aca="false">SQRT(alpha*(E1884/SQRT(365.25))^2+(1-alpha)*C1885^2)*SQRT(365.25)</f>
        <v>0.510377853944931</v>
      </c>
      <c r="G1885" s="10"/>
      <c r="H1885" s="10" t="n">
        <f aca="false">(E1885^2)/365.25</f>
        <v>0.000713170578500844</v>
      </c>
      <c r="I1885" s="10" t="n">
        <f aca="false">C1886^2</f>
        <v>8.51820983883251E-005</v>
      </c>
      <c r="J1885" s="10" t="n">
        <f aca="false">(H1885-I1885)^2</f>
        <v>3.94369531154032E-007</v>
      </c>
    </row>
    <row r="1886" customFormat="false" ht="12.75" hidden="false" customHeight="false" outlineLevel="0" collapsed="false">
      <c r="A1886" s="7" t="n">
        <v>35586</v>
      </c>
      <c r="B1886" s="8" t="n">
        <v>2.177</v>
      </c>
      <c r="C1886" s="9" t="n">
        <f aca="false">LN(B1886/B1885)</f>
        <v>0.00922941484539107</v>
      </c>
      <c r="D1886" s="11" t="n">
        <f aca="false">STDEV(C1866:C1886)*SQRT(365.25)</f>
        <v>0.496138980493537</v>
      </c>
      <c r="E1886" s="11" t="n">
        <f aca="false">SQRT(alpha*(E1885/SQRT(365.25))^2+(1-alpha)*C1886^2)*SQRT(365.25)</f>
        <v>0.492172815523002</v>
      </c>
      <c r="G1886" s="10"/>
      <c r="H1886" s="10" t="n">
        <f aca="false">(E1886^2)/365.25</f>
        <v>0.000663200767528648</v>
      </c>
      <c r="I1886" s="10" t="n">
        <f aca="false">C1887^2</f>
        <v>2.5402631268298E-005</v>
      </c>
      <c r="J1886" s="10" t="n">
        <f aca="false">(H1886-I1886)^2</f>
        <v>4.06786462617176E-007</v>
      </c>
    </row>
    <row r="1887" customFormat="false" ht="12.75" hidden="false" customHeight="false" outlineLevel="0" collapsed="false">
      <c r="A1887" s="7" t="n">
        <v>35587</v>
      </c>
      <c r="B1887" s="8" t="n">
        <v>2.188</v>
      </c>
      <c r="C1887" s="9" t="n">
        <f aca="false">LN(B1887/B1886)</f>
        <v>0.00504010230732453</v>
      </c>
      <c r="D1887" s="11" t="n">
        <f aca="false">STDEV(C1867:C1887)*SQRT(365.25)</f>
        <v>0.478288106638492</v>
      </c>
      <c r="E1887" s="11" t="n">
        <f aca="false">SQRT(alpha*(E1886/SQRT(365.25))^2+(1-alpha)*C1887^2)*SQRT(365.25)</f>
        <v>0.472966706048208</v>
      </c>
      <c r="G1887" s="10"/>
      <c r="H1887" s="10" t="n">
        <f aca="false">(E1887^2)/365.25</f>
        <v>0.000612450390226125</v>
      </c>
      <c r="I1887" s="10" t="n">
        <f aca="false">C1888^2</f>
        <v>0.000492043587357422</v>
      </c>
      <c r="J1887" s="10" t="n">
        <f aca="false">(H1887-I1887)^2</f>
        <v>1.44977981770627E-008</v>
      </c>
    </row>
    <row r="1888" customFormat="false" ht="12.75" hidden="false" customHeight="false" outlineLevel="0" collapsed="false">
      <c r="A1888" s="7" t="n">
        <v>35590</v>
      </c>
      <c r="B1888" s="8" t="n">
        <v>2.14</v>
      </c>
      <c r="C1888" s="9" t="n">
        <f aca="false">LN(B1888/B1887)</f>
        <v>-0.0221820555259746</v>
      </c>
      <c r="D1888" s="11" t="n">
        <f aca="false">STDEV(C1868:C1888)*SQRT(365.25)</f>
        <v>0.483403978967459</v>
      </c>
      <c r="E1888" s="11" t="n">
        <f aca="false">SQRT(alpha*(E1887/SQRT(365.25))^2+(1-alpha)*C1888^2)*SQRT(365.25)</f>
        <v>0.469252677440772</v>
      </c>
      <c r="G1888" s="10"/>
      <c r="H1888" s="10" t="n">
        <f aca="false">(E1888^2)/365.25</f>
        <v>0.000602869473744922</v>
      </c>
      <c r="I1888" s="10" t="n">
        <f aca="false">C1889^2</f>
        <v>7.1348241740809E-005</v>
      </c>
      <c r="J1888" s="10" t="n">
        <f aca="false">(H1888-I1888)^2</f>
        <v>2.8251482007117E-007</v>
      </c>
    </row>
    <row r="1889" customFormat="false" ht="12.75" hidden="false" customHeight="false" outlineLevel="0" collapsed="false">
      <c r="A1889" s="7" t="n">
        <v>35591</v>
      </c>
      <c r="B1889" s="8" t="n">
        <v>2.122</v>
      </c>
      <c r="C1889" s="9" t="n">
        <f aca="false">LN(B1889/B1888)</f>
        <v>-0.00844678884196883</v>
      </c>
      <c r="D1889" s="11" t="n">
        <f aca="false">STDEV(C1869:C1889)*SQRT(365.25)</f>
        <v>0.483491830616138</v>
      </c>
      <c r="E1889" s="11" t="n">
        <f aca="false">SQRT(alpha*(E1888/SQRT(365.25))^2+(1-alpha)*C1889^2)*SQRT(365.25)</f>
        <v>0.452493388881051</v>
      </c>
      <c r="G1889" s="10"/>
      <c r="H1889" s="10" t="n">
        <f aca="false">(E1889^2)/365.25</f>
        <v>0.000560575679619598</v>
      </c>
      <c r="I1889" s="10" t="n">
        <f aca="false">C1890^2</f>
        <v>0.000591825201957116</v>
      </c>
      <c r="J1889" s="10" t="n">
        <f aca="false">(H1889-I1889)^2</f>
        <v>9.76532646323062E-010</v>
      </c>
    </row>
    <row r="1890" customFormat="false" ht="12.75" hidden="false" customHeight="false" outlineLevel="0" collapsed="false">
      <c r="A1890" s="7" t="n">
        <v>35592</v>
      </c>
      <c r="B1890" s="8" t="n">
        <v>2.071</v>
      </c>
      <c r="C1890" s="9" t="n">
        <f aca="false">LN(B1890/B1889)</f>
        <v>-0.0243274577783441</v>
      </c>
      <c r="D1890" s="11" t="n">
        <f aca="false">STDEV(C1870:C1890)*SQRT(365.25)</f>
        <v>0.48910510698999</v>
      </c>
      <c r="E1890" s="11" t="n">
        <f aca="false">SQRT(alpha*(E1889/SQRT(365.25))^2+(1-alpha)*C1890^2)*SQRT(365.25)</f>
        <v>0.453495847834853</v>
      </c>
      <c r="G1890" s="10"/>
      <c r="H1890" s="10" t="n">
        <f aca="false">(E1890^2)/365.25</f>
        <v>0.000563062242309247</v>
      </c>
      <c r="I1890" s="10" t="n">
        <f aca="false">C1891^2</f>
        <v>1.88035956885957E-005</v>
      </c>
      <c r="J1890" s="10" t="n">
        <f aca="false">(H1890-I1890)^2</f>
        <v>2.96217474421343E-007</v>
      </c>
    </row>
    <row r="1891" customFormat="false" ht="12.75" hidden="false" customHeight="false" outlineLevel="0" collapsed="false">
      <c r="A1891" s="7" t="n">
        <v>35593</v>
      </c>
      <c r="B1891" s="8" t="n">
        <v>2.08</v>
      </c>
      <c r="C1891" s="9" t="n">
        <f aca="false">LN(B1891/B1890)</f>
        <v>0.00433631129977954</v>
      </c>
      <c r="D1891" s="11" t="n">
        <f aca="false">STDEV(C1871:C1891)*SQRT(365.25)</f>
        <v>0.455460352824736</v>
      </c>
      <c r="E1891" s="11" t="n">
        <f aca="false">SQRT(alpha*(E1890/SQRT(365.25))^2+(1-alpha)*C1891^2)*SQRT(365.25)</f>
        <v>0.435706877687143</v>
      </c>
      <c r="G1891" s="10"/>
      <c r="H1891" s="10" t="n">
        <f aca="false">(E1891^2)/365.25</f>
        <v>0.000519754916533551</v>
      </c>
      <c r="I1891" s="10" t="n">
        <f aca="false">C1892^2</f>
        <v>0.00106502520710648</v>
      </c>
      <c r="J1891" s="10" t="n">
        <f aca="false">(H1891-I1891)^2</f>
        <v>2.97319689781483E-007</v>
      </c>
    </row>
    <row r="1892" customFormat="false" ht="12.75" hidden="false" customHeight="false" outlineLevel="0" collapsed="false">
      <c r="A1892" s="7" t="n">
        <v>35594</v>
      </c>
      <c r="B1892" s="8" t="n">
        <v>2.149</v>
      </c>
      <c r="C1892" s="9" t="n">
        <f aca="false">LN(B1892/B1891)</f>
        <v>0.0326347239471468</v>
      </c>
      <c r="D1892" s="11" t="n">
        <f aca="false">STDEV(C1872:C1892)*SQRT(365.25)</f>
        <v>0.457793373829536</v>
      </c>
      <c r="E1892" s="11" t="n">
        <f aca="false">SQRT(alpha*(E1891/SQRT(365.25))^2+(1-alpha)*C1892^2)*SQRT(365.25)</f>
        <v>0.453528263513006</v>
      </c>
      <c r="G1892" s="10"/>
      <c r="H1892" s="10" t="n">
        <f aca="false">(E1892^2)/365.25</f>
        <v>0.000563142740055093</v>
      </c>
      <c r="I1892" s="10" t="n">
        <f aca="false">C1893^2</f>
        <v>8.6694490781874E-007</v>
      </c>
      <c r="J1892" s="10" t="n">
        <f aca="false">(H1892-I1892)^2</f>
        <v>3.16154069808499E-007</v>
      </c>
    </row>
    <row r="1893" customFormat="false" ht="12.75" hidden="false" customHeight="false" outlineLevel="0" collapsed="false">
      <c r="A1893" s="7" t="n">
        <v>35597</v>
      </c>
      <c r="B1893" s="8" t="n">
        <v>2.147</v>
      </c>
      <c r="C1893" s="9" t="n">
        <f aca="false">LN(B1893/B1892)</f>
        <v>-0.000931098763729573</v>
      </c>
      <c r="D1893" s="11" t="n">
        <f aca="false">STDEV(C1873:C1893)*SQRT(365.25)</f>
        <v>0.44420739363285</v>
      </c>
      <c r="E1893" s="11" t="n">
        <f aca="false">SQRT(alpha*(E1892/SQRT(365.25))^2+(1-alpha)*C1893^2)*SQRT(365.25)</f>
        <v>0.435139340522133</v>
      </c>
      <c r="G1893" s="10"/>
      <c r="H1893" s="10" t="n">
        <f aca="false">(E1893^2)/365.25</f>
        <v>0.000518401767748218</v>
      </c>
      <c r="I1893" s="10" t="n">
        <f aca="false">C1894^2</f>
        <v>3.10653807613768E-005</v>
      </c>
      <c r="J1893" s="10" t="n">
        <f aca="false">(H1893-I1893)^2</f>
        <v>2.37496754081389E-007</v>
      </c>
    </row>
    <row r="1894" customFormat="false" ht="12.75" hidden="false" customHeight="false" outlineLevel="0" collapsed="false">
      <c r="A1894" s="7" t="n">
        <v>35598</v>
      </c>
      <c r="B1894" s="8" t="n">
        <v>2.159</v>
      </c>
      <c r="C1894" s="9" t="n">
        <f aca="false">LN(B1894/B1893)</f>
        <v>0.00557363263602624</v>
      </c>
      <c r="D1894" s="11" t="n">
        <f aca="false">STDEV(C1874:C1894)*SQRT(365.25)</f>
        <v>0.441534684886116</v>
      </c>
      <c r="E1894" s="11" t="n">
        <f aca="false">SQRT(alpha*(E1893/SQRT(365.25))^2+(1-alpha)*C1894^2)*SQRT(365.25)</f>
        <v>0.418548203559009</v>
      </c>
      <c r="G1894" s="10"/>
      <c r="H1894" s="10" t="n">
        <f aca="false">(E1894^2)/365.25</f>
        <v>0.000479623815749414</v>
      </c>
      <c r="I1894" s="10" t="n">
        <f aca="false">C1895^2</f>
        <v>3.07219596515211E-005</v>
      </c>
      <c r="J1894" s="10" t="n">
        <f aca="false">(H1894-I1894)^2</f>
        <v>2.01512876408133E-007</v>
      </c>
    </row>
    <row r="1895" customFormat="false" ht="12.75" hidden="false" customHeight="false" outlineLevel="0" collapsed="false">
      <c r="A1895" s="7" t="n">
        <v>35599</v>
      </c>
      <c r="B1895" s="8" t="n">
        <v>2.171</v>
      </c>
      <c r="C1895" s="9" t="n">
        <f aca="false">LN(B1895/B1894)</f>
        <v>0.00554273936348455</v>
      </c>
      <c r="D1895" s="11" t="n">
        <f aca="false">STDEV(C1875:C1895)*SQRT(365.25)</f>
        <v>0.440276667370384</v>
      </c>
      <c r="E1895" s="11" t="n">
        <f aca="false">SQRT(alpha*(E1894/SQRT(365.25))^2+(1-alpha)*C1895^2)*SQRT(365.25)</f>
        <v>0.402661134771521</v>
      </c>
      <c r="G1895" s="10"/>
      <c r="H1895" s="10" t="n">
        <f aca="false">(E1895^2)/365.25</f>
        <v>0.000443904146353153</v>
      </c>
      <c r="I1895" s="10" t="n">
        <f aca="false">C1896^2</f>
        <v>0.000518457144014524</v>
      </c>
      <c r="J1895" s="10" t="n">
        <f aca="false">(H1895-I1895)^2</f>
        <v>5.55814946029633E-009</v>
      </c>
    </row>
    <row r="1896" customFormat="false" ht="12.75" hidden="false" customHeight="false" outlineLevel="0" collapsed="false">
      <c r="A1896" s="7" t="n">
        <v>35600</v>
      </c>
      <c r="B1896" s="8" t="n">
        <v>2.221</v>
      </c>
      <c r="C1896" s="9" t="n">
        <f aca="false">LN(B1896/B1895)</f>
        <v>0.0227696540161357</v>
      </c>
      <c r="D1896" s="11" t="n">
        <f aca="false">STDEV(C1876:C1896)*SQRT(365.25)</f>
        <v>0.449994350869829</v>
      </c>
      <c r="E1896" s="11" t="n">
        <f aca="false">SQRT(alpha*(E1895/SQRT(365.25))^2+(1-alpha)*C1896^2)*SQRT(365.25)</f>
        <v>0.405342758939124</v>
      </c>
      <c r="G1896" s="10"/>
      <c r="H1896" s="10" t="n">
        <f aca="false">(E1896^2)/365.25</f>
        <v>0.000449836419505491</v>
      </c>
      <c r="I1896" s="10" t="n">
        <f aca="false">C1897^2</f>
        <v>3.94846739703342E-005</v>
      </c>
      <c r="J1896" s="10" t="n">
        <f aca="false">(H1896-I1896)^2</f>
        <v>1.6838855506375E-007</v>
      </c>
    </row>
    <row r="1897" customFormat="false" ht="12.75" hidden="false" customHeight="false" outlineLevel="0" collapsed="false">
      <c r="A1897" s="7" t="n">
        <v>35601</v>
      </c>
      <c r="B1897" s="8" t="n">
        <v>2.235</v>
      </c>
      <c r="C1897" s="9" t="n">
        <f aca="false">LN(B1897/B1896)</f>
        <v>0.00628368315324175</v>
      </c>
      <c r="D1897" s="11" t="n">
        <f aca="false">STDEV(C1877:C1897)*SQRT(365.25)</f>
        <v>0.450121610338936</v>
      </c>
      <c r="E1897" s="11" t="n">
        <f aca="false">SQRT(alpha*(E1896/SQRT(365.25))^2+(1-alpha)*C1897^2)*SQRT(365.25)</f>
        <v>0.390354377245843</v>
      </c>
      <c r="G1897" s="10"/>
      <c r="H1897" s="10" t="n">
        <f aca="false">(E1897^2)/365.25</f>
        <v>0.000417184229527693</v>
      </c>
      <c r="I1897" s="10" t="n">
        <f aca="false">C1898^2</f>
        <v>2.41044495602607E-005</v>
      </c>
      <c r="J1897" s="10" t="n">
        <f aca="false">(H1897-I1897)^2</f>
        <v>1.54511713419245E-007</v>
      </c>
    </row>
    <row r="1898" customFormat="false" ht="12.75" hidden="false" customHeight="false" outlineLevel="0" collapsed="false">
      <c r="A1898" s="7" t="n">
        <v>35604</v>
      </c>
      <c r="B1898" s="8" t="n">
        <v>2.246</v>
      </c>
      <c r="C1898" s="9" t="n">
        <f aca="false">LN(B1898/B1897)</f>
        <v>0.00490962825071927</v>
      </c>
      <c r="D1898" s="11" t="n">
        <f aca="false">STDEV(C1878:C1898)*SQRT(365.25)</f>
        <v>0.417416759121648</v>
      </c>
      <c r="E1898" s="11" t="n">
        <f aca="false">SQRT(alpha*(E1897/SQRT(365.25))^2+(1-alpha)*C1898^2)*SQRT(365.25)</f>
        <v>0.375436158752636</v>
      </c>
      <c r="G1898" s="10"/>
      <c r="H1898" s="10" t="n">
        <f aca="false">(E1898^2)/365.25</f>
        <v>0.000385906390962175</v>
      </c>
      <c r="I1898" s="10" t="n">
        <f aca="false">C1899^2</f>
        <v>0.000311618137028762</v>
      </c>
      <c r="J1898" s="10" t="n">
        <f aca="false">(H1898-I1898)^2</f>
        <v>5.51874467247524E-009</v>
      </c>
    </row>
    <row r="1899" customFormat="false" ht="12.75" hidden="false" customHeight="false" outlineLevel="0" collapsed="false">
      <c r="A1899" s="7" t="n">
        <v>35605</v>
      </c>
      <c r="B1899" s="8" t="n">
        <v>2.286</v>
      </c>
      <c r="C1899" s="9" t="n">
        <f aca="false">LN(B1899/B1898)</f>
        <v>0.0176527090563676</v>
      </c>
      <c r="D1899" s="11" t="n">
        <f aca="false">STDEV(C1879:C1899)*SQRT(365.25)</f>
        <v>0.417993273286293</v>
      </c>
      <c r="E1899" s="11" t="n">
        <f aca="false">SQRT(alpha*(E1898/SQRT(365.25))^2+(1-alpha)*C1899^2)*SQRT(365.25)</f>
        <v>0.372549648879156</v>
      </c>
      <c r="G1899" s="10"/>
      <c r="H1899" s="10" t="n">
        <f aca="false">(E1899^2)/365.25</f>
        <v>0.000379995183791874</v>
      </c>
      <c r="I1899" s="10" t="n">
        <f aca="false">C1900^2</f>
        <v>0.000683727165516385</v>
      </c>
      <c r="J1899" s="10" t="n">
        <f aca="false">(H1899-I1899)^2</f>
        <v>9.22531167222986E-008</v>
      </c>
    </row>
    <row r="1900" customFormat="false" ht="12.75" hidden="false" customHeight="false" outlineLevel="0" collapsed="false">
      <c r="A1900" s="7" t="n">
        <v>35606</v>
      </c>
      <c r="B1900" s="8" t="n">
        <v>2.227</v>
      </c>
      <c r="C1900" s="9" t="n">
        <f aca="false">LN(B1900/B1899)</f>
        <v>-0.0261481770973884</v>
      </c>
      <c r="D1900" s="11" t="n">
        <f aca="false">STDEV(C1880:C1900)*SQRT(365.25)</f>
        <v>0.423470923694439</v>
      </c>
      <c r="E1900" s="11" t="n">
        <f aca="false">SQRT(alpha*(E1899/SQRT(365.25))^2+(1-alpha)*C1900^2)*SQRT(365.25)</f>
        <v>0.384214421389038</v>
      </c>
      <c r="G1900" s="10"/>
      <c r="H1900" s="10" t="n">
        <f aca="false">(E1900^2)/365.25</f>
        <v>0.000404163508838641</v>
      </c>
      <c r="I1900" s="10" t="n">
        <f aca="false">C1901^2</f>
        <v>0.00140743794291934</v>
      </c>
      <c r="J1900" s="10" t="n">
        <f aca="false">(H1900-I1900)^2</f>
        <v>1.00655959007996E-006</v>
      </c>
    </row>
    <row r="1901" customFormat="false" ht="12.75" hidden="false" customHeight="false" outlineLevel="0" collapsed="false">
      <c r="A1901" s="7" t="n">
        <v>35607</v>
      </c>
      <c r="B1901" s="8" t="n">
        <v>2.145</v>
      </c>
      <c r="C1901" s="9" t="n">
        <f aca="false">LN(B1901/B1900)</f>
        <v>-0.0375158358952502</v>
      </c>
      <c r="D1901" s="11" t="n">
        <f aca="false">STDEV(C1881:C1901)*SQRT(365.25)</f>
        <v>0.447389401758114</v>
      </c>
      <c r="E1901" s="11" t="n">
        <f aca="false">SQRT(alpha*(E1900/SQRT(365.25))^2+(1-alpha)*C1901^2)*SQRT(365.25)</f>
        <v>0.420451277451891</v>
      </c>
      <c r="G1901" s="10"/>
      <c r="H1901" s="10" t="n">
        <f aca="false">(E1901^2)/365.25</f>
        <v>0.000483995281891654</v>
      </c>
      <c r="I1901" s="10" t="n">
        <f aca="false">C1902^2</f>
        <v>7.84628602589771E-006</v>
      </c>
      <c r="J1901" s="10" t="n">
        <f aca="false">(H1901-I1901)^2</f>
        <v>2.26717866263968E-007</v>
      </c>
    </row>
    <row r="1902" customFormat="false" ht="12.75" hidden="false" customHeight="false" outlineLevel="0" collapsed="false">
      <c r="A1902" s="7" t="n">
        <v>35608</v>
      </c>
      <c r="B1902" s="8" t="n">
        <v>2.139</v>
      </c>
      <c r="C1902" s="9" t="n">
        <f aca="false">LN(B1902/B1901)</f>
        <v>-0.00280112227971178</v>
      </c>
      <c r="D1902" s="11" t="n">
        <f aca="false">STDEV(C1882:C1902)*SQRT(365.25)</f>
        <v>0.416138450223329</v>
      </c>
      <c r="E1902" s="11" t="n">
        <f aca="false">SQRT(alpha*(E1901/SQRT(365.25))^2+(1-alpha)*C1902^2)*SQRT(365.25)</f>
        <v>0.403659229106584</v>
      </c>
      <c r="G1902" s="10"/>
      <c r="H1902" s="10" t="n">
        <f aca="false">(E1902^2)/365.25</f>
        <v>0.000446107524279047</v>
      </c>
      <c r="I1902" s="10" t="n">
        <f aca="false">C1903^2</f>
        <v>0</v>
      </c>
      <c r="J1902" s="10" t="n">
        <f aca="false">(H1902-I1902)^2</f>
        <v>1.99011923218381E-007</v>
      </c>
    </row>
    <row r="1903" customFormat="false" ht="12.75" hidden="false" customHeight="false" outlineLevel="0" collapsed="false">
      <c r="A1903" s="7" t="n">
        <v>35611</v>
      </c>
      <c r="B1903" s="8" t="n">
        <v>2.139</v>
      </c>
      <c r="C1903" s="9" t="n">
        <f aca="false">LN(B1903/B1902)</f>
        <v>0</v>
      </c>
      <c r="D1903" s="11" t="n">
        <f aca="false">STDEV(C1883:C1903)*SQRT(365.25)</f>
        <v>0.416104467729863</v>
      </c>
      <c r="E1903" s="11" t="n">
        <f aca="false">SQRT(alpha*(E1902/SQRT(365.25))^2+(1-alpha)*C1903^2)*SQRT(365.25)</f>
        <v>0.387266544835029</v>
      </c>
      <c r="G1903" s="10"/>
      <c r="H1903" s="10" t="n">
        <f aca="false">(E1903^2)/365.25</f>
        <v>0.000410610203281209</v>
      </c>
      <c r="I1903" s="10" t="n">
        <f aca="false">C1904^2</f>
        <v>0.000186335675548524</v>
      </c>
      <c r="J1903" s="10" t="n">
        <f aca="false">(H1903-I1903)^2</f>
        <v>5.02990637897191E-008</v>
      </c>
    </row>
    <row r="1904" customFormat="false" ht="12.75" hidden="false" customHeight="false" outlineLevel="0" collapsed="false">
      <c r="A1904" s="7" t="n">
        <v>35612</v>
      </c>
      <c r="B1904" s="8" t="n">
        <v>2.11</v>
      </c>
      <c r="C1904" s="9" t="n">
        <f aca="false">LN(B1904/B1903)</f>
        <v>-0.0136504826122934</v>
      </c>
      <c r="D1904" s="11" t="n">
        <f aca="false">STDEV(C1884:C1904)*SQRT(365.25)</f>
        <v>0.337715594793432</v>
      </c>
      <c r="E1904" s="11" t="n">
        <f aca="false">SQRT(alpha*(E1903/SQRT(365.25))^2+(1-alpha)*C1904^2)*SQRT(365.25)</f>
        <v>0.378757440740077</v>
      </c>
      <c r="G1904" s="10"/>
      <c r="H1904" s="10" t="n">
        <f aca="false">(E1904^2)/365.25</f>
        <v>0.000392764404971863</v>
      </c>
      <c r="I1904" s="10" t="n">
        <f aca="false">C1905^2</f>
        <v>0.000423934378455025</v>
      </c>
      <c r="J1904" s="10" t="n">
        <f aca="false">(H1904-I1904)^2</f>
        <v>9.7156724694101E-010</v>
      </c>
    </row>
    <row r="1905" customFormat="false" ht="12.75" hidden="false" customHeight="false" outlineLevel="0" collapsed="false">
      <c r="A1905" s="7" t="n">
        <v>35613</v>
      </c>
      <c r="B1905" s="8" t="n">
        <v>2.067</v>
      </c>
      <c r="C1905" s="9" t="n">
        <f aca="false">LN(B1905/B1904)</f>
        <v>-0.0205896667883437</v>
      </c>
      <c r="D1905" s="11" t="n">
        <f aca="false">STDEV(C1885:C1905)*SQRT(365.25)</f>
        <v>0.348328847484844</v>
      </c>
      <c r="E1905" s="11" t="n">
        <f aca="false">SQRT(alpha*(E1904/SQRT(365.25))^2+(1-alpha)*C1905^2)*SQRT(365.25)</f>
        <v>0.379951449502528</v>
      </c>
      <c r="G1905" s="10"/>
      <c r="H1905" s="10" t="n">
        <f aca="false">(E1905^2)/365.25</f>
        <v>0.000395244637861936</v>
      </c>
      <c r="I1905" s="10" t="n">
        <f aca="false">C1906^2</f>
        <v>0.00029813602881429</v>
      </c>
      <c r="J1905" s="10" t="n">
        <f aca="false">(H1905-I1905)^2</f>
        <v>9.43008195116856E-009</v>
      </c>
    </row>
    <row r="1906" customFormat="false" ht="12.75" hidden="false" customHeight="false" outlineLevel="0" collapsed="false">
      <c r="A1906" s="7" t="n">
        <v>35614</v>
      </c>
      <c r="B1906" s="8" t="n">
        <v>2.103</v>
      </c>
      <c r="C1906" s="9" t="n">
        <f aca="false">LN(B1906/B1905)</f>
        <v>0.0172666160209316</v>
      </c>
      <c r="D1906" s="11" t="n">
        <f aca="false">STDEV(C1886:C1906)*SQRT(365.25)</f>
        <v>0.338731242751476</v>
      </c>
      <c r="E1906" s="11" t="n">
        <f aca="false">SQRT(alpha*(E1905/SQRT(365.25))^2+(1-alpha)*C1906^2)*SQRT(365.25)</f>
        <v>0.376219083385351</v>
      </c>
      <c r="G1906" s="10"/>
      <c r="H1906" s="10" t="n">
        <f aca="false">(E1906^2)/365.25</f>
        <v>0.000387517587141174</v>
      </c>
      <c r="I1906" s="10" t="n">
        <f aca="false">C1907^2</f>
        <v>6.98271157106543E-005</v>
      </c>
      <c r="J1906" s="10" t="n">
        <f aca="false">(H1906-I1906)^2</f>
        <v>1.00927235637746E-007</v>
      </c>
    </row>
    <row r="1907" customFormat="false" ht="12.75" hidden="false" customHeight="false" outlineLevel="0" collapsed="false">
      <c r="A1907" s="7" t="n">
        <v>35615</v>
      </c>
      <c r="B1907" s="8" t="n">
        <v>2.0855</v>
      </c>
      <c r="C1907" s="9" t="n">
        <f aca="false">LN(B1907/B1906)</f>
        <v>-0.00835626206569985</v>
      </c>
      <c r="D1907" s="11" t="n">
        <f aca="false">STDEV(C1887:C1907)*SQRT(365.25)</f>
        <v>0.336769977569956</v>
      </c>
      <c r="E1907" s="11" t="n">
        <f aca="false">SQRT(alpha*(E1906/SQRT(365.25))^2+(1-alpha)*C1907^2)*SQRT(365.25)</f>
        <v>0.363741167541446</v>
      </c>
      <c r="G1907" s="10"/>
      <c r="H1907" s="10" t="n">
        <f aca="false">(E1907^2)/365.25</f>
        <v>0.000362238568006609</v>
      </c>
      <c r="I1907" s="10" t="n">
        <f aca="false">C1908^2</f>
        <v>7.10089022619743E-005</v>
      </c>
      <c r="J1907" s="10" t="n">
        <f aca="false">(H1907-I1907)^2</f>
        <v>8.48147182097316E-008</v>
      </c>
    </row>
    <row r="1908" customFormat="false" ht="12.75" hidden="false" customHeight="false" outlineLevel="0" collapsed="false">
      <c r="A1908" s="7" t="n">
        <v>35618</v>
      </c>
      <c r="B1908" s="8" t="n">
        <v>2.068</v>
      </c>
      <c r="C1908" s="9" t="n">
        <f aca="false">LN(B1908/B1907)</f>
        <v>-0.00842667800868019</v>
      </c>
      <c r="D1908" s="11" t="n">
        <f aca="false">STDEV(C1888:C1908)*SQRT(365.25)</f>
        <v>0.336278817940714</v>
      </c>
      <c r="E1908" s="11" t="n">
        <f aca="false">SQRT(alpha*(E1907/SQRT(365.25))^2+(1-alpha)*C1908^2)*SQRT(365.25)</f>
        <v>0.351914074616603</v>
      </c>
      <c r="G1908" s="10"/>
      <c r="H1908" s="10" t="n">
        <f aca="false">(E1908^2)/365.25</f>
        <v>0.000339065067524327</v>
      </c>
      <c r="I1908" s="10" t="n">
        <f aca="false">C1909^2</f>
        <v>0.000526498602096188</v>
      </c>
      <c r="J1908" s="10" t="n">
        <f aca="false">(H1908-I1908)^2</f>
        <v>3.51313298821012E-008</v>
      </c>
    </row>
    <row r="1909" customFormat="false" ht="12.75" hidden="false" customHeight="false" outlineLevel="0" collapsed="false">
      <c r="A1909" s="7" t="n">
        <v>35619</v>
      </c>
      <c r="B1909" s="8" t="n">
        <v>2.116</v>
      </c>
      <c r="C1909" s="9" t="n">
        <f aca="false">LN(B1909/B1908)</f>
        <v>0.0229455573498703</v>
      </c>
      <c r="D1909" s="11" t="n">
        <f aca="false">STDEV(C1889:C1909)*SQRT(365.25)</f>
        <v>0.341128919717948</v>
      </c>
      <c r="E1909" s="11" t="n">
        <f aca="false">SQRT(alpha*(E1908/SQRT(365.25))^2+(1-alpha)*C1909^2)*SQRT(365.25)</f>
        <v>0.359570534988587</v>
      </c>
      <c r="G1909" s="10"/>
      <c r="H1909" s="10" t="n">
        <f aca="false">(E1909^2)/365.25</f>
        <v>0.000353979382975986</v>
      </c>
      <c r="I1909" s="10" t="n">
        <f aca="false">C1910^2</f>
        <v>7.29829177190128E-005</v>
      </c>
      <c r="J1909" s="10" t="n">
        <f aca="false">(H1909-I1909)^2</f>
        <v>7.89590134869135E-008</v>
      </c>
    </row>
    <row r="1910" customFormat="false" ht="12.75" hidden="false" customHeight="false" outlineLevel="0" collapsed="false">
      <c r="A1910" s="7" t="n">
        <v>35620</v>
      </c>
      <c r="B1910" s="8" t="n">
        <v>2.098</v>
      </c>
      <c r="C1910" s="9" t="n">
        <f aca="false">LN(B1910/B1909)</f>
        <v>-0.0085430040219476</v>
      </c>
      <c r="D1910" s="11" t="n">
        <f aca="false">STDEV(C1890:C1910)*SQRT(365.25)</f>
        <v>0.341169895667831</v>
      </c>
      <c r="E1910" s="11" t="n">
        <f aca="false">SQRT(alpha*(E1909/SQRT(365.25))^2+(1-alpha)*C1910^2)*SQRT(365.25)</f>
        <v>0.348029108074118</v>
      </c>
      <c r="G1910" s="10"/>
      <c r="H1910" s="10" t="n">
        <f aca="false">(E1910^2)/365.25</f>
        <v>0.000331620150764863</v>
      </c>
      <c r="I1910" s="10" t="n">
        <f aca="false">C1911^2</f>
        <v>6.51297828310761E-005</v>
      </c>
      <c r="J1910" s="10" t="n">
        <f aca="false">(H1910-I1910)^2</f>
        <v>7.10171162014851E-008</v>
      </c>
    </row>
    <row r="1911" customFormat="false" ht="12.75" hidden="false" customHeight="false" outlineLevel="0" collapsed="false">
      <c r="A1911" s="7" t="n">
        <v>35621</v>
      </c>
      <c r="B1911" s="8" t="n">
        <v>2.115</v>
      </c>
      <c r="C1911" s="9" t="n">
        <f aca="false">LN(B1911/B1910)</f>
        <v>0.00807030252413601</v>
      </c>
      <c r="D1911" s="11" t="n">
        <f aca="false">STDEV(C1891:C1911)*SQRT(365.25)</f>
        <v>0.326352992185955</v>
      </c>
      <c r="E1911" s="11" t="n">
        <f aca="false">SQRT(alpha*(E1910/SQRT(365.25))^2+(1-alpha)*C1911^2)*SQRT(365.25)</f>
        <v>0.336718200949244</v>
      </c>
      <c r="G1911" s="10"/>
      <c r="H1911" s="10" t="n">
        <f aca="false">(E1911^2)/365.25</f>
        <v>0.000310415186448995</v>
      </c>
      <c r="I1911" s="10" t="n">
        <f aca="false">C1912^2</f>
        <v>9.95744546858006E-005</v>
      </c>
      <c r="J1911" s="10" t="n">
        <f aca="false">(H1911-I1911)^2</f>
        <v>4.44538141704392E-008</v>
      </c>
    </row>
    <row r="1912" customFormat="false" ht="12.75" hidden="false" customHeight="false" outlineLevel="0" collapsed="false">
      <c r="A1912" s="7" t="n">
        <v>35622</v>
      </c>
      <c r="B1912" s="8" t="n">
        <v>2.094</v>
      </c>
      <c r="C1912" s="9" t="n">
        <f aca="false">LN(B1912/B1911)</f>
        <v>-0.00997870004989631</v>
      </c>
      <c r="D1912" s="11" t="n">
        <f aca="false">STDEV(C1892:C1912)*SQRT(365.25)</f>
        <v>0.329130036107341</v>
      </c>
      <c r="E1912" s="11" t="n">
        <f aca="false">SQRT(alpha*(E1911/SQRT(365.25))^2+(1-alpha)*C1912^2)*SQRT(365.25)</f>
        <v>0.327492596336815</v>
      </c>
      <c r="G1912" s="10"/>
      <c r="H1912" s="10" t="n">
        <f aca="false">(E1912^2)/365.25</f>
        <v>0.000293638331705483</v>
      </c>
      <c r="I1912" s="10" t="n">
        <f aca="false">C1913^2</f>
        <v>0.000721284367258665</v>
      </c>
      <c r="J1912" s="10" t="n">
        <f aca="false">(H1912-I1912)^2</f>
        <v>1.82881131724353E-007</v>
      </c>
    </row>
    <row r="1913" customFormat="false" ht="12.75" hidden="false" customHeight="false" outlineLevel="0" collapsed="false">
      <c r="A1913" s="7" t="n">
        <v>35625</v>
      </c>
      <c r="B1913" s="8" t="n">
        <v>2.151</v>
      </c>
      <c r="C1913" s="9" t="n">
        <f aca="false">LN(B1913/B1912)</f>
        <v>0.0268567378372479</v>
      </c>
      <c r="D1913" s="11" t="n">
        <f aca="false">STDEV(C1893:C1913)*SQRT(365.25)</f>
        <v>0.31951118157452</v>
      </c>
      <c r="E1913" s="11" t="n">
        <f aca="false">SQRT(alpha*(E1912/SQRT(365.25))^2+(1-alpha)*C1913^2)*SQRT(365.25)</f>
        <v>0.345948325219729</v>
      </c>
      <c r="G1913" s="10"/>
      <c r="H1913" s="10" t="n">
        <f aca="false">(E1913^2)/365.25</f>
        <v>0.000327666649479358</v>
      </c>
      <c r="I1913" s="10" t="n">
        <f aca="false">C1914^2</f>
        <v>2.60188638555618E-005</v>
      </c>
      <c r="J1913" s="10" t="n">
        <f aca="false">(H1913-I1913)^2</f>
        <v>9.09913865717397E-008</v>
      </c>
    </row>
    <row r="1914" customFormat="false" ht="12.75" hidden="false" customHeight="false" outlineLevel="0" collapsed="false">
      <c r="A1914" s="7" t="n">
        <v>35626</v>
      </c>
      <c r="B1914" s="8" t="n">
        <v>2.162</v>
      </c>
      <c r="C1914" s="9" t="n">
        <f aca="false">LN(B1914/B1913)</f>
        <v>0.00510086893142353</v>
      </c>
      <c r="D1914" s="11" t="n">
        <f aca="false">STDEV(C1894:C1914)*SQRT(365.25)</f>
        <v>0.320164537495806</v>
      </c>
      <c r="E1914" s="11" t="n">
        <f aca="false">SQRT(alpha*(E1913/SQRT(365.25))^2+(1-alpha)*C1914^2)*SQRT(365.25)</f>
        <v>0.33303653973842</v>
      </c>
      <c r="G1914" s="10"/>
      <c r="H1914" s="10" t="n">
        <f aca="false">(E1914^2)/365.25</f>
        <v>0.000303664166463902</v>
      </c>
      <c r="I1914" s="10" t="n">
        <f aca="false">C1915^2</f>
        <v>3.06369941705796E-005</v>
      </c>
      <c r="J1914" s="10" t="n">
        <f aca="false">(H1914-I1914)^2</f>
        <v>7.45438368104878E-008</v>
      </c>
    </row>
    <row r="1915" customFormat="false" ht="12.75" hidden="false" customHeight="false" outlineLevel="0" collapsed="false">
      <c r="A1915" s="7" t="n">
        <v>35627</v>
      </c>
      <c r="B1915" s="8" t="n">
        <v>2.174</v>
      </c>
      <c r="C1915" s="9" t="n">
        <f aca="false">LN(B1915/B1914)</f>
        <v>0.00553506948200107</v>
      </c>
      <c r="D1915" s="11" t="n">
        <f aca="false">STDEV(C1895:C1915)*SQRT(365.25)</f>
        <v>0.32015304674111</v>
      </c>
      <c r="E1915" s="11" t="n">
        <f aca="false">SQRT(alpha*(E1914/SQRT(365.25))^2+(1-alpha)*C1915^2)*SQRT(365.25)</f>
        <v>0.320902231056341</v>
      </c>
      <c r="G1915" s="10"/>
      <c r="H1915" s="10" t="n">
        <f aca="false">(E1915^2)/365.25</f>
        <v>0.000281939060635009</v>
      </c>
      <c r="I1915" s="10" t="n">
        <f aca="false">C1916^2</f>
        <v>2.11485789714679E-007</v>
      </c>
      <c r="J1915" s="10" t="n">
        <f aca="false">(H1915-I1915)^2</f>
        <v>7.93704264282108E-008</v>
      </c>
    </row>
    <row r="1916" customFormat="false" ht="12.75" hidden="false" customHeight="false" outlineLevel="0" collapsed="false">
      <c r="A1916" s="7" t="n">
        <v>35628</v>
      </c>
      <c r="B1916" s="8" t="n">
        <v>2.175</v>
      </c>
      <c r="C1916" s="9" t="n">
        <f aca="false">LN(B1916/B1915)</f>
        <v>0.000459875841629759</v>
      </c>
      <c r="D1916" s="11" t="n">
        <f aca="false">STDEV(C1896:C1916)*SQRT(365.25)</f>
        <v>0.319342319342561</v>
      </c>
      <c r="E1916" s="11" t="n">
        <f aca="false">SQRT(alpha*(E1915/SQRT(365.25))^2+(1-alpha)*C1916^2)*SQRT(365.25)</f>
        <v>0.307880307602628</v>
      </c>
      <c r="G1916" s="10"/>
      <c r="H1916" s="10" t="n">
        <f aca="false">(E1916^2)/365.25</f>
        <v>0.000259521653140285</v>
      </c>
      <c r="I1916" s="10" t="n">
        <f aca="false">C1917^2</f>
        <v>1.03914742266114E-005</v>
      </c>
      <c r="J1916" s="10" t="n">
        <f aca="false">(H1916-I1916)^2</f>
        <v>6.20658460455591E-008</v>
      </c>
    </row>
    <row r="1917" customFormat="false" ht="12.75" hidden="false" customHeight="false" outlineLevel="0" collapsed="false">
      <c r="A1917" s="7" t="n">
        <v>35629</v>
      </c>
      <c r="B1917" s="8" t="n">
        <v>2.168</v>
      </c>
      <c r="C1917" s="9" t="n">
        <f aca="false">LN(B1917/B1916)</f>
        <v>-0.00322358096324745</v>
      </c>
      <c r="D1917" s="11" t="n">
        <f aca="false">STDEV(C1897:C1917)*SQRT(365.25)</f>
        <v>0.303638956156867</v>
      </c>
      <c r="E1917" s="11" t="n">
        <f aca="false">SQRT(alpha*(E1916/SQRT(365.25))^2+(1-alpha)*C1917^2)*SQRT(365.25)</f>
        <v>0.295888013476323</v>
      </c>
      <c r="G1917" s="10"/>
      <c r="H1917" s="10" t="n">
        <f aca="false">(E1917^2)/365.25</f>
        <v>0.00023969806028464</v>
      </c>
      <c r="I1917" s="10" t="n">
        <f aca="false">C1918^2</f>
        <v>0.00152382712196919</v>
      </c>
      <c r="J1917" s="10" t="n">
        <f aca="false">(H1917-I1917)^2</f>
        <v>1.64898744706283E-006</v>
      </c>
    </row>
    <row r="1918" customFormat="false" ht="12.75" hidden="false" customHeight="false" outlineLevel="0" collapsed="false">
      <c r="A1918" s="7" t="n">
        <v>35632</v>
      </c>
      <c r="B1918" s="8" t="n">
        <v>2.085</v>
      </c>
      <c r="C1918" s="9" t="n">
        <f aca="false">LN(B1918/B1917)</f>
        <v>-0.0390362283266351</v>
      </c>
      <c r="D1918" s="11" t="n">
        <f aca="false">STDEV(C1898:C1918)*SQRT(365.25)</f>
        <v>0.340021271149267</v>
      </c>
      <c r="E1918" s="11" t="n">
        <f aca="false">SQRT(alpha*(E1917/SQRT(365.25))^2+(1-alpha)*C1918^2)*SQRT(365.25)</f>
        <v>0.353370710315399</v>
      </c>
      <c r="G1918" s="10"/>
      <c r="H1918" s="10" t="n">
        <f aca="false">(E1918^2)/365.25</f>
        <v>0.000341877779353345</v>
      </c>
      <c r="I1918" s="10" t="n">
        <f aca="false">C1919^2</f>
        <v>0.000231987531326349</v>
      </c>
      <c r="J1918" s="10" t="n">
        <f aca="false">(H1918-I1918)^2</f>
        <v>1.20758666114348E-008</v>
      </c>
    </row>
    <row r="1919" customFormat="false" ht="12.75" hidden="false" customHeight="false" outlineLevel="0" collapsed="false">
      <c r="A1919" s="7" t="n">
        <v>35633</v>
      </c>
      <c r="B1919" s="8" t="n">
        <v>2.117</v>
      </c>
      <c r="C1919" s="9" t="n">
        <f aca="false">LN(B1919/B1918)</f>
        <v>0.0152311369019633</v>
      </c>
      <c r="D1919" s="11" t="n">
        <f aca="false">STDEV(C1899:C1919)*SQRT(365.25)</f>
        <v>0.347225366540544</v>
      </c>
      <c r="E1919" s="11" t="n">
        <f aca="false">SQRT(alpha*(E1918/SQRT(365.25))^2+(1-alpha)*C1919^2)*SQRT(365.25)</f>
        <v>0.348822413110016</v>
      </c>
      <c r="G1919" s="10"/>
      <c r="H1919" s="10" t="n">
        <f aca="false">(E1919^2)/365.25</f>
        <v>0.000333133677995606</v>
      </c>
      <c r="I1919" s="10" t="n">
        <f aca="false">C1920^2</f>
        <v>0.0002113297330094</v>
      </c>
      <c r="J1919" s="10" t="n">
        <f aca="false">(H1919-I1919)^2</f>
        <v>1.48362010142025E-008</v>
      </c>
    </row>
    <row r="1920" customFormat="false" ht="12.75" hidden="false" customHeight="false" outlineLevel="0" collapsed="false">
      <c r="A1920" s="7" t="n">
        <v>35634</v>
      </c>
      <c r="B1920" s="8" t="n">
        <v>2.148</v>
      </c>
      <c r="C1920" s="9" t="n">
        <f aca="false">LN(B1920/B1919)</f>
        <v>0.0145371844938902</v>
      </c>
      <c r="D1920" s="11" t="n">
        <f aca="false">STDEV(C1900:C1920)*SQRT(365.25)</f>
        <v>0.344100234020475</v>
      </c>
      <c r="E1920" s="11" t="n">
        <f aca="false">SQRT(alpha*(E1919/SQRT(365.25))^2+(1-alpha)*C1920^2)*SQRT(365.25)</f>
        <v>0.343710692964806</v>
      </c>
      <c r="G1920" s="10"/>
      <c r="H1920" s="10" t="n">
        <f aca="false">(E1920^2)/365.25</f>
        <v>0.000323441589208343</v>
      </c>
      <c r="I1920" s="10" t="n">
        <f aca="false">C1921^2</f>
        <v>0.000156037269806674</v>
      </c>
      <c r="J1920" s="10" t="n">
        <f aca="false">(H1920-I1920)^2</f>
        <v>2.8024206154336E-008</v>
      </c>
    </row>
    <row r="1921" customFormat="false" ht="12.75" hidden="false" customHeight="false" outlineLevel="0" collapsed="false">
      <c r="A1921" s="7" t="n">
        <v>35635</v>
      </c>
      <c r="B1921" s="8" t="n">
        <v>2.175</v>
      </c>
      <c r="C1921" s="9" t="n">
        <f aca="false">LN(B1921/B1920)</f>
        <v>0.0124914878940291</v>
      </c>
      <c r="D1921" s="11" t="n">
        <f aca="false">STDEV(C1901:C1921)*SQRT(365.25)</f>
        <v>0.334147086724765</v>
      </c>
      <c r="E1921" s="11" t="n">
        <f aca="false">SQRT(alpha*(E1920/SQRT(365.25))^2+(1-alpha)*C1921^2)*SQRT(365.25)</f>
        <v>0.336558618387064</v>
      </c>
      <c r="G1921" s="10"/>
      <c r="H1921" s="10" t="n">
        <f aca="false">(E1921^2)/365.25</f>
        <v>0.000310121022890102</v>
      </c>
      <c r="I1921" s="10" t="n">
        <f aca="false">C1922^2</f>
        <v>0.000180177474837062</v>
      </c>
      <c r="J1921" s="10" t="n">
        <f aca="false">(H1921-I1921)^2</f>
        <v>1.68853256806128E-008</v>
      </c>
    </row>
    <row r="1922" customFormat="false" ht="12.75" hidden="false" customHeight="false" outlineLevel="0" collapsed="false">
      <c r="A1922" s="7" t="n">
        <v>35636</v>
      </c>
      <c r="B1922" s="8" t="n">
        <v>2.146</v>
      </c>
      <c r="C1922" s="9" t="n">
        <f aca="false">LN(B1922/B1921)</f>
        <v>-0.0134230203321407</v>
      </c>
      <c r="D1922" s="11" t="n">
        <f aca="false">STDEV(C1902:C1922)*SQRT(365.25)</f>
        <v>0.299544147306242</v>
      </c>
      <c r="E1922" s="11" t="n">
        <f aca="false">SQRT(alpha*(E1921/SQRT(365.25))^2+(1-alpha)*C1922^2)*SQRT(365.25)</f>
        <v>0.330900443836482</v>
      </c>
      <c r="G1922" s="10"/>
      <c r="H1922" s="10" t="n">
        <f aca="false">(E1922^2)/365.25</f>
        <v>0.000299781255937524</v>
      </c>
      <c r="I1922" s="10" t="n">
        <f aca="false">C1923^2</f>
        <v>0.00029221965187555</v>
      </c>
      <c r="J1922" s="10" t="n">
        <f aca="false">(H1922-I1922)^2</f>
        <v>5.71778559900617E-011</v>
      </c>
    </row>
    <row r="1923" customFormat="false" ht="12.75" hidden="false" customHeight="false" outlineLevel="0" collapsed="false">
      <c r="A1923" s="7" t="n">
        <v>35639</v>
      </c>
      <c r="B1923" s="8" t="n">
        <v>2.183</v>
      </c>
      <c r="C1923" s="9" t="n">
        <f aca="false">LN(B1923/B1922)</f>
        <v>0.0170944333593</v>
      </c>
      <c r="D1923" s="11" t="n">
        <f aca="false">STDEV(C1903:C1923)*SQRT(365.25)</f>
        <v>0.307505614020122</v>
      </c>
      <c r="E1923" s="11" t="n">
        <f aca="false">SQRT(alpha*(E1922/SQRT(365.25))^2+(1-alpha)*C1923^2)*SQRT(365.25)</f>
        <v>0.330568204598074</v>
      </c>
      <c r="G1923" s="10"/>
      <c r="H1923" s="10" t="n">
        <f aca="false">(E1923^2)/365.25</f>
        <v>0.000299179569859532</v>
      </c>
      <c r="I1923" s="10" t="n">
        <f aca="false">C1924^2</f>
        <v>0.000102596641872265</v>
      </c>
      <c r="J1923" s="10" t="n">
        <f aca="false">(H1923-I1923)^2</f>
        <v>3.86448475760468E-008</v>
      </c>
    </row>
    <row r="1924" customFormat="false" ht="12.75" hidden="false" customHeight="false" outlineLevel="0" collapsed="false">
      <c r="A1924" s="7" t="n">
        <v>35640</v>
      </c>
      <c r="B1924" s="8" t="n">
        <v>2.161</v>
      </c>
      <c r="C1924" s="9" t="n">
        <f aca="false">LN(B1924/B1923)</f>
        <v>-0.0101290000430578</v>
      </c>
      <c r="D1924" s="11" t="n">
        <f aca="false">STDEV(C1904:C1924)*SQRT(365.25)</f>
        <v>0.310970846086325</v>
      </c>
      <c r="E1924" s="11" t="n">
        <f aca="false">SQRT(alpha*(E1923/SQRT(365.25))^2+(1-alpha)*C1924^2)*SQRT(365.25)</f>
        <v>0.32181045942127</v>
      </c>
      <c r="G1924" s="10"/>
      <c r="H1924" s="10" t="n">
        <f aca="false">(E1924^2)/365.25</f>
        <v>0.000283537225990223</v>
      </c>
      <c r="I1924" s="10" t="n">
        <f aca="false">C1925^2</f>
        <v>0</v>
      </c>
      <c r="J1924" s="10" t="n">
        <f aca="false">(H1924-I1924)^2</f>
        <v>8.03933585222307E-008</v>
      </c>
    </row>
    <row r="1925" customFormat="false" ht="12.75" hidden="false" customHeight="false" outlineLevel="0" collapsed="false">
      <c r="A1925" s="7" t="n">
        <v>35641</v>
      </c>
      <c r="B1925" s="8" t="n">
        <v>2.161</v>
      </c>
      <c r="C1925" s="9" t="n">
        <f aca="false">LN(B1925/B1924)</f>
        <v>0</v>
      </c>
      <c r="D1925" s="11" t="n">
        <f aca="false">STDEV(C1905:C1925)*SQRT(365.25)</f>
        <v>0.304786682651507</v>
      </c>
      <c r="E1925" s="11" t="n">
        <f aca="false">SQRT(alpha*(E1924/SQRT(365.25))^2+(1-alpha)*C1925^2)*SQRT(365.25)</f>
        <v>0.308741670511742</v>
      </c>
      <c r="G1925" s="10"/>
      <c r="H1925" s="10" t="n">
        <f aca="false">(E1925^2)/365.25</f>
        <v>0.000260975822341905</v>
      </c>
      <c r="I1925" s="10" t="n">
        <f aca="false">C1926^2</f>
        <v>5.4415772639102E-005</v>
      </c>
      <c r="J1925" s="10" t="n">
        <f aca="false">(H1925-I1925)^2</f>
        <v>4.26670541332244E-008</v>
      </c>
    </row>
    <row r="1926" customFormat="false" ht="12.75" hidden="false" customHeight="false" outlineLevel="0" collapsed="false">
      <c r="A1926" s="7" t="n">
        <v>35642</v>
      </c>
      <c r="B1926" s="8" t="n">
        <v>2.177</v>
      </c>
      <c r="C1926" s="9" t="n">
        <f aca="false">LN(B1926/B1925)</f>
        <v>0.0073767047276614</v>
      </c>
      <c r="D1926" s="11" t="n">
        <f aca="false">STDEV(C1906:C1926)*SQRT(365.25)</f>
        <v>0.290352739934123</v>
      </c>
      <c r="E1926" s="11" t="n">
        <f aca="false">SQRT(alpha*(E1925/SQRT(365.25))^2+(1-alpha)*C1926^2)*SQRT(365.25)</f>
        <v>0.298861312389263</v>
      </c>
      <c r="G1926" s="10"/>
      <c r="H1926" s="10" t="n">
        <f aca="false">(E1926^2)/365.25</f>
        <v>0.000244539586702348</v>
      </c>
      <c r="I1926" s="10" t="n">
        <f aca="false">C1927^2</f>
        <v>0.000788573751673045</v>
      </c>
      <c r="J1926" s="10" t="n">
        <f aca="false">(H1926-I1926)^2</f>
        <v>2.95973172655363E-007</v>
      </c>
    </row>
    <row r="1927" customFormat="false" ht="12.75" hidden="false" customHeight="false" outlineLevel="0" collapsed="false">
      <c r="A1927" s="7" t="n">
        <v>35643</v>
      </c>
      <c r="B1927" s="8" t="n">
        <v>2.239</v>
      </c>
      <c r="C1927" s="9" t="n">
        <f aca="false">LN(B1927/B1926)</f>
        <v>0.0280815553642074</v>
      </c>
      <c r="D1927" s="11" t="n">
        <f aca="false">STDEV(C1907:C1927)*SQRT(365.25)</f>
        <v>0.303618697450338</v>
      </c>
      <c r="E1927" s="11" t="n">
        <f aca="false">SQRT(alpha*(E1926/SQRT(365.25))^2+(1-alpha)*C1927^2)*SQRT(365.25)</f>
        <v>0.324236889611746</v>
      </c>
      <c r="G1927" s="10"/>
      <c r="H1927" s="10" t="n">
        <f aca="false">(E1927^2)/365.25</f>
        <v>0.000287829050198767</v>
      </c>
      <c r="I1927" s="10" t="n">
        <f aca="false">C1928^2</f>
        <v>0.00342774635789783</v>
      </c>
      <c r="J1927" s="10" t="n">
        <f aca="false">(H1927-I1927)^2</f>
        <v>9.85908069918812E-006</v>
      </c>
    </row>
    <row r="1928" customFormat="false" ht="12.75" hidden="false" customHeight="false" outlineLevel="0" collapsed="false">
      <c r="A1928" s="7" t="n">
        <v>35646</v>
      </c>
      <c r="B1928" s="8" t="n">
        <v>2.374</v>
      </c>
      <c r="C1928" s="9" t="n">
        <f aca="false">LN(B1928/B1927)</f>
        <v>0.0585469585708586</v>
      </c>
      <c r="D1928" s="11" t="n">
        <f aca="false">STDEV(C1908:C1928)*SQRT(365.25)</f>
        <v>0.377258377129029</v>
      </c>
      <c r="E1928" s="11" t="n">
        <f aca="false">SQRT(alpha*(E1927/SQRT(365.25))^2+(1-alpha)*C1928^2)*SQRT(365.25)</f>
        <v>0.443154824626134</v>
      </c>
      <c r="G1928" s="10"/>
      <c r="H1928" s="10" t="n">
        <f aca="false">(E1928^2)/365.25</f>
        <v>0.000537676108389923</v>
      </c>
      <c r="I1928" s="10" t="n">
        <f aca="false">C1929^2</f>
        <v>0</v>
      </c>
      <c r="J1928" s="10" t="n">
        <f aca="false">(H1928-I1928)^2</f>
        <v>2.89095597533333E-007</v>
      </c>
    </row>
    <row r="1929" customFormat="false" ht="12.75" hidden="false" customHeight="false" outlineLevel="0" collapsed="false">
      <c r="A1929" s="7" t="n">
        <v>35647</v>
      </c>
      <c r="B1929" s="8" t="n">
        <v>2.374</v>
      </c>
      <c r="C1929" s="9" t="n">
        <f aca="false">LN(B1929/B1928)</f>
        <v>0</v>
      </c>
      <c r="D1929" s="11" t="n">
        <f aca="false">STDEV(C1909:C1929)*SQRT(365.25)</f>
        <v>0.372915989318386</v>
      </c>
      <c r="E1929" s="11" t="n">
        <f aca="false">SQRT(alpha*(E1928/SQRT(365.25))^2+(1-alpha)*C1929^2)*SQRT(365.25)</f>
        <v>0.425158216101684</v>
      </c>
      <c r="G1929" s="10"/>
      <c r="H1929" s="10" t="n">
        <f aca="false">(E1929^2)/365.25</f>
        <v>0.000494892563227285</v>
      </c>
      <c r="I1929" s="10" t="n">
        <f aca="false">C1930^2</f>
        <v>9.47804787545583E-005</v>
      </c>
      <c r="J1929" s="10" t="n">
        <f aca="false">(H1929-I1929)^2</f>
        <v>1.6008968014111E-007</v>
      </c>
    </row>
    <row r="1930" customFormat="false" ht="12.75" hidden="false" customHeight="false" outlineLevel="0" collapsed="false">
      <c r="A1930" s="7" t="n">
        <v>35648</v>
      </c>
      <c r="B1930" s="8" t="n">
        <v>2.351</v>
      </c>
      <c r="C1930" s="9" t="n">
        <f aca="false">LN(B1930/B1929)</f>
        <v>-0.0097355266295439</v>
      </c>
      <c r="D1930" s="11" t="n">
        <f aca="false">STDEV(C1910:C1930)*SQRT(365.25)</f>
        <v>0.371614177199254</v>
      </c>
      <c r="E1930" s="11" t="n">
        <f aca="false">SQRT(alpha*(E1929/SQRT(365.25))^2+(1-alpha)*C1930^2)*SQRT(365.25)</f>
        <v>0.41125526815059</v>
      </c>
      <c r="G1930" s="10"/>
      <c r="H1930" s="10" t="n">
        <f aca="false">(E1930^2)/365.25</f>
        <v>0.000463055155596478</v>
      </c>
      <c r="I1930" s="10" t="n">
        <f aca="false">C1931^2</f>
        <v>0.00150507311026625</v>
      </c>
      <c r="J1930" s="10" t="n">
        <f aca="false">(H1930-I1930)^2</f>
        <v>1.08580141785417E-006</v>
      </c>
    </row>
    <row r="1931" customFormat="false" ht="12.75" hidden="false" customHeight="false" outlineLevel="0" collapsed="false">
      <c r="A1931" s="7" t="n">
        <v>35649</v>
      </c>
      <c r="B1931" s="8" t="n">
        <v>2.444</v>
      </c>
      <c r="C1931" s="9" t="n">
        <f aca="false">LN(B1931/B1930)</f>
        <v>0.0387952717514164</v>
      </c>
      <c r="D1931" s="11" t="n">
        <f aca="false">STDEV(C1911:C1931)*SQRT(365.25)</f>
        <v>0.391957785957141</v>
      </c>
      <c r="E1931" s="11" t="n">
        <f aca="false">SQRT(alpha*(E1930/SQRT(365.25))^2+(1-alpha)*C1931^2)*SQRT(365.25)</f>
        <v>0.446559591429457</v>
      </c>
      <c r="G1931" s="10"/>
      <c r="H1931" s="10" t="n">
        <f aca="false">(E1931^2)/365.25</f>
        <v>0.000545969797940161</v>
      </c>
      <c r="I1931" s="10" t="n">
        <f aca="false">C1932^2</f>
        <v>0.000569011939161714</v>
      </c>
      <c r="J1931" s="10" t="n">
        <f aca="false">(H1931-I1931)^2</f>
        <v>5.30940272073994E-010</v>
      </c>
    </row>
    <row r="1932" customFormat="false" ht="12.75" hidden="false" customHeight="false" outlineLevel="0" collapsed="false">
      <c r="A1932" s="7" t="n">
        <v>35650</v>
      </c>
      <c r="B1932" s="8" t="n">
        <v>2.503</v>
      </c>
      <c r="C1932" s="9" t="n">
        <f aca="false">LN(B1932/B1931)</f>
        <v>0.0238539711402884</v>
      </c>
      <c r="D1932" s="11" t="n">
        <f aca="false">STDEV(C1912:C1932)*SQRT(365.25)</f>
        <v>0.398027345437208</v>
      </c>
      <c r="E1932" s="11" t="n">
        <f aca="false">SQRT(alpha*(E1931/SQRT(365.25))^2+(1-alpha)*C1932^2)*SQRT(365.25)</f>
        <v>0.447308787539829</v>
      </c>
      <c r="G1932" s="10"/>
      <c r="H1932" s="10" t="n">
        <f aca="false">(E1932^2)/365.25</f>
        <v>0.000547803289282278</v>
      </c>
      <c r="I1932" s="10" t="n">
        <f aca="false">C1933^2</f>
        <v>0.00106421236294124</v>
      </c>
      <c r="J1932" s="10" t="n">
        <f aca="false">(H1932-I1932)^2</f>
        <v>2.66678331357303E-007</v>
      </c>
    </row>
    <row r="1933" customFormat="false" ht="12.75" hidden="false" customHeight="false" outlineLevel="0" collapsed="false">
      <c r="A1933" s="7" t="n">
        <v>35653</v>
      </c>
      <c r="B1933" s="8" t="n">
        <v>2.586</v>
      </c>
      <c r="C1933" s="9" t="n">
        <f aca="false">LN(B1933/B1932)</f>
        <v>0.0326222679000286</v>
      </c>
      <c r="D1933" s="11" t="n">
        <f aca="false">STDEV(C1913:C1933)*SQRT(365.25)</f>
        <v>0.402472301702695</v>
      </c>
      <c r="E1933" s="11" t="n">
        <f aca="false">SQRT(alpha*(E1932/SQRT(365.25))^2+(1-alpha)*C1933^2)*SQRT(365.25)</f>
        <v>0.463782006096261</v>
      </c>
      <c r="G1933" s="10"/>
      <c r="H1933" s="10" t="n">
        <f aca="false">(E1933^2)/365.25</f>
        <v>0.000588894590496022</v>
      </c>
      <c r="I1933" s="10" t="n">
        <f aca="false">C1934^2</f>
        <v>0.00192474223457821</v>
      </c>
      <c r="J1933" s="10" t="n">
        <f aca="false">(H1933-I1933)^2</f>
        <v>1.78448892819993E-006</v>
      </c>
    </row>
    <row r="1934" customFormat="false" ht="12.75" hidden="false" customHeight="false" outlineLevel="0" collapsed="false">
      <c r="A1934" s="7" t="n">
        <v>35654</v>
      </c>
      <c r="B1934" s="8" t="n">
        <v>2.475</v>
      </c>
      <c r="C1934" s="9" t="n">
        <f aca="false">LN(B1934/B1933)</f>
        <v>-0.043871884329012</v>
      </c>
      <c r="D1934" s="11" t="n">
        <f aca="false">STDEV(C1914:C1934)*SQRT(365.25)</f>
        <v>0.453401342423459</v>
      </c>
      <c r="E1934" s="11" t="n">
        <f aca="false">SQRT(alpha*(E1933/SQRT(365.25))^2+(1-alpha)*C1934^2)*SQRT(365.25)</f>
        <v>0.503902777175328</v>
      </c>
      <c r="G1934" s="10"/>
      <c r="H1934" s="10" t="n">
        <f aca="false">(E1934^2)/365.25</f>
        <v>0.000695189620383322</v>
      </c>
      <c r="I1934" s="10" t="n">
        <f aca="false">C1935^2</f>
        <v>1.47102070817147E-006</v>
      </c>
      <c r="J1934" s="10" t="n">
        <f aca="false">(H1934-I1934)^2</f>
        <v>4.81245495535252E-007</v>
      </c>
    </row>
    <row r="1935" customFormat="false" ht="12.75" hidden="false" customHeight="false" outlineLevel="0" collapsed="false">
      <c r="A1935" s="7" t="n">
        <v>35655</v>
      </c>
      <c r="B1935" s="8" t="n">
        <v>2.472</v>
      </c>
      <c r="C1935" s="9" t="n">
        <f aca="false">LN(B1935/B1934)</f>
        <v>-0.00121285642520929</v>
      </c>
      <c r="D1935" s="11" t="n">
        <f aca="false">STDEV(C1915:C1935)*SQRT(365.25)</f>
        <v>0.454566359336075</v>
      </c>
      <c r="E1935" s="11" t="n">
        <f aca="false">SQRT(alpha*(E1934/SQRT(365.25))^2+(1-alpha)*C1935^2)*SQRT(365.25)</f>
        <v>0.48348339718797</v>
      </c>
      <c r="G1935" s="10"/>
      <c r="H1935" s="10" t="n">
        <f aca="false">(E1935^2)/365.25</f>
        <v>0.00063998958345358</v>
      </c>
      <c r="I1935" s="10" t="n">
        <f aca="false">C1936^2</f>
        <v>0.000322549617134367</v>
      </c>
      <c r="J1935" s="10" t="n">
        <f aca="false">(H1935-I1935)^2</f>
        <v>1.00768132216743E-007</v>
      </c>
    </row>
    <row r="1936" customFormat="false" ht="12.75" hidden="false" customHeight="false" outlineLevel="0" collapsed="false">
      <c r="A1936" s="7" t="n">
        <v>35656</v>
      </c>
      <c r="B1936" s="8" t="n">
        <v>2.428</v>
      </c>
      <c r="C1936" s="9" t="n">
        <f aca="false">LN(B1936/B1935)</f>
        <v>-0.0179596663981926</v>
      </c>
      <c r="D1936" s="11" t="n">
        <f aca="false">STDEV(C1916:C1936)*SQRT(365.25)</f>
        <v>0.465786555729141</v>
      </c>
      <c r="E1936" s="11" t="n">
        <f aca="false">SQRT(alpha*(E1935/SQRT(365.25))^2+(1-alpha)*C1936^2)*SQRT(365.25)</f>
        <v>0.473846298017622</v>
      </c>
      <c r="G1936" s="10"/>
      <c r="H1936" s="10" t="n">
        <f aca="false">(E1936^2)/365.25</f>
        <v>0.000614730497316921</v>
      </c>
      <c r="I1936" s="10" t="n">
        <f aca="false">C1937^2</f>
        <v>2.70961527301744E-006</v>
      </c>
      <c r="J1936" s="10" t="n">
        <f aca="false">(H1936-I1936)^2</f>
        <v>3.74569560057798E-007</v>
      </c>
    </row>
    <row r="1937" customFormat="false" ht="12.75" hidden="false" customHeight="false" outlineLevel="0" collapsed="false">
      <c r="A1937" s="7" t="n">
        <v>35657</v>
      </c>
      <c r="B1937" s="8" t="n">
        <v>2.432</v>
      </c>
      <c r="C1937" s="9" t="n">
        <f aca="false">LN(B1937/B1936)</f>
        <v>0.00164609090666872</v>
      </c>
      <c r="D1937" s="11" t="n">
        <f aca="false">STDEV(C1917:C1937)*SQRT(365.25)</f>
        <v>0.465589449893793</v>
      </c>
      <c r="E1937" s="11" t="n">
        <f aca="false">SQRT(alpha*(E1936/SQRT(365.25))^2+(1-alpha)*C1937^2)*SQRT(365.25)</f>
        <v>0.454689908839835</v>
      </c>
      <c r="G1937" s="10"/>
      <c r="H1937" s="10" t="n">
        <f aca="false">(E1937^2)/365.25</f>
        <v>0.000566031247640731</v>
      </c>
      <c r="I1937" s="10" t="n">
        <f aca="false">C1938^2</f>
        <v>6.10165871897444E-006</v>
      </c>
      <c r="J1937" s="10" t="n">
        <f aca="false">(H1937-I1937)^2</f>
        <v>3.13521144550088E-007</v>
      </c>
    </row>
    <row r="1938" customFormat="false" ht="12.75" hidden="false" customHeight="false" outlineLevel="0" collapsed="false">
      <c r="A1938" s="7" t="n">
        <v>35660</v>
      </c>
      <c r="B1938" s="8" t="n">
        <v>2.426</v>
      </c>
      <c r="C1938" s="9" t="n">
        <f aca="false">LN(B1938/B1937)</f>
        <v>-0.00247015358206214</v>
      </c>
      <c r="D1938" s="11" t="n">
        <f aca="false">STDEV(C1918:C1938)*SQRT(365.25)</f>
        <v>0.465347552028689</v>
      </c>
      <c r="E1938" s="11" t="n">
        <f aca="false">SQRT(alpha*(E1937/SQRT(365.25))^2+(1-alpha)*C1938^2)*SQRT(365.25)</f>
        <v>0.436428071702308</v>
      </c>
      <c r="G1938" s="10"/>
      <c r="H1938" s="10" t="n">
        <f aca="false">(E1938^2)/365.25</f>
        <v>0.000521476965831061</v>
      </c>
      <c r="I1938" s="10" t="n">
        <f aca="false">C1939^2</f>
        <v>0.00169617669398964</v>
      </c>
      <c r="J1938" s="10" t="n">
        <f aca="false">(H1938-I1938)^2</f>
        <v>1.37991945133584E-006</v>
      </c>
    </row>
    <row r="1939" customFormat="false" ht="12.75" hidden="false" customHeight="false" outlineLevel="0" collapsed="false">
      <c r="A1939" s="7" t="n">
        <v>35661</v>
      </c>
      <c r="B1939" s="8" t="n">
        <v>2.528</v>
      </c>
      <c r="C1939" s="9" t="n">
        <f aca="false">LN(B1939/B1938)</f>
        <v>0.0411846657627525</v>
      </c>
      <c r="D1939" s="11" t="n">
        <f aca="false">STDEV(C1919:C1939)*SQRT(365.25)</f>
        <v>0.445433655258555</v>
      </c>
      <c r="E1939" s="11" t="n">
        <f aca="false">SQRT(alpha*(E1938/SQRT(365.25))^2+(1-alpha)*C1939^2)*SQRT(365.25)</f>
        <v>0.473930603439094</v>
      </c>
      <c r="G1939" s="10"/>
      <c r="H1939" s="10" t="n">
        <f aca="false">(E1939^2)/365.25</f>
        <v>0.000614949259072263</v>
      </c>
      <c r="I1939" s="10" t="n">
        <f aca="false">C1940^2</f>
        <v>0.00100797984467024</v>
      </c>
      <c r="J1939" s="10" t="n">
        <f aca="false">(H1939-I1939)^2</f>
        <v>1.54473041215489E-007</v>
      </c>
    </row>
    <row r="1940" customFormat="false" ht="12.75" hidden="false" customHeight="false" outlineLevel="0" collapsed="false">
      <c r="A1940" s="7" t="n">
        <v>35662</v>
      </c>
      <c r="B1940" s="8" t="n">
        <v>2.449</v>
      </c>
      <c r="C1940" s="9" t="n">
        <f aca="false">LN(B1940/B1939)</f>
        <v>-0.0317486983145804</v>
      </c>
      <c r="D1940" s="11" t="n">
        <f aca="false">STDEV(C1920:C1940)*SQRT(365.25)</f>
        <v>0.475821170990773</v>
      </c>
      <c r="E1940" s="11" t="n">
        <f aca="false">SQRT(alpha*(E1939/SQRT(365.25))^2+(1-alpha)*C1940^2)*SQRT(365.25)</f>
        <v>0.485832293756916</v>
      </c>
      <c r="G1940" s="10"/>
      <c r="H1940" s="10" t="n">
        <f aca="false">(E1940^2)/365.25</f>
        <v>0.000646223183181673</v>
      </c>
      <c r="I1940" s="10" t="n">
        <f aca="false">C1941^2</f>
        <v>0.00115984161210977</v>
      </c>
      <c r="J1940" s="10" t="n">
        <f aca="false">(H1940-I1940)^2</f>
        <v>2.63803890534567E-007</v>
      </c>
    </row>
    <row r="1941" customFormat="false" ht="12.75" hidden="false" customHeight="false" outlineLevel="0" collapsed="false">
      <c r="A1941" s="7" t="n">
        <v>35663</v>
      </c>
      <c r="B1941" s="8" t="n">
        <v>2.367</v>
      </c>
      <c r="C1941" s="9" t="n">
        <f aca="false">LN(B1941/B1940)</f>
        <v>-0.0340564474381837</v>
      </c>
      <c r="D1941" s="11" t="n">
        <f aca="false">STDEV(C1921:C1941)*SQRT(365.25)</f>
        <v>0.503971285164281</v>
      </c>
      <c r="E1941" s="11" t="n">
        <f aca="false">SQRT(alpha*(E1940/SQRT(365.25))^2+(1-alpha)*C1941^2)*SQRT(365.25)</f>
        <v>0.500959589021085</v>
      </c>
      <c r="G1941" s="10"/>
      <c r="H1941" s="10" t="n">
        <f aca="false">(E1941^2)/365.25</f>
        <v>0.000687092429383092</v>
      </c>
      <c r="I1941" s="10" t="n">
        <f aca="false">C1942^2</f>
        <v>0.00127366437451281</v>
      </c>
      <c r="J1941" s="10" t="n">
        <f aca="false">(H1941-I1941)^2</f>
        <v>3.44066646813261E-007</v>
      </c>
    </row>
    <row r="1942" customFormat="false" ht="12.75" hidden="false" customHeight="false" outlineLevel="0" collapsed="false">
      <c r="A1942" s="7" t="n">
        <v>35664</v>
      </c>
      <c r="B1942" s="8" t="n">
        <v>2.453</v>
      </c>
      <c r="C1942" s="9" t="n">
        <f aca="false">LN(B1942/B1941)</f>
        <v>0.0356884347445053</v>
      </c>
      <c r="D1942" s="11" t="n">
        <f aca="false">STDEV(C1922:C1942)*SQRT(365.25)</f>
        <v>0.519627480453072</v>
      </c>
      <c r="E1942" s="11" t="n">
        <f aca="false">SQRT(alpha*(E1941/SQRT(365.25))^2+(1-alpha)*C1942^2)*SQRT(365.25)</f>
        <v>0.517695159745908</v>
      </c>
      <c r="G1942" s="10"/>
      <c r="H1942" s="10" t="n">
        <f aca="false">(E1942^2)/365.25</f>
        <v>0.000733766676042002</v>
      </c>
      <c r="I1942" s="10" t="n">
        <f aca="false">C1943^2</f>
        <v>0.000212263281849653</v>
      </c>
      <c r="J1942" s="10" t="n">
        <f aca="false">(H1942-I1942)^2</f>
        <v>2.7196579015414E-007</v>
      </c>
    </row>
    <row r="1943" customFormat="false" ht="12.75" hidden="false" customHeight="false" outlineLevel="0" collapsed="false">
      <c r="A1943" s="7" t="n">
        <v>35667</v>
      </c>
      <c r="B1943" s="8" t="n">
        <v>2.489</v>
      </c>
      <c r="C1943" s="9" t="n">
        <f aca="false">LN(B1943/B1942)</f>
        <v>0.0145692581091026</v>
      </c>
      <c r="D1943" s="11" t="n">
        <f aca="false">STDEV(C1923:C1943)*SQRT(365.25)</f>
        <v>0.513868747713334</v>
      </c>
      <c r="E1943" s="11" t="n">
        <f aca="false">SQRT(alpha*(E1942/SQRT(365.25))^2+(1-alpha)*C1943^2)*SQRT(365.25)</f>
        <v>0.502843536735724</v>
      </c>
      <c r="G1943" s="10"/>
      <c r="H1943" s="10" t="n">
        <f aca="false">(E1943^2)/365.25</f>
        <v>0.000692270013516471</v>
      </c>
      <c r="I1943" s="10" t="n">
        <f aca="false">C1944^2</f>
        <v>9.98817706181548E-005</v>
      </c>
      <c r="J1943" s="10" t="n">
        <f aca="false">(H1943-I1943)^2</f>
        <v>3.50923830324154E-007</v>
      </c>
    </row>
    <row r="1944" customFormat="false" ht="12.75" hidden="false" customHeight="false" outlineLevel="0" collapsed="false">
      <c r="A1944" s="7" t="n">
        <v>35668</v>
      </c>
      <c r="B1944" s="8" t="n">
        <v>2.514</v>
      </c>
      <c r="C1944" s="9" t="n">
        <f aca="false">LN(B1944/B1943)</f>
        <v>0.00999408678260074</v>
      </c>
      <c r="D1944" s="11" t="n">
        <f aca="false">STDEV(C1924:C1944)*SQRT(365.25)</f>
        <v>0.512187278043658</v>
      </c>
      <c r="E1944" s="11" t="n">
        <f aca="false">SQRT(alpha*(E1943/SQRT(365.25))^2+(1-alpha)*C1944^2)*SQRT(365.25)</f>
        <v>0.485422303278691</v>
      </c>
      <c r="G1944" s="10"/>
      <c r="H1944" s="10" t="n">
        <f aca="false">(E1944^2)/365.25</f>
        <v>0.000645132956934674</v>
      </c>
      <c r="I1944" s="10" t="n">
        <f aca="false">C1945^2</f>
        <v>1.58160027396531E-007</v>
      </c>
      <c r="J1944" s="10" t="n">
        <f aca="false">(H1944-I1944)^2</f>
        <v>4.15992488645584E-007</v>
      </c>
    </row>
    <row r="1945" customFormat="false" ht="12.75" hidden="false" customHeight="false" outlineLevel="0" collapsed="false">
      <c r="A1945" s="7" t="n">
        <v>35669</v>
      </c>
      <c r="B1945" s="8" t="n">
        <v>2.515</v>
      </c>
      <c r="C1945" s="9" t="n">
        <f aca="false">LN(B1945/B1944)</f>
        <v>0.000397693383646913</v>
      </c>
      <c r="D1945" s="11" t="n">
        <f aca="false">STDEV(C1925:C1945)*SQRT(365.25)</f>
        <v>0.507724231591948</v>
      </c>
      <c r="E1945" s="11" t="n">
        <f aca="false">SQRT(alpha*(E1944/SQRT(365.25))^2+(1-alpha)*C1945^2)*SQRT(365.25)</f>
        <v>0.465714138856503</v>
      </c>
      <c r="G1945" s="10"/>
      <c r="H1945" s="10" t="n">
        <f aca="false">(E1945^2)/365.25</f>
        <v>0.000593811523972221</v>
      </c>
      <c r="I1945" s="10" t="n">
        <f aca="false">C1946^2</f>
        <v>0.0029755310040881</v>
      </c>
      <c r="J1945" s="10" t="n">
        <f aca="false">(H1945-I1945)^2</f>
        <v>5.67258768196343E-006</v>
      </c>
    </row>
    <row r="1946" customFormat="false" ht="12.75" hidden="false" customHeight="false" outlineLevel="0" collapsed="false">
      <c r="A1946" s="7" t="n">
        <v>35670</v>
      </c>
      <c r="B1946" s="8" t="n">
        <v>2.656</v>
      </c>
      <c r="C1946" s="9" t="n">
        <f aca="false">LN(B1946/B1945)</f>
        <v>0.054548428062485</v>
      </c>
      <c r="D1946" s="11" t="n">
        <f aca="false">STDEV(C1926:C1946)*SQRT(365.25)</f>
        <v>0.543271694462216</v>
      </c>
      <c r="E1946" s="11" t="n">
        <f aca="false">SQRT(alpha*(E1945/SQRT(365.25))^2+(1-alpha)*C1946^2)*SQRT(365.25)</f>
        <v>0.534892978796966</v>
      </c>
      <c r="G1946" s="10"/>
      <c r="H1946" s="10" t="n">
        <f aca="false">(E1946^2)/365.25</f>
        <v>0.000783327854254049</v>
      </c>
      <c r="I1946" s="10" t="n">
        <f aca="false">C1947^2</f>
        <v>0.000466660652722726</v>
      </c>
      <c r="J1946" s="10" t="n">
        <f aca="false">(H1946-I1946)^2</f>
        <v>1.0027811652568E-007</v>
      </c>
    </row>
    <row r="1947" customFormat="false" ht="12.75" hidden="false" customHeight="false" outlineLevel="0" collapsed="false">
      <c r="A1947" s="7" t="n">
        <v>35671</v>
      </c>
      <c r="B1947" s="8" t="n">
        <v>2.714</v>
      </c>
      <c r="C1947" s="9" t="n">
        <f aca="false">LN(B1947/B1946)</f>
        <v>0.0216023297984899</v>
      </c>
      <c r="D1947" s="11" t="n">
        <f aca="false">STDEV(C1927:C1947)*SQRT(365.25)</f>
        <v>0.545338095693711</v>
      </c>
      <c r="E1947" s="11" t="n">
        <f aca="false">SQRT(alpha*(E1946/SQRT(365.25))^2+(1-alpha)*C1947^2)*SQRT(365.25)</f>
        <v>0.526219608831217</v>
      </c>
      <c r="G1947" s="10"/>
      <c r="H1947" s="10" t="n">
        <f aca="false">(E1947^2)/365.25</f>
        <v>0.000758130257956137</v>
      </c>
      <c r="I1947" s="10" t="n">
        <f aca="false">C1948^2</f>
        <v>0.000208781354628528</v>
      </c>
      <c r="J1947" s="10" t="n">
        <f aca="false">(H1947-I1947)^2</f>
        <v>3.01784217587247E-007</v>
      </c>
    </row>
    <row r="1948" customFormat="false" ht="12.75" hidden="false" customHeight="false" outlineLevel="0" collapsed="false">
      <c r="A1948" s="7" t="n">
        <v>35674</v>
      </c>
      <c r="B1948" s="8" t="n">
        <v>2.7535</v>
      </c>
      <c r="C1948" s="9" t="n">
        <f aca="false">LN(B1948/B1947)</f>
        <v>0.0144492683077216</v>
      </c>
      <c r="D1948" s="11" t="n">
        <f aca="false">STDEV(C1928:C1948)*SQRT(365.25)</f>
        <v>0.540251001285579</v>
      </c>
      <c r="E1948" s="11" t="n">
        <f aca="false">SQRT(alpha*(E1947/SQRT(365.25))^2+(1-alpha)*C1948^2)*SQRT(365.25)</f>
        <v>0.510823977381979</v>
      </c>
      <c r="G1948" s="10"/>
      <c r="H1948" s="10" t="n">
        <f aca="false">(E1948^2)/365.25</f>
        <v>0.000714417894232291</v>
      </c>
      <c r="I1948" s="10" t="n">
        <f aca="false">C1949^2</f>
        <v>0.000202876074222931</v>
      </c>
      <c r="J1948" s="10" t="n">
        <f aca="false">(H1948-I1948)^2</f>
        <v>2.61675033618488E-007</v>
      </c>
    </row>
    <row r="1949" customFormat="false" ht="12.75" hidden="false" customHeight="false" outlineLevel="0" collapsed="false">
      <c r="A1949" s="7" t="n">
        <v>35675</v>
      </c>
      <c r="B1949" s="8" t="n">
        <v>2.793</v>
      </c>
      <c r="C1949" s="9" t="n">
        <f aca="false">LN(B1949/B1948)</f>
        <v>0.0142434572426406</v>
      </c>
      <c r="D1949" s="11" t="n">
        <f aca="false">STDEV(C1929:C1949)*SQRT(365.25)</f>
        <v>0.497200804717131</v>
      </c>
      <c r="E1949" s="11" t="n">
        <f aca="false">SQRT(alpha*(E1948/SQRT(365.25))^2+(1-alpha)*C1949^2)*SQRT(365.25)</f>
        <v>0.496058461258339</v>
      </c>
      <c r="G1949" s="10"/>
      <c r="H1949" s="10" t="n">
        <f aca="false">(E1949^2)/365.25</f>
        <v>0.000673713886340839</v>
      </c>
      <c r="I1949" s="10" t="n">
        <f aca="false">C1950^2</f>
        <v>2.50001041671647E-005</v>
      </c>
      <c r="J1949" s="10" t="n">
        <f aca="false">(H1949-I1949)^2</f>
        <v>4.20829571182074E-007</v>
      </c>
    </row>
    <row r="1950" customFormat="false" ht="12.75" hidden="false" customHeight="false" outlineLevel="0" collapsed="false">
      <c r="A1950" s="7" t="n">
        <v>35676</v>
      </c>
      <c r="B1950" s="8" t="n">
        <v>2.807</v>
      </c>
      <c r="C1950" s="9" t="n">
        <f aca="false">LN(B1950/B1949)</f>
        <v>0.00500001041670562</v>
      </c>
      <c r="D1950" s="11" t="n">
        <f aca="false">STDEV(C1930:C1950)*SQRT(365.25)</f>
        <v>0.496215621566955</v>
      </c>
      <c r="E1950" s="11" t="n">
        <f aca="false">SQRT(alpha*(E1949/SQRT(365.25))^2+(1-alpha)*C1950^2)*SQRT(365.25)</f>
        <v>0.476676175210547</v>
      </c>
      <c r="G1950" s="10"/>
      <c r="H1950" s="10" t="n">
        <f aca="false">(E1950^2)/365.25</f>
        <v>0.000622094937750463</v>
      </c>
      <c r="I1950" s="10" t="n">
        <f aca="false">C1951^2</f>
        <v>0.00224861209490894</v>
      </c>
      <c r="J1950" s="10" t="n">
        <f aca="false">(H1950-I1950)^2</f>
        <v>2.6455580625309E-006</v>
      </c>
    </row>
    <row r="1951" customFormat="false" ht="12.75" hidden="false" customHeight="false" outlineLevel="0" collapsed="false">
      <c r="A1951" s="7" t="n">
        <v>35677</v>
      </c>
      <c r="B1951" s="8" t="n">
        <v>2.677</v>
      </c>
      <c r="C1951" s="9" t="n">
        <f aca="false">LN(B1951/B1950)</f>
        <v>-0.04741953284153</v>
      </c>
      <c r="D1951" s="11" t="n">
        <f aca="false">STDEV(C1931:C1951)*SQRT(365.25)</f>
        <v>0.543424735896917</v>
      </c>
      <c r="E1951" s="11" t="n">
        <f aca="false">SQRT(alpha*(E1950/SQRT(365.25))^2+(1-alpha)*C1951^2)*SQRT(365.25)</f>
        <v>0.523920105355742</v>
      </c>
      <c r="G1951" s="10"/>
      <c r="H1951" s="10" t="n">
        <f aca="false">(E1951^2)/365.25</f>
        <v>0.000751518896087533</v>
      </c>
      <c r="I1951" s="10" t="n">
        <f aca="false">C1952^2</f>
        <v>5.54024114922394E-005</v>
      </c>
      <c r="J1951" s="10" t="n">
        <f aca="false">(H1951-I1951)^2</f>
        <v>4.8457816012531E-007</v>
      </c>
    </row>
    <row r="1952" customFormat="false" ht="12.75" hidden="false" customHeight="false" outlineLevel="0" collapsed="false">
      <c r="A1952" s="7" t="n">
        <v>35678</v>
      </c>
      <c r="B1952" s="8" t="n">
        <v>2.697</v>
      </c>
      <c r="C1952" s="9" t="n">
        <f aca="false">LN(B1952/B1951)</f>
        <v>0.00744327961937743</v>
      </c>
      <c r="D1952" s="11" t="n">
        <f aca="false">STDEV(C1932:C1952)*SQRT(365.25)</f>
        <v>0.524463607901839</v>
      </c>
      <c r="E1952" s="11" t="n">
        <f aca="false">SQRT(alpha*(E1951/SQRT(365.25))^2+(1-alpha)*C1952^2)*SQRT(365.25)</f>
        <v>0.504242771534978</v>
      </c>
      <c r="G1952" s="10"/>
      <c r="H1952" s="10" t="n">
        <f aca="false">(E1952^2)/365.25</f>
        <v>0.000696128056523686</v>
      </c>
      <c r="I1952" s="10" t="n">
        <f aca="false">C1953^2</f>
        <v>1.11731184701323E-005</v>
      </c>
      <c r="J1952" s="10" t="n">
        <f aca="false">(H1952-I1952)^2</f>
        <v>4.69163267163948E-007</v>
      </c>
    </row>
    <row r="1953" customFormat="false" ht="12.75" hidden="false" customHeight="false" outlineLevel="0" collapsed="false">
      <c r="A1953" s="7" t="n">
        <v>35681</v>
      </c>
      <c r="B1953" s="8" t="n">
        <v>2.688</v>
      </c>
      <c r="C1953" s="9" t="n">
        <f aca="false">LN(B1953/B1952)</f>
        <v>-0.00334262149668973</v>
      </c>
      <c r="D1953" s="11" t="n">
        <f aca="false">STDEV(C1933:C1953)*SQRT(365.25)</f>
        <v>0.518546824355616</v>
      </c>
      <c r="E1953" s="11" t="n">
        <f aca="false">SQRT(alpha*(E1952/SQRT(365.25))^2+(1-alpha)*C1953^2)*SQRT(365.25)</f>
        <v>0.484100878808413</v>
      </c>
      <c r="G1953" s="10"/>
      <c r="H1953" s="10" t="n">
        <f aca="false">(E1953^2)/365.25</f>
        <v>0.000641625354861268</v>
      </c>
      <c r="I1953" s="10" t="n">
        <f aca="false">C1954^2</f>
        <v>1.6678332118564E-005</v>
      </c>
      <c r="J1953" s="10" t="n">
        <f aca="false">(H1953-I1953)^2</f>
        <v>3.90558781234969E-007</v>
      </c>
    </row>
    <row r="1954" customFormat="false" ht="12.75" hidden="false" customHeight="false" outlineLevel="0" collapsed="false">
      <c r="A1954" s="7" t="n">
        <v>35682</v>
      </c>
      <c r="B1954" s="8" t="n">
        <v>2.699</v>
      </c>
      <c r="C1954" s="9" t="n">
        <f aca="false">LN(B1954/B1953)</f>
        <v>0.00408391137496445</v>
      </c>
      <c r="D1954" s="11" t="n">
        <f aca="false">STDEV(C1934:C1954)*SQRT(365.25)</f>
        <v>0.502584708071545</v>
      </c>
      <c r="E1954" s="11" t="n">
        <f aca="false">SQRT(alpha*(E1953/SQRT(365.25))^2+(1-alpha)*C1954^2)*SQRT(365.25)</f>
        <v>0.464962990423987</v>
      </c>
      <c r="G1954" s="10"/>
      <c r="H1954" s="10" t="n">
        <f aca="false">(E1954^2)/365.25</f>
        <v>0.000591897556369655</v>
      </c>
      <c r="I1954" s="10" t="n">
        <f aca="false">C1955^2</f>
        <v>1.23411103468373E-006</v>
      </c>
      <c r="J1954" s="10" t="n">
        <f aca="false">(H1954-I1954)^2</f>
        <v>3.48883305654979E-007</v>
      </c>
    </row>
    <row r="1955" customFormat="false" ht="12.75" hidden="false" customHeight="false" outlineLevel="0" collapsed="false">
      <c r="A1955" s="7" t="n">
        <v>35683</v>
      </c>
      <c r="B1955" s="8" t="n">
        <v>2.702</v>
      </c>
      <c r="C1955" s="9" t="n">
        <f aca="false">LN(B1955/B1954)</f>
        <v>0.00111090550213946</v>
      </c>
      <c r="D1955" s="11" t="n">
        <f aca="false">STDEV(C1935:C1955)*SQRT(365.25)</f>
        <v>0.460822611945279</v>
      </c>
      <c r="E1955" s="11" t="n">
        <f aca="false">SQRT(alpha*(E1954/SQRT(365.25))^2+(1-alpha)*C1955^2)*SQRT(365.25)</f>
        <v>0.446120948858008</v>
      </c>
      <c r="G1955" s="10"/>
      <c r="H1955" s="10" t="n">
        <f aca="false">(E1955^2)/365.25</f>
        <v>0.000544897744038247</v>
      </c>
      <c r="I1955" s="10" t="n">
        <f aca="false">C1956^2</f>
        <v>0.000548027805247507</v>
      </c>
      <c r="J1955" s="10" t="n">
        <f aca="false">(H1955-I1955)^2</f>
        <v>9.79728317371178E-012</v>
      </c>
    </row>
    <row r="1956" customFormat="false" ht="12.75" hidden="false" customHeight="false" outlineLevel="0" collapsed="false">
      <c r="A1956" s="7" t="n">
        <v>35684</v>
      </c>
      <c r="B1956" s="8" t="n">
        <v>2.766</v>
      </c>
      <c r="C1956" s="9" t="n">
        <f aca="false">LN(B1956/B1955)</f>
        <v>0.0234099937045593</v>
      </c>
      <c r="D1956" s="11" t="n">
        <f aca="false">STDEV(C1936:C1956)*SQRT(365.25)</f>
        <v>0.466962146494763</v>
      </c>
      <c r="E1956" s="11" t="n">
        <f aca="false">SQRT(alpha*(E1955/SQRT(365.25))^2+(1-alpha)*C1956^2)*SQRT(365.25)</f>
        <v>0.446222894074645</v>
      </c>
      <c r="G1956" s="10"/>
      <c r="H1956" s="10" t="n">
        <f aca="false">(E1956^2)/365.25</f>
        <v>0.000545146806834638</v>
      </c>
      <c r="I1956" s="10" t="n">
        <f aca="false">C1957^2</f>
        <v>0.000108782258399423</v>
      </c>
      <c r="J1956" s="10" t="n">
        <f aca="false">(H1956-I1956)^2</f>
        <v>1.90414019131069E-007</v>
      </c>
    </row>
    <row r="1957" customFormat="false" ht="12.75" hidden="false" customHeight="false" outlineLevel="0" collapsed="false">
      <c r="A1957" s="7" t="n">
        <v>35685</v>
      </c>
      <c r="B1957" s="8" t="n">
        <v>2.795</v>
      </c>
      <c r="C1957" s="9" t="n">
        <f aca="false">LN(B1957/B1956)</f>
        <v>0.010429873364496</v>
      </c>
      <c r="D1957" s="11" t="n">
        <f aca="false">STDEV(C1937:C1957)*SQRT(365.25)</f>
        <v>0.455960561379822</v>
      </c>
      <c r="E1957" s="11" t="n">
        <f aca="false">SQRT(alpha*(E1956/SQRT(365.25))^2+(1-alpha)*C1957^2)*SQRT(365.25)</f>
        <v>0.431778460090858</v>
      </c>
      <c r="G1957" s="10"/>
      <c r="H1957" s="10" t="n">
        <f aca="false">(E1957^2)/365.25</f>
        <v>0.000510424746333833</v>
      </c>
      <c r="I1957" s="10" t="n">
        <f aca="false">C1958^2</f>
        <v>1.04021166124193E-005</v>
      </c>
      <c r="J1957" s="10" t="n">
        <f aca="false">(H1957-I1957)^2</f>
        <v>2.50022630233518E-007</v>
      </c>
    </row>
    <row r="1958" customFormat="false" ht="12.75" hidden="false" customHeight="false" outlineLevel="0" collapsed="false">
      <c r="A1958" s="7" t="n">
        <v>35688</v>
      </c>
      <c r="B1958" s="8" t="n">
        <v>2.786</v>
      </c>
      <c r="C1958" s="9" t="n">
        <f aca="false">LN(B1958/B1957)</f>
        <v>-0.00322523124944852</v>
      </c>
      <c r="D1958" s="11" t="n">
        <f aca="false">STDEV(C1938:C1958)*SQRT(365.25)</f>
        <v>0.457397555099835</v>
      </c>
      <c r="E1958" s="11" t="n">
        <f aca="false">SQRT(alpha*(E1957/SQRT(365.25))^2+(1-alpha)*C1958^2)*SQRT(365.25)</f>
        <v>0.41460859424749</v>
      </c>
      <c r="G1958" s="10"/>
      <c r="H1958" s="10" t="n">
        <f aca="false">(E1958^2)/365.25</f>
        <v>0.000470637334493854</v>
      </c>
      <c r="I1958" s="10" t="n">
        <f aca="false">C1959^2</f>
        <v>0.00054009625804606</v>
      </c>
      <c r="J1958" s="10" t="n">
        <f aca="false">(H1958-I1958)^2</f>
        <v>4.82454206103118E-009</v>
      </c>
    </row>
    <row r="1959" customFormat="false" ht="12.75" hidden="false" customHeight="false" outlineLevel="0" collapsed="false">
      <c r="A1959" s="7" t="n">
        <v>35689</v>
      </c>
      <c r="B1959" s="8" t="n">
        <v>2.722</v>
      </c>
      <c r="C1959" s="9" t="n">
        <f aca="false">LN(B1959/B1958)</f>
        <v>-0.0232399711283396</v>
      </c>
      <c r="D1959" s="11" t="n">
        <f aca="false">STDEV(C1939:C1959)*SQRT(365.25)</f>
        <v>0.472756313612093</v>
      </c>
      <c r="E1959" s="11" t="n">
        <f aca="false">SQRT(alpha*(E1958/SQRT(365.25))^2+(1-alpha)*C1959^2)*SQRT(365.25)</f>
        <v>0.417035967436341</v>
      </c>
      <c r="G1959" s="10"/>
      <c r="H1959" s="10" t="n">
        <f aca="false">(E1959^2)/365.25</f>
        <v>0.000476164265942682</v>
      </c>
      <c r="I1959" s="10" t="n">
        <f aca="false">C1960^2</f>
        <v>0.000208263365974138</v>
      </c>
      <c r="J1959" s="10" t="n">
        <f aca="false">(H1959-I1959)^2</f>
        <v>7.17708922039559E-008</v>
      </c>
    </row>
    <row r="1960" customFormat="false" ht="12.75" hidden="false" customHeight="false" outlineLevel="0" collapsed="false">
      <c r="A1960" s="7" t="n">
        <v>35690</v>
      </c>
      <c r="B1960" s="8" t="n">
        <v>2.683</v>
      </c>
      <c r="C1960" s="9" t="n">
        <f aca="false">LN(B1960/B1959)</f>
        <v>-0.0144313327857873</v>
      </c>
      <c r="D1960" s="11" t="n">
        <f aca="false">STDEV(C1940:C1960)*SQRT(365.25)</f>
        <v>0.452517058662278</v>
      </c>
      <c r="E1960" s="11" t="n">
        <f aca="false">SQRT(alpha*(E1959/SQRT(365.25))^2+(1-alpha)*C1960^2)*SQRT(365.25)</f>
        <v>0.407594026057832</v>
      </c>
      <c r="G1960" s="10"/>
      <c r="H1960" s="10" t="n">
        <f aca="false">(E1960^2)/365.25</f>
        <v>0.000454847063868672</v>
      </c>
      <c r="I1960" s="10" t="n">
        <f aca="false">C1961^2</f>
        <v>0.00537029977844566</v>
      </c>
      <c r="J1960" s="10" t="n">
        <f aca="false">(H1960-I1960)^2</f>
        <v>2.41616753892422E-005</v>
      </c>
    </row>
    <row r="1961" customFormat="false" ht="12.75" hidden="false" customHeight="false" outlineLevel="0" collapsed="false">
      <c r="A1961" s="7" t="n">
        <v>35691</v>
      </c>
      <c r="B1961" s="8" t="n">
        <v>2.887</v>
      </c>
      <c r="C1961" s="9" t="n">
        <f aca="false">LN(B1961/B1960)</f>
        <v>0.0732823292373111</v>
      </c>
      <c r="D1961" s="11" t="n">
        <f aca="false">STDEV(C1941:C1961)*SQRT(365.25)</f>
        <v>0.513784372890996</v>
      </c>
      <c r="E1961" s="11" t="n">
        <f aca="false">SQRT(alpha*(E1960/SQRT(365.25))^2+(1-alpha)*C1961^2)*SQRT(365.25)</f>
        <v>0.555871032001266</v>
      </c>
      <c r="G1961" s="10"/>
      <c r="H1961" s="10" t="n">
        <f aca="false">(E1961^2)/365.25</f>
        <v>0.000845975644676667</v>
      </c>
      <c r="I1961" s="10" t="n">
        <f aca="false">C1962^2</f>
        <v>0.00030522692575649</v>
      </c>
      <c r="J1961" s="10" t="n">
        <f aca="false">(H1961-I1961)^2</f>
        <v>2.92409177013813E-007</v>
      </c>
    </row>
    <row r="1962" customFormat="false" ht="12.75" hidden="false" customHeight="false" outlineLevel="0" collapsed="false">
      <c r="A1962" s="7" t="n">
        <v>35692</v>
      </c>
      <c r="B1962" s="8" t="n">
        <v>2.837</v>
      </c>
      <c r="C1962" s="9" t="n">
        <f aca="false">LN(B1962/B1961)</f>
        <v>-0.0174707448540836</v>
      </c>
      <c r="D1962" s="11" t="n">
        <f aca="false">STDEV(C1942:C1962)*SQRT(365.25)</f>
        <v>0.493336881232371</v>
      </c>
      <c r="E1962" s="11" t="n">
        <f aca="false">SQRT(alpha*(E1961/SQRT(365.25))^2+(1-alpha)*C1962^2)*SQRT(365.25)</f>
        <v>0.541550195155119</v>
      </c>
      <c r="G1962" s="10"/>
      <c r="H1962" s="10" t="n">
        <f aca="false">(E1962^2)/365.25</f>
        <v>0.000802947608138391</v>
      </c>
      <c r="I1962" s="10" t="n">
        <f aca="false">C1963^2</f>
        <v>0.00286536166093356</v>
      </c>
      <c r="J1962" s="10" t="n">
        <f aca="false">(H1962-I1962)^2</f>
        <v>4.25355172516699E-006</v>
      </c>
    </row>
    <row r="1963" customFormat="false" ht="12.75" hidden="false" customHeight="false" outlineLevel="0" collapsed="false">
      <c r="A1963" s="7" t="n">
        <v>35695</v>
      </c>
      <c r="B1963" s="8" t="n">
        <v>2.993</v>
      </c>
      <c r="C1963" s="9" t="n">
        <f aca="false">LN(B1963/B1962)</f>
        <v>0.0535290730438475</v>
      </c>
      <c r="D1963" s="11" t="n">
        <f aca="false">STDEV(C1943:C1963)*SQRT(365.25)</f>
        <v>0.516287310016807</v>
      </c>
      <c r="E1963" s="11" t="n">
        <f aca="false">SQRT(alpha*(E1962/SQRT(365.25))^2+(1-alpha)*C1963^2)*SQRT(365.25)</f>
        <v>0.594320919771382</v>
      </c>
      <c r="G1963" s="10"/>
      <c r="H1963" s="10" t="n">
        <f aca="false">(E1963^2)/365.25</f>
        <v>0.000967056415271461</v>
      </c>
      <c r="I1963" s="10" t="n">
        <f aca="false">C1964^2</f>
        <v>0.000331582574448117</v>
      </c>
      <c r="J1963" s="10" t="n">
        <f aca="false">(H1963-I1963)^2</f>
        <v>4.03827002370773E-007</v>
      </c>
    </row>
    <row r="1964" customFormat="false" ht="12.75" hidden="false" customHeight="false" outlineLevel="0" collapsed="false">
      <c r="A1964" s="7" t="n">
        <v>35696</v>
      </c>
      <c r="B1964" s="8" t="n">
        <v>3.048</v>
      </c>
      <c r="C1964" s="9" t="n">
        <f aca="false">LN(B1964/B1963)</f>
        <v>0.018209408953838</v>
      </c>
      <c r="D1964" s="11" t="n">
        <f aca="false">STDEV(C1944:C1964)*SQRT(365.25)</f>
        <v>0.5171657717509</v>
      </c>
      <c r="E1964" s="11" t="n">
        <f aca="false">SQRT(alpha*(E1963/SQRT(365.25))^2+(1-alpha)*C1964^2)*SQRT(365.25)</f>
        <v>0.578574396487167</v>
      </c>
      <c r="G1964" s="10"/>
      <c r="H1964" s="10" t="n">
        <f aca="false">(E1964^2)/365.25</f>
        <v>0.000916490984997918</v>
      </c>
      <c r="I1964" s="10" t="n">
        <f aca="false">C1965^2</f>
        <v>9.13933533463929E-005</v>
      </c>
      <c r="J1964" s="10" t="n">
        <f aca="false">(H1964-I1964)^2</f>
        <v>6.80786101756955E-007</v>
      </c>
    </row>
    <row r="1965" customFormat="false" ht="12.75" hidden="false" customHeight="false" outlineLevel="0" collapsed="false">
      <c r="A1965" s="7" t="n">
        <v>35697</v>
      </c>
      <c r="B1965" s="8" t="n">
        <v>3.019</v>
      </c>
      <c r="C1965" s="9" t="n">
        <f aca="false">LN(B1965/B1964)</f>
        <v>-0.00955998709969804</v>
      </c>
      <c r="D1965" s="11" t="n">
        <f aca="false">STDEV(C1945:C1965)*SQRT(365.25)</f>
        <v>0.523319696803446</v>
      </c>
      <c r="E1965" s="11" t="n">
        <f aca="false">SQRT(alpha*(E1964/SQRT(365.25))^2+(1-alpha)*C1965^2)*SQRT(365.25)</f>
        <v>0.557465872385806</v>
      </c>
      <c r="G1965" s="10"/>
      <c r="H1965" s="10" t="n">
        <f aca="false">(E1965^2)/365.25</f>
        <v>0.000850836957905182</v>
      </c>
      <c r="I1965" s="10" t="n">
        <f aca="false">C1966^2</f>
        <v>0.00781289346822687</v>
      </c>
      <c r="J1965" s="10" t="n">
        <f aca="false">(H1965-I1965)^2</f>
        <v>4.84702308529126E-005</v>
      </c>
    </row>
    <row r="1966" customFormat="false" ht="12.75" hidden="false" customHeight="false" outlineLevel="0" collapsed="false">
      <c r="A1966" s="7" t="n">
        <v>35698</v>
      </c>
      <c r="B1966" s="8" t="n">
        <v>3.298</v>
      </c>
      <c r="C1966" s="9" t="n">
        <f aca="false">LN(B1966/B1965)</f>
        <v>0.0883905734127054</v>
      </c>
      <c r="D1966" s="11" t="n">
        <f aca="false">STDEV(C1946:C1966)*SQRT(365.25)</f>
        <v>0.617895810927166</v>
      </c>
      <c r="E1966" s="11" t="n">
        <f aca="false">SQRT(alpha*(E1965/SQRT(365.25))^2+(1-alpha)*C1966^2)*SQRT(365.25)</f>
        <v>0.716316379241872</v>
      </c>
      <c r="G1966" s="10"/>
      <c r="H1966" s="10" t="n">
        <f aca="false">(E1966^2)/365.25</f>
        <v>0.00140481630436738</v>
      </c>
      <c r="I1966" s="10" t="n">
        <f aca="false">C1967^2</f>
        <v>0.000208784536933156</v>
      </c>
      <c r="J1966" s="10" t="n">
        <f aca="false">(H1966-I1966)^2</f>
        <v>1.43049198871183E-006</v>
      </c>
    </row>
    <row r="1967" customFormat="false" ht="12.75" hidden="false" customHeight="false" outlineLevel="0" collapsed="false">
      <c r="A1967" s="7" t="n">
        <v>35699</v>
      </c>
      <c r="B1967" s="8" t="n">
        <v>3.346</v>
      </c>
      <c r="C1967" s="9" t="n">
        <f aca="false">LN(B1967/B1966)</f>
        <v>0.014449378427225</v>
      </c>
      <c r="D1967" s="11" t="n">
        <f aca="false">STDEV(C1947:C1967)*SQRT(365.25)</f>
        <v>0.590569868706594</v>
      </c>
      <c r="E1967" s="11" t="n">
        <f aca="false">SQRT(alpha*(E1966/SQRT(365.25))^2+(1-alpha)*C1967^2)*SQRT(365.25)</f>
        <v>0.691627369838077</v>
      </c>
      <c r="G1967" s="10"/>
      <c r="H1967" s="10" t="n">
        <f aca="false">(E1967^2)/365.25</f>
        <v>0.0013096465946862</v>
      </c>
      <c r="I1967" s="10" t="n">
        <f aca="false">C1968^2</f>
        <v>0.0108505081366643</v>
      </c>
      <c r="J1967" s="10" t="n">
        <f aca="false">(H1967-I1967)^2</f>
        <v>9.10280389631974E-005</v>
      </c>
    </row>
    <row r="1968" customFormat="false" ht="12.75" hidden="false" customHeight="false" outlineLevel="0" collapsed="false">
      <c r="A1968" s="7" t="n">
        <v>35702</v>
      </c>
      <c r="B1968" s="8" t="n">
        <v>3.015</v>
      </c>
      <c r="C1968" s="9" t="n">
        <f aca="false">LN(B1968/B1967)</f>
        <v>-0.104165772385483</v>
      </c>
      <c r="D1968" s="11" t="n">
        <f aca="false">STDEV(C1948:C1968)*SQRT(365.25)</f>
        <v>0.758399906860188</v>
      </c>
      <c r="E1968" s="11" t="n">
        <f aca="false">SQRT(alpha*(E1967/SQRT(365.25))^2+(1-alpha)*C1968^2)*SQRT(365.25)</f>
        <v>0.869274518596965</v>
      </c>
      <c r="G1968" s="10"/>
      <c r="H1968" s="10" t="n">
        <f aca="false">(E1968^2)/365.25</f>
        <v>0.00206882460967005</v>
      </c>
      <c r="I1968" s="10" t="n">
        <f aca="false">C1969^2</f>
        <v>0.00048307234055262</v>
      </c>
      <c r="J1968" s="10" t="n">
        <f aca="false">(H1968-I1968)^2</f>
        <v>2.51461025901107E-006</v>
      </c>
    </row>
    <row r="1969" customFormat="false" ht="12.75" hidden="false" customHeight="false" outlineLevel="0" collapsed="false">
      <c r="A1969" s="7" t="n">
        <v>35703</v>
      </c>
      <c r="B1969" s="8" t="n">
        <v>3.082</v>
      </c>
      <c r="C1969" s="9" t="n">
        <f aca="false">LN(B1969/B1968)</f>
        <v>0.0219789067187752</v>
      </c>
      <c r="D1969" s="11" t="n">
        <f aca="false">STDEV(C1949:C1969)*SQRT(365.25)</f>
        <v>0.760758137908714</v>
      </c>
      <c r="E1969" s="11" t="n">
        <f aca="false">SQRT(alpha*(E1968/SQRT(365.25))^2+(1-alpha)*C1969^2)*SQRT(365.25)</f>
        <v>0.842348415856685</v>
      </c>
      <c r="G1969" s="10"/>
      <c r="H1969" s="10" t="n">
        <f aca="false">(E1969^2)/365.25</f>
        <v>0.00194264436330258</v>
      </c>
      <c r="I1969" s="10" t="n">
        <f aca="false">C1970^2</f>
        <v>0.000183209627047592</v>
      </c>
      <c r="J1969" s="10" t="n">
        <f aca="false">(H1969-I1969)^2</f>
        <v>3.09561059114066E-006</v>
      </c>
    </row>
    <row r="1970" customFormat="false" ht="12.75" hidden="false" customHeight="false" outlineLevel="0" collapsed="false">
      <c r="A1970" s="7" t="n">
        <v>35704</v>
      </c>
      <c r="B1970" s="8" t="n">
        <v>3.124</v>
      </c>
      <c r="C1970" s="9" t="n">
        <f aca="false">LN(B1970/B1969)</f>
        <v>0.0135354950795156</v>
      </c>
      <c r="D1970" s="11" t="n">
        <f aca="false">STDEV(C1950:C1970)*SQRT(365.25)</f>
        <v>0.760612996388987</v>
      </c>
      <c r="E1970" s="11" t="n">
        <f aca="false">SQRT(alpha*(E1969/SQRT(365.25))^2+(1-alpha)*C1970^2)*SQRT(365.25)</f>
        <v>0.811428196215314</v>
      </c>
      <c r="G1970" s="10"/>
      <c r="H1970" s="10" t="n">
        <f aca="false">(E1970^2)/365.25</f>
        <v>0.00180264399072755</v>
      </c>
      <c r="I1970" s="10" t="n">
        <f aca="false">C1971^2</f>
        <v>1.24421311297017E-005</v>
      </c>
      <c r="J1970" s="10" t="n">
        <f aca="false">(H1970-I1970)^2</f>
        <v>3.20482269810761E-006</v>
      </c>
    </row>
    <row r="1971" customFormat="false" ht="12.75" hidden="false" customHeight="false" outlineLevel="0" collapsed="false">
      <c r="A1971" s="7" t="n">
        <v>35705</v>
      </c>
      <c r="B1971" s="8" t="n">
        <v>3.113</v>
      </c>
      <c r="C1971" s="9" t="n">
        <f aca="false">LN(B1971/B1970)</f>
        <v>-0.00352734051796841</v>
      </c>
      <c r="D1971" s="11" t="n">
        <f aca="false">STDEV(C1951:C1971)*SQRT(365.25)</f>
        <v>0.761512082028606</v>
      </c>
      <c r="E1971" s="11" t="n">
        <f aca="false">SQRT(alpha*(E1970/SQRT(365.25))^2+(1-alpha)*C1971^2)*SQRT(365.25)</f>
        <v>0.778708151143565</v>
      </c>
      <c r="G1971" s="10"/>
      <c r="H1971" s="10" t="n">
        <f aca="false">(E1971^2)/365.25</f>
        <v>0.00166019544054053</v>
      </c>
      <c r="I1971" s="10" t="n">
        <f aca="false">C1972^2</f>
        <v>1.48024231155601E-005</v>
      </c>
      <c r="J1971" s="10" t="n">
        <f aca="false">(H1971-I1971)^2</f>
        <v>2.70731818179086E-006</v>
      </c>
    </row>
    <row r="1972" customFormat="false" ht="12.75" hidden="false" customHeight="false" outlineLevel="0" collapsed="false">
      <c r="A1972" s="7" t="n">
        <v>35706</v>
      </c>
      <c r="B1972" s="8" t="n">
        <v>3.125</v>
      </c>
      <c r="C1972" s="9" t="n">
        <f aca="false">LN(B1972/B1971)</f>
        <v>0.00384739172889375</v>
      </c>
      <c r="D1972" s="11" t="n">
        <f aca="false">STDEV(C1952:C1972)*SQRT(365.25)</f>
        <v>0.726356505757356</v>
      </c>
      <c r="E1972" s="11" t="n">
        <f aca="false">SQRT(alpha*(E1971/SQRT(365.25))^2+(1-alpha)*C1972^2)*SQRT(365.25)</f>
        <v>0.747372522512037</v>
      </c>
      <c r="G1972" s="10"/>
      <c r="H1972" s="10" t="n">
        <f aca="false">(E1972^2)/365.25</f>
        <v>0.00152926950692951</v>
      </c>
      <c r="I1972" s="10" t="n">
        <f aca="false">C1973^2</f>
        <v>0.00228929803655169</v>
      </c>
      <c r="J1972" s="10" t="n">
        <f aca="false">(H1972-I1972)^2</f>
        <v>5.77643365839653E-007</v>
      </c>
    </row>
    <row r="1973" customFormat="false" ht="12.75" hidden="false" customHeight="false" outlineLevel="0" collapsed="false">
      <c r="A1973" s="7" t="n">
        <v>35709</v>
      </c>
      <c r="B1973" s="8" t="n">
        <v>2.979</v>
      </c>
      <c r="C1973" s="9" t="n">
        <f aca="false">LN(B1973/B1972)</f>
        <v>-0.0478466094572196</v>
      </c>
      <c r="D1973" s="11" t="n">
        <f aca="false">STDEV(C1953:C1973)*SQRT(365.25)</f>
        <v>0.761979093411073</v>
      </c>
      <c r="E1973" s="11" t="n">
        <f aca="false">SQRT(alpha*(E1972/SQRT(365.25))^2+(1-alpha)*C1973^2)*SQRT(365.25)</f>
        <v>0.762007015834047</v>
      </c>
      <c r="G1973" s="10"/>
      <c r="H1973" s="10" t="n">
        <f aca="false">(E1973^2)/365.25</f>
        <v>0.00158974590603781</v>
      </c>
      <c r="I1973" s="10" t="n">
        <f aca="false">C1974^2</f>
        <v>0.00121379697295845</v>
      </c>
      <c r="J1973" s="10" t="n">
        <f aca="false">(H1973-I1973)^2</f>
        <v>1.41337600283512E-007</v>
      </c>
    </row>
    <row r="1974" customFormat="false" ht="12.75" hidden="false" customHeight="false" outlineLevel="0" collapsed="false">
      <c r="A1974" s="7" t="n">
        <v>35710</v>
      </c>
      <c r="B1974" s="8" t="n">
        <v>2.877</v>
      </c>
      <c r="C1974" s="9" t="n">
        <f aca="false">LN(B1974/B1973)</f>
        <v>-0.0348395891617345</v>
      </c>
      <c r="D1974" s="11" t="n">
        <f aca="false">STDEV(C1954:C1974)*SQRT(365.25)</f>
        <v>0.7792049040195</v>
      </c>
      <c r="E1974" s="11" t="n">
        <f aca="false">SQRT(alpha*(E1973/SQRT(365.25))^2+(1-alpha)*C1974^2)*SQRT(365.25)</f>
        <v>0.754803512253694</v>
      </c>
      <c r="G1974" s="10"/>
      <c r="H1974" s="10" t="n">
        <f aca="false">(E1974^2)/365.25</f>
        <v>0.00155983118989873</v>
      </c>
      <c r="I1974" s="10" t="n">
        <f aca="false">C1975^2</f>
        <v>0.00017217993552613</v>
      </c>
      <c r="J1974" s="10" t="n">
        <f aca="false">(H1974-I1974)^2</f>
        <v>1.92557600376186E-006</v>
      </c>
    </row>
    <row r="1975" customFormat="false" ht="12.75" hidden="false" customHeight="false" outlineLevel="0" collapsed="false">
      <c r="A1975" s="7" t="n">
        <v>35711</v>
      </c>
      <c r="B1975" s="8" t="n">
        <v>2.915</v>
      </c>
      <c r="C1975" s="9" t="n">
        <f aca="false">LN(B1975/B1974)</f>
        <v>0.0131217352330448</v>
      </c>
      <c r="D1975" s="11" t="n">
        <f aca="false">STDEV(C1955:C1975)*SQRT(365.25)</f>
        <v>0.78029542822605</v>
      </c>
      <c r="E1975" s="11" t="n">
        <f aca="false">SQRT(alpha*(E1974/SQRT(365.25))^2+(1-alpha)*C1975^2)*SQRT(365.25)</f>
        <v>0.727597755610176</v>
      </c>
      <c r="G1975" s="10"/>
      <c r="H1975" s="10" t="n">
        <f aca="false">(E1975^2)/365.25</f>
        <v>0.00144941408341948</v>
      </c>
      <c r="I1975" s="10" t="n">
        <f aca="false">C1976^2</f>
        <v>1.41863926486232E-005</v>
      </c>
      <c r="J1975" s="10" t="n">
        <f aca="false">(H1975-I1975)^2</f>
        <v>2.05987852435544E-006</v>
      </c>
    </row>
    <row r="1976" customFormat="false" ht="12.75" hidden="false" customHeight="false" outlineLevel="0" collapsed="false">
      <c r="A1976" s="7" t="n">
        <v>35712</v>
      </c>
      <c r="B1976" s="8" t="n">
        <v>2.926</v>
      </c>
      <c r="C1976" s="9" t="n">
        <f aca="false">LN(B1976/B1975)</f>
        <v>0.00376648279547686</v>
      </c>
      <c r="D1976" s="11" t="n">
        <f aca="false">STDEV(C1956:C1976)*SQRT(365.25)</f>
        <v>0.780215206559133</v>
      </c>
      <c r="E1976" s="11" t="n">
        <f aca="false">SQRT(alpha*(E1975/SQRT(365.25))^2+(1-alpha)*C1976^2)*SQRT(365.25)</f>
        <v>0.698345124813812</v>
      </c>
      <c r="G1976" s="10"/>
      <c r="H1976" s="10" t="n">
        <f aca="false">(E1976^2)/365.25</f>
        <v>0.00133521126174187</v>
      </c>
      <c r="I1976" s="10" t="n">
        <f aca="false">C1977^2</f>
        <v>0.00269801648100891</v>
      </c>
      <c r="J1976" s="10" t="n">
        <f aca="false">(H1976-I1976)^2</f>
        <v>1.85723806566149E-006</v>
      </c>
    </row>
    <row r="1977" customFormat="false" ht="12.75" hidden="false" customHeight="false" outlineLevel="0" collapsed="false">
      <c r="A1977" s="7" t="n">
        <v>35713</v>
      </c>
      <c r="B1977" s="8" t="n">
        <v>3.082</v>
      </c>
      <c r="C1977" s="9" t="n">
        <f aca="false">LN(B1977/B1976)</f>
        <v>0.0519424342999913</v>
      </c>
      <c r="D1977" s="11" t="n">
        <f aca="false">STDEV(C1957:C1977)*SQRT(365.25)</f>
        <v>0.802084496039563</v>
      </c>
      <c r="E1977" s="11" t="n">
        <f aca="false">SQRT(alpha*(E1976/SQRT(365.25))^2+(1-alpha)*C1977^2)*SQRT(365.25)</f>
        <v>0.726149882262933</v>
      </c>
      <c r="G1977" s="10"/>
      <c r="H1977" s="10" t="n">
        <f aca="false">(E1977^2)/365.25</f>
        <v>0.0014436513388377</v>
      </c>
      <c r="I1977" s="10" t="n">
        <f aca="false">C1978^2</f>
        <v>0.000256848964811572</v>
      </c>
      <c r="J1977" s="10" t="n">
        <f aca="false">(H1977-I1977)^2</f>
        <v>1.40849987499406E-006</v>
      </c>
    </row>
    <row r="1978" customFormat="false" ht="12.75" hidden="false" customHeight="false" outlineLevel="0" collapsed="false">
      <c r="A1978" s="7" t="n">
        <v>35716</v>
      </c>
      <c r="B1978" s="8" t="n">
        <v>3.033</v>
      </c>
      <c r="C1978" s="9" t="n">
        <f aca="false">LN(B1978/B1977)</f>
        <v>-0.0160265081914799</v>
      </c>
      <c r="D1978" s="11" t="n">
        <f aca="false">STDEV(C1958:C1978)*SQRT(365.25)</f>
        <v>0.806481663298064</v>
      </c>
      <c r="E1978" s="11" t="n">
        <f aca="false">SQRT(alpha*(E1977/SQRT(365.25))^2+(1-alpha)*C1978^2)*SQRT(365.25)</f>
        <v>0.701997971863077</v>
      </c>
      <c r="G1978" s="10"/>
      <c r="H1978" s="10" t="n">
        <f aca="false">(E1978^2)/365.25</f>
        <v>0.00134921602327139</v>
      </c>
      <c r="I1978" s="10" t="n">
        <f aca="false">C1979^2</f>
        <v>7.99582440302502E-005</v>
      </c>
      <c r="J1978" s="10" t="n">
        <f aca="false">(H1978-I1978)^2</f>
        <v>1.61101531016414E-006</v>
      </c>
    </row>
    <row r="1979" customFormat="false" ht="12.75" hidden="false" customHeight="false" outlineLevel="0" collapsed="false">
      <c r="A1979" s="7" t="n">
        <v>35717</v>
      </c>
      <c r="B1979" s="8" t="n">
        <v>3.006</v>
      </c>
      <c r="C1979" s="9" t="n">
        <f aca="false">LN(B1979/B1978)</f>
        <v>-0.00894193737566139</v>
      </c>
      <c r="D1979" s="11" t="n">
        <f aca="false">STDEV(C1959:C1979)*SQRT(365.25)</f>
        <v>0.807754333583602</v>
      </c>
      <c r="E1979" s="11" t="n">
        <f aca="false">SQRT(alpha*(E1978/SQRT(365.25))^2+(1-alpha)*C1979^2)*SQRT(365.25)</f>
        <v>0.675212722018744</v>
      </c>
      <c r="G1979" s="10"/>
      <c r="H1979" s="10" t="n">
        <f aca="false">(E1979^2)/365.25</f>
        <v>0.00124821963032433</v>
      </c>
      <c r="I1979" s="10" t="n">
        <f aca="false">C1980^2</f>
        <v>0.000119207584827733</v>
      </c>
      <c r="J1979" s="10" t="n">
        <f aca="false">(H1979-I1979)^2</f>
        <v>1.27466819887641E-006</v>
      </c>
    </row>
    <row r="1980" customFormat="false" ht="12.75" hidden="false" customHeight="false" outlineLevel="0" collapsed="false">
      <c r="A1980" s="7" t="n">
        <v>35718</v>
      </c>
      <c r="B1980" s="8" t="n">
        <v>3.039</v>
      </c>
      <c r="C1980" s="9" t="n">
        <f aca="false">LN(B1980/B1979)</f>
        <v>0.0109182226038735</v>
      </c>
      <c r="D1980" s="11" t="n">
        <f aca="false">STDEV(C1960:C1980)*SQRT(365.25)</f>
        <v>0.799531407788396</v>
      </c>
      <c r="E1980" s="11" t="n">
        <f aca="false">SQRT(alpha*(E1979/SQRT(365.25))^2+(1-alpha)*C1980^2)*SQRT(365.25)</f>
        <v>0.650460839529429</v>
      </c>
      <c r="G1980" s="10"/>
      <c r="H1980" s="10" t="n">
        <f aca="false">(E1980^2)/365.25</f>
        <v>0.001158382761838</v>
      </c>
      <c r="I1980" s="10" t="n">
        <f aca="false">C1981^2</f>
        <v>0.00438283445310895</v>
      </c>
      <c r="J1980" s="10" t="n">
        <f aca="false">(H1980-I1980)^2</f>
        <v>1.03970887093401E-005</v>
      </c>
    </row>
    <row r="1981" customFormat="false" ht="12.75" hidden="false" customHeight="false" outlineLevel="0" collapsed="false">
      <c r="A1981" s="7" t="n">
        <v>35719</v>
      </c>
      <c r="B1981" s="8" t="n">
        <v>3.247</v>
      </c>
      <c r="C1981" s="9" t="n">
        <f aca="false">LN(B1981/B1980)</f>
        <v>0.0662029791860529</v>
      </c>
      <c r="D1981" s="11" t="n">
        <f aca="false">STDEV(C1961:C1981)*SQRT(365.25)</f>
        <v>0.833297375167169</v>
      </c>
      <c r="E1981" s="11" t="n">
        <f aca="false">SQRT(alpha*(E1980/SQRT(365.25))^2+(1-alpha)*C1981^2)*SQRT(365.25)</f>
        <v>0.7188969310239</v>
      </c>
      <c r="G1981" s="10"/>
      <c r="H1981" s="10" t="n">
        <f aca="false">(E1981^2)/365.25</f>
        <v>0.00141495632425895</v>
      </c>
      <c r="I1981" s="10" t="n">
        <f aca="false">C1982^2</f>
        <v>0.000157451904301898</v>
      </c>
      <c r="J1981" s="10" t="n">
        <f aca="false">(H1981-I1981)^2</f>
        <v>1.58131736621153E-006</v>
      </c>
    </row>
    <row r="1982" customFormat="false" ht="12.75" hidden="false" customHeight="false" outlineLevel="0" collapsed="false">
      <c r="A1982" s="7" t="n">
        <v>35720</v>
      </c>
      <c r="B1982" s="8" t="n">
        <v>3.288</v>
      </c>
      <c r="C1982" s="9" t="n">
        <f aca="false">LN(B1982/B1981)</f>
        <v>0.0125479840732246</v>
      </c>
      <c r="D1982" s="11" t="n">
        <f aca="false">STDEV(C1962:C1982)*SQRT(365.25)</f>
        <v>0.784940553436363</v>
      </c>
      <c r="E1982" s="11" t="n">
        <f aca="false">SQRT(alpha*(E1981/SQRT(365.25))^2+(1-alpha)*C1982^2)*SQRT(365.25)</f>
        <v>0.693011873898338</v>
      </c>
      <c r="G1982" s="10"/>
      <c r="H1982" s="10" t="n">
        <f aca="false">(E1982^2)/365.25</f>
        <v>0.00131489516047662</v>
      </c>
      <c r="I1982" s="10" t="n">
        <f aca="false">C1983^2</f>
        <v>0.000933329640721107</v>
      </c>
      <c r="J1982" s="10" t="n">
        <f aca="false">(H1982-I1982)^2</f>
        <v>1.45592245866296E-007</v>
      </c>
    </row>
    <row r="1983" customFormat="false" ht="12.75" hidden="false" customHeight="false" outlineLevel="0" collapsed="false">
      <c r="A1983" s="7" t="n">
        <v>35723</v>
      </c>
      <c r="B1983" s="8" t="n">
        <v>3.39</v>
      </c>
      <c r="C1983" s="9" t="n">
        <f aca="false">LN(B1983/B1982)</f>
        <v>0.0305504441984255</v>
      </c>
      <c r="D1983" s="11" t="n">
        <f aca="false">STDEV(C1963:C1983)*SQRT(365.25)</f>
        <v>0.784049676272338</v>
      </c>
      <c r="E1983" s="11" t="n">
        <f aca="false">SQRT(alpha*(E1982/SQRT(365.25))^2+(1-alpha)*C1983^2)*SQRT(365.25)</f>
        <v>0.684964137930676</v>
      </c>
      <c r="G1983" s="10"/>
      <c r="H1983" s="10" t="n">
        <f aca="false">(E1983^2)/365.25</f>
        <v>0.0012845335256704</v>
      </c>
      <c r="I1983" s="10" t="n">
        <f aca="false">C1984^2</f>
        <v>1.69850256489971E-005</v>
      </c>
      <c r="J1983" s="10" t="n">
        <f aca="false">(H1983-I1983)^2</f>
        <v>1.60667919990651E-006</v>
      </c>
    </row>
    <row r="1984" customFormat="false" ht="12.75" hidden="false" customHeight="false" outlineLevel="0" collapsed="false">
      <c r="A1984" s="7" t="n">
        <v>35724</v>
      </c>
      <c r="B1984" s="8" t="n">
        <v>3.404</v>
      </c>
      <c r="C1984" s="9" t="n">
        <f aca="false">LN(B1984/B1983)</f>
        <v>0.00412128931876871</v>
      </c>
      <c r="D1984" s="11" t="n">
        <f aca="false">STDEV(C1964:C1984)*SQRT(365.25)</f>
        <v>0.758878063596295</v>
      </c>
      <c r="E1984" s="11" t="n">
        <f aca="false">SQRT(alpha*(E1983/SQRT(365.25))^2+(1-alpha)*C1984^2)*SQRT(365.25)</f>
        <v>0.657523090981601</v>
      </c>
      <c r="G1984" s="10"/>
      <c r="H1984" s="10" t="n">
        <f aca="false">(E1984^2)/365.25</f>
        <v>0.00118367314216016</v>
      </c>
      <c r="I1984" s="10" t="n">
        <f aca="false">C1985^2</f>
        <v>0.00146901254989872</v>
      </c>
      <c r="J1984" s="10" t="n">
        <f aca="false">(H1984-I1984)^2</f>
        <v>8.14185776085894E-008</v>
      </c>
    </row>
    <row r="1985" customFormat="false" ht="12.75" hidden="false" customHeight="false" outlineLevel="0" collapsed="false">
      <c r="A1985" s="7" t="n">
        <v>35725</v>
      </c>
      <c r="B1985" s="8" t="n">
        <v>3.537</v>
      </c>
      <c r="C1985" s="9" t="n">
        <f aca="false">LN(B1985/B1984)</f>
        <v>0.0383276995122159</v>
      </c>
      <c r="D1985" s="11" t="n">
        <f aca="false">STDEV(C1965:C1985)*SQRT(365.25)</f>
        <v>0.769294300848348</v>
      </c>
      <c r="E1985" s="11" t="n">
        <f aca="false">SQRT(alpha*(E1984/SQRT(365.25))^2+(1-alpha)*C1985^2)*SQRT(365.25)</f>
        <v>0.663799326126254</v>
      </c>
      <c r="G1985" s="10"/>
      <c r="H1985" s="10" t="n">
        <f aca="false">(E1985^2)/365.25</f>
        <v>0.00120637794761306</v>
      </c>
      <c r="I1985" s="10" t="n">
        <f aca="false">C1986^2</f>
        <v>0.000961634782829638</v>
      </c>
      <c r="J1985" s="10" t="n">
        <f aca="false">(H1985-I1985)^2</f>
        <v>5.98992167082035E-008</v>
      </c>
    </row>
    <row r="1986" customFormat="false" ht="12.75" hidden="false" customHeight="false" outlineLevel="0" collapsed="false">
      <c r="A1986" s="7" t="n">
        <v>35726</v>
      </c>
      <c r="B1986" s="8" t="n">
        <v>3.429</v>
      </c>
      <c r="C1986" s="9" t="n">
        <f aca="false">LN(B1986/B1985)</f>
        <v>-0.0310102367425603</v>
      </c>
      <c r="D1986" s="11" t="n">
        <f aca="false">STDEV(C1966:C1986)*SQRT(365.25)</f>
        <v>0.78285220025474</v>
      </c>
      <c r="E1986" s="11" t="n">
        <f aca="false">SQRT(alpha*(E1985/SQRT(365.25))^2+(1-alpha)*C1986^2)*SQRT(365.25)</f>
        <v>0.658419683464255</v>
      </c>
      <c r="G1986" s="10"/>
      <c r="H1986" s="10" t="n">
        <f aca="false">(E1986^2)/365.25</f>
        <v>0.00118690343483414</v>
      </c>
      <c r="I1986" s="10" t="n">
        <f aca="false">C1987^2</f>
        <v>0.00116385990080054</v>
      </c>
      <c r="J1986" s="10" t="n">
        <f aca="false">(H1986-I1986)^2</f>
        <v>5.31004460757514E-010</v>
      </c>
    </row>
    <row r="1987" customFormat="false" ht="12.75" hidden="false" customHeight="false" outlineLevel="0" collapsed="false">
      <c r="A1987" s="7" t="n">
        <v>35727</v>
      </c>
      <c r="B1987" s="8" t="n">
        <v>3.548</v>
      </c>
      <c r="C1987" s="9" t="n">
        <f aca="false">LN(B1987/B1986)</f>
        <v>0.0341153909665497</v>
      </c>
      <c r="D1987" s="11" t="n">
        <f aca="false">STDEV(C1967:C1987)*SQRT(365.25)</f>
        <v>0.707735112603809</v>
      </c>
      <c r="E1987" s="11" t="n">
        <f aca="false">SQRT(alpha*(E1986/SQRT(365.25))^2+(1-alpha)*C1987^2)*SQRT(365.25)</f>
        <v>0.657910903071702</v>
      </c>
      <c r="G1987" s="10"/>
      <c r="H1987" s="10" t="n">
        <f aca="false">(E1987^2)/365.25</f>
        <v>0.00118506983266426</v>
      </c>
      <c r="I1987" s="10" t="n">
        <f aca="false">C1988^2</f>
        <v>0.00418115128153097</v>
      </c>
      <c r="J1987" s="10" t="n">
        <f aca="false">(H1987-I1987)^2</f>
        <v>8.97650404824322E-006</v>
      </c>
    </row>
    <row r="1988" customFormat="false" ht="12.75" hidden="false" customHeight="false" outlineLevel="0" collapsed="false">
      <c r="A1988" s="7" t="n">
        <v>35730</v>
      </c>
      <c r="B1988" s="8" t="n">
        <v>3.785</v>
      </c>
      <c r="C1988" s="9" t="n">
        <f aca="false">LN(B1988/B1987)</f>
        <v>0.0646618224420791</v>
      </c>
      <c r="D1988" s="11" t="n">
        <f aca="false">STDEV(C1968:C1988)*SQRT(365.25)</f>
        <v>0.75157196906347</v>
      </c>
      <c r="E1988" s="11" t="n">
        <f aca="false">SQRT(alpha*(E1987/SQRT(365.25))^2+(1-alpha)*C1988^2)*SQRT(365.25)</f>
        <v>0.721056888791607</v>
      </c>
      <c r="G1988" s="10"/>
      <c r="H1988" s="10" t="n">
        <f aca="false">(E1988^2)/365.25</f>
        <v>0.00142347169575313</v>
      </c>
      <c r="I1988" s="10" t="n">
        <f aca="false">C1989^2</f>
        <v>0.00770115418142598</v>
      </c>
      <c r="J1988" s="10" t="n">
        <f aca="false">(H1988-I1988)^2</f>
        <v>3.94092973909236E-005</v>
      </c>
    </row>
    <row r="1989" customFormat="false" ht="12.75" hidden="false" customHeight="false" outlineLevel="0" collapsed="false">
      <c r="A1989" s="7" t="n">
        <v>35731</v>
      </c>
      <c r="B1989" s="8" t="n">
        <v>3.467</v>
      </c>
      <c r="C1989" s="9" t="n">
        <f aca="false">LN(B1989/B1988)</f>
        <v>-0.0877562201865257</v>
      </c>
      <c r="D1989" s="11" t="n">
        <f aca="false">STDEV(C1969:C1989)*SQRT(365.25)</f>
        <v>0.709642618611993</v>
      </c>
      <c r="E1989" s="11" t="n">
        <f aca="false">SQRT(alpha*(E1988/SQRT(365.25))^2+(1-alpha)*C1989^2)*SQRT(365.25)</f>
        <v>0.838077421661736</v>
      </c>
      <c r="G1989" s="10"/>
      <c r="H1989" s="10" t="n">
        <f aca="false">(E1989^2)/365.25</f>
        <v>0.00192299456454259</v>
      </c>
      <c r="I1989" s="10" t="n">
        <f aca="false">C1990^2</f>
        <v>0.0035669170156317</v>
      </c>
      <c r="J1989" s="10" t="n">
        <f aca="false">(H1989-I1989)^2</f>
        <v>2.7024810251948E-006</v>
      </c>
    </row>
    <row r="1990" customFormat="false" ht="12.75" hidden="false" customHeight="false" outlineLevel="0" collapsed="false">
      <c r="A1990" s="7" t="n">
        <v>35732</v>
      </c>
      <c r="B1990" s="8" t="n">
        <v>3.266</v>
      </c>
      <c r="C1990" s="9" t="n">
        <f aca="false">LN(B1990/B1989)</f>
        <v>-0.059723672154613</v>
      </c>
      <c r="D1990" s="11" t="n">
        <f aca="false">STDEV(C1970:C1990)*SQRT(365.25)</f>
        <v>0.757599316988137</v>
      </c>
      <c r="E1990" s="11" t="n">
        <f aca="false">SQRT(alpha*(E1989/SQRT(365.25))^2+(1-alpha)*C1990^2)*SQRT(365.25)</f>
        <v>0.866112996270811</v>
      </c>
      <c r="G1990" s="10"/>
      <c r="H1990" s="10" t="n">
        <f aca="false">(E1990^2)/365.25</f>
        <v>0.00205380348339275</v>
      </c>
      <c r="I1990" s="10" t="n">
        <f aca="false">C1991^2</f>
        <v>0.00395533088367696</v>
      </c>
      <c r="J1990" s="10" t="n">
        <f aca="false">(H1990-I1990)^2</f>
        <v>3.61580645403164E-006</v>
      </c>
    </row>
    <row r="1991" customFormat="false" ht="12.75" hidden="false" customHeight="false" outlineLevel="0" collapsed="false">
      <c r="A1991" s="7" t="n">
        <v>35733</v>
      </c>
      <c r="B1991" s="8" t="n">
        <v>3.478</v>
      </c>
      <c r="C1991" s="9" t="n">
        <f aca="false">LN(B1991/B1990)</f>
        <v>0.062891421383818</v>
      </c>
      <c r="D1991" s="11" t="n">
        <f aca="false">STDEV(C1971:C1991)*SQRT(365.25)</f>
        <v>0.797338555181709</v>
      </c>
      <c r="E1991" s="11" t="n">
        <f aca="false">SQRT(alpha*(E1990/SQRT(365.25))^2+(1-alpha)*C1991^2)*SQRT(365.25)</f>
        <v>0.897450027998635</v>
      </c>
      <c r="G1991" s="10"/>
      <c r="H1991" s="10" t="n">
        <f aca="false">(E1991^2)/365.25</f>
        <v>0.00220511034292882</v>
      </c>
      <c r="I1991" s="10" t="n">
        <f aca="false">C1992^2</f>
        <v>0.000443246038851368</v>
      </c>
      <c r="J1991" s="10" t="n">
        <f aca="false">(H1991-I1991)^2</f>
        <v>3.10416582598231E-006</v>
      </c>
    </row>
    <row r="1992" customFormat="false" ht="12.75" hidden="false" customHeight="false" outlineLevel="0" collapsed="false">
      <c r="A1992" s="7" t="n">
        <v>35734</v>
      </c>
      <c r="B1992" s="8" t="n">
        <v>3.552</v>
      </c>
      <c r="C1992" s="9" t="n">
        <f aca="false">LN(B1992/B1991)</f>
        <v>0.0210534091978323</v>
      </c>
      <c r="D1992" s="11" t="n">
        <f aca="false">STDEV(C1972:C1992)*SQRT(365.25)</f>
        <v>0.799062976720465</v>
      </c>
      <c r="E1992" s="11" t="n">
        <f aca="false">SQRT(alpha*(E1991/SQRT(365.25))^2+(1-alpha)*C1992^2)*SQRT(365.25)</f>
        <v>0.868453110534531</v>
      </c>
      <c r="G1992" s="10"/>
      <c r="H1992" s="10" t="n">
        <f aca="false">(E1992^2)/365.25</f>
        <v>0.00206491664667242</v>
      </c>
      <c r="I1992" s="10" t="n">
        <f aca="false">C1993^2</f>
        <v>0.00273543527856778</v>
      </c>
      <c r="J1992" s="10" t="n">
        <f aca="false">(H1992-I1992)^2</f>
        <v>4.49595235718818E-007</v>
      </c>
    </row>
    <row r="1993" customFormat="false" ht="12.75" hidden="false" customHeight="false" outlineLevel="0" collapsed="false">
      <c r="A1993" s="7" t="n">
        <v>35737</v>
      </c>
      <c r="B1993" s="8" t="n">
        <v>3.371</v>
      </c>
      <c r="C1993" s="9" t="n">
        <f aca="false">LN(B1993/B1992)</f>
        <v>-0.052301388878</v>
      </c>
      <c r="D1993" s="11" t="n">
        <f aca="false">STDEV(C1973:C1993)*SQRT(365.25)</f>
        <v>0.835660826630279</v>
      </c>
      <c r="E1993" s="11" t="n">
        <f aca="false">SQRT(alpha*(E1992/SQRT(365.25))^2+(1-alpha)*C1993^2)*SQRT(365.25)</f>
        <v>0.87960124431377</v>
      </c>
      <c r="G1993" s="10"/>
      <c r="H1993" s="10" t="n">
        <f aca="false">(E1993^2)/365.25</f>
        <v>0.00211827063380789</v>
      </c>
      <c r="I1993" s="10" t="n">
        <f aca="false">C1994^2</f>
        <v>0.000234332515640032</v>
      </c>
      <c r="J1993" s="10" t="n">
        <f aca="false">(H1993-I1993)^2</f>
        <v>3.54922283308585E-006</v>
      </c>
    </row>
    <row r="1994" customFormat="false" ht="12.75" hidden="false" customHeight="false" outlineLevel="0" collapsed="false">
      <c r="A1994" s="7" t="n">
        <v>35738</v>
      </c>
      <c r="B1994" s="8" t="n">
        <v>3.423</v>
      </c>
      <c r="C1994" s="9" t="n">
        <f aca="false">LN(B1994/B1993)</f>
        <v>0.0153079232961245</v>
      </c>
      <c r="D1994" s="11" t="n">
        <f aca="false">STDEV(C1974:C1994)*SQRT(365.25)</f>
        <v>0.805610460557201</v>
      </c>
      <c r="E1994" s="11" t="n">
        <f aca="false">SQRT(alpha*(E1993/SQRT(365.25))^2+(1-alpha)*C1994^2)*SQRT(365.25)</f>
        <v>0.847906081296976</v>
      </c>
      <c r="G1994" s="10"/>
      <c r="H1994" s="10" t="n">
        <f aca="false">(E1994^2)/365.25</f>
        <v>0.00196836337494974</v>
      </c>
      <c r="I1994" s="10" t="n">
        <f aca="false">C1995^2</f>
        <v>0.000170581868039976</v>
      </c>
      <c r="J1994" s="10" t="n">
        <f aca="false">(H1994-I1994)^2</f>
        <v>3.23201834658675E-006</v>
      </c>
    </row>
    <row r="1995" customFormat="false" ht="12.75" hidden="false" customHeight="false" outlineLevel="0" collapsed="false">
      <c r="A1995" s="7" t="n">
        <v>35739</v>
      </c>
      <c r="B1995" s="8" t="n">
        <v>3.468</v>
      </c>
      <c r="C1995" s="9" t="n">
        <f aca="false">LN(B1995/B1994)</f>
        <v>0.0130606993702472</v>
      </c>
      <c r="D1995" s="11" t="n">
        <f aca="false">STDEV(C1975:C1995)*SQRT(365.25)</f>
        <v>0.785102927688482</v>
      </c>
      <c r="E1995" s="11" t="n">
        <f aca="false">SQRT(alpha*(E1994/SQRT(365.25))^2+(1-alpha)*C1995^2)*SQRT(365.25)</f>
        <v>0.816513992229531</v>
      </c>
      <c r="G1995" s="10"/>
      <c r="H1995" s="10" t="n">
        <f aca="false">(E1995^2)/365.25</f>
        <v>0.00182531170296128</v>
      </c>
      <c r="I1995" s="10" t="n">
        <f aca="false">C1996^2</f>
        <v>0.000490992075368791</v>
      </c>
      <c r="J1995" s="10" t="n">
        <f aca="false">(H1995-I1995)^2</f>
        <v>1.78040886857855E-006</v>
      </c>
    </row>
    <row r="1996" customFormat="false" ht="12.75" hidden="false" customHeight="false" outlineLevel="0" collapsed="false">
      <c r="A1996" s="7" t="n">
        <v>35740</v>
      </c>
      <c r="B1996" s="8" t="n">
        <v>3.392</v>
      </c>
      <c r="C1996" s="9" t="n">
        <f aca="false">LN(B1996/B1995)</f>
        <v>-0.0221583409886388</v>
      </c>
      <c r="D1996" s="11" t="n">
        <f aca="false">STDEV(C1976:C1996)*SQRT(365.25)</f>
        <v>0.795355750005033</v>
      </c>
      <c r="E1996" s="11" t="n">
        <f aca="false">SQRT(alpha*(E1995/SQRT(365.25))^2+(1-alpha)*C1996^2)*SQRT(365.25)</f>
        <v>0.792411035497262</v>
      </c>
      <c r="G1996" s="10"/>
      <c r="H1996" s="10" t="n">
        <f aca="false">(E1996^2)/365.25</f>
        <v>0.00171913825921381</v>
      </c>
      <c r="I1996" s="10" t="n">
        <f aca="false">C1997^2</f>
        <v>0.00167446847963424</v>
      </c>
      <c r="J1996" s="10" t="n">
        <f aca="false">(H1996-I1996)^2</f>
        <v>1.99538920768723E-009</v>
      </c>
    </row>
    <row r="1997" customFormat="false" ht="12.75" hidden="false" customHeight="false" outlineLevel="0" collapsed="false">
      <c r="A1997" s="7" t="n">
        <v>35741</v>
      </c>
      <c r="B1997" s="8" t="n">
        <v>3.256</v>
      </c>
      <c r="C1997" s="9" t="n">
        <f aca="false">LN(B1997/B1996)</f>
        <v>-0.0409202697893628</v>
      </c>
      <c r="D1997" s="11" t="n">
        <f aca="false">STDEV(C1977:C1997)*SQRT(365.25)</f>
        <v>0.820337731122138</v>
      </c>
      <c r="E1997" s="11" t="n">
        <f aca="false">SQRT(alpha*(E1996/SQRT(365.25))^2+(1-alpha)*C1997^2)*SQRT(365.25)</f>
        <v>0.791591431231623</v>
      </c>
      <c r="G1997" s="10"/>
      <c r="H1997" s="10" t="n">
        <f aca="false">(E1997^2)/365.25</f>
        <v>0.00171558383025141</v>
      </c>
      <c r="I1997" s="10" t="n">
        <f aca="false">C1998^2</f>
        <v>0.0028021212479185</v>
      </c>
      <c r="J1997" s="10" t="n">
        <f aca="false">(H1997-I1997)^2</f>
        <v>1.18056355999065E-006</v>
      </c>
    </row>
    <row r="1998" customFormat="false" ht="12.75" hidden="false" customHeight="false" outlineLevel="0" collapsed="false">
      <c r="A1998" s="7" t="n">
        <v>35744</v>
      </c>
      <c r="B1998" s="8" t="n">
        <v>3.433</v>
      </c>
      <c r="C1998" s="9" t="n">
        <f aca="false">LN(B1998/B1997)</f>
        <v>0.0529350663352611</v>
      </c>
      <c r="D1998" s="11" t="n">
        <f aca="false">STDEV(C1978:C1998)*SQRT(365.25)</f>
        <v>0.821382890886807</v>
      </c>
      <c r="E1998" s="11" t="n">
        <f aca="false">SQRT(alpha*(E1997/SQRT(365.25))^2+(1-alpha)*C1998^2)*SQRT(365.25)</f>
        <v>0.811292458725321</v>
      </c>
      <c r="G1998" s="10"/>
      <c r="H1998" s="10" t="n">
        <f aca="false">(E1998^2)/365.25</f>
        <v>0.0018020409406833</v>
      </c>
      <c r="I1998" s="10" t="n">
        <f aca="false">C1999^2</f>
        <v>0.000320369232622672</v>
      </c>
      <c r="J1998" s="10" t="n">
        <f aca="false">(H1998-I1998)^2</f>
        <v>2.1953510504673E-006</v>
      </c>
    </row>
    <row r="1999" customFormat="false" ht="12.75" hidden="false" customHeight="false" outlineLevel="0" collapsed="false">
      <c r="A1999" s="7" t="n">
        <v>35745</v>
      </c>
      <c r="B1999" s="8" t="n">
        <v>3.495</v>
      </c>
      <c r="C1999" s="9" t="n">
        <f aca="false">LN(B1999/B1998)</f>
        <v>0.0178988612102187</v>
      </c>
      <c r="D1999" s="11" t="n">
        <f aca="false">STDEV(C1979:C1999)*SQRT(365.25)</f>
        <v>0.817597006682974</v>
      </c>
      <c r="E1999" s="11" t="n">
        <f aca="false">SQRT(alpha*(E1998/SQRT(365.25))^2+(1-alpha)*C1999^2)*SQRT(365.25)</f>
        <v>0.784304183609678</v>
      </c>
      <c r="G1999" s="10"/>
      <c r="H1999" s="10" t="n">
        <f aca="false">(E1999^2)/365.25</f>
        <v>0.00168414251178</v>
      </c>
      <c r="I1999" s="10" t="n">
        <f aca="false">C2000^2</f>
        <v>2.66619662608423E-005</v>
      </c>
      <c r="J1999" s="10" t="n">
        <f aca="false">(H1999-I1999)^2</f>
        <v>2.74724175877447E-006</v>
      </c>
    </row>
    <row r="2000" customFormat="false" ht="12.75" hidden="false" customHeight="false" outlineLevel="0" collapsed="false">
      <c r="A2000" s="7" t="n">
        <v>35746</v>
      </c>
      <c r="B2000" s="8" t="n">
        <v>3.477</v>
      </c>
      <c r="C2000" s="9" t="n">
        <f aca="false">LN(B2000/B1999)</f>
        <v>-0.00516352266004927</v>
      </c>
      <c r="D2000" s="11" t="n">
        <f aca="false">STDEV(C1980:C2000)*SQRT(365.25)</f>
        <v>0.816423528235489</v>
      </c>
      <c r="E2000" s="11" t="n">
        <f aca="false">SQRT(alpha*(E1999/SQRT(365.25))^2+(1-alpha)*C2000^2)*SQRT(365.25)</f>
        <v>0.752968160446175</v>
      </c>
      <c r="G2000" s="10"/>
      <c r="H2000" s="10" t="n">
        <f aca="false">(E2000^2)/365.25</f>
        <v>0.00155225475878356</v>
      </c>
      <c r="I2000" s="10" t="n">
        <f aca="false">C2001^2</f>
        <v>0.00451680930502036</v>
      </c>
      <c r="J2000" s="10" t="n">
        <f aca="false">(H2000-I2000)^2</f>
        <v>8.78858365761325E-006</v>
      </c>
    </row>
    <row r="2001" customFormat="false" ht="12.75" hidden="false" customHeight="false" outlineLevel="0" collapsed="false">
      <c r="A2001" s="7" t="n">
        <v>35747</v>
      </c>
      <c r="B2001" s="8" t="n">
        <v>3.251</v>
      </c>
      <c r="C2001" s="9" t="n">
        <f aca="false">LN(B2001/B2000)</f>
        <v>-0.067207211703956</v>
      </c>
      <c r="D2001" s="11" t="n">
        <f aca="false">STDEV(C1981:C2001)*SQRT(365.25)</f>
        <v>0.872542051260677</v>
      </c>
      <c r="E2001" s="11" t="n">
        <f aca="false">SQRT(alpha*(E2000/SQRT(365.25))^2+(1-alpha)*C2001^2)*SQRT(365.25)</f>
        <v>0.808159051489981</v>
      </c>
      <c r="G2001" s="10"/>
      <c r="H2001" s="10" t="n">
        <f aca="false">(E2001^2)/365.25</f>
        <v>0.00178814798769387</v>
      </c>
      <c r="I2001" s="10" t="n">
        <f aca="false">C2002^2</f>
        <v>0.00500274835828941</v>
      </c>
      <c r="J2001" s="10" t="n">
        <f aca="false">(H2001-I2001)^2</f>
        <v>1.0333655542633E-005</v>
      </c>
    </row>
    <row r="2002" customFormat="false" ht="12.75" hidden="false" customHeight="false" outlineLevel="0" collapsed="false">
      <c r="A2002" s="7" t="n">
        <v>35748</v>
      </c>
      <c r="B2002" s="8" t="n">
        <v>3.029</v>
      </c>
      <c r="C2002" s="9" t="n">
        <f aca="false">LN(B2002/B2001)</f>
        <v>-0.0707301092766681</v>
      </c>
      <c r="D2002" s="11" t="n">
        <f aca="false">STDEV(C1982:C2002)*SQRT(365.25)</f>
        <v>0.878865702234691</v>
      </c>
      <c r="E2002" s="11" t="n">
        <f aca="false">SQRT(alpha*(E2001/SQRT(365.25))^2+(1-alpha)*C2002^2)*SQRT(365.25)</f>
        <v>0.864030227141918</v>
      </c>
      <c r="G2002" s="10"/>
      <c r="H2002" s="10" t="n">
        <f aca="false">(E2002^2)/365.25</f>
        <v>0.0020439376684871</v>
      </c>
      <c r="I2002" s="10" t="n">
        <f aca="false">C2003^2</f>
        <v>0.000386931687263058</v>
      </c>
      <c r="J2002" s="10" t="n">
        <f aca="false">(H2002-I2002)^2</f>
        <v>2.74566882181227E-006</v>
      </c>
    </row>
    <row r="2003" customFormat="false" ht="12.75" hidden="false" customHeight="false" outlineLevel="0" collapsed="false">
      <c r="A2003" s="7" t="n">
        <v>35751</v>
      </c>
      <c r="B2003" s="8" t="n">
        <v>2.97</v>
      </c>
      <c r="C2003" s="9" t="n">
        <f aca="false">LN(B2003/B2002)</f>
        <v>-0.0196705792304919</v>
      </c>
      <c r="D2003" s="11" t="n">
        <f aca="false">STDEV(C1983:C2003)*SQRT(365.25)</f>
        <v>0.878520656241516</v>
      </c>
      <c r="E2003" s="11" t="n">
        <f aca="false">SQRT(alpha*(E2002/SQRT(365.25))^2+(1-alpha)*C2003^2)*SQRT(365.25)</f>
        <v>0.835697328031903</v>
      </c>
      <c r="G2003" s="10"/>
      <c r="H2003" s="10" t="n">
        <f aca="false">(E2003^2)/365.25</f>
        <v>0.00191208767715171</v>
      </c>
      <c r="I2003" s="10" t="n">
        <f aca="false">C2004^2</f>
        <v>5.03507037843467E-005</v>
      </c>
      <c r="J2003" s="10" t="n">
        <f aca="false">(H2003-I2003)^2</f>
        <v>3.46606455800307E-006</v>
      </c>
    </row>
    <row r="2004" customFormat="false" ht="12.75" hidden="false" customHeight="false" outlineLevel="0" collapsed="false">
      <c r="A2004" s="7" t="n">
        <v>35752</v>
      </c>
      <c r="B2004" s="8" t="n">
        <v>2.949</v>
      </c>
      <c r="C2004" s="9" t="n">
        <f aca="false">LN(B2004/B2003)</f>
        <v>-0.00709582298146922</v>
      </c>
      <c r="D2004" s="11" t="n">
        <f aca="false">STDEV(C1984:C2004)*SQRT(365.25)</f>
        <v>0.864742982538025</v>
      </c>
      <c r="E2004" s="11" t="n">
        <f aca="false">SQRT(alpha*(E2003/SQRT(365.25))^2+(1-alpha)*C2004^2)*SQRT(365.25)</f>
        <v>0.802671563149172</v>
      </c>
      <c r="G2004" s="10"/>
      <c r="H2004" s="10" t="n">
        <f aca="false">(E2004^2)/365.25</f>
        <v>0.00176394699052248</v>
      </c>
      <c r="I2004" s="10" t="n">
        <f aca="false">C2005^2</f>
        <v>0.000917781921218494</v>
      </c>
      <c r="J2004" s="10" t="n">
        <f aca="false">(H2004-I2004)^2</f>
        <v>7.15995324510218E-007</v>
      </c>
    </row>
    <row r="2005" customFormat="false" ht="12.75" hidden="false" customHeight="false" outlineLevel="0" collapsed="false">
      <c r="A2005" s="7" t="n">
        <v>35753</v>
      </c>
      <c r="B2005" s="8" t="n">
        <v>2.861</v>
      </c>
      <c r="C2005" s="9" t="n">
        <f aca="false">LN(B2005/B2004)</f>
        <v>-0.0302949157651658</v>
      </c>
      <c r="D2005" s="11" t="n">
        <f aca="false">STDEV(C1985:C2005)*SQRT(365.25)</f>
        <v>0.86882615984708</v>
      </c>
      <c r="E2005" s="11" t="n">
        <f aca="false">SQRT(alpha*(E2004/SQRT(365.25))^2+(1-alpha)*C2005^2)*SQRT(365.25)</f>
        <v>0.787203413202653</v>
      </c>
      <c r="G2005" s="10"/>
      <c r="H2005" s="10" t="n">
        <f aca="false">(E2005^2)/365.25</f>
        <v>0.00169661660166436</v>
      </c>
      <c r="I2005" s="10" t="n">
        <f aca="false">C2006^2</f>
        <v>0.00302069602399039</v>
      </c>
      <c r="J2005" s="10" t="n">
        <f aca="false">(H2005-I2005)^2</f>
        <v>1.75318631662724E-006</v>
      </c>
    </row>
    <row r="2006" customFormat="false" ht="12.75" hidden="false" customHeight="false" outlineLevel="0" collapsed="false">
      <c r="A2006" s="7" t="n">
        <v>35754</v>
      </c>
      <c r="B2006" s="8" t="n">
        <v>2.708</v>
      </c>
      <c r="C2006" s="9" t="n">
        <f aca="false">LN(B2006/B2005)</f>
        <v>-0.0549608590179447</v>
      </c>
      <c r="D2006" s="11" t="n">
        <f aca="false">STDEV(C1986:C2006)*SQRT(365.25)</f>
        <v>0.864541192670455</v>
      </c>
      <c r="E2006" s="11" t="n">
        <f aca="false">SQRT(alpha*(E2005/SQRT(365.25))^2+(1-alpha)*C2006^2)*SQRT(365.25)</f>
        <v>0.811277664562522</v>
      </c>
      <c r="G2006" s="10"/>
      <c r="H2006" s="10" t="n">
        <f aca="false">(E2006^2)/365.25</f>
        <v>0.00180197521976186</v>
      </c>
      <c r="I2006" s="10" t="n">
        <f aca="false">C2007^2</f>
        <v>0.000389853175605002</v>
      </c>
      <c r="J2006" s="10" t="n">
        <f aca="false">(H2006-I2006)^2</f>
        <v>1.99408866759375E-006</v>
      </c>
    </row>
    <row r="2007" customFormat="false" ht="12.75" hidden="false" customHeight="false" outlineLevel="0" collapsed="false">
      <c r="A2007" s="7" t="n">
        <v>35755</v>
      </c>
      <c r="B2007" s="8" t="n">
        <v>2.762</v>
      </c>
      <c r="C2007" s="9" t="n">
        <f aca="false">LN(B2007/B2006)</f>
        <v>0.0197446999370718</v>
      </c>
      <c r="D2007" s="11" t="n">
        <f aca="false">STDEV(C1987:C2007)*SQRT(365.25)</f>
        <v>0.870818670892136</v>
      </c>
      <c r="E2007" s="11" t="n">
        <f aca="false">SQRT(alpha*(E2006/SQRT(365.25))^2+(1-alpha)*C2007^2)*SQRT(365.25)</f>
        <v>0.785576474186253</v>
      </c>
      <c r="G2007" s="10"/>
      <c r="H2007" s="10" t="n">
        <f aca="false">(E2007^2)/365.25</f>
        <v>0.00168961094262807</v>
      </c>
      <c r="I2007" s="10" t="n">
        <f aca="false">C2008^2</f>
        <v>0.00480652733988609</v>
      </c>
      <c r="J2007" s="10" t="n">
        <f aca="false">(H2007-I2007)^2</f>
        <v>9.7151678274959E-006</v>
      </c>
    </row>
    <row r="2008" customFormat="false" ht="12.75" hidden="false" customHeight="false" outlineLevel="0" collapsed="false">
      <c r="A2008" s="7" t="n">
        <v>35758</v>
      </c>
      <c r="B2008" s="8" t="n">
        <v>2.577</v>
      </c>
      <c r="C2008" s="9" t="n">
        <f aca="false">LN(B2008/B2007)</f>
        <v>-0.0693291233168723</v>
      </c>
      <c r="D2008" s="11" t="n">
        <f aca="false">STDEV(C1988:C2008)*SQRT(365.25)</f>
        <v>0.881262998932126</v>
      </c>
      <c r="E2008" s="11" t="n">
        <f aca="false">SQRT(alpha*(E2007/SQRT(365.25))^2+(1-alpha)*C2008^2)*SQRT(365.25)</f>
        <v>0.841260096755294</v>
      </c>
      <c r="G2008" s="10"/>
      <c r="H2008" s="10" t="n">
        <f aca="false">(E2008^2)/365.25</f>
        <v>0.00193762779026072</v>
      </c>
      <c r="I2008" s="10" t="n">
        <f aca="false">C2009^2</f>
        <v>0.00100490211725881</v>
      </c>
      <c r="J2008" s="10" t="n">
        <f aca="false">(H2008-I2008)^2</f>
        <v>8.69977181076855E-007</v>
      </c>
    </row>
    <row r="2009" customFormat="false" ht="12.75" hidden="false" customHeight="false" outlineLevel="0" collapsed="false">
      <c r="A2009" s="7" t="n">
        <v>35759</v>
      </c>
      <c r="B2009" s="8" t="n">
        <v>2.66</v>
      </c>
      <c r="C2009" s="9" t="n">
        <f aca="false">LN(B2009/B2008)</f>
        <v>0.0317001911233799</v>
      </c>
      <c r="D2009" s="11" t="n">
        <f aca="false">STDEV(C1989:C2009)*SQRT(365.25)</f>
        <v>0.836266552446539</v>
      </c>
      <c r="E2009" s="11" t="n">
        <f aca="false">SQRT(alpha*(E2008/SQRT(365.25))^2+(1-alpha)*C2009^2)*SQRT(365.25)</f>
        <v>0.824991140175901</v>
      </c>
      <c r="G2009" s="10"/>
      <c r="H2009" s="10" t="n">
        <f aca="false">(E2009^2)/365.25</f>
        <v>0.00186340966836066</v>
      </c>
      <c r="I2009" s="10" t="n">
        <f aca="false">C2010^2</f>
        <v>0.000980455013402209</v>
      </c>
      <c r="J2009" s="10" t="n">
        <f aca="false">(H2009-I2009)^2</f>
        <v>7.79608922712805E-007</v>
      </c>
    </row>
    <row r="2010" customFormat="false" ht="12.75" hidden="false" customHeight="false" outlineLevel="0" collapsed="false">
      <c r="A2010" s="7" t="n">
        <v>35760</v>
      </c>
      <c r="B2010" s="8" t="n">
        <v>2.578</v>
      </c>
      <c r="C2010" s="9" t="n">
        <f aca="false">LN(B2010/B2009)</f>
        <v>-0.0313122182766122</v>
      </c>
      <c r="D2010" s="11" t="n">
        <f aca="false">STDEV(C1990:C2010)*SQRT(365.25)</f>
        <v>0.780039519814473</v>
      </c>
      <c r="E2010" s="11" t="n">
        <f aca="false">SQRT(alpha*(E2009/SQRT(365.25))^2+(1-alpha)*C2010^2)*SQRT(365.25)</f>
        <v>0.809289025503798</v>
      </c>
      <c r="G2010" s="10"/>
      <c r="H2010" s="10" t="n">
        <f aca="false">(E2010^2)/365.25</f>
        <v>0.00179315188720298</v>
      </c>
      <c r="I2010" s="10" t="n">
        <f aca="false">C2011^2</f>
        <v>0.000589029776513345</v>
      </c>
      <c r="J2010" s="10" t="n">
        <f aca="false">(H2010-I2010)^2</f>
        <v>1.44991005745165E-006</v>
      </c>
    </row>
    <row r="2011" customFormat="false" ht="12.75" hidden="false" customHeight="false" outlineLevel="0" collapsed="false">
      <c r="A2011" s="7" t="n">
        <v>35761</v>
      </c>
      <c r="B2011" s="8" t="n">
        <v>2.64133333333333</v>
      </c>
      <c r="C2011" s="9" t="n">
        <f aca="false">LN(B2011/B2010)</f>
        <v>0.0242699356511991</v>
      </c>
      <c r="D2011" s="11" t="n">
        <f aca="false">STDEV(C1991:C2011)*SQRT(365.25)</f>
        <v>0.768911773571783</v>
      </c>
      <c r="E2011" s="11" t="n">
        <f aca="false">SQRT(alpha*(E2010/SQRT(365.25))^2+(1-alpha)*C2011^2)*SQRT(365.25)</f>
        <v>0.787370851344534</v>
      </c>
      <c r="G2011" s="10"/>
      <c r="H2011" s="10" t="n">
        <f aca="false">(E2011^2)/365.25</f>
        <v>0.00169733841901989</v>
      </c>
      <c r="I2011" s="10" t="n">
        <f aca="false">C2012^2</f>
        <v>0.000561445250600302</v>
      </c>
      <c r="J2011" s="10" t="n">
        <f aca="false">(H2011-I2011)^2</f>
        <v>1.2902532900623E-006</v>
      </c>
    </row>
    <row r="2012" customFormat="false" ht="12.75" hidden="false" customHeight="false" outlineLevel="0" collapsed="false">
      <c r="A2012" s="7" t="n">
        <v>35762</v>
      </c>
      <c r="B2012" s="8" t="n">
        <v>2.70466666666667</v>
      </c>
      <c r="C2012" s="9" t="n">
        <f aca="false">LN(B2012/B2011)</f>
        <v>0.0236948359479508</v>
      </c>
      <c r="D2012" s="11" t="n">
        <f aca="false">STDEV(C1992:C2012)*SQRT(365.25)</f>
        <v>0.716544658339935</v>
      </c>
      <c r="E2012" s="11" t="n">
        <f aca="false">SQRT(alpha*(E2011/SQRT(365.25))^2+(1-alpha)*C2012^2)*SQRT(365.25)</f>
        <v>0.766120064076394</v>
      </c>
      <c r="G2012" s="10"/>
      <c r="H2012" s="10" t="n">
        <f aca="false">(E2012^2)/365.25</f>
        <v>0.00160695401117158</v>
      </c>
      <c r="I2012" s="10" t="n">
        <f aca="false">C2013^2</f>
        <v>0.000535754057136216</v>
      </c>
      <c r="J2012" s="10" t="n">
        <f aca="false">(H2012-I2012)^2</f>
        <v>1.14746934152536E-006</v>
      </c>
    </row>
    <row r="2013" customFormat="false" ht="12.75" hidden="false" customHeight="false" outlineLevel="0" collapsed="false">
      <c r="A2013" s="7" t="n">
        <v>35765</v>
      </c>
      <c r="B2013" s="8" t="n">
        <v>2.768</v>
      </c>
      <c r="C2013" s="9" t="n">
        <f aca="false">LN(B2013/B2012)</f>
        <v>0.0231463616392775</v>
      </c>
      <c r="D2013" s="11" t="n">
        <f aca="false">STDEV(C1993:C2013)*SQRT(365.25)</f>
        <v>0.718357368719886</v>
      </c>
      <c r="E2013" s="11" t="n">
        <f aca="false">SQRT(alpha*(E2012/SQRT(365.25))^2+(1-alpha)*C2013^2)*SQRT(365.25)</f>
        <v>0.745524816264558</v>
      </c>
      <c r="G2013" s="10"/>
      <c r="H2013" s="10" t="n">
        <f aca="false">(E2013^2)/365.25</f>
        <v>0.00152171732146832</v>
      </c>
      <c r="I2013" s="10" t="n">
        <f aca="false">C2014^2</f>
        <v>0.000332286306718352</v>
      </c>
      <c r="J2013" s="10" t="n">
        <f aca="false">(H2013-I2013)^2</f>
        <v>1.41474613884913E-006</v>
      </c>
    </row>
    <row r="2014" customFormat="false" ht="12.75" hidden="false" customHeight="false" outlineLevel="0" collapsed="false">
      <c r="A2014" s="7" t="n">
        <v>35766</v>
      </c>
      <c r="B2014" s="8" t="n">
        <v>2.718</v>
      </c>
      <c r="C2014" s="9" t="n">
        <f aca="false">LN(B2014/B2013)</f>
        <v>-0.0182287220264711</v>
      </c>
      <c r="D2014" s="11" t="n">
        <f aca="false">STDEV(C1994:C2014)*SQRT(365.25)</f>
        <v>0.697079133455115</v>
      </c>
      <c r="E2014" s="11" t="n">
        <f aca="false">SQRT(alpha*(E2013/SQRT(365.25))^2+(1-alpha)*C2014^2)*SQRT(365.25)</f>
        <v>0.721968389507409</v>
      </c>
      <c r="G2014" s="10"/>
      <c r="H2014" s="10" t="n">
        <f aca="false">(E2014^2)/365.25</f>
        <v>0.00142707284174653</v>
      </c>
      <c r="I2014" s="10" t="n">
        <f aca="false">C2015^2</f>
        <v>0.00167520838223384</v>
      </c>
      <c r="J2014" s="10" t="n">
        <f aca="false">(H2014-I2014)^2</f>
        <v>6.15712464529286E-008</v>
      </c>
    </row>
    <row r="2015" customFormat="false" ht="12.75" hidden="false" customHeight="false" outlineLevel="0" collapsed="false">
      <c r="A2015" s="7" t="n">
        <v>35767</v>
      </c>
      <c r="B2015" s="8" t="n">
        <v>2.609</v>
      </c>
      <c r="C2015" s="9" t="n">
        <f aca="false">LN(B2015/B2014)</f>
        <v>-0.0409293095743605</v>
      </c>
      <c r="D2015" s="11" t="n">
        <f aca="false">STDEV(C1995:C2015)*SQRT(365.25)</f>
        <v>0.698872390973887</v>
      </c>
      <c r="E2015" s="11" t="n">
        <f aca="false">SQRT(alpha*(E2014/SQRT(365.25))^2+(1-alpha)*C2015^2)*SQRT(365.25)</f>
        <v>0.726945675532215</v>
      </c>
      <c r="G2015" s="10"/>
      <c r="H2015" s="10" t="n">
        <f aca="false">(E2015^2)/365.25</f>
        <v>0.00144681729000681</v>
      </c>
      <c r="I2015" s="10" t="n">
        <f aca="false">C2016^2</f>
        <v>0.00365214698978662</v>
      </c>
      <c r="J2015" s="10" t="n">
        <f aca="false">(H2015-I2015)^2</f>
        <v>4.86347908473087E-006</v>
      </c>
    </row>
    <row r="2016" customFormat="false" ht="12.75" hidden="false" customHeight="false" outlineLevel="0" collapsed="false">
      <c r="A2016" s="7" t="n">
        <v>35768</v>
      </c>
      <c r="B2016" s="8" t="n">
        <v>2.456</v>
      </c>
      <c r="C2016" s="9" t="n">
        <f aca="false">LN(B2016/B2015)</f>
        <v>-0.0604329958696954</v>
      </c>
      <c r="D2016" s="11" t="n">
        <f aca="false">STDEV(C1996:C2016)*SQRT(365.25)</f>
        <v>0.715958196535178</v>
      </c>
      <c r="E2016" s="11" t="n">
        <f aca="false">SQRT(alpha*(E2015/SQRT(365.25))^2+(1-alpha)*C2016^2)*SQRT(365.25)</f>
        <v>0.76976903680039</v>
      </c>
      <c r="G2016" s="10"/>
      <c r="H2016" s="10" t="n">
        <f aca="false">(E2016^2)/365.25</f>
        <v>0.00162229806986065</v>
      </c>
      <c r="I2016" s="10" t="n">
        <f aca="false">C2017^2</f>
        <v>1.49388286091032E-006</v>
      </c>
      <c r="J2016" s="10" t="n">
        <f aca="false">(H2016-I2016)^2</f>
        <v>2.62700621259587E-006</v>
      </c>
    </row>
    <row r="2017" customFormat="false" ht="12.75" hidden="false" customHeight="false" outlineLevel="0" collapsed="false">
      <c r="A2017" s="7" t="n">
        <v>35769</v>
      </c>
      <c r="B2017" s="8" t="n">
        <v>2.453</v>
      </c>
      <c r="C2017" s="9" t="n">
        <f aca="false">LN(B2017/B2016)</f>
        <v>-0.00122224500854384</v>
      </c>
      <c r="D2017" s="11" t="n">
        <f aca="false">STDEV(C1997:C2017)*SQRT(365.25)</f>
        <v>0.718219938203646</v>
      </c>
      <c r="E2017" s="11" t="n">
        <f aca="false">SQRT(alpha*(E2016/SQRT(365.25))^2+(1-alpha)*C2017^2)*SQRT(365.25)</f>
        <v>0.738537952652269</v>
      </c>
      <c r="G2017" s="10"/>
      <c r="H2017" s="10" t="n">
        <f aca="false">(E2017^2)/365.25</f>
        <v>0.00149332869954224</v>
      </c>
      <c r="I2017" s="10" t="n">
        <f aca="false">C2018^2</f>
        <v>0.000161750580034143</v>
      </c>
      <c r="J2017" s="10" t="n">
        <f aca="false">(H2017-I2017)^2</f>
        <v>1.77310028835273E-006</v>
      </c>
    </row>
    <row r="2018" customFormat="false" ht="12.75" hidden="false" customHeight="false" outlineLevel="0" collapsed="false">
      <c r="A2018" s="7" t="n">
        <v>35772</v>
      </c>
      <c r="B2018" s="8" t="n">
        <v>2.422</v>
      </c>
      <c r="C2018" s="9" t="n">
        <f aca="false">LN(B2018/B2017)</f>
        <v>-0.0127181201454516</v>
      </c>
      <c r="D2018" s="11" t="n">
        <f aca="false">STDEV(C1998:C2018)*SQRT(365.25)</f>
        <v>0.709521106885923</v>
      </c>
      <c r="E2018" s="11" t="n">
        <f aca="false">SQRT(alpha*(E2017/SQRT(365.25))^2+(1-alpha)*C2018^2)*SQRT(365.25)</f>
        <v>0.711855416987764</v>
      </c>
      <c r="G2018" s="10"/>
      <c r="H2018" s="10" t="n">
        <f aca="false">(E2018^2)/365.25</f>
        <v>0.00138737340094408</v>
      </c>
      <c r="I2018" s="10" t="n">
        <f aca="false">C2019^2</f>
        <v>0.00176764570070156</v>
      </c>
      <c r="J2018" s="10" t="n">
        <f aca="false">(H2018-I2018)^2</f>
        <v>1.44607021962844E-007</v>
      </c>
    </row>
    <row r="2019" customFormat="false" ht="12.75" hidden="false" customHeight="false" outlineLevel="0" collapsed="false">
      <c r="A2019" s="7" t="n">
        <v>35773</v>
      </c>
      <c r="B2019" s="8" t="n">
        <v>2.526</v>
      </c>
      <c r="C2019" s="9" t="n">
        <f aca="false">LN(B2019/B2018)</f>
        <v>0.0420433787973987</v>
      </c>
      <c r="D2019" s="11" t="n">
        <f aca="false">STDEV(C1999:C2019)*SQRT(365.25)</f>
        <v>0.691967744339547</v>
      </c>
      <c r="E2019" s="11" t="n">
        <f aca="false">SQRT(alpha*(E2018/SQRT(365.25))^2+(1-alpha)*C2019^2)*SQRT(365.25)</f>
        <v>0.719576359014099</v>
      </c>
      <c r="G2019" s="10"/>
      <c r="H2019" s="10" t="n">
        <f aca="false">(E2019^2)/365.25</f>
        <v>0.00141763213265431</v>
      </c>
      <c r="I2019" s="10" t="n">
        <f aca="false">C2020^2</f>
        <v>0.00497321356935422</v>
      </c>
      <c r="J2019" s="10" t="n">
        <f aca="false">(H2019-I2019)^2</f>
        <v>1.2642159353005E-005</v>
      </c>
    </row>
    <row r="2020" customFormat="false" ht="12.75" hidden="false" customHeight="false" outlineLevel="0" collapsed="false">
      <c r="A2020" s="7" t="n">
        <v>35774</v>
      </c>
      <c r="B2020" s="8" t="n">
        <v>2.354</v>
      </c>
      <c r="C2020" s="9" t="n">
        <f aca="false">LN(B2020/B2019)</f>
        <v>-0.0705210150902142</v>
      </c>
      <c r="D2020" s="11" t="n">
        <f aca="false">STDEV(C2000:C2020)*SQRT(365.25)</f>
        <v>0.714010783770139</v>
      </c>
      <c r="E2020" s="11" t="n">
        <f aca="false">SQRT(alpha*(E2019/SQRT(365.25))^2+(1-alpha)*C2020^2)*SQRT(365.25)</f>
        <v>0.788116350999424</v>
      </c>
      <c r="G2020" s="10"/>
      <c r="H2020" s="10" t="n">
        <f aca="false">(E2020^2)/365.25</f>
        <v>0.00170055409366912</v>
      </c>
      <c r="I2020" s="10" t="n">
        <f aca="false">C2021^2</f>
        <v>2.19384443815175E-005</v>
      </c>
      <c r="J2020" s="10" t="n">
        <f aca="false">(H2020-I2020)^2</f>
        <v>2.81775049803325E-006</v>
      </c>
    </row>
    <row r="2021" customFormat="false" ht="12.75" hidden="false" customHeight="false" outlineLevel="0" collapsed="false">
      <c r="A2021" s="7" t="n">
        <v>35775</v>
      </c>
      <c r="B2021" s="8" t="n">
        <v>2.343</v>
      </c>
      <c r="C2021" s="9" t="n">
        <f aca="false">LN(B2021/B2020)</f>
        <v>-0.00468384931242643</v>
      </c>
      <c r="D2021" s="11" t="n">
        <f aca="false">STDEV(C2001:C2021)*SQRT(365.25)</f>
        <v>0.714181112485349</v>
      </c>
      <c r="E2021" s="11" t="n">
        <f aca="false">SQRT(alpha*(E2020/SQRT(365.25))^2+(1-alpha)*C2021^2)*SQRT(365.25)</f>
        <v>0.756532301484375</v>
      </c>
      <c r="G2021" s="10"/>
      <c r="H2021" s="10" t="n">
        <f aca="false">(E2021^2)/365.25</f>
        <v>0.00156698459463175</v>
      </c>
      <c r="I2021" s="10" t="n">
        <f aca="false">C2022^2</f>
        <v>3.54913824148848E-005</v>
      </c>
      <c r="J2021" s="10" t="n">
        <f aca="false">(H2021-I2021)^2</f>
        <v>2.34547145906632E-006</v>
      </c>
    </row>
    <row r="2022" customFormat="false" ht="12.75" hidden="false" customHeight="false" outlineLevel="0" collapsed="false">
      <c r="A2022" s="7" t="n">
        <v>35776</v>
      </c>
      <c r="B2022" s="8" t="n">
        <v>2.357</v>
      </c>
      <c r="C2022" s="9" t="n">
        <f aca="false">LN(B2022/B2021)</f>
        <v>0.00595746442833566</v>
      </c>
      <c r="D2022" s="11" t="n">
        <f aca="false">STDEV(C2002:C2022)*SQRT(365.25)</f>
        <v>0.688325063698775</v>
      </c>
      <c r="E2022" s="11" t="n">
        <f aca="false">SQRT(alpha*(E2021/SQRT(365.25))^2+(1-alpha)*C2022^2)*SQRT(365.25)</f>
        <v>0.726519607635356</v>
      </c>
      <c r="G2022" s="10"/>
      <c r="H2022" s="10" t="n">
        <f aca="false">(E2022^2)/365.25</f>
        <v>0.00144512180774437</v>
      </c>
      <c r="I2022" s="10" t="n">
        <f aca="false">C2023^2</f>
        <v>0.000459744130115995</v>
      </c>
      <c r="J2022" s="10" t="n">
        <f aca="false">(H2022-I2022)^2</f>
        <v>9.70969167568295E-007</v>
      </c>
    </row>
    <row r="2023" customFormat="false" ht="12.75" hidden="false" customHeight="false" outlineLevel="0" collapsed="false">
      <c r="A2023" s="7" t="n">
        <v>35779</v>
      </c>
      <c r="B2023" s="8" t="n">
        <v>2.307</v>
      </c>
      <c r="C2023" s="9" t="n">
        <f aca="false">LN(B2023/B2022)</f>
        <v>-0.0214416447623776</v>
      </c>
      <c r="D2023" s="11" t="n">
        <f aca="false">STDEV(C2003:C2023)*SQRT(365.25)</f>
        <v>0.645197264467136</v>
      </c>
      <c r="E2023" s="11" t="n">
        <f aca="false">SQRT(alpha*(E2022/SQRT(365.25))^2+(1-alpha)*C2023^2)*SQRT(365.25)</f>
        <v>0.706535438293685</v>
      </c>
      <c r="G2023" s="10"/>
      <c r="H2023" s="10" t="n">
        <f aca="false">(E2023^2)/365.25</f>
        <v>0.00136671410147803</v>
      </c>
      <c r="I2023" s="10" t="n">
        <f aca="false">C2024^2</f>
        <v>0.00187175158306634</v>
      </c>
      <c r="J2023" s="10" t="n">
        <f aca="false">(H2023-I2023)^2</f>
        <v>2.55062857809061E-007</v>
      </c>
    </row>
    <row r="2024" customFormat="false" ht="12.75" hidden="false" customHeight="false" outlineLevel="0" collapsed="false">
      <c r="A2024" s="7" t="n">
        <v>35780</v>
      </c>
      <c r="B2024" s="8" t="n">
        <v>2.409</v>
      </c>
      <c r="C2024" s="9" t="n">
        <f aca="false">LN(B2024/B2023)</f>
        <v>0.0432637444411176</v>
      </c>
      <c r="D2024" s="11" t="n">
        <f aca="false">STDEV(C2004:C2024)*SQRT(365.25)</f>
        <v>0.685387547667241</v>
      </c>
      <c r="E2024" s="11" t="n">
        <f aca="false">SQRT(alpha*(E2023/SQRT(365.25))^2+(1-alpha)*C2024^2)*SQRT(365.25)</f>
        <v>0.716847561431137</v>
      </c>
      <c r="G2024" s="10"/>
      <c r="H2024" s="10" t="n">
        <f aca="false">(E2024^2)/365.25</f>
        <v>0.00140690055121086</v>
      </c>
      <c r="I2024" s="10" t="n">
        <f aca="false">C2025^2</f>
        <v>0.000143192513421815</v>
      </c>
      <c r="J2024" s="10" t="n">
        <f aca="false">(H2024-I2024)^2</f>
        <v>1.59695800477264E-006</v>
      </c>
    </row>
    <row r="2025" customFormat="false" ht="12.75" hidden="false" customHeight="false" outlineLevel="0" collapsed="false">
      <c r="A2025" s="7" t="n">
        <v>35781</v>
      </c>
      <c r="B2025" s="8" t="n">
        <v>2.438</v>
      </c>
      <c r="C2025" s="9" t="n">
        <f aca="false">LN(B2025/B2024)</f>
        <v>0.0119663074263457</v>
      </c>
      <c r="D2025" s="11" t="n">
        <f aca="false">STDEV(C2005:C2025)*SQRT(365.25)</f>
        <v>0.69143077508885</v>
      </c>
      <c r="E2025" s="11" t="n">
        <f aca="false">SQRT(alpha*(E2024/SQRT(365.25))^2+(1-alpha)*C2025^2)*SQRT(365.25)</f>
        <v>0.690755230237372</v>
      </c>
      <c r="G2025" s="10"/>
      <c r="H2025" s="10" t="n">
        <f aca="false">(E2025^2)/365.25</f>
        <v>0.00130634575797477</v>
      </c>
      <c r="I2025" s="10" t="n">
        <f aca="false">C2026^2</f>
        <v>0.000114955970112566</v>
      </c>
      <c r="J2025" s="10" t="n">
        <f aca="false">(H2025-I2025)^2</f>
        <v>1.41940962662234E-006</v>
      </c>
    </row>
    <row r="2026" customFormat="false" ht="12.75" hidden="false" customHeight="false" outlineLevel="0" collapsed="false">
      <c r="A2026" s="7" t="n">
        <v>35782</v>
      </c>
      <c r="B2026" s="8" t="n">
        <v>2.412</v>
      </c>
      <c r="C2026" s="9" t="n">
        <f aca="false">LN(B2026/B2025)</f>
        <v>-0.0107217521941409</v>
      </c>
      <c r="D2026" s="11" t="n">
        <f aca="false">STDEV(C2006:C2026)*SQRT(365.25)</f>
        <v>0.685244320949808</v>
      </c>
      <c r="E2026" s="11" t="n">
        <f aca="false">SQRT(alpha*(E2025/SQRT(365.25))^2+(1-alpha)*C2026^2)*SQRT(365.25)</f>
        <v>0.665219485055169</v>
      </c>
      <c r="G2026" s="10"/>
      <c r="H2026" s="10" t="n">
        <f aca="false">(E2026^2)/365.25</f>
        <v>0.00121154541628218</v>
      </c>
      <c r="I2026" s="10" t="n">
        <f aca="false">C2027^2</f>
        <v>0.000584026882396716</v>
      </c>
      <c r="J2026" s="10" t="n">
        <f aca="false">(H2026-I2026)^2</f>
        <v>3.93779510369757E-007</v>
      </c>
    </row>
    <row r="2027" customFormat="false" ht="12.75" hidden="false" customHeight="false" outlineLevel="0" collapsed="false">
      <c r="A2027" s="7" t="n">
        <v>35783</v>
      </c>
      <c r="B2027" s="8" t="n">
        <v>2.471</v>
      </c>
      <c r="C2027" s="9" t="n">
        <f aca="false">LN(B2027/B2026)</f>
        <v>0.0241666481415341</v>
      </c>
      <c r="D2027" s="11" t="n">
        <f aca="false">STDEV(C2007:C2027)*SQRT(365.25)</f>
        <v>0.665664957412051</v>
      </c>
      <c r="E2027" s="11" t="n">
        <f aca="false">SQRT(alpha*(E2026/SQRT(365.25))^2+(1-alpha)*C2027^2)*SQRT(365.25)</f>
        <v>0.651367137695367</v>
      </c>
      <c r="G2027" s="10"/>
      <c r="H2027" s="10" t="n">
        <f aca="false">(E2027^2)/365.25</f>
        <v>0.0011616129995057</v>
      </c>
      <c r="I2027" s="10" t="n">
        <f aca="false">C2028^2</f>
        <v>0.00184896529698068</v>
      </c>
      <c r="J2027" s="10" t="n">
        <f aca="false">(H2027-I2027)^2</f>
        <v>4.72453180844141E-007</v>
      </c>
    </row>
    <row r="2028" customFormat="false" ht="12.75" hidden="false" customHeight="false" outlineLevel="0" collapsed="false">
      <c r="A2028" s="7" t="n">
        <v>35786</v>
      </c>
      <c r="B2028" s="8" t="n">
        <v>2.367</v>
      </c>
      <c r="C2028" s="9" t="n">
        <f aca="false">LN(B2028/B2027)</f>
        <v>-0.0429995964746262</v>
      </c>
      <c r="D2028" s="11" t="n">
        <f aca="false">STDEV(C2008:C2028)*SQRT(365.25)</f>
        <v>0.675528134361509</v>
      </c>
      <c r="E2028" s="11" t="n">
        <f aca="false">SQRT(alpha*(E2027/SQRT(365.25))^2+(1-alpha)*C2028^2)*SQRT(365.25)</f>
        <v>0.666525269769262</v>
      </c>
      <c r="G2028" s="10"/>
      <c r="H2028" s="10" t="n">
        <f aca="false">(E2028^2)/365.25</f>
        <v>0.00121630646198764</v>
      </c>
      <c r="I2028" s="10" t="n">
        <f aca="false">C2029^2</f>
        <v>0.0043453886077075</v>
      </c>
      <c r="J2028" s="10" t="n">
        <f aca="false">(H2028-I2028)^2</f>
        <v>9.79115507466279E-006</v>
      </c>
    </row>
    <row r="2029" customFormat="false" ht="12.75" hidden="false" customHeight="false" outlineLevel="0" collapsed="false">
      <c r="A2029" s="7" t="n">
        <v>35787</v>
      </c>
      <c r="B2029" s="8" t="n">
        <v>2.216</v>
      </c>
      <c r="C2029" s="9" t="n">
        <f aca="false">LN(B2029/B2028)</f>
        <v>-0.0659195616468094</v>
      </c>
      <c r="D2029" s="11" t="n">
        <f aca="false">STDEV(C2009:C2029)*SQRT(365.25)</f>
        <v>0.669941656272617</v>
      </c>
      <c r="E2029" s="11" t="n">
        <f aca="false">SQRT(alpha*(E2028/SQRT(365.25))^2+(1-alpha)*C2029^2)*SQRT(365.25)</f>
        <v>0.731572051624651</v>
      </c>
      <c r="G2029" s="10"/>
      <c r="H2029" s="10" t="n">
        <f aca="false">(E2029^2)/365.25</f>
        <v>0.00146529135309596</v>
      </c>
      <c r="I2029" s="10" t="n">
        <f aca="false">C2030^2</f>
        <v>0.000180824160382714</v>
      </c>
      <c r="J2029" s="10" t="n">
        <f aca="false">(H2029-I2029)^2</f>
        <v>1.64985596915666E-006</v>
      </c>
    </row>
    <row r="2030" customFormat="false" ht="12.75" hidden="false" customHeight="false" outlineLevel="0" collapsed="false">
      <c r="A2030" s="7" t="n">
        <v>35788</v>
      </c>
      <c r="B2030" s="8" t="n">
        <v>2.246</v>
      </c>
      <c r="C2030" s="9" t="n">
        <f aca="false">LN(B2030/B2029)</f>
        <v>0.013447087431214</v>
      </c>
      <c r="D2030" s="11" t="n">
        <f aca="false">STDEV(C2010:C2030)*SQRT(365.25)</f>
        <v>0.654744969100095</v>
      </c>
      <c r="E2030" s="11" t="n">
        <f aca="false">SQRT(alpha*(E2029/SQRT(365.25))^2+(1-alpha)*C2030^2)*SQRT(365.25)</f>
        <v>0.705596695779431</v>
      </c>
      <c r="G2030" s="10"/>
      <c r="H2030" s="10" t="n">
        <f aca="false">(E2030^2)/365.25</f>
        <v>0.001363084728528</v>
      </c>
      <c r="I2030" s="10" t="n">
        <f aca="false">C2031^2</f>
        <v>1.78173551828814E-006</v>
      </c>
      <c r="J2030" s="10" t="n">
        <f aca="false">(H2030-I2030)^2</f>
        <v>1.85314583877719E-006</v>
      </c>
    </row>
    <row r="2031" customFormat="false" ht="12.75" hidden="false" customHeight="false" outlineLevel="0" collapsed="false">
      <c r="A2031" s="7" t="n">
        <v>35789</v>
      </c>
      <c r="B2031" s="8" t="n">
        <v>2.249</v>
      </c>
      <c r="C2031" s="9" t="n">
        <f aca="false">LN(B2031/B2030)</f>
        <v>0.00133481666092694</v>
      </c>
      <c r="D2031" s="11" t="n">
        <f aca="false">STDEV(C2011:C2031)*SQRT(365.25)</f>
        <v>0.647686082563123</v>
      </c>
      <c r="E2031" s="11" t="n">
        <f aca="false">SQRT(alpha*(E2030/SQRT(365.25))^2+(1-alpha)*C2031^2)*SQRT(365.25)</f>
        <v>0.676980515762171</v>
      </c>
      <c r="G2031" s="10"/>
      <c r="H2031" s="10" t="n">
        <f aca="false">(E2031^2)/365.25</f>
        <v>0.00125476418541168</v>
      </c>
      <c r="I2031" s="10" t="n">
        <f aca="false">C2032^2</f>
        <v>1.77698844389895E-006</v>
      </c>
      <c r="J2031" s="10" t="n">
        <f aca="false">(H2031-I2031)^2</f>
        <v>1.56997691576517E-006</v>
      </c>
    </row>
    <row r="2032" customFormat="false" ht="12.75" hidden="false" customHeight="false" outlineLevel="0" collapsed="false">
      <c r="A2032" s="7" t="n">
        <v>35790</v>
      </c>
      <c r="B2032" s="8" t="n">
        <v>2.252</v>
      </c>
      <c r="C2032" s="9" t="n">
        <f aca="false">LN(B2032/B2031)</f>
        <v>0.00133303730026543</v>
      </c>
      <c r="D2032" s="11" t="n">
        <f aca="false">STDEV(C2012:C2032)*SQRT(365.25)</f>
        <v>0.634719154128253</v>
      </c>
      <c r="E2032" s="11" t="n">
        <f aca="false">SQRT(alpha*(E2031/SQRT(365.25))^2+(1-alpha)*C2032^2)*SQRT(365.25)</f>
        <v>0.649527955101903</v>
      </c>
      <c r="G2032" s="10"/>
      <c r="H2032" s="10" t="n">
        <f aca="false">(E2032^2)/365.25</f>
        <v>0.00115506246258415</v>
      </c>
      <c r="I2032" s="10" t="n">
        <f aca="false">C2033^2</f>
        <v>0.000624791022217338</v>
      </c>
      <c r="J2032" s="10" t="n">
        <f aca="false">(H2032-I2032)^2</f>
        <v>2.8118780046869E-007</v>
      </c>
    </row>
    <row r="2033" customFormat="false" ht="12.75" hidden="false" customHeight="false" outlineLevel="0" collapsed="false">
      <c r="A2033" s="7" t="n">
        <v>35793</v>
      </c>
      <c r="B2033" s="8" t="n">
        <v>2.309</v>
      </c>
      <c r="C2033" s="9" t="n">
        <f aca="false">LN(B2033/B2032)</f>
        <v>0.0249958200949146</v>
      </c>
      <c r="D2033" s="11" t="n">
        <f aca="false">STDEV(C2013:C2033)*SQRT(365.25)</f>
        <v>0.63591243096553</v>
      </c>
      <c r="E2033" s="11" t="n">
        <f aca="false">SQRT(alpha*(E2032/SQRT(365.25))^2+(1-alpha)*C2033^2)*SQRT(365.25)</f>
        <v>0.637553981506707</v>
      </c>
      <c r="G2033" s="10"/>
      <c r="H2033" s="10" t="n">
        <f aca="false">(E2033^2)/365.25</f>
        <v>0.00111286811590706</v>
      </c>
      <c r="I2033" s="10" t="n">
        <f aca="false">C2034^2</f>
        <v>0.00106102002317189</v>
      </c>
      <c r="J2033" s="10" t="n">
        <f aca="false">(H2033-I2033)^2</f>
        <v>2.68822472027479E-009</v>
      </c>
    </row>
    <row r="2034" customFormat="false" ht="12.75" hidden="false" customHeight="false" outlineLevel="0" collapsed="false">
      <c r="A2034" s="7" t="n">
        <v>35794</v>
      </c>
      <c r="B2034" s="8" t="n">
        <v>2.235</v>
      </c>
      <c r="C2034" s="9" t="n">
        <f aca="false">LN(B2034/B2033)</f>
        <v>-0.0325733023068262</v>
      </c>
      <c r="D2034" s="11" t="n">
        <f aca="false">STDEV(C2014:C2034)*SQRT(365.25)</f>
        <v>0.629244989283661</v>
      </c>
      <c r="E2034" s="11" t="n">
        <f aca="false">SQRT(alpha*(E2033/SQRT(365.25))^2+(1-alpha)*C2034^2)*SQRT(365.25)</f>
        <v>0.636371116605121</v>
      </c>
      <c r="G2034" s="10"/>
      <c r="H2034" s="10" t="n">
        <f aca="false">(E2034^2)/365.25</f>
        <v>0.0011087424997926</v>
      </c>
      <c r="I2034" s="10" t="n">
        <f aca="false">C2035^2</f>
        <v>0.000166201917793614</v>
      </c>
      <c r="J2034" s="10" t="n">
        <f aca="false">(H2034-I2034)^2</f>
        <v>8.88382748714996E-007</v>
      </c>
    </row>
    <row r="2035" customFormat="false" ht="12.75" hidden="false" customHeight="false" outlineLevel="0" collapsed="false">
      <c r="A2035" s="7" t="n">
        <v>35795</v>
      </c>
      <c r="B2035" s="8" t="n">
        <v>2.264</v>
      </c>
      <c r="C2035" s="9" t="n">
        <f aca="false">LN(B2035/B2034)</f>
        <v>0.0128919322754044</v>
      </c>
      <c r="D2035" s="11" t="n">
        <f aca="false">STDEV(C2015:C2035)*SQRT(365.25)</f>
        <v>0.635335294332952</v>
      </c>
      <c r="E2035" s="11" t="n">
        <f aca="false">SQRT(alpha*(E2034/SQRT(365.25))^2+(1-alpha)*C2035^2)*SQRT(365.25)</f>
        <v>0.614471133990443</v>
      </c>
      <c r="G2035" s="10"/>
      <c r="H2035" s="10" t="n">
        <f aca="false">(E2035^2)/365.25</f>
        <v>0.00103374339358659</v>
      </c>
      <c r="I2035" s="10" t="n">
        <f aca="false">C2036^2</f>
        <v>0.00061601295549492</v>
      </c>
      <c r="J2035" s="10" t="n">
        <f aca="false">(H2035-I2035)^2</f>
        <v>1.74498718908257E-007</v>
      </c>
    </row>
    <row r="2036" customFormat="false" ht="12.75" hidden="false" customHeight="false" outlineLevel="0" collapsed="false">
      <c r="A2036" s="7" t="n">
        <v>35796</v>
      </c>
      <c r="B2036" s="8" t="n">
        <v>2.2085</v>
      </c>
      <c r="C2036" s="9" t="n">
        <f aca="false">LN(B2036/B2035)</f>
        <v>-0.0248196082864924</v>
      </c>
      <c r="D2036" s="11" t="n">
        <f aca="false">STDEV(C2016:C2036)*SQRT(365.25)</f>
        <v>0.62386103978013</v>
      </c>
      <c r="E2036" s="11" t="n">
        <f aca="false">SQRT(alpha*(E2035/SQRT(365.25))^2+(1-alpha)*C2036^2)*SQRT(365.25)</f>
        <v>0.604511465818765</v>
      </c>
      <c r="G2036" s="10"/>
      <c r="H2036" s="10" t="n">
        <f aca="false">(E2036^2)/365.25</f>
        <v>0.00100050407202287</v>
      </c>
      <c r="I2036" s="10" t="n">
        <f aca="false">C2037^2</f>
        <v>0.000647770385694582</v>
      </c>
      <c r="J2036" s="10" t="n">
        <f aca="false">(H2036-I2036)^2</f>
        <v>1.24421053470741E-007</v>
      </c>
    </row>
    <row r="2037" customFormat="false" ht="12.75" hidden="false" customHeight="false" outlineLevel="0" collapsed="false">
      <c r="A2037" s="7" t="n">
        <v>35797</v>
      </c>
      <c r="B2037" s="8" t="n">
        <v>2.153</v>
      </c>
      <c r="C2037" s="9" t="n">
        <f aca="false">LN(B2037/B2036)</f>
        <v>-0.0254513336722181</v>
      </c>
      <c r="D2037" s="11" t="n">
        <f aca="false">STDEV(C2017:C2037)*SQRT(365.25)</f>
        <v>0.586012530928052</v>
      </c>
      <c r="E2037" s="11" t="n">
        <f aca="false">SQRT(alpha*(E2036/SQRT(365.25))^2+(1-alpha)*C2037^2)*SQRT(365.25)</f>
        <v>0.595971875160731</v>
      </c>
      <c r="G2037" s="10"/>
      <c r="H2037" s="10" t="n">
        <f aca="false">(E2037^2)/365.25</f>
        <v>0.000972436621444486</v>
      </c>
      <c r="I2037" s="10" t="n">
        <f aca="false">C2038^2</f>
        <v>0.00061364747017204</v>
      </c>
      <c r="J2037" s="10" t="n">
        <f aca="false">(H2037-I2037)^2</f>
        <v>1.28729655070802E-007</v>
      </c>
    </row>
    <row r="2038" customFormat="false" ht="12.75" hidden="false" customHeight="false" outlineLevel="0" collapsed="false">
      <c r="A2038" s="7" t="n">
        <v>35800</v>
      </c>
      <c r="B2038" s="8" t="n">
        <v>2.207</v>
      </c>
      <c r="C2038" s="9" t="n">
        <f aca="false">LN(B2038/B2037)</f>
        <v>0.0247719088923732</v>
      </c>
      <c r="D2038" s="11" t="n">
        <f aca="false">STDEV(C2018:C2038)*SQRT(365.25)</f>
        <v>0.599962977815773</v>
      </c>
      <c r="E2038" s="11" t="n">
        <f aca="false">SQRT(alpha*(E2037/SQRT(365.25))^2+(1-alpha)*C2038^2)*SQRT(365.25)</f>
        <v>0.587158281322729</v>
      </c>
      <c r="G2038" s="10"/>
      <c r="H2038" s="10" t="n">
        <f aca="false">(E2038^2)/365.25</f>
        <v>0.000943887330118717</v>
      </c>
      <c r="I2038" s="10" t="n">
        <f aca="false">C2039^2</f>
        <v>0.000129783129112535</v>
      </c>
      <c r="J2038" s="10" t="n">
        <f aca="false">(H2038-I2038)^2</f>
        <v>6.62765650095914E-007</v>
      </c>
    </row>
    <row r="2039" customFormat="false" ht="12.75" hidden="false" customHeight="false" outlineLevel="0" collapsed="false">
      <c r="A2039" s="7" t="n">
        <v>35801</v>
      </c>
      <c r="B2039" s="8" t="n">
        <v>2.182</v>
      </c>
      <c r="C2039" s="9" t="n">
        <f aca="false">LN(B2039/B2038)</f>
        <v>-0.0113922398637202</v>
      </c>
      <c r="D2039" s="11" t="n">
        <f aca="false">STDEV(C2019:C2039)*SQRT(365.25)</f>
        <v>0.599678198668316</v>
      </c>
      <c r="E2039" s="11" t="n">
        <f aca="false">SQRT(alpha*(E2038/SQRT(365.25))^2+(1-alpha)*C2039^2)*SQRT(365.25)</f>
        <v>0.56665176279709</v>
      </c>
      <c r="G2039" s="10"/>
      <c r="H2039" s="10" t="n">
        <f aca="false">(E2039^2)/365.25</f>
        <v>0.00087910806374004</v>
      </c>
      <c r="I2039" s="10" t="n">
        <f aca="false">C2040^2</f>
        <v>0.000292489863509105</v>
      </c>
      <c r="J2039" s="10" t="n">
        <f aca="false">(H2039-I2039)^2</f>
        <v>3.44120912842182E-007</v>
      </c>
    </row>
    <row r="2040" customFormat="false" ht="12.75" hidden="false" customHeight="false" outlineLevel="0" collapsed="false">
      <c r="A2040" s="7" t="n">
        <v>35802</v>
      </c>
      <c r="B2040" s="8" t="n">
        <v>2.145</v>
      </c>
      <c r="C2040" s="9" t="n">
        <f aca="false">LN(B2040/B2039)</f>
        <v>-0.0171023350308987</v>
      </c>
      <c r="D2040" s="11" t="n">
        <f aca="false">STDEV(C2020:C2040)*SQRT(365.25)</f>
        <v>0.564709580160556</v>
      </c>
      <c r="E2040" s="11" t="n">
        <f aca="false">SQRT(alpha*(E2039/SQRT(365.25))^2+(1-alpha)*C2040^2)*SQRT(365.25)</f>
        <v>0.551402853963312</v>
      </c>
      <c r="G2040" s="10"/>
      <c r="H2040" s="10" t="n">
        <f aca="false">(E2040^2)/365.25</f>
        <v>0.000832430136506188</v>
      </c>
      <c r="I2040" s="10" t="n">
        <f aca="false">C2041^2</f>
        <v>0.00223283512669892</v>
      </c>
      <c r="J2040" s="10" t="n">
        <f aca="false">(H2040-I2040)^2</f>
        <v>1.96113413655672E-006</v>
      </c>
    </row>
    <row r="2041" customFormat="false" ht="12.75" hidden="false" customHeight="false" outlineLevel="0" collapsed="false">
      <c r="A2041" s="7" t="n">
        <v>35803</v>
      </c>
      <c r="B2041" s="8" t="n">
        <v>2.046</v>
      </c>
      <c r="C2041" s="9" t="n">
        <f aca="false">LN(B2041/B2040)</f>
        <v>-0.0472528848505456</v>
      </c>
      <c r="D2041" s="11" t="n">
        <f aca="false">STDEV(C2021:C2041)*SQRT(365.25)</f>
        <v>0.52440122951416</v>
      </c>
      <c r="E2041" s="11" t="n">
        <f aca="false">SQRT(alpha*(E2040/SQRT(365.25))^2+(1-alpha)*C2041^2)*SQRT(365.25)</f>
        <v>0.587150425602519</v>
      </c>
      <c r="G2041" s="10"/>
      <c r="H2041" s="10" t="n">
        <f aca="false">(E2041^2)/365.25</f>
        <v>0.000943862073333935</v>
      </c>
      <c r="I2041" s="10" t="n">
        <f aca="false">C2042^2</f>
        <v>0</v>
      </c>
      <c r="J2041" s="10" t="n">
        <f aca="false">(H2041-I2041)^2</f>
        <v>8.90875613478234E-007</v>
      </c>
    </row>
    <row r="2042" customFormat="false" ht="12.75" hidden="false" customHeight="false" outlineLevel="0" collapsed="false">
      <c r="A2042" s="7" t="n">
        <v>35804</v>
      </c>
      <c r="B2042" s="8" t="n">
        <v>2.046</v>
      </c>
      <c r="C2042" s="9" t="n">
        <f aca="false">LN(B2042/B2041)</f>
        <v>0</v>
      </c>
      <c r="D2042" s="11" t="n">
        <f aca="false">STDEV(C2022:C2042)*SQRT(365.25)</f>
        <v>0.525089807283011</v>
      </c>
      <c r="E2042" s="11" t="n">
        <f aca="false">SQRT(alpha*(E2041/SQRT(365.25))^2+(1-alpha)*C2042^2)*SQRT(365.25)</f>
        <v>0.563306126122202</v>
      </c>
      <c r="G2042" s="10"/>
      <c r="H2042" s="10" t="n">
        <f aca="false">(E2042^2)/365.25</f>
        <v>0.000868757814447098</v>
      </c>
      <c r="I2042" s="10" t="n">
        <f aca="false">C2043^2</f>
        <v>0.000472627018951106</v>
      </c>
      <c r="J2042" s="10" t="n">
        <f aca="false">(H2042-I2042)^2</f>
        <v>1.56919607140288E-007</v>
      </c>
    </row>
    <row r="2043" customFormat="false" ht="12.75" hidden="false" customHeight="false" outlineLevel="0" collapsed="false">
      <c r="A2043" s="7" t="n">
        <v>35807</v>
      </c>
      <c r="B2043" s="8" t="n">
        <v>2.002</v>
      </c>
      <c r="C2043" s="9" t="n">
        <f aca="false">LN(B2043/B2042)</f>
        <v>-0.0217399866364059</v>
      </c>
      <c r="D2043" s="11" t="n">
        <f aca="false">STDEV(C2023:C2043)*SQRT(365.25)</f>
        <v>0.525838008290561</v>
      </c>
      <c r="E2043" s="11" t="n">
        <f aca="false">SQRT(alpha*(E2042/SQRT(365.25))^2+(1-alpha)*C2043^2)*SQRT(365.25)</f>
        <v>0.552992665719654</v>
      </c>
      <c r="G2043" s="10"/>
      <c r="H2043" s="10" t="n">
        <f aca="false">(E2043^2)/365.25</f>
        <v>0.000837237202846622</v>
      </c>
      <c r="I2043" s="10" t="n">
        <f aca="false">C2044^2</f>
        <v>3.57139314096007E-005</v>
      </c>
      <c r="J2043" s="10" t="n">
        <f aca="false">(H2043-I2043)^2</f>
        <v>6.42439554655104E-007</v>
      </c>
    </row>
    <row r="2044" customFormat="false" ht="12.75" hidden="false" customHeight="false" outlineLevel="0" collapsed="false">
      <c r="A2044" s="7" t="n">
        <v>35808</v>
      </c>
      <c r="B2044" s="8" t="n">
        <v>2.014</v>
      </c>
      <c r="C2044" s="9" t="n">
        <f aca="false">LN(B2044/B2043)</f>
        <v>0.00597611340334173</v>
      </c>
      <c r="D2044" s="11" t="n">
        <f aca="false">STDEV(C2024:C2044)*SQRT(365.25)</f>
        <v>0.525254830996845</v>
      </c>
      <c r="E2044" s="11" t="n">
        <f aca="false">SQRT(alpha*(E2043/SQRT(365.25))^2+(1-alpha)*C2044^2)*SQRT(365.25)</f>
        <v>0.531512846264714</v>
      </c>
      <c r="G2044" s="10"/>
      <c r="H2044" s="10" t="n">
        <f aca="false">(E2044^2)/365.25</f>
        <v>0.00077345901641182</v>
      </c>
      <c r="I2044" s="10" t="n">
        <f aca="false">C2045^2</f>
        <v>9.85167239938247E-007</v>
      </c>
      <c r="J2044" s="10" t="n">
        <f aca="false">(H2044-I2044)^2</f>
        <v>5.96715847654422E-007</v>
      </c>
    </row>
    <row r="2045" customFormat="false" ht="12.75" hidden="false" customHeight="false" outlineLevel="0" collapsed="false">
      <c r="A2045" s="7" t="n">
        <v>35809</v>
      </c>
      <c r="B2045" s="8" t="n">
        <v>2.016</v>
      </c>
      <c r="C2045" s="9" t="n">
        <f aca="false">LN(B2045/B2044)</f>
        <v>0.000992555912751643</v>
      </c>
      <c r="D2045" s="11" t="n">
        <f aca="false">STDEV(C2025:C2045)*SQRT(365.25)</f>
        <v>0.479778851689026</v>
      </c>
      <c r="E2045" s="11" t="n">
        <f aca="false">SQRT(alpha*(E2044/SQRT(365.25))^2+(1-alpha)*C2045^2)*SQRT(365.25)</f>
        <v>0.509956074390093</v>
      </c>
      <c r="G2045" s="10"/>
      <c r="H2045" s="10" t="n">
        <f aca="false">(E2045^2)/365.25</f>
        <v>0.000711992328014658</v>
      </c>
      <c r="I2045" s="10" t="n">
        <f aca="false">C2046^2</f>
        <v>0.0014410194697828</v>
      </c>
      <c r="J2045" s="10" t="n">
        <f aca="false">(H2045-I2045)^2</f>
        <v>5.31480573434632E-007</v>
      </c>
    </row>
    <row r="2046" customFormat="false" ht="12.75" hidden="false" customHeight="false" outlineLevel="0" collapsed="false">
      <c r="A2046" s="7" t="n">
        <v>35810</v>
      </c>
      <c r="B2046" s="8" t="n">
        <v>2.094</v>
      </c>
      <c r="C2046" s="9" t="n">
        <f aca="false">LN(B2046/B2045)</f>
        <v>0.0379607622392228</v>
      </c>
      <c r="D2046" s="11" t="n">
        <f aca="false">STDEV(C2026:C2046)*SQRT(365.25)</f>
        <v>0.511227677489677</v>
      </c>
      <c r="E2046" s="11" t="n">
        <f aca="false">SQRT(alpha*(E2045/SQRT(365.25))^2+(1-alpha)*C2046^2)*SQRT(365.25)</f>
        <v>0.53032367209872</v>
      </c>
      <c r="G2046" s="10"/>
      <c r="H2046" s="10" t="n">
        <f aca="false">(E2046^2)/365.25</f>
        <v>0.000770001908797457</v>
      </c>
      <c r="I2046" s="10" t="n">
        <f aca="false">C2047^2</f>
        <v>0.00147549837992696</v>
      </c>
      <c r="J2046" s="10" t="n">
        <f aca="false">(H2046-I2046)^2</f>
        <v>4.97725270776181E-007</v>
      </c>
    </row>
    <row r="2047" customFormat="false" ht="12.75" hidden="false" customHeight="false" outlineLevel="0" collapsed="false">
      <c r="A2047" s="7" t="n">
        <v>35811</v>
      </c>
      <c r="B2047" s="8" t="n">
        <v>2.176</v>
      </c>
      <c r="C2047" s="9" t="n">
        <f aca="false">LN(B2047/B2046)</f>
        <v>0.0384122165453513</v>
      </c>
      <c r="D2047" s="11" t="n">
        <f aca="false">STDEV(C2027:C2047)*SQRT(365.25)</f>
        <v>0.54506836788202</v>
      </c>
      <c r="E2047" s="11" t="n">
        <f aca="false">SQRT(alpha*(E2046/SQRT(365.25))^2+(1-alpha)*C2047^2)*SQRT(365.25)</f>
        <v>0.549315315220698</v>
      </c>
      <c r="G2047" s="10"/>
      <c r="H2047" s="10" t="n">
        <f aca="false">(E2047^2)/365.25</f>
        <v>0.000826139125355277</v>
      </c>
      <c r="I2047" s="10" t="n">
        <f aca="false">C2048^2</f>
        <v>0.000199253086549261</v>
      </c>
      <c r="J2047" s="10" t="n">
        <f aca="false">(H2047-I2047)^2</f>
        <v>3.92986105649897E-007</v>
      </c>
    </row>
    <row r="2048" customFormat="false" ht="12.75" hidden="false" customHeight="false" outlineLevel="0" collapsed="false">
      <c r="A2048" s="7" t="n">
        <v>35814</v>
      </c>
      <c r="B2048" s="8" t="n">
        <v>2.1455</v>
      </c>
      <c r="C2048" s="9" t="n">
        <f aca="false">LN(B2048/B2047)</f>
        <v>-0.0141157035442539</v>
      </c>
      <c r="D2048" s="11" t="n">
        <f aca="false">STDEV(C2028:C2048)*SQRT(365.25)</f>
        <v>0.530982190488287</v>
      </c>
      <c r="E2048" s="11" t="n">
        <f aca="false">SQRT(alpha*(E2047/SQRT(365.25))^2+(1-alpha)*C2048^2)*SQRT(365.25)</f>
        <v>0.532473363426672</v>
      </c>
      <c r="G2048" s="10"/>
      <c r="H2048" s="10" t="n">
        <f aca="false">(E2048^2)/365.25</f>
        <v>0.000776257036985387</v>
      </c>
      <c r="I2048" s="10" t="n">
        <f aca="false">C2049^2</f>
        <v>0.00020499976770558</v>
      </c>
      <c r="J2048" s="10" t="n">
        <f aca="false">(H2048-I2048)^2</f>
        <v>3.26334867705022E-007</v>
      </c>
    </row>
    <row r="2049" customFormat="false" ht="12.75" hidden="false" customHeight="false" outlineLevel="0" collapsed="false">
      <c r="A2049" s="7" t="n">
        <v>35815</v>
      </c>
      <c r="B2049" s="8" t="n">
        <v>2.115</v>
      </c>
      <c r="C2049" s="9" t="n">
        <f aca="false">LN(B2049/B2048)</f>
        <v>-0.014317812951201</v>
      </c>
      <c r="D2049" s="11" t="n">
        <f aca="false">STDEV(C2029:C2049)*SQRT(365.25)</f>
        <v>0.508183181192118</v>
      </c>
      <c r="E2049" s="11" t="n">
        <f aca="false">SQRT(alpha*(E2048/SQRT(365.25))^2+(1-alpha)*C2049^2)*SQRT(365.25)</f>
        <v>0.516648052882919</v>
      </c>
      <c r="G2049" s="10"/>
      <c r="H2049" s="10" t="n">
        <f aca="false">(E2049^2)/365.25</f>
        <v>0.000730801397803455</v>
      </c>
      <c r="I2049" s="10" t="n">
        <f aca="false">C2050^2</f>
        <v>0.000218025560042458</v>
      </c>
      <c r="J2049" s="10" t="n">
        <f aca="false">(H2049-I2049)^2</f>
        <v>2.62939059791492E-007</v>
      </c>
    </row>
    <row r="2050" customFormat="false" ht="12.75" hidden="false" customHeight="false" outlineLevel="0" collapsed="false">
      <c r="A2050" s="7" t="n">
        <v>35816</v>
      </c>
      <c r="B2050" s="8" t="n">
        <v>2.084</v>
      </c>
      <c r="C2050" s="9" t="n">
        <f aca="false">LN(B2050/B2049)</f>
        <v>-0.0147656886071208</v>
      </c>
      <c r="D2050" s="11" t="n">
        <f aca="false">STDEV(C2030:C2050)*SQRT(365.25)</f>
        <v>0.436593544888898</v>
      </c>
      <c r="E2050" s="11" t="n">
        <f aca="false">SQRT(alpha*(E2049/SQRT(365.25))^2+(1-alpha)*C2050^2)*SQRT(365.25)</f>
        <v>0.502018134062371</v>
      </c>
      <c r="G2050" s="10"/>
      <c r="H2050" s="10" t="n">
        <f aca="false">(E2050^2)/365.25</f>
        <v>0.000689999197611127</v>
      </c>
      <c r="I2050" s="10" t="n">
        <f aca="false">C2051^2</f>
        <v>0.00128300776756081</v>
      </c>
      <c r="J2050" s="10" t="n">
        <f aca="false">(H2050-I2050)^2</f>
        <v>3.51659164033766E-007</v>
      </c>
    </row>
    <row r="2051" customFormat="false" ht="12.75" hidden="false" customHeight="false" outlineLevel="0" collapsed="false">
      <c r="A2051" s="7" t="n">
        <v>35817</v>
      </c>
      <c r="B2051" s="8" t="n">
        <v>2.16</v>
      </c>
      <c r="C2051" s="9" t="n">
        <f aca="false">LN(B2051/B2050)</f>
        <v>0.0358190978049533</v>
      </c>
      <c r="D2051" s="11" t="n">
        <f aca="false">STDEV(C2031:C2051)*SQRT(365.25)</f>
        <v>0.461190865199147</v>
      </c>
      <c r="E2051" s="11" t="n">
        <f aca="false">SQRT(alpha*(E2050/SQRT(365.25))^2+(1-alpha)*C2051^2)*SQRT(365.25)</f>
        <v>0.518899841636456</v>
      </c>
      <c r="G2051" s="10"/>
      <c r="H2051" s="10" t="n">
        <f aca="false">(E2051^2)/365.25</f>
        <v>0.000737185614374646</v>
      </c>
      <c r="I2051" s="10" t="n">
        <f aca="false">C2052^2</f>
        <v>0.000404340895367877</v>
      </c>
      <c r="J2051" s="10" t="n">
        <f aca="false">(H2051-I2051)^2</f>
        <v>1.10785606970695E-007</v>
      </c>
    </row>
    <row r="2052" customFormat="false" ht="12.75" hidden="false" customHeight="false" outlineLevel="0" collapsed="false">
      <c r="A2052" s="7" t="n">
        <v>35818</v>
      </c>
      <c r="B2052" s="8" t="n">
        <v>2.117</v>
      </c>
      <c r="C2052" s="9" t="n">
        <f aca="false">LN(B2052/B2051)</f>
        <v>-0.0201082295433456</v>
      </c>
      <c r="D2052" s="11" t="n">
        <f aca="false">STDEV(C2032:C2052)*SQRT(365.25)</f>
        <v>0.467111086871914</v>
      </c>
      <c r="E2052" s="11" t="n">
        <f aca="false">SQRT(alpha*(E2051/SQRT(365.25))^2+(1-alpha)*C2052^2)*SQRT(365.25)</f>
        <v>0.509493326864828</v>
      </c>
      <c r="G2052" s="10"/>
      <c r="H2052" s="10" t="n">
        <f aca="false">(E2052^2)/365.25</f>
        <v>0.000710700753236936</v>
      </c>
      <c r="I2052" s="10" t="n">
        <f aca="false">C2053^2</f>
        <v>0.000642832645021136</v>
      </c>
      <c r="J2052" s="10" t="n">
        <f aca="false">(H2052-I2052)^2</f>
        <v>4.60608011279143E-009</v>
      </c>
    </row>
    <row r="2053" customFormat="false" ht="12.75" hidden="false" customHeight="false" outlineLevel="0" collapsed="false">
      <c r="A2053" s="7" t="n">
        <v>35821</v>
      </c>
      <c r="B2053" s="8" t="n">
        <v>2.064</v>
      </c>
      <c r="C2053" s="9" t="n">
        <f aca="false">LN(B2053/B2052)</f>
        <v>-0.0253541445334118</v>
      </c>
      <c r="D2053" s="11" t="n">
        <f aca="false">STDEV(C2033:C2053)*SQRT(365.25)</f>
        <v>0.475891941635177</v>
      </c>
      <c r="E2053" s="11" t="n">
        <f aca="false">SQRT(alpha*(E2052/SQRT(365.25))^2+(1-alpha)*C2053^2)*SQRT(365.25)</f>
        <v>0.507553911316804</v>
      </c>
      <c r="G2053" s="10"/>
      <c r="H2053" s="10" t="n">
        <f aca="false">(E2053^2)/365.25</f>
        <v>0.000705300404908927</v>
      </c>
      <c r="I2053" s="10" t="n">
        <f aca="false">C2054^2</f>
        <v>0.000114835396672843</v>
      </c>
      <c r="J2053" s="10" t="n">
        <f aca="false">(H2053-I2053)^2</f>
        <v>3.48648925951238E-007</v>
      </c>
    </row>
    <row r="2054" customFormat="false" ht="12.75" hidden="false" customHeight="false" outlineLevel="0" collapsed="false">
      <c r="A2054" s="7" t="n">
        <v>35822</v>
      </c>
      <c r="B2054" s="8" t="n">
        <v>2.042</v>
      </c>
      <c r="C2054" s="9" t="n">
        <f aca="false">LN(B2054/B2053)</f>
        <v>-0.0107161278768426</v>
      </c>
      <c r="D2054" s="11" t="n">
        <f aca="false">STDEV(C2034:C2054)*SQRT(365.25)</f>
        <v>0.458951402508893</v>
      </c>
      <c r="E2054" s="11" t="n">
        <f aca="false">SQRT(alpha*(E2053/SQRT(365.25))^2+(1-alpha)*C2054^2)*SQRT(365.25)</f>
        <v>0.490357072645564</v>
      </c>
      <c r="G2054" s="10"/>
      <c r="H2054" s="10" t="n">
        <f aca="false">(E2054^2)/365.25</f>
        <v>0.000658316382460033</v>
      </c>
      <c r="I2054" s="10" t="n">
        <f aca="false">C2055^2</f>
        <v>0.000411386464651636</v>
      </c>
      <c r="J2054" s="10" t="n">
        <f aca="false">(H2054-I2054)^2</f>
        <v>6.09743843088619E-008</v>
      </c>
    </row>
    <row r="2055" customFormat="false" ht="12.75" hidden="false" customHeight="false" outlineLevel="0" collapsed="false">
      <c r="A2055" s="7" t="n">
        <v>35823</v>
      </c>
      <c r="B2055" s="8" t="n">
        <v>2.001</v>
      </c>
      <c r="C2055" s="9" t="n">
        <f aca="false">LN(B2055/B2054)</f>
        <v>-0.0202826641408775</v>
      </c>
      <c r="D2055" s="11" t="n">
        <f aca="false">STDEV(C2035:C2055)*SQRT(365.25)</f>
        <v>0.448629010545141</v>
      </c>
      <c r="E2055" s="11" t="n">
        <f aca="false">SQRT(alpha*(E2054/SQRT(365.25))^2+(1-alpha)*C2055^2)*SQRT(365.25)</f>
        <v>0.482983890463555</v>
      </c>
      <c r="G2055" s="10"/>
      <c r="H2055" s="10" t="n">
        <f aca="false">(E2055^2)/365.25</f>
        <v>0.000638667867069983</v>
      </c>
      <c r="I2055" s="10" t="n">
        <f aca="false">C2056^2</f>
        <v>0.00237815847832805</v>
      </c>
      <c r="J2055" s="10" t="n">
        <f aca="false">(H2055-I2055)^2</f>
        <v>3.02582758665497E-006</v>
      </c>
    </row>
    <row r="2056" customFormat="false" ht="12.75" hidden="false" customHeight="false" outlineLevel="0" collapsed="false">
      <c r="A2056" s="7" t="n">
        <v>35824</v>
      </c>
      <c r="B2056" s="8" t="n">
        <v>2.101</v>
      </c>
      <c r="C2056" s="9" t="n">
        <f aca="false">LN(B2056/B2055)</f>
        <v>0.0487663662612671</v>
      </c>
      <c r="D2056" s="11" t="n">
        <f aca="false">STDEV(C2036:C2056)*SQRT(365.25)</f>
        <v>0.497438698776827</v>
      </c>
      <c r="E2056" s="11" t="n">
        <f aca="false">SQRT(alpha*(E2055/SQRT(365.25))^2+(1-alpha)*C2056^2)*SQRT(365.25)</f>
        <v>0.532755976661136</v>
      </c>
      <c r="G2056" s="10"/>
      <c r="H2056" s="10" t="n">
        <f aca="false">(E2056^2)/365.25</f>
        <v>0.000777081261240687</v>
      </c>
      <c r="I2056" s="10" t="n">
        <f aca="false">C2057^2</f>
        <v>0.00512986501176756</v>
      </c>
      <c r="J2056" s="10" t="n">
        <f aca="false">(H2056-I2056)^2</f>
        <v>1.89467263788508E-005</v>
      </c>
    </row>
    <row r="2057" customFormat="false" ht="12.75" hidden="false" customHeight="false" outlineLevel="0" collapsed="false">
      <c r="A2057" s="7" t="n">
        <v>35825</v>
      </c>
      <c r="B2057" s="8" t="n">
        <v>2.257</v>
      </c>
      <c r="C2057" s="9" t="n">
        <f aca="false">LN(B2057/B2056)</f>
        <v>0.0716230759725353</v>
      </c>
      <c r="D2057" s="11" t="n">
        <f aca="false">STDEV(C2037:C2057)*SQRT(365.25)</f>
        <v>0.578207886377121</v>
      </c>
      <c r="E2057" s="11" t="n">
        <f aca="false">SQRT(alpha*(E2056/SQRT(365.25))^2+(1-alpha)*C2057^2)*SQRT(365.25)</f>
        <v>0.640574412424073</v>
      </c>
      <c r="G2057" s="10"/>
      <c r="H2057" s="10" t="n">
        <f aca="false">(E2057^2)/365.25</f>
        <v>0.00112343758481163</v>
      </c>
      <c r="I2057" s="10" t="n">
        <f aca="false">C2058^2</f>
        <v>0.000986116570810755</v>
      </c>
      <c r="J2057" s="10" t="n">
        <f aca="false">(H2057-I2057)^2</f>
        <v>1.88570608862274E-008</v>
      </c>
    </row>
    <row r="2058" customFormat="false" ht="12.75" hidden="false" customHeight="false" outlineLevel="0" collapsed="false">
      <c r="A2058" s="7" t="n">
        <v>35828</v>
      </c>
      <c r="B2058" s="8" t="n">
        <v>2.329</v>
      </c>
      <c r="C2058" s="9" t="n">
        <f aca="false">LN(B2058/B2057)</f>
        <v>0.0314024930668053</v>
      </c>
      <c r="D2058" s="11" t="n">
        <f aca="false">STDEV(C2038:C2058)*SQRT(365.25)</f>
        <v>0.579261888796867</v>
      </c>
      <c r="E2058" s="11" t="n">
        <f aca="false">SQRT(alpha*(E2057/SQRT(365.25))^2+(1-alpha)*C2058^2)*SQRT(365.25)</f>
        <v>0.637451616839007</v>
      </c>
      <c r="G2058" s="10"/>
      <c r="H2058" s="10" t="n">
        <f aca="false">(E2058^2)/365.25</f>
        <v>0.00111251078387588</v>
      </c>
      <c r="I2058" s="10" t="n">
        <f aca="false">C2059^2</f>
        <v>9.00793032905074E-005</v>
      </c>
      <c r="J2058" s="10" t="n">
        <f aca="false">(H2058-I2058)^2</f>
        <v>1.04536613249199E-006</v>
      </c>
    </row>
    <row r="2059" customFormat="false" ht="12.75" hidden="false" customHeight="false" outlineLevel="0" collapsed="false">
      <c r="A2059" s="7" t="n">
        <v>35829</v>
      </c>
      <c r="B2059" s="8" t="n">
        <v>2.307</v>
      </c>
      <c r="C2059" s="9" t="n">
        <f aca="false">LN(B2059/B2058)</f>
        <v>-0.00949101171058741</v>
      </c>
      <c r="D2059" s="11" t="n">
        <f aca="false">STDEV(C2039:C2059)*SQRT(365.25)</f>
        <v>0.574146656498137</v>
      </c>
      <c r="E2059" s="11" t="n">
        <f aca="false">SQRT(alpha*(E2058/SQRT(365.25))^2+(1-alpha)*C2059^2)*SQRT(365.25)</f>
        <v>0.613701262838224</v>
      </c>
      <c r="G2059" s="10"/>
      <c r="H2059" s="10" t="n">
        <f aca="false">(E2059^2)/365.25</f>
        <v>0.00103115466121624</v>
      </c>
      <c r="I2059" s="10" t="n">
        <f aca="false">C2060^2</f>
        <v>1.20668238077251E-005</v>
      </c>
      <c r="J2059" s="10" t="n">
        <f aca="false">(H2059-I2059)^2</f>
        <v>1.03854002035396E-006</v>
      </c>
    </row>
    <row r="2060" customFormat="false" ht="12.75" hidden="false" customHeight="false" outlineLevel="0" collapsed="false">
      <c r="A2060" s="7" t="n">
        <v>35830</v>
      </c>
      <c r="B2060" s="8" t="n">
        <v>2.299</v>
      </c>
      <c r="C2060" s="9" t="n">
        <f aca="false">LN(B2060/B2059)</f>
        <v>-0.00347373341057213</v>
      </c>
      <c r="D2060" s="11" t="n">
        <f aca="false">STDEV(C2040:C2060)*SQRT(365.25)</f>
        <v>0.571690253215954</v>
      </c>
      <c r="E2060" s="11" t="n">
        <f aca="false">SQRT(alpha*(E2059/SQRT(365.25))^2+(1-alpha)*C2060^2)*SQRT(365.25)</f>
        <v>0.589076475349321</v>
      </c>
      <c r="G2060" s="10"/>
      <c r="H2060" s="10" t="n">
        <f aca="false">(E2060^2)/365.25</f>
        <v>0.000950064596331222</v>
      </c>
      <c r="I2060" s="10" t="n">
        <f aca="false">C2061^2</f>
        <v>0.00128780157503012</v>
      </c>
      <c r="J2060" s="10" t="n">
        <f aca="false">(H2060-I2060)^2</f>
        <v>1.14066266780661E-007</v>
      </c>
    </row>
    <row r="2061" customFormat="false" ht="12.75" hidden="false" customHeight="false" outlineLevel="0" collapsed="false">
      <c r="A2061" s="7" t="n">
        <v>35831</v>
      </c>
      <c r="B2061" s="8" t="n">
        <v>2.383</v>
      </c>
      <c r="C2061" s="9" t="n">
        <f aca="false">LN(B2061/B2060)</f>
        <v>0.0358859523355605</v>
      </c>
      <c r="D2061" s="11" t="n">
        <f aca="false">STDEV(C2041:C2061)*SQRT(365.25)</f>
        <v>0.581163532820951</v>
      </c>
      <c r="E2061" s="11" t="n">
        <f aca="false">SQRT(alpha*(E2060/SQRT(365.25))^2+(1-alpha)*C2061^2)*SQRT(365.25)</f>
        <v>0.597349876527011</v>
      </c>
      <c r="G2061" s="10"/>
      <c r="H2061" s="10" t="n">
        <f aca="false">(E2061^2)/365.25</f>
        <v>0.000976938740552594</v>
      </c>
      <c r="I2061" s="10" t="n">
        <f aca="false">C2062^2</f>
        <v>0.000102462935016121</v>
      </c>
      <c r="J2061" s="10" t="n">
        <f aca="false">(H2061-I2061)^2</f>
        <v>7.64707934468664E-007</v>
      </c>
    </row>
    <row r="2062" customFormat="false" ht="12.75" hidden="false" customHeight="false" outlineLevel="0" collapsed="false">
      <c r="A2062" s="7" t="n">
        <v>35832</v>
      </c>
      <c r="B2062" s="8" t="n">
        <v>2.359</v>
      </c>
      <c r="C2062" s="9" t="n">
        <f aca="false">LN(B2062/B2061)</f>
        <v>-0.0101223976910671</v>
      </c>
      <c r="D2062" s="11" t="n">
        <f aca="false">STDEV(C2042:C2062)*SQRT(365.25)</f>
        <v>0.539306009517445</v>
      </c>
      <c r="E2062" s="11" t="n">
        <f aca="false">SQRT(alpha*(E2061/SQRT(365.25))^2+(1-alpha)*C2062^2)*SQRT(365.25)</f>
        <v>0.575683632316955</v>
      </c>
      <c r="G2062" s="10"/>
      <c r="H2062" s="10" t="n">
        <f aca="false">(E2062^2)/365.25</f>
        <v>0.000907355631807372</v>
      </c>
      <c r="I2062" s="10" t="n">
        <f aca="false">C2063^2</f>
        <v>0.0036337092047424</v>
      </c>
      <c r="J2062" s="10" t="n">
        <f aca="false">(H2062-I2062)^2</f>
        <v>7.43300380465562E-006</v>
      </c>
    </row>
    <row r="2063" customFormat="false" ht="12.75" hidden="false" customHeight="false" outlineLevel="0" collapsed="false">
      <c r="A2063" s="7" t="n">
        <v>35835</v>
      </c>
      <c r="B2063" s="8" t="n">
        <v>2.221</v>
      </c>
      <c r="C2063" s="9" t="n">
        <f aca="false">LN(B2063/B2062)</f>
        <v>-0.0602802555132475</v>
      </c>
      <c r="D2063" s="11" t="n">
        <f aca="false">STDEV(C2043:C2063)*SQRT(365.25)</f>
        <v>0.607434196250078</v>
      </c>
      <c r="E2063" s="11" t="n">
        <f aca="false">SQRT(alpha*(E2062/SQRT(365.25))^2+(1-alpha)*C2063^2)*SQRT(365.25)</f>
        <v>0.640818787833417</v>
      </c>
      <c r="G2063" s="10"/>
      <c r="H2063" s="10" t="n">
        <f aca="false">(E2063^2)/365.25</f>
        <v>0.00112429491811168</v>
      </c>
      <c r="I2063" s="10" t="n">
        <f aca="false">C2064^2</f>
        <v>0.000438518819827848</v>
      </c>
      <c r="J2063" s="10" t="n">
        <f aca="false">(H2063-I2063)^2</f>
        <v>4.70288856977391E-007</v>
      </c>
    </row>
    <row r="2064" customFormat="false" ht="12.75" hidden="false" customHeight="false" outlineLevel="0" collapsed="false">
      <c r="A2064" s="7" t="n">
        <v>35836</v>
      </c>
      <c r="B2064" s="8" t="n">
        <v>2.268</v>
      </c>
      <c r="C2064" s="9" t="n">
        <f aca="false">LN(B2064/B2063)</f>
        <v>0.020940840953215</v>
      </c>
      <c r="D2064" s="11" t="n">
        <f aca="false">STDEV(C2044:C2064)*SQRT(365.25)</f>
        <v>0.600563695292879</v>
      </c>
      <c r="E2064" s="11" t="n">
        <f aca="false">SQRT(alpha*(E2063/SQRT(365.25))^2+(1-alpha)*C2064^2)*SQRT(365.25)</f>
        <v>0.62507418868397</v>
      </c>
      <c r="G2064" s="10"/>
      <c r="H2064" s="10" t="n">
        <f aca="false">(E2064^2)/365.25</f>
        <v>0.00106972687572601</v>
      </c>
      <c r="I2064" s="10" t="n">
        <f aca="false">C2065^2</f>
        <v>0.000177309889836948</v>
      </c>
      <c r="J2064" s="10" t="n">
        <f aca="false">(H2064-I2064)^2</f>
        <v>7.9640807670331E-007</v>
      </c>
    </row>
    <row r="2065" customFormat="false" ht="12.75" hidden="false" customHeight="false" outlineLevel="0" collapsed="false">
      <c r="A2065" s="7" t="n">
        <v>35837</v>
      </c>
      <c r="B2065" s="8" t="n">
        <v>2.238</v>
      </c>
      <c r="C2065" s="9" t="n">
        <f aca="false">LN(B2065/B2064)</f>
        <v>-0.0133157759757721</v>
      </c>
      <c r="D2065" s="11" t="n">
        <f aca="false">STDEV(C2045:C2065)*SQRT(365.25)</f>
        <v>0.605908342375625</v>
      </c>
      <c r="E2065" s="11" t="n">
        <f aca="false">SQRT(alpha*(E2064/SQRT(365.25))^2+(1-alpha)*C2065^2)*SQRT(365.25)</f>
        <v>0.603971091515818</v>
      </c>
      <c r="G2065" s="10"/>
      <c r="H2065" s="10" t="n">
        <f aca="false">(E2065^2)/365.25</f>
        <v>0.000998716165330071</v>
      </c>
      <c r="I2065" s="10" t="n">
        <f aca="false">C2066^2</f>
        <v>0.000488209512928225</v>
      </c>
      <c r="J2065" s="10" t="n">
        <f aca="false">(H2065-I2065)^2</f>
        <v>2.6061704214654E-007</v>
      </c>
    </row>
    <row r="2066" customFormat="false" ht="12.75" hidden="false" customHeight="false" outlineLevel="0" collapsed="false">
      <c r="A2066" s="7" t="n">
        <v>35838</v>
      </c>
      <c r="B2066" s="8" t="n">
        <v>2.288</v>
      </c>
      <c r="C2066" s="9" t="n">
        <f aca="false">LN(B2066/B2065)</f>
        <v>0.0220954636278179</v>
      </c>
      <c r="D2066" s="11" t="n">
        <f aca="false">STDEV(C2046:C2066)*SQRT(365.25)</f>
        <v>0.609725165933942</v>
      </c>
      <c r="E2066" s="11" t="n">
        <f aca="false">SQRT(alpha*(E2065/SQRT(365.25))^2+(1-alpha)*C2066^2)*SQRT(365.25)</f>
        <v>0.591560669740026</v>
      </c>
      <c r="G2066" s="10"/>
      <c r="H2066" s="10" t="n">
        <f aca="false">(E2066^2)/365.25</f>
        <v>0.000958094526990467</v>
      </c>
      <c r="I2066" s="10" t="n">
        <f aca="false">C2067^2</f>
        <v>0.00126671537330358</v>
      </c>
      <c r="J2066" s="10" t="n">
        <f aca="false">(H2066-I2066)^2</f>
        <v>9.52468267790196E-008</v>
      </c>
    </row>
    <row r="2067" customFormat="false" ht="12.75" hidden="false" customHeight="false" outlineLevel="0" collapsed="false">
      <c r="A2067" s="7" t="n">
        <v>35839</v>
      </c>
      <c r="B2067" s="8" t="n">
        <v>2.208</v>
      </c>
      <c r="C2067" s="9" t="n">
        <f aca="false">LN(B2067/B2066)</f>
        <v>-0.0355909451027024</v>
      </c>
      <c r="D2067" s="11" t="n">
        <f aca="false">STDEV(C2047:C2067)*SQRT(365.25)</f>
        <v>0.616496352979132</v>
      </c>
      <c r="E2067" s="11" t="n">
        <f aca="false">SQRT(alpha*(E2066/SQRT(365.25))^2+(1-alpha)*C2067^2)*SQRT(365.25)</f>
        <v>0.59909397733552</v>
      </c>
      <c r="G2067" s="10"/>
      <c r="H2067" s="10" t="n">
        <f aca="false">(E2067^2)/365.25</f>
        <v>0.000982651864968358</v>
      </c>
      <c r="I2067" s="10" t="n">
        <f aca="false">C2068^2</f>
        <v>9.13245271463588E-005</v>
      </c>
      <c r="J2067" s="10" t="n">
        <f aca="false">(H2067-I2067)^2</f>
        <v>7.94464423148852E-007</v>
      </c>
    </row>
    <row r="2068" customFormat="false" ht="12.75" hidden="false" customHeight="false" outlineLevel="0" collapsed="false">
      <c r="A2068" s="7" t="n">
        <v>35842</v>
      </c>
      <c r="B2068" s="8" t="n">
        <v>2.187</v>
      </c>
      <c r="C2068" s="9" t="n">
        <f aca="false">LN(B2068/B2067)</f>
        <v>-0.00955638672021799</v>
      </c>
      <c r="D2068" s="11" t="n">
        <f aca="false">STDEV(C2048:C2068)*SQRT(365.25)</f>
        <v>0.597671322000656</v>
      </c>
      <c r="E2068" s="11" t="n">
        <f aca="false">SQRT(alpha*(E2067/SQRT(365.25))^2+(1-alpha)*C2068^2)*SQRT(365.25)</f>
        <v>0.577068973843834</v>
      </c>
      <c r="G2068" s="10"/>
      <c r="H2068" s="10" t="n">
        <f aca="false">(E2068^2)/365.25</f>
        <v>0.000911727859201029</v>
      </c>
      <c r="I2068" s="10" t="n">
        <f aca="false">C2069^2</f>
        <v>9.30953491148819E-005</v>
      </c>
      <c r="J2068" s="10" t="n">
        <f aca="false">(H2068-I2068)^2</f>
        <v>6.70159186569947E-007</v>
      </c>
    </row>
    <row r="2069" customFormat="false" ht="12.75" hidden="false" customHeight="false" outlineLevel="0" collapsed="false">
      <c r="A2069" s="7" t="n">
        <v>35843</v>
      </c>
      <c r="B2069" s="8" t="n">
        <v>2.166</v>
      </c>
      <c r="C2069" s="9" t="n">
        <f aca="false">LN(B2069/B2068)</f>
        <v>-0.00964859311583206</v>
      </c>
      <c r="D2069" s="11" t="n">
        <f aca="false">STDEV(C2049:C2069)*SQRT(365.25)</f>
        <v>0.595999808924032</v>
      </c>
      <c r="E2069" s="11" t="n">
        <f aca="false">SQRT(alpha*(E2068/SQRT(365.25))^2+(1-alpha)*C2069^2)*SQRT(365.25)</f>
        <v>0.556072266454873</v>
      </c>
      <c r="G2069" s="10"/>
      <c r="H2069" s="10" t="n">
        <f aca="false">(E2069^2)/365.25</f>
        <v>0.000846588269733768</v>
      </c>
      <c r="I2069" s="10" t="n">
        <f aca="false">C2070^2</f>
        <v>0.00106932016994794</v>
      </c>
      <c r="J2069" s="10" t="n">
        <f aca="false">(H2069-I2069)^2</f>
        <v>4.96094993730159E-008</v>
      </c>
    </row>
    <row r="2070" customFormat="false" ht="12.75" hidden="false" customHeight="false" outlineLevel="0" collapsed="false">
      <c r="A2070" s="7" t="n">
        <v>35844</v>
      </c>
      <c r="B2070" s="8" t="n">
        <v>2.238</v>
      </c>
      <c r="C2070" s="9" t="n">
        <f aca="false">LN(B2070/B2069)</f>
        <v>0.0327004613109347</v>
      </c>
      <c r="D2070" s="11" t="n">
        <f aca="false">STDEV(C2050:C2070)*SQRT(365.25)</f>
        <v>0.606877431249876</v>
      </c>
      <c r="E2070" s="11" t="n">
        <f aca="false">SQRT(alpha*(E2069/SQRT(365.25))^2+(1-alpha)*C2070^2)*SQRT(365.25)</f>
        <v>0.561862713987289</v>
      </c>
      <c r="G2070" s="10"/>
      <c r="H2070" s="10" t="n">
        <f aca="false">(E2070^2)/365.25</f>
        <v>0.000864311319285865</v>
      </c>
      <c r="I2070" s="10" t="n">
        <f aca="false">C2071^2</f>
        <v>8.88811361456991E-005</v>
      </c>
      <c r="J2070" s="10" t="n">
        <f aca="false">(H2070-I2070)^2</f>
        <v>6.01291968924791E-007</v>
      </c>
    </row>
    <row r="2071" customFormat="false" ht="12.75" hidden="false" customHeight="false" outlineLevel="0" collapsed="false">
      <c r="A2071" s="7" t="n">
        <v>35845</v>
      </c>
      <c r="B2071" s="8" t="n">
        <v>2.217</v>
      </c>
      <c r="C2071" s="9" t="n">
        <f aca="false">LN(B2071/B2070)</f>
        <v>-0.00942767925555908</v>
      </c>
      <c r="D2071" s="11" t="n">
        <f aca="false">STDEV(C2051:C2071)*SQRT(365.25)</f>
        <v>0.604476727644604</v>
      </c>
      <c r="E2071" s="11" t="n">
        <f aca="false">SQRT(alpha*(E2070/SQRT(365.25))^2+(1-alpha)*C2071^2)*SQRT(365.25)</f>
        <v>0.541436127671671</v>
      </c>
      <c r="G2071" s="10"/>
      <c r="H2071" s="10" t="n">
        <f aca="false">(E2071^2)/365.25</f>
        <v>0.000802609391781228</v>
      </c>
      <c r="I2071" s="10" t="n">
        <f aca="false">C2072^2</f>
        <v>7.40817340779223E-005</v>
      </c>
      <c r="J2071" s="10" t="n">
        <f aca="false">(H2071-I2071)^2</f>
        <v>5.30752548038665E-007</v>
      </c>
    </row>
    <row r="2072" customFormat="false" ht="12.75" hidden="false" customHeight="false" outlineLevel="0" collapsed="false">
      <c r="A2072" s="7" t="n">
        <v>35846</v>
      </c>
      <c r="B2072" s="8" t="n">
        <v>2.198</v>
      </c>
      <c r="C2072" s="9" t="n">
        <f aca="false">LN(B2072/B2071)</f>
        <v>-0.00860707465274481</v>
      </c>
      <c r="D2072" s="11" t="n">
        <f aca="false">STDEV(C2052:C2072)*SQRT(365.25)</f>
        <v>0.588538920244374</v>
      </c>
      <c r="E2072" s="11" t="n">
        <f aca="false">SQRT(alpha*(E2071/SQRT(365.25))^2+(1-alpha)*C2072^2)*SQRT(365.25)</f>
        <v>0.521516632205369</v>
      </c>
      <c r="G2072" s="10"/>
      <c r="H2072" s="10" t="n">
        <f aca="false">(E2072^2)/365.25</f>
        <v>0.000744639555556003</v>
      </c>
      <c r="I2072" s="10" t="n">
        <f aca="false">C2073^2</f>
        <v>7.53736515689854E-005</v>
      </c>
      <c r="J2072" s="10" t="n">
        <f aca="false">(H2072-I2072)^2</f>
        <v>4.4791685023956E-007</v>
      </c>
    </row>
    <row r="2073" customFormat="false" ht="12.75" hidden="false" customHeight="false" outlineLevel="0" collapsed="false">
      <c r="A2073" s="7" t="n">
        <v>35849</v>
      </c>
      <c r="B2073" s="8" t="n">
        <v>2.179</v>
      </c>
      <c r="C2073" s="9" t="n">
        <f aca="false">LN(B2073/B2072)</f>
        <v>-0.00868180001894684</v>
      </c>
      <c r="D2073" s="11" t="n">
        <f aca="false">STDEV(C2053:C2073)*SQRT(365.25)</f>
        <v>0.583018147802934</v>
      </c>
      <c r="E2073" s="11" t="n">
        <f aca="false">SQRT(alpha*(E2072/SQRT(365.25))^2+(1-alpha)*C2073^2)*SQRT(365.25)</f>
        <v>0.502522101388642</v>
      </c>
      <c r="G2073" s="10"/>
      <c r="H2073" s="10" t="n">
        <f aca="false">(E2073^2)/365.25</f>
        <v>0.000691385249511448</v>
      </c>
      <c r="I2073" s="10" t="n">
        <f aca="false">C2074^2</f>
        <v>0.000283508576462366</v>
      </c>
      <c r="J2073" s="10" t="n">
        <f aca="false">(H2073-I2073)^2</f>
        <v>1.66363380417587E-007</v>
      </c>
    </row>
    <row r="2074" customFormat="false" ht="12.75" hidden="false" customHeight="false" outlineLevel="0" collapsed="false">
      <c r="A2074" s="7" t="n">
        <v>35850</v>
      </c>
      <c r="B2074" s="8" t="n">
        <v>2.216</v>
      </c>
      <c r="C2074" s="9" t="n">
        <f aca="false">LN(B2074/B2073)</f>
        <v>0.0168377129225547</v>
      </c>
      <c r="D2074" s="11" t="n">
        <f aca="false">STDEV(C2054:C2074)*SQRT(365.25)</f>
        <v>0.574179074198031</v>
      </c>
      <c r="E2074" s="11" t="n">
        <f aca="false">SQRT(alpha*(E2073/SQRT(365.25))^2+(1-alpha)*C2074^2)*SQRT(365.25)</f>
        <v>0.490585552160909</v>
      </c>
      <c r="G2074" s="10"/>
      <c r="H2074" s="10" t="n">
        <f aca="false">(E2074^2)/365.25</f>
        <v>0.000658930004076724</v>
      </c>
      <c r="I2074" s="10" t="n">
        <f aca="false">C2075^2</f>
        <v>0.000967197341568989</v>
      </c>
      <c r="J2074" s="10" t="n">
        <f aca="false">(H2074-I2074)^2</f>
        <v>9.502875136457E-008</v>
      </c>
    </row>
    <row r="2075" customFormat="false" ht="12.75" hidden="false" customHeight="false" outlineLevel="0" collapsed="false">
      <c r="A2075" s="7" t="n">
        <v>35851</v>
      </c>
      <c r="B2075" s="8" t="n">
        <v>2.286</v>
      </c>
      <c r="C2075" s="9" t="n">
        <f aca="false">LN(B2075/B2074)</f>
        <v>0.0310997964875815</v>
      </c>
      <c r="D2075" s="11" t="n">
        <f aca="false">STDEV(C2055:C2075)*SQRT(365.25)</f>
        <v>0.581858406563218</v>
      </c>
      <c r="E2075" s="11" t="n">
        <f aca="false">SQRT(alpha*(E2074/SQRT(365.25))^2+(1-alpha)*C2075^2)*SQRT(365.25)</f>
        <v>0.499633343083794</v>
      </c>
      <c r="G2075" s="10"/>
      <c r="H2075" s="10" t="n">
        <f aca="false">(E2075^2)/365.25</f>
        <v>0.000683459212925636</v>
      </c>
      <c r="I2075" s="10" t="n">
        <f aca="false">C2076^2</f>
        <v>7.66103837842102E-007</v>
      </c>
      <c r="J2075" s="10" t="n">
        <f aca="false">(H2075-I2075)^2</f>
        <v>4.66069881195958E-007</v>
      </c>
    </row>
    <row r="2076" customFormat="false" ht="12.75" hidden="false" customHeight="false" outlineLevel="0" collapsed="false">
      <c r="A2076" s="7" t="n">
        <v>35852</v>
      </c>
      <c r="B2076" s="8" t="n">
        <v>2.284</v>
      </c>
      <c r="C2076" s="9" t="n">
        <f aca="false">LN(B2076/B2075)</f>
        <v>-0.000875273578855264</v>
      </c>
      <c r="D2076" s="11" t="n">
        <f aca="false">STDEV(C2056:C2076)*SQRT(365.25)</f>
        <v>0.57177149841879</v>
      </c>
      <c r="E2076" s="11" t="n">
        <f aca="false">SQRT(alpha*(E2075/SQRT(365.25))^2+(1-alpha)*C2076^2)*SQRT(365.25)</f>
        <v>0.479366354841341</v>
      </c>
      <c r="G2076" s="10"/>
      <c r="H2076" s="10" t="n">
        <f aca="false">(E2076^2)/365.25</f>
        <v>0.000629136487758726</v>
      </c>
      <c r="I2076" s="10" t="n">
        <f aca="false">C2077^2</f>
        <v>0.00025823961295002</v>
      </c>
      <c r="J2076" s="10" t="n">
        <f aca="false">(H2076-I2076)^2</f>
        <v>1.37564491742865E-007</v>
      </c>
    </row>
    <row r="2077" customFormat="false" ht="12.75" hidden="false" customHeight="false" outlineLevel="0" collapsed="false">
      <c r="A2077" s="7" t="n">
        <v>35853</v>
      </c>
      <c r="B2077" s="8" t="n">
        <v>2.321</v>
      </c>
      <c r="C2077" s="9" t="n">
        <f aca="false">LN(B2077/B2076)</f>
        <v>0.0160698354985364</v>
      </c>
      <c r="D2077" s="11" t="n">
        <f aca="false">STDEV(C2057:C2077)*SQRT(365.25)</f>
        <v>0.542955407834187</v>
      </c>
      <c r="E2077" s="11" t="n">
        <f aca="false">SQRT(alpha*(E2076/SQRT(365.25))^2+(1-alpha)*C2077^2)*SQRT(365.25)</f>
        <v>0.467987801142966</v>
      </c>
      <c r="G2077" s="10"/>
      <c r="H2077" s="10" t="n">
        <f aca="false">(E2077^2)/365.25</f>
        <v>0.000599623770071535</v>
      </c>
      <c r="I2077" s="10" t="n">
        <f aca="false">C2078^2</f>
        <v>0.00015808858805526</v>
      </c>
      <c r="J2077" s="10" t="n">
        <f aca="false">(H2077-I2077)^2</f>
        <v>1.94953316958145E-007</v>
      </c>
    </row>
    <row r="2078" customFormat="false" ht="12.75" hidden="false" customHeight="false" outlineLevel="0" collapsed="false">
      <c r="A2078" s="7" t="n">
        <v>35856</v>
      </c>
      <c r="B2078" s="8" t="n">
        <v>2.292</v>
      </c>
      <c r="C2078" s="9" t="n">
        <f aca="false">LN(B2078/B2077)</f>
        <v>-0.012573328439807</v>
      </c>
      <c r="D2078" s="11" t="n">
        <f aca="false">STDEV(C2058:C2078)*SQRT(365.25)</f>
        <v>0.460892529407412</v>
      </c>
      <c r="E2078" s="11" t="n">
        <f aca="false">SQRT(alpha*(E2077/SQRT(365.25))^2+(1-alpha)*C2078^2)*SQRT(365.25)</f>
        <v>0.454070559809588</v>
      </c>
      <c r="G2078" s="10"/>
      <c r="H2078" s="10" t="n">
        <f aca="false">(E2078^2)/365.25</f>
        <v>0.00056449027593646</v>
      </c>
      <c r="I2078" s="10" t="n">
        <f aca="false">C2079^2</f>
        <v>0.000506367188297628</v>
      </c>
      <c r="J2078" s="10" t="n">
        <f aca="false">(H2078-I2078)^2</f>
        <v>3.37829331667143E-009</v>
      </c>
    </row>
    <row r="2079" customFormat="false" ht="12.75" hidden="false" customHeight="false" outlineLevel="0" collapsed="false">
      <c r="A2079" s="7" t="n">
        <v>35857</v>
      </c>
      <c r="B2079" s="8" t="n">
        <v>2.241</v>
      </c>
      <c r="C2079" s="9" t="n">
        <f aca="false">LN(B2079/B2078)</f>
        <v>-0.022502604033703</v>
      </c>
      <c r="D2079" s="11" t="n">
        <f aca="false">STDEV(C2059:C2079)*SQRT(365.25)</f>
        <v>0.450084746185776</v>
      </c>
      <c r="E2079" s="11" t="n">
        <f aca="false">SQRT(alpha*(E2078/SQRT(365.25))^2+(1-alpha)*C2079^2)*SQRT(365.25)</f>
        <v>0.45220661138732</v>
      </c>
      <c r="G2079" s="10"/>
      <c r="H2079" s="10" t="n">
        <f aca="false">(E2079^2)/365.25</f>
        <v>0.0005598653508074</v>
      </c>
      <c r="I2079" s="10" t="n">
        <f aca="false">C2080^2</f>
        <v>3.38476433788531E-005</v>
      </c>
      <c r="J2079" s="10" t="n">
        <f aca="false">(H2079-I2079)^2</f>
        <v>2.76694628528384E-007</v>
      </c>
    </row>
    <row r="2080" customFormat="false" ht="12.75" hidden="false" customHeight="false" outlineLevel="0" collapsed="false">
      <c r="A2080" s="7" t="n">
        <v>35858</v>
      </c>
      <c r="B2080" s="8" t="n">
        <v>2.228</v>
      </c>
      <c r="C2080" s="9" t="n">
        <f aca="false">LN(B2080/B2079)</f>
        <v>-0.00581787275375228</v>
      </c>
      <c r="D2080" s="11" t="n">
        <f aca="false">STDEV(C2060:C2080)*SQRT(365.25)</f>
        <v>0.449203389071927</v>
      </c>
      <c r="E2080" s="11" t="n">
        <f aca="false">SQRT(alpha*(E2079/SQRT(365.25))^2+(1-alpha)*C2080^2)*SQRT(365.25)</f>
        <v>0.434974668404378</v>
      </c>
      <c r="G2080" s="10"/>
      <c r="H2080" s="10" t="n">
        <f aca="false">(E2080^2)/365.25</f>
        <v>0.000518009478859681</v>
      </c>
      <c r="I2080" s="10" t="n">
        <f aca="false">C2081^2</f>
        <v>0.00158653345208635</v>
      </c>
      <c r="J2080" s="10" t="n">
        <f aca="false">(H2080-I2080)^2</f>
        <v>1.14174348136011E-006</v>
      </c>
    </row>
    <row r="2081" customFormat="false" ht="12.75" hidden="false" customHeight="false" outlineLevel="0" collapsed="false">
      <c r="A2081" s="7" t="n">
        <v>35859</v>
      </c>
      <c r="B2081" s="8" t="n">
        <v>2.141</v>
      </c>
      <c r="C2081" s="9" t="n">
        <f aca="false">LN(B2081/B2080)</f>
        <v>-0.0398313124574919</v>
      </c>
      <c r="D2081" s="11" t="n">
        <f aca="false">STDEV(C2061:C2081)*SQRT(365.25)</f>
        <v>0.476638691847135</v>
      </c>
      <c r="E2081" s="11" t="n">
        <f aca="false">SQRT(alpha*(E2080/SQRT(365.25))^2+(1-alpha)*C2081^2)*SQRT(365.25)</f>
        <v>0.4693164071248</v>
      </c>
      <c r="G2081" s="10"/>
      <c r="H2081" s="10" t="n">
        <f aca="false">(E2081^2)/365.25</f>
        <v>0.000603033237499059</v>
      </c>
      <c r="I2081" s="10" t="n">
        <f aca="false">C2082^2</f>
        <v>3.1591410734323E-005</v>
      </c>
      <c r="J2081" s="10" t="n">
        <f aca="false">(H2081-I2081)^2</f>
        <v>3.26545761376218E-007</v>
      </c>
    </row>
    <row r="2082" customFormat="false" ht="12.75" hidden="false" customHeight="false" outlineLevel="0" collapsed="false">
      <c r="A2082" s="7" t="n">
        <v>35860</v>
      </c>
      <c r="B2082" s="8" t="n">
        <v>2.129</v>
      </c>
      <c r="C2082" s="9" t="n">
        <f aca="false">LN(B2082/B2081)</f>
        <v>-0.00562062369620338</v>
      </c>
      <c r="D2082" s="11" t="n">
        <f aca="false">STDEV(C2062:C2082)*SQRT(365.25)</f>
        <v>0.444527324587043</v>
      </c>
      <c r="E2082" s="11" t="n">
        <f aca="false">SQRT(alpha*(E2081/SQRT(365.25))^2+(1-alpha)*C2082^2)*SQRT(365.25)</f>
        <v>0.451275806928935</v>
      </c>
      <c r="G2082" s="10"/>
      <c r="H2082" s="10" t="n">
        <f aca="false">(E2082^2)/365.25</f>
        <v>0.00055756291285246</v>
      </c>
      <c r="I2082" s="10" t="n">
        <f aca="false">C2083^2</f>
        <v>0.000346475260432166</v>
      </c>
      <c r="J2082" s="10" t="n">
        <f aca="false">(H2082-I2082)^2</f>
        <v>4.4557997004311E-008</v>
      </c>
    </row>
    <row r="2083" customFormat="false" ht="12.75" hidden="false" customHeight="false" outlineLevel="0" collapsed="false">
      <c r="A2083" s="7" t="n">
        <v>35863</v>
      </c>
      <c r="B2083" s="8" t="n">
        <v>2.169</v>
      </c>
      <c r="C2083" s="9" t="n">
        <f aca="false">LN(B2083/B2082)</f>
        <v>0.018613845933395</v>
      </c>
      <c r="D2083" s="11" t="n">
        <f aca="false">STDEV(C2063:C2083)*SQRT(365.25)</f>
        <v>0.454946027603074</v>
      </c>
      <c r="E2083" s="11" t="n">
        <f aca="false">SQRT(alpha*(E2082/SQRT(365.25))^2+(1-alpha)*C2083^2)*SQRT(365.25)</f>
        <v>0.444426519655606</v>
      </c>
      <c r="G2083" s="10"/>
      <c r="H2083" s="10" t="n">
        <f aca="false">(E2083^2)/365.25</f>
        <v>0.000540766410330444</v>
      </c>
      <c r="I2083" s="10" t="n">
        <f aca="false">C2084^2</f>
        <v>0.000220916364287972</v>
      </c>
      <c r="J2083" s="10" t="n">
        <f aca="false">(H2083-I2083)^2</f>
        <v>1.02304051953372E-007</v>
      </c>
    </row>
    <row r="2084" customFormat="false" ht="12.75" hidden="false" customHeight="false" outlineLevel="0" collapsed="false">
      <c r="A2084" s="7" t="n">
        <v>35864</v>
      </c>
      <c r="B2084" s="8" t="n">
        <v>2.137</v>
      </c>
      <c r="C2084" s="9" t="n">
        <f aca="false">LN(B2084/B2083)</f>
        <v>-0.0148632555077268</v>
      </c>
      <c r="D2084" s="11" t="n">
        <f aca="false">STDEV(C2064:C2084)*SQRT(365.25)</f>
        <v>0.386638229993959</v>
      </c>
      <c r="E2084" s="11" t="n">
        <f aca="false">SQRT(alpha*(E2083/SQRT(365.25))^2+(1-alpha)*C2084^2)*SQRT(365.25)</f>
        <v>0.433842143039801</v>
      </c>
      <c r="G2084" s="10"/>
      <c r="H2084" s="10" t="n">
        <f aca="false">(E2084^2)/365.25</f>
        <v>0.000515315551204292</v>
      </c>
      <c r="I2084" s="10" t="n">
        <f aca="false">C2085^2</f>
        <v>0.000263913857300954</v>
      </c>
      <c r="J2084" s="10" t="n">
        <f aca="false">(H2084-I2084)^2</f>
        <v>6.32028116974674E-008</v>
      </c>
    </row>
    <row r="2085" customFormat="false" ht="12.75" hidden="false" customHeight="false" outlineLevel="0" collapsed="false">
      <c r="A2085" s="7" t="n">
        <v>35865</v>
      </c>
      <c r="B2085" s="8" t="n">
        <v>2.172</v>
      </c>
      <c r="C2085" s="9" t="n">
        <f aca="false">LN(B2085/B2084)</f>
        <v>0.0162454257346785</v>
      </c>
      <c r="D2085" s="11" t="n">
        <f aca="false">STDEV(C2065:C2085)*SQRT(365.25)</f>
        <v>0.382055444182685</v>
      </c>
      <c r="E2085" s="11" t="n">
        <f aca="false">SQRT(alpha*(E2084/SQRT(365.25))^2+(1-alpha)*C2085^2)*SQRT(365.25)</f>
        <v>0.425338006605545</v>
      </c>
      <c r="G2085" s="10"/>
      <c r="H2085" s="10" t="n">
        <f aca="false">(E2085^2)/365.25</f>
        <v>0.000495311211124377</v>
      </c>
      <c r="I2085" s="10" t="n">
        <f aca="false">C2086^2</f>
        <v>0.000311531296544198</v>
      </c>
      <c r="J2085" s="10" t="n">
        <f aca="false">(H2085-I2085)^2</f>
        <v>3.37750570030979E-008</v>
      </c>
    </row>
    <row r="2086" customFormat="false" ht="12.75" hidden="false" customHeight="false" outlineLevel="0" collapsed="false">
      <c r="A2086" s="7" t="n">
        <v>35866</v>
      </c>
      <c r="B2086" s="8" t="n">
        <v>2.134</v>
      </c>
      <c r="C2086" s="9" t="n">
        <f aca="false">LN(B2086/B2085)</f>
        <v>-0.0176502491921275</v>
      </c>
      <c r="D2086" s="11" t="n">
        <f aca="false">STDEV(C2066:C2086)*SQRT(365.25)</f>
        <v>0.38480538660669</v>
      </c>
      <c r="E2086" s="11" t="n">
        <f aca="false">SQRT(alpha*(E2085/SQRT(365.25))^2+(1-alpha)*C2086^2)*SQRT(365.25)</f>
        <v>0.419012115246536</v>
      </c>
      <c r="G2086" s="10"/>
      <c r="H2086" s="10" t="n">
        <f aca="false">(E2086^2)/365.25</f>
        <v>0.000480687618681387</v>
      </c>
      <c r="I2086" s="10" t="n">
        <f aca="false">C2087^2</f>
        <v>1.97352894659891E-006</v>
      </c>
      <c r="J2086" s="10" t="n">
        <f aca="false">(H2086-I2086)^2</f>
        <v>2.29167179710607E-007</v>
      </c>
    </row>
    <row r="2087" customFormat="false" ht="12.75" hidden="false" customHeight="false" outlineLevel="0" collapsed="false">
      <c r="A2087" s="7" t="n">
        <v>35867</v>
      </c>
      <c r="B2087" s="8" t="n">
        <v>2.137</v>
      </c>
      <c r="C2087" s="9" t="n">
        <f aca="false">LN(B2087/B2086)</f>
        <v>0.00140482345744898</v>
      </c>
      <c r="D2087" s="11" t="n">
        <f aca="false">STDEV(C2067:C2087)*SQRT(365.25)</f>
        <v>0.370284466037702</v>
      </c>
      <c r="E2087" s="11" t="n">
        <f aca="false">SQRT(alpha*(E2086/SQRT(365.25))^2+(1-alpha)*C2087^2)*SQRT(365.25)</f>
        <v>0.402067281601658</v>
      </c>
      <c r="G2087" s="10"/>
      <c r="H2087" s="10" t="n">
        <f aca="false">(E2087^2)/365.25</f>
        <v>0.000442595753414228</v>
      </c>
      <c r="I2087" s="10" t="n">
        <f aca="false">C2088^2</f>
        <v>7.03543034048163E-005</v>
      </c>
      <c r="J2087" s="10" t="n">
        <f aca="false">(H2087-I2087)^2</f>
        <v>1.38563697105109E-007</v>
      </c>
    </row>
    <row r="2088" customFormat="false" ht="12.75" hidden="false" customHeight="false" outlineLevel="0" collapsed="false">
      <c r="A2088" s="7" t="n">
        <v>35870</v>
      </c>
      <c r="B2088" s="8" t="n">
        <v>2.155</v>
      </c>
      <c r="C2088" s="9" t="n">
        <f aca="false">LN(B2088/B2087)</f>
        <v>0.0083877472187004</v>
      </c>
      <c r="D2088" s="11" t="n">
        <f aca="false">STDEV(C2068:C2088)*SQRT(365.25)</f>
        <v>0.344677398151356</v>
      </c>
      <c r="E2088" s="11" t="n">
        <f aca="false">SQRT(alpha*(E2087/SQRT(365.25))^2+(1-alpha)*C2088^2)*SQRT(365.25)</f>
        <v>0.38838061342871</v>
      </c>
      <c r="G2088" s="10"/>
      <c r="H2088" s="10" t="n">
        <f aca="false">(E2088^2)/365.25</f>
        <v>0.000412976046234801</v>
      </c>
      <c r="I2088" s="10" t="n">
        <f aca="false">C2089^2</f>
        <v>0</v>
      </c>
      <c r="J2088" s="10" t="n">
        <f aca="false">(H2088-I2088)^2</f>
        <v>1.70549214763728E-007</v>
      </c>
    </row>
    <row r="2089" customFormat="false" ht="12.75" hidden="false" customHeight="false" outlineLevel="0" collapsed="false">
      <c r="A2089" s="7" t="n">
        <v>35871</v>
      </c>
      <c r="B2089" s="8" t="n">
        <v>2.155</v>
      </c>
      <c r="C2089" s="9" t="n">
        <f aca="false">LN(B2089/B2088)</f>
        <v>0</v>
      </c>
      <c r="D2089" s="11" t="n">
        <f aca="false">STDEV(C2069:C2089)*SQRT(365.25)</f>
        <v>0.34272308415473</v>
      </c>
      <c r="E2089" s="11" t="n">
        <f aca="false">SQRT(alpha*(E2088/SQRT(365.25))^2+(1-alpha)*C2089^2)*SQRT(365.25)</f>
        <v>0.372608396880556</v>
      </c>
      <c r="G2089" s="10"/>
      <c r="H2089" s="10" t="n">
        <f aca="false">(E2089^2)/365.25</f>
        <v>0.000380115037442569</v>
      </c>
      <c r="I2089" s="10" t="n">
        <f aca="false">C2090^2</f>
        <v>0.00146219160529897</v>
      </c>
      <c r="J2089" s="10" t="n">
        <f aca="false">(H2089-I2089)^2</f>
        <v>1.17088969870388E-006</v>
      </c>
    </row>
    <row r="2090" customFormat="false" ht="12.75" hidden="false" customHeight="false" outlineLevel="0" collapsed="false">
      <c r="A2090" s="7" t="n">
        <v>35872</v>
      </c>
      <c r="B2090" s="8" t="n">
        <v>2.239</v>
      </c>
      <c r="C2090" s="9" t="n">
        <f aca="false">LN(B2090/B2089)</f>
        <v>0.0382386140609066</v>
      </c>
      <c r="D2090" s="11" t="n">
        <f aca="false">STDEV(C2070:C2090)*SQRT(365.25)</f>
        <v>0.376424853636884</v>
      </c>
      <c r="E2090" s="11" t="n">
        <f aca="false">SQRT(alpha*(E2089/SQRT(365.25))^2+(1-alpha)*C2090^2)*SQRT(365.25)</f>
        <v>0.412657036288032</v>
      </c>
      <c r="G2090" s="10"/>
      <c r="H2090" s="10" t="n">
        <f aca="false">(E2090^2)/365.25</f>
        <v>0.000466217192602387</v>
      </c>
      <c r="I2090" s="10" t="n">
        <f aca="false">C2091^2</f>
        <v>0.000722522858767906</v>
      </c>
      <c r="J2090" s="10" t="n">
        <f aca="false">(H2090-I2090)^2</f>
        <v>6.56925945085504E-008</v>
      </c>
    </row>
    <row r="2091" customFormat="false" ht="12.75" hidden="false" customHeight="false" outlineLevel="0" collapsed="false">
      <c r="A2091" s="7" t="n">
        <v>35873</v>
      </c>
      <c r="B2091" s="8" t="n">
        <v>2.3</v>
      </c>
      <c r="C2091" s="9" t="n">
        <f aca="false">LN(B2091/B2090)</f>
        <v>0.0268797853184862</v>
      </c>
      <c r="D2091" s="11" t="n">
        <f aca="false">STDEV(C2071:C2091)*SQRT(365.25)</f>
        <v>0.368331911372256</v>
      </c>
      <c r="E2091" s="11" t="n">
        <f aca="false">SQRT(alpha*(E2090/SQRT(365.25))^2+(1-alpha)*C2091^2)*SQRT(365.25)</f>
        <v>0.421586219966329</v>
      </c>
      <c r="G2091" s="10"/>
      <c r="H2091" s="10" t="n">
        <f aca="false">(E2091^2)/365.25</f>
        <v>0.00048661174774948</v>
      </c>
      <c r="I2091" s="10" t="n">
        <f aca="false">C2092^2</f>
        <v>0.000343102884535023</v>
      </c>
      <c r="J2091" s="10" t="n">
        <f aca="false">(H2091-I2091)^2</f>
        <v>2.05947938211058E-008</v>
      </c>
    </row>
    <row r="2092" customFormat="false" ht="12.75" hidden="false" customHeight="false" outlineLevel="0" collapsed="false">
      <c r="A2092" s="7" t="n">
        <v>35874</v>
      </c>
      <c r="B2092" s="8" t="n">
        <v>2.343</v>
      </c>
      <c r="C2092" s="9" t="n">
        <f aca="false">LN(B2092/B2091)</f>
        <v>0.0185230365905546</v>
      </c>
      <c r="D2092" s="11" t="n">
        <f aca="false">STDEV(C2072:C2092)*SQRT(365.25)</f>
        <v>0.371891463821501</v>
      </c>
      <c r="E2092" s="11" t="n">
        <f aca="false">SQRT(alpha*(E2091/SQRT(365.25))^2+(1-alpha)*C2092^2)*SQRT(365.25)</f>
        <v>0.416610233858</v>
      </c>
      <c r="G2092" s="10"/>
      <c r="H2092" s="10" t="n">
        <f aca="false">(E2092^2)/365.25</f>
        <v>0.000475192572088206</v>
      </c>
      <c r="I2092" s="10" t="n">
        <f aca="false">C2093^2</f>
        <v>1.16186223521175E-005</v>
      </c>
      <c r="J2092" s="10" t="n">
        <f aca="false">(H2092-I2092)^2</f>
        <v>2.14900806873918E-007</v>
      </c>
    </row>
    <row r="2093" customFormat="false" ht="12.75" hidden="false" customHeight="false" outlineLevel="0" collapsed="false">
      <c r="A2093" s="7" t="n">
        <v>35877</v>
      </c>
      <c r="B2093" s="8" t="n">
        <v>2.351</v>
      </c>
      <c r="C2093" s="9" t="n">
        <f aca="false">LN(B2093/B2092)</f>
        <v>0.00340861003227378</v>
      </c>
      <c r="D2093" s="11" t="n">
        <f aca="false">STDEV(C2073:C2093)*SQRT(365.25)</f>
        <v>0.368621417490631</v>
      </c>
      <c r="E2093" s="11" t="n">
        <f aca="false">SQRT(alpha*(E2092/SQRT(365.25))^2+(1-alpha)*C2093^2)*SQRT(365.25)</f>
        <v>0.400113804990559</v>
      </c>
      <c r="G2093" s="10"/>
      <c r="H2093" s="10" t="n">
        <f aca="false">(E2093^2)/365.25</f>
        <v>0.000438305426267003</v>
      </c>
      <c r="I2093" s="10" t="n">
        <f aca="false">C2094^2</f>
        <v>8.05057917869037E-005</v>
      </c>
      <c r="J2093" s="10" t="n">
        <f aca="false">(H2093-I2093)^2</f>
        <v>1.28020578434092E-007</v>
      </c>
    </row>
    <row r="2094" customFormat="false" ht="12.75" hidden="false" customHeight="false" outlineLevel="0" collapsed="false">
      <c r="A2094" s="7" t="n">
        <v>35878</v>
      </c>
      <c r="B2094" s="8" t="n">
        <v>2.33</v>
      </c>
      <c r="C2094" s="9" t="n">
        <f aca="false">LN(B2094/B2093)</f>
        <v>-0.0089725019803232</v>
      </c>
      <c r="D2094" s="11" t="n">
        <f aca="false">STDEV(C2074:C2094)*SQRT(365.25)</f>
        <v>0.368794557817363</v>
      </c>
      <c r="E2094" s="11" t="n">
        <f aca="false">SQRT(alpha*(E2093/SQRT(365.25))^2+(1-alpha)*C2094^2)*SQRT(365.25)</f>
        <v>0.386900745668318</v>
      </c>
      <c r="G2094" s="10"/>
      <c r="H2094" s="10" t="n">
        <f aca="false">(E2094^2)/365.25</f>
        <v>0.000409834872001918</v>
      </c>
      <c r="I2094" s="10" t="n">
        <f aca="false">C2095^2</f>
        <v>0.000222300775263016</v>
      </c>
      <c r="J2094" s="10" t="n">
        <f aca="false">(H2094-I2094)^2</f>
        <v>3.51690374396759E-008</v>
      </c>
    </row>
    <row r="2095" customFormat="false" ht="12.75" hidden="false" customHeight="false" outlineLevel="0" collapsed="false">
      <c r="A2095" s="7" t="n">
        <v>35879</v>
      </c>
      <c r="B2095" s="8" t="n">
        <v>2.365</v>
      </c>
      <c r="C2095" s="9" t="n">
        <f aca="false">LN(B2095/B2094)</f>
        <v>0.0149097543662871</v>
      </c>
      <c r="D2095" s="11" t="n">
        <f aca="false">STDEV(C2075:C2095)*SQRT(365.25)</f>
        <v>0.36757728776518</v>
      </c>
      <c r="E2095" s="11" t="n">
        <f aca="false">SQRT(alpha*(E2094/SQRT(365.25))^2+(1-alpha)*C2095^2)*SQRT(365.25)</f>
        <v>0.379791799019683</v>
      </c>
      <c r="G2095" s="10"/>
      <c r="H2095" s="10" t="n">
        <f aca="false">(E2095^2)/365.25</f>
        <v>0.000394912554695707</v>
      </c>
      <c r="I2095" s="10" t="n">
        <f aca="false">C2096^2</f>
        <v>0.000131839972867516</v>
      </c>
      <c r="J2095" s="10" t="n">
        <f aca="false">(H2095-I2095)^2</f>
        <v>6.92071833097499E-008</v>
      </c>
    </row>
    <row r="2096" customFormat="false" ht="12.75" hidden="false" customHeight="false" outlineLevel="0" collapsed="false">
      <c r="A2096" s="7" t="n">
        <v>35880</v>
      </c>
      <c r="B2096" s="8" t="n">
        <v>2.338</v>
      </c>
      <c r="C2096" s="9" t="n">
        <f aca="false">LN(B2096/B2095)</f>
        <v>-0.0114821588940197</v>
      </c>
      <c r="D2096" s="11" t="n">
        <f aca="false">STDEV(C2076:C2096)*SQRT(365.25)</f>
        <v>0.350856143809304</v>
      </c>
      <c r="E2096" s="11" t="n">
        <f aca="false">SQRT(alpha*(E2095/SQRT(365.25))^2+(1-alpha)*C2096^2)*SQRT(365.25)</f>
        <v>0.369589001234063</v>
      </c>
      <c r="G2096" s="10"/>
      <c r="H2096" s="10" t="n">
        <f aca="false">(E2096^2)/365.25</f>
        <v>0.000373979547797926</v>
      </c>
      <c r="I2096" s="10" t="n">
        <f aca="false">C2097^2</f>
        <v>0.000268525251589102</v>
      </c>
      <c r="J2096" s="10" t="n">
        <f aca="false">(H2096-I2096)^2</f>
        <v>1.11206085888984E-008</v>
      </c>
    </row>
    <row r="2097" customFormat="false" ht="12.75" hidden="false" customHeight="false" outlineLevel="0" collapsed="false">
      <c r="A2097" s="7" t="n">
        <v>35881</v>
      </c>
      <c r="B2097" s="8" t="n">
        <v>2.3</v>
      </c>
      <c r="C2097" s="9" t="n">
        <f aca="false">LN(B2097/B2096)</f>
        <v>-0.0163867401147727</v>
      </c>
      <c r="D2097" s="11" t="n">
        <f aca="false">STDEV(C2077:C2097)*SQRT(365.25)</f>
        <v>0.358312099951597</v>
      </c>
      <c r="E2097" s="11" t="n">
        <f aca="false">SQRT(alpha*(E2096/SQRT(365.25))^2+(1-alpha)*C2097^2)*SQRT(365.25)</f>
        <v>0.365419171097195</v>
      </c>
      <c r="G2097" s="10"/>
      <c r="H2097" s="10" t="n">
        <f aca="false">(E2097^2)/365.25</f>
        <v>0.000365588420548559</v>
      </c>
      <c r="I2097" s="10" t="n">
        <f aca="false">C2098^2</f>
        <v>0.00214393083136419</v>
      </c>
      <c r="J2097" s="10" t="n">
        <f aca="false">(H2097-I2097)^2</f>
        <v>3.16250173010555E-006</v>
      </c>
    </row>
    <row r="2098" customFormat="false" ht="12.75" hidden="false" customHeight="false" outlineLevel="0" collapsed="false">
      <c r="A2098" s="7" t="n">
        <v>35884</v>
      </c>
      <c r="B2098" s="8" t="n">
        <v>2.409</v>
      </c>
      <c r="C2098" s="9" t="n">
        <f aca="false">LN(B2098/B2097)</f>
        <v>0.0463026006976302</v>
      </c>
      <c r="D2098" s="11" t="n">
        <f aca="false">STDEV(C2078:C2098)*SQRT(365.25)</f>
        <v>0.402073438381427</v>
      </c>
      <c r="E2098" s="11" t="n">
        <f aca="false">SQRT(alpha*(E2097/SQRT(365.25))^2+(1-alpha)*C2098^2)*SQRT(365.25)</f>
        <v>0.430367084926815</v>
      </c>
      <c r="G2098" s="10"/>
      <c r="H2098" s="10" t="n">
        <f aca="false">(E2098^2)/365.25</f>
        <v>0.000507093299899808</v>
      </c>
      <c r="I2098" s="10" t="n">
        <f aca="false">C2099^2</f>
        <v>0.0021013527155323</v>
      </c>
      <c r="J2098" s="10" t="n">
        <f aca="false">(H2098-I2098)^2</f>
        <v>2.54166308433285E-006</v>
      </c>
    </row>
    <row r="2099" customFormat="false" ht="12.75" hidden="false" customHeight="false" outlineLevel="0" collapsed="false">
      <c r="A2099" s="7" t="n">
        <v>35885</v>
      </c>
      <c r="B2099" s="8" t="n">
        <v>2.522</v>
      </c>
      <c r="C2099" s="9" t="n">
        <f aca="false">LN(B2099/B2098)</f>
        <v>0.0458405139099934</v>
      </c>
      <c r="D2099" s="11" t="n">
        <f aca="false">STDEV(C2079:C2099)*SQRT(365.25)</f>
        <v>0.436352718828863</v>
      </c>
      <c r="E2099" s="11" t="n">
        <f aca="false">SQRT(alpha*(E2098/SQRT(365.25))^2+(1-alpha)*C2099^2)*SQRT(365.25)</f>
        <v>0.481196850864797</v>
      </c>
      <c r="G2099" s="10"/>
      <c r="H2099" s="10" t="n">
        <f aca="false">(E2099^2)/365.25</f>
        <v>0.000633950470314025</v>
      </c>
      <c r="I2099" s="10" t="n">
        <f aca="false">C2100^2</f>
        <v>6.99161145362267E-005</v>
      </c>
      <c r="J2099" s="10" t="n">
        <f aca="false">(H2099-I2099)^2</f>
        <v>3.18134754497676E-007</v>
      </c>
    </row>
    <row r="2100" customFormat="false" ht="12.75" hidden="false" customHeight="false" outlineLevel="0" collapsed="false">
      <c r="A2100" s="7" t="n">
        <v>35886</v>
      </c>
      <c r="B2100" s="8" t="n">
        <v>2.501</v>
      </c>
      <c r="C2100" s="9" t="n">
        <f aca="false">LN(B2100/B2099)</f>
        <v>-0.00836158564724579</v>
      </c>
      <c r="D2100" s="11" t="n">
        <f aca="false">STDEV(C2080:C2100)*SQRT(365.25)</f>
        <v>0.424154598711624</v>
      </c>
      <c r="E2100" s="11" t="n">
        <f aca="false">SQRT(alpha*(E2099/SQRT(365.25))^2+(1-alpha)*C2100^2)*SQRT(365.25)</f>
        <v>0.463850902139366</v>
      </c>
      <c r="G2100" s="10"/>
      <c r="H2100" s="10" t="n">
        <f aca="false">(E2100^2)/365.25</f>
        <v>0.000589069567188237</v>
      </c>
      <c r="I2100" s="10" t="n">
        <f aca="false">C2101^2</f>
        <v>0.000580691992105482</v>
      </c>
      <c r="J2100" s="10" t="n">
        <f aca="false">(H2100-I2100)^2</f>
        <v>7.01837642671942E-011</v>
      </c>
    </row>
    <row r="2101" customFormat="false" ht="12.75" hidden="false" customHeight="false" outlineLevel="0" collapsed="false">
      <c r="A2101" s="7" t="n">
        <v>35887</v>
      </c>
      <c r="B2101" s="8" t="n">
        <v>2.562</v>
      </c>
      <c r="C2101" s="9" t="n">
        <f aca="false">LN(B2101/B2100)</f>
        <v>0.0240975515790605</v>
      </c>
      <c r="D2101" s="11" t="n">
        <f aca="false">STDEV(C2081:C2101)*SQRT(365.25)</f>
        <v>0.428257145382705</v>
      </c>
      <c r="E2101" s="11" t="n">
        <f aca="false">SQRT(alpha*(E2100/SQRT(365.25))^2+(1-alpha)*C2101^2)*SQRT(365.25)</f>
        <v>0.463588372041796</v>
      </c>
      <c r="G2101" s="10"/>
      <c r="H2101" s="10" t="n">
        <f aca="false">(E2101^2)/365.25</f>
        <v>0.000588402953298735</v>
      </c>
      <c r="I2101" s="10" t="n">
        <f aca="false">C2102^2</f>
        <v>5.49746314981751E-006</v>
      </c>
      <c r="J2101" s="10" t="n">
        <f aca="false">(H2101-I2101)^2</f>
        <v>3.39778810445749E-007</v>
      </c>
    </row>
    <row r="2102" customFormat="false" ht="12.75" hidden="false" customHeight="false" outlineLevel="0" collapsed="false">
      <c r="A2102" s="7" t="n">
        <v>35888</v>
      </c>
      <c r="B2102" s="8" t="n">
        <v>2.556</v>
      </c>
      <c r="C2102" s="9" t="n">
        <f aca="false">LN(B2102/B2101)</f>
        <v>-0.00234466695925402</v>
      </c>
      <c r="D2102" s="11" t="n">
        <f aca="false">STDEV(C2082:C2102)*SQRT(365.25)</f>
        <v>0.37973814816678</v>
      </c>
      <c r="E2102" s="11" t="n">
        <f aca="false">SQRT(alpha*(E2101/SQRT(365.25))^2+(1-alpha)*C2102^2)*SQRT(365.25)</f>
        <v>0.444941535156467</v>
      </c>
      <c r="G2102" s="10"/>
      <c r="H2102" s="10" t="n">
        <f aca="false">(E2102^2)/365.25</f>
        <v>0.000542020450944268</v>
      </c>
      <c r="I2102" s="10" t="n">
        <f aca="false">C2103^2</f>
        <v>6.80608413004462E-005</v>
      </c>
      <c r="J2102" s="10" t="n">
        <f aca="false">(H2102-I2102)^2</f>
        <v>2.24637711573724E-007</v>
      </c>
    </row>
    <row r="2103" customFormat="false" ht="12.75" hidden="false" customHeight="false" outlineLevel="0" collapsed="false">
      <c r="A2103" s="7" t="n">
        <v>35891</v>
      </c>
      <c r="B2103" s="8" t="n">
        <v>2.535</v>
      </c>
      <c r="C2103" s="9" t="n">
        <f aca="false">LN(B2103/B2102)</f>
        <v>-0.00824989947214184</v>
      </c>
      <c r="D2103" s="11" t="n">
        <f aca="false">STDEV(C2083:C2103)*SQRT(365.25)</f>
        <v>0.381669076552619</v>
      </c>
      <c r="E2103" s="11" t="n">
        <f aca="false">SQRT(alpha*(E2102/SQRT(365.25))^2+(1-alpha)*C2103^2)*SQRT(365.25)</f>
        <v>0.429183057940004</v>
      </c>
      <c r="G2103" s="10"/>
      <c r="H2103" s="10" t="n">
        <f aca="false">(E2103^2)/365.25</f>
        <v>0.000504306905469494</v>
      </c>
      <c r="I2103" s="10" t="n">
        <f aca="false">C2104^2</f>
        <v>0.0026148384408574</v>
      </c>
      <c r="J2103" s="10" t="n">
        <f aca="false">(H2103-I2103)^2</f>
        <v>4.45434336186681E-006</v>
      </c>
    </row>
    <row r="2104" customFormat="false" ht="12.75" hidden="false" customHeight="false" outlineLevel="0" collapsed="false">
      <c r="A2104" s="7" t="n">
        <v>35892</v>
      </c>
      <c r="B2104" s="8" t="n">
        <v>2.668</v>
      </c>
      <c r="C2104" s="9" t="n">
        <f aca="false">LN(B2104/B2103)</f>
        <v>0.0511354910102308</v>
      </c>
      <c r="D2104" s="11" t="n">
        <f aca="false">STDEV(C2084:C2104)*SQRT(365.25)</f>
        <v>0.419886479332622</v>
      </c>
      <c r="E2104" s="11" t="n">
        <f aca="false">SQRT(alpha*(E2103/SQRT(365.25))^2+(1-alpha)*C2104^2)*SQRT(365.25)</f>
        <v>0.495517200650268</v>
      </c>
      <c r="G2104" s="10"/>
      <c r="H2104" s="10" t="n">
        <f aca="false">(E2104^2)/365.25</f>
        <v>0.000672244479507948</v>
      </c>
      <c r="I2104" s="10" t="n">
        <f aca="false">C2105^2</f>
        <v>6.14695080410483E-005</v>
      </c>
      <c r="J2104" s="10" t="n">
        <f aca="false">(H2104-I2104)^2</f>
        <v>3.73046065770392E-007</v>
      </c>
    </row>
    <row r="2105" customFormat="false" ht="12.75" hidden="false" customHeight="false" outlineLevel="0" collapsed="false">
      <c r="A2105" s="7" t="n">
        <v>35893</v>
      </c>
      <c r="B2105" s="8" t="n">
        <v>2.689</v>
      </c>
      <c r="C2105" s="9" t="n">
        <f aca="false">LN(B2105/B2104)</f>
        <v>0.00784024923335019</v>
      </c>
      <c r="D2105" s="11" t="n">
        <f aca="false">STDEV(C2085:C2105)*SQRT(365.25)</f>
        <v>0.405916279005698</v>
      </c>
      <c r="E2105" s="11" t="n">
        <f aca="false">SQRT(alpha*(E2104/SQRT(365.25))^2+(1-alpha)*C2105^2)*SQRT(365.25)</f>
        <v>0.477269426613264</v>
      </c>
      <c r="G2105" s="10"/>
      <c r="H2105" s="10" t="n">
        <f aca="false">(E2105^2)/365.25</f>
        <v>0.000623644368459285</v>
      </c>
      <c r="I2105" s="10" t="n">
        <f aca="false">C2106^2</f>
        <v>0.000143321852512525</v>
      </c>
      <c r="J2105" s="10" t="n">
        <f aca="false">(H2105-I2105)^2</f>
        <v>2.30709719325425E-007</v>
      </c>
    </row>
    <row r="2106" customFormat="false" ht="12.75" hidden="false" customHeight="false" outlineLevel="0" collapsed="false">
      <c r="A2106" s="7" t="n">
        <v>35894</v>
      </c>
      <c r="B2106" s="8" t="n">
        <v>2.657</v>
      </c>
      <c r="C2106" s="9" t="n">
        <f aca="false">LN(B2106/B2105)</f>
        <v>-0.0119717105090511</v>
      </c>
      <c r="D2106" s="11" t="n">
        <f aca="false">STDEV(C2086:C2106)*SQRT(365.25)</f>
        <v>0.416112600499426</v>
      </c>
      <c r="E2106" s="11" t="n">
        <f aca="false">SQRT(alpha*(E2105/SQRT(365.25))^2+(1-alpha)*C2106^2)*SQRT(365.25)</f>
        <v>0.462413565409059</v>
      </c>
      <c r="G2106" s="10"/>
      <c r="H2106" s="10" t="n">
        <f aca="false">(E2106^2)/365.25</f>
        <v>0.00058542451875241</v>
      </c>
      <c r="I2106" s="10" t="n">
        <f aca="false">C2107^2</f>
        <v>0.00116078404400933</v>
      </c>
      <c r="J2106" s="10" t="n">
        <f aca="false">(H2106-I2106)^2</f>
        <v>3.31038583303864E-007</v>
      </c>
    </row>
    <row r="2107" customFormat="false" ht="12.75" hidden="false" customHeight="false" outlineLevel="0" collapsed="false">
      <c r="A2107" s="7" t="n">
        <v>35895</v>
      </c>
      <c r="B2107" s="8" t="n">
        <v>2.568</v>
      </c>
      <c r="C2107" s="9" t="n">
        <f aca="false">LN(B2107/B2106)</f>
        <v>-0.0340702809499617</v>
      </c>
      <c r="D2107" s="11" t="n">
        <f aca="false">STDEV(C2087:C2107)*SQRT(365.25)</f>
        <v>0.440659477024439</v>
      </c>
      <c r="E2107" s="11" t="n">
        <f aca="false">SQRT(alpha*(E2106/SQRT(365.25))^2+(1-alpha)*C2107^2)*SQRT(365.25)</f>
        <v>0.480154353459989</v>
      </c>
      <c r="G2107" s="10"/>
      <c r="H2107" s="10" t="n">
        <f aca="false">(E2107^2)/365.25</f>
        <v>0.000631206579456755</v>
      </c>
      <c r="I2107" s="10" t="n">
        <f aca="false">C2108^2</f>
        <v>0.00124412335047333</v>
      </c>
      <c r="J2107" s="10" t="n">
        <f aca="false">(H2107-I2107)^2</f>
        <v>3.7566696819339E-007</v>
      </c>
    </row>
    <row r="2108" customFormat="false" ht="12.75" hidden="false" customHeight="false" outlineLevel="0" collapsed="false">
      <c r="A2108" s="7" t="n">
        <v>35898</v>
      </c>
      <c r="B2108" s="8" t="n">
        <v>2.479</v>
      </c>
      <c r="C2108" s="9" t="n">
        <f aca="false">LN(B2108/B2107)</f>
        <v>-0.0352721327746613</v>
      </c>
      <c r="D2108" s="11" t="n">
        <f aca="false">STDEV(C2088:C2108)*SQRT(365.25)</f>
        <v>0.476975264144643</v>
      </c>
      <c r="E2108" s="11" t="n">
        <f aca="false">SQRT(alpha*(E2107/SQRT(365.25))^2+(1-alpha)*C2108^2)*SQRT(365.25)</f>
        <v>0.498358948610821</v>
      </c>
      <c r="G2108" s="10"/>
      <c r="H2108" s="10" t="n">
        <f aca="false">(E2108^2)/365.25</f>
        <v>0.000679977116113573</v>
      </c>
      <c r="I2108" s="10" t="n">
        <f aca="false">C2109^2</f>
        <v>7.80642727047855E-005</v>
      </c>
      <c r="J2108" s="10" t="n">
        <f aca="false">(H2108-I2108)^2</f>
        <v>3.62299071060452E-007</v>
      </c>
    </row>
    <row r="2109" customFormat="false" ht="12.75" hidden="false" customHeight="false" outlineLevel="0" collapsed="false">
      <c r="A2109" s="7" t="n">
        <v>35899</v>
      </c>
      <c r="B2109" s="8" t="n">
        <v>2.501</v>
      </c>
      <c r="C2109" s="9" t="n">
        <f aca="false">LN(B2109/B2108)</f>
        <v>0.00883539884242842</v>
      </c>
      <c r="D2109" s="11" t="n">
        <f aca="false">STDEV(C2089:C2109)*SQRT(365.25)</f>
        <v>0.477001517385218</v>
      </c>
      <c r="E2109" s="11" t="n">
        <f aca="false">SQRT(alpha*(E2108/SQRT(365.25))^2+(1-alpha)*C2109^2)*SQRT(365.25)</f>
        <v>0.480487267859089</v>
      </c>
      <c r="G2109" s="10"/>
      <c r="H2109" s="10" t="n">
        <f aca="false">(E2109^2)/365.25</f>
        <v>0.000632082175426947</v>
      </c>
      <c r="I2109" s="10" t="n">
        <f aca="false">C2110^2</f>
        <v>6.3441166223105E-005</v>
      </c>
      <c r="J2109" s="10" t="n">
        <f aca="false">(H2109-I2109)^2</f>
        <v>3.23352597348363E-007</v>
      </c>
    </row>
    <row r="2110" customFormat="false" ht="12.75" hidden="false" customHeight="false" outlineLevel="0" collapsed="false">
      <c r="A2110" s="7" t="n">
        <v>35900</v>
      </c>
      <c r="B2110" s="8" t="n">
        <v>2.521</v>
      </c>
      <c r="C2110" s="9" t="n">
        <f aca="false">LN(B2110/B2109)</f>
        <v>0.00796499631030078</v>
      </c>
      <c r="D2110" s="11" t="n">
        <f aca="false">STDEV(C2090:C2110)*SQRT(365.25)</f>
        <v>0.475994852726196</v>
      </c>
      <c r="E2110" s="11" t="n">
        <f aca="false">SQRT(alpha*(E2109/SQRT(365.25))^2+(1-alpha)*C2110^2)*SQRT(365.25)</f>
        <v>0.462970171552866</v>
      </c>
      <c r="G2110" s="10"/>
      <c r="H2110" s="10" t="n">
        <f aca="false">(E2110^2)/365.25</f>
        <v>0.000586834715257194</v>
      </c>
      <c r="I2110" s="10" t="n">
        <f aca="false">C2111^2</f>
        <v>0.000282253277287848</v>
      </c>
      <c r="J2110" s="10" t="n">
        <f aca="false">(H2110-I2110)^2</f>
        <v>9.27698523554747E-008</v>
      </c>
    </row>
    <row r="2111" customFormat="false" ht="12.75" hidden="false" customHeight="false" outlineLevel="0" collapsed="false">
      <c r="A2111" s="7" t="n">
        <v>35901</v>
      </c>
      <c r="B2111" s="8" t="n">
        <v>2.479</v>
      </c>
      <c r="C2111" s="9" t="n">
        <f aca="false">LN(B2111/B2110)</f>
        <v>-0.0168003951527292</v>
      </c>
      <c r="D2111" s="11" t="n">
        <f aca="false">STDEV(C2091:C2111)*SQRT(365.25)</f>
        <v>0.466266583862969</v>
      </c>
      <c r="E2111" s="11" t="n">
        <f aca="false">SQRT(alpha*(E2110/SQRT(365.25))^2+(1-alpha)*C2111^2)*SQRT(365.25)</f>
        <v>0.45330917809715</v>
      </c>
      <c r="G2111" s="10"/>
      <c r="H2111" s="10" t="n">
        <f aca="false">(E2111^2)/365.25</f>
        <v>0.000562598797938709</v>
      </c>
      <c r="I2111" s="10" t="n">
        <f aca="false">C2112^2</f>
        <v>2.60776323509123E-006</v>
      </c>
      <c r="J2111" s="10" t="n">
        <f aca="false">(H2111-I2111)^2</f>
        <v>3.13589958948429E-007</v>
      </c>
    </row>
    <row r="2112" customFormat="false" ht="12.75" hidden="false" customHeight="false" outlineLevel="0" collapsed="false">
      <c r="A2112" s="7" t="n">
        <v>35902</v>
      </c>
      <c r="B2112" s="8" t="n">
        <v>2.475</v>
      </c>
      <c r="C2112" s="9" t="n">
        <f aca="false">LN(B2112/B2111)</f>
        <v>-0.00161485703239984</v>
      </c>
      <c r="D2112" s="11" t="n">
        <f aca="false">STDEV(C2092:C2112)*SQRT(365.25)</f>
        <v>0.456724754458218</v>
      </c>
      <c r="E2112" s="11" t="n">
        <f aca="false">SQRT(alpha*(E2111/SQRT(365.25))^2+(1-alpha)*C2112^2)*SQRT(365.25)</f>
        <v>0.434987325899817</v>
      </c>
      <c r="G2112" s="10"/>
      <c r="H2112" s="10" t="n">
        <f aca="false">(E2112^2)/365.25</f>
        <v>0.000518039626813069</v>
      </c>
      <c r="I2112" s="10" t="n">
        <f aca="false">C2113^2</f>
        <v>5.891230216514E-006</v>
      </c>
      <c r="J2112" s="10" t="n">
        <f aca="false">(H2112-I2112)^2</f>
        <v>2.62295980136422E-007</v>
      </c>
    </row>
    <row r="2113" customFormat="false" ht="12.75" hidden="false" customHeight="false" outlineLevel="0" collapsed="false">
      <c r="A2113" s="7" t="n">
        <v>35905</v>
      </c>
      <c r="B2113" s="8" t="n">
        <v>2.469</v>
      </c>
      <c r="C2113" s="9" t="n">
        <f aca="false">LN(B2113/B2112)</f>
        <v>-0.0024271856576113</v>
      </c>
      <c r="D2113" s="11" t="n">
        <f aca="false">STDEV(C2093:C2113)*SQRT(365.25)</f>
        <v>0.452470499446742</v>
      </c>
      <c r="E2113" s="11" t="n">
        <f aca="false">SQRT(alpha*(E2112/SQRT(365.25))^2+(1-alpha)*C2113^2)*SQRT(365.25)</f>
        <v>0.417527490879146</v>
      </c>
      <c r="G2113" s="10"/>
      <c r="H2113" s="10" t="n">
        <f aca="false">(E2113^2)/365.25</f>
        <v>0.000477287352881137</v>
      </c>
      <c r="I2113" s="10" t="n">
        <f aca="false">C2114^2</f>
        <v>0.00133843272699501</v>
      </c>
      <c r="J2113" s="10" t="n">
        <f aca="false">(H2113-I2113)^2</f>
        <v>7.41571355357728E-007</v>
      </c>
    </row>
    <row r="2114" customFormat="false" ht="12.75" hidden="false" customHeight="false" outlineLevel="0" collapsed="false">
      <c r="A2114" s="7" t="n">
        <v>35906</v>
      </c>
      <c r="B2114" s="8" t="n">
        <v>2.561</v>
      </c>
      <c r="C2114" s="9" t="n">
        <f aca="false">LN(B2114/B2113)</f>
        <v>0.0365845968543459</v>
      </c>
      <c r="D2114" s="11" t="n">
        <f aca="false">STDEV(C2094:C2114)*SQRT(365.25)</f>
        <v>0.474321418243839</v>
      </c>
      <c r="E2114" s="11" t="n">
        <f aca="false">SQRT(alpha*(E2113/SQRT(365.25))^2+(1-alpha)*C2114^2)*SQRT(365.25)</f>
        <v>0.446494130527645</v>
      </c>
      <c r="G2114" s="10"/>
      <c r="H2114" s="10" t="n">
        <f aca="false">(E2114^2)/365.25</f>
        <v>0.000545809742903867</v>
      </c>
      <c r="I2114" s="10" t="n">
        <f aca="false">C2115^2</f>
        <v>0.00432473936806474</v>
      </c>
      <c r="J2114" s="10" t="n">
        <f aca="false">(H2114-I2114)^2</f>
        <v>1.42803091119185E-005</v>
      </c>
    </row>
    <row r="2115" customFormat="false" ht="12.75" hidden="false" customHeight="false" outlineLevel="0" collapsed="false">
      <c r="A2115" s="7" t="n">
        <v>35907</v>
      </c>
      <c r="B2115" s="8" t="n">
        <v>2.398</v>
      </c>
      <c r="C2115" s="9" t="n">
        <f aca="false">LN(B2115/B2114)</f>
        <v>-0.0657627506120656</v>
      </c>
      <c r="D2115" s="11" t="n">
        <f aca="false">STDEV(C2095:C2115)*SQRT(365.25)</f>
        <v>0.555101126895729</v>
      </c>
      <c r="E2115" s="11" t="n">
        <f aca="false">SQRT(alpha*(E2114/SQRT(365.25))^2+(1-alpha)*C2115^2)*SQRT(365.25)</f>
        <v>0.556044521715865</v>
      </c>
      <c r="G2115" s="10"/>
      <c r="H2115" s="10" t="n">
        <f aca="false">(E2115^2)/365.25</f>
        <v>0.000846503792279878</v>
      </c>
      <c r="I2115" s="10" t="n">
        <f aca="false">C2116^2</f>
        <v>0.000877671834393226</v>
      </c>
      <c r="J2115" s="10" t="n">
        <f aca="false">(H2115-I2115)^2</f>
        <v>9.71446849179469E-010</v>
      </c>
    </row>
    <row r="2116" customFormat="false" ht="12.75" hidden="false" customHeight="false" outlineLevel="0" collapsed="false">
      <c r="A2116" s="7" t="n">
        <v>35908</v>
      </c>
      <c r="B2116" s="8" t="n">
        <v>2.328</v>
      </c>
      <c r="C2116" s="9" t="n">
        <f aca="false">LN(B2116/B2115)</f>
        <v>-0.0296255267361312</v>
      </c>
      <c r="D2116" s="11" t="n">
        <f aca="false">STDEV(C2096:C2116)*SQRT(365.25)</f>
        <v>0.566223804116309</v>
      </c>
      <c r="E2116" s="11" t="n">
        <f aca="false">SQRT(alpha*(E2115/SQRT(365.25))^2+(1-alpha)*C2116^2)*SQRT(365.25)</f>
        <v>0.556858473098122</v>
      </c>
      <c r="G2116" s="10"/>
      <c r="H2116" s="10" t="n">
        <f aca="false">(E2116^2)/365.25</f>
        <v>0.000848983871488494</v>
      </c>
      <c r="I2116" s="10" t="n">
        <f aca="false">C2117^2</f>
        <v>3.5948841863625E-005</v>
      </c>
      <c r="J2116" s="10" t="n">
        <f aca="false">(H2116-I2116)^2</f>
        <v>6.61025959397111E-007</v>
      </c>
    </row>
    <row r="2117" customFormat="false" ht="12.75" hidden="false" customHeight="false" outlineLevel="0" collapsed="false">
      <c r="A2117" s="7" t="n">
        <v>35909</v>
      </c>
      <c r="B2117" s="8" t="n">
        <v>2.342</v>
      </c>
      <c r="C2117" s="9" t="n">
        <f aca="false">LN(B2117/B2116)</f>
        <v>0.00599573530633441</v>
      </c>
      <c r="D2117" s="11" t="n">
        <f aca="false">STDEV(C2097:C2117)*SQRT(365.25)</f>
        <v>0.56486447584273</v>
      </c>
      <c r="E2117" s="11" t="n">
        <f aca="false">SQRT(alpha*(E2116/SQRT(365.25))^2+(1-alpha)*C2117^2)*SQRT(365.25)</f>
        <v>0.53522126803788</v>
      </c>
      <c r="G2117" s="10"/>
      <c r="H2117" s="10" t="n">
        <f aca="false">(E2117^2)/365.25</f>
        <v>0.000784289680383509</v>
      </c>
      <c r="I2117" s="10" t="n">
        <f aca="false">C2118^2</f>
        <v>0.00108828088835492</v>
      </c>
      <c r="J2117" s="10" t="n">
        <f aca="false">(H2117-I2117)^2</f>
        <v>9.24106545239166E-008</v>
      </c>
    </row>
    <row r="2118" customFormat="false" ht="12.75" hidden="false" customHeight="false" outlineLevel="0" collapsed="false">
      <c r="A2118" s="7" t="n">
        <v>35912</v>
      </c>
      <c r="B2118" s="8" t="n">
        <v>2.266</v>
      </c>
      <c r="C2118" s="9" t="n">
        <f aca="false">LN(B2118/B2117)</f>
        <v>-0.0329891025697111</v>
      </c>
      <c r="D2118" s="11" t="n">
        <f aca="false">STDEV(C2098:C2118)*SQRT(365.25)</f>
        <v>0.577799547864216</v>
      </c>
      <c r="E2118" s="11" t="n">
        <f aca="false">SQRT(alpha*(E2117/SQRT(365.25))^2+(1-alpha)*C2118^2)*SQRT(365.25)</f>
        <v>0.543412201258538</v>
      </c>
      <c r="G2118" s="10"/>
      <c r="H2118" s="10" t="n">
        <f aca="false">(E2118^2)/365.25</f>
        <v>0.000808478632379601</v>
      </c>
      <c r="I2118" s="10" t="n">
        <f aca="false">C2119^2</f>
        <v>3.12152892486745E-006</v>
      </c>
      <c r="J2118" s="10" t="n">
        <f aca="false">(H2118-I2118)^2</f>
        <v>6.48600064084999E-007</v>
      </c>
    </row>
    <row r="2119" customFormat="false" ht="12.75" hidden="false" customHeight="false" outlineLevel="0" collapsed="false">
      <c r="A2119" s="7" t="n">
        <v>35913</v>
      </c>
      <c r="B2119" s="8" t="n">
        <v>2.262</v>
      </c>
      <c r="C2119" s="9" t="n">
        <f aca="false">LN(B2119/B2118)</f>
        <v>-0.00176678491188584</v>
      </c>
      <c r="D2119" s="11" t="n">
        <f aca="false">STDEV(C2099:C2119)*SQRT(365.25)</f>
        <v>0.539908498595156</v>
      </c>
      <c r="E2119" s="11" t="n">
        <f aca="false">SQRT(alpha*(E2118/SQRT(365.25))^2+(1-alpha)*C2119^2)*SQRT(365.25)</f>
        <v>0.52143112079182</v>
      </c>
      <c r="G2119" s="10"/>
      <c r="H2119" s="10" t="n">
        <f aca="false">(E2119^2)/365.25</f>
        <v>0.000744395383244939</v>
      </c>
      <c r="I2119" s="10" t="n">
        <f aca="false">C2120^2</f>
        <v>0.000249317838755933</v>
      </c>
      <c r="J2119" s="10" t="n">
        <f aca="false">(H2119-I2119)^2</f>
        <v>2.45101775057264E-007</v>
      </c>
    </row>
    <row r="2120" customFormat="false" ht="12.75" hidden="false" customHeight="false" outlineLevel="0" collapsed="false">
      <c r="A2120" s="7" t="n">
        <v>35914</v>
      </c>
      <c r="B2120" s="8" t="n">
        <v>2.298</v>
      </c>
      <c r="C2120" s="9" t="n">
        <f aca="false">LN(B2120/B2119)</f>
        <v>0.0157898017326353</v>
      </c>
      <c r="D2120" s="11" t="n">
        <f aca="false">STDEV(C2100:C2120)*SQRT(365.25)</f>
        <v>0.503589350851222</v>
      </c>
      <c r="E2120" s="11" t="n">
        <f aca="false">SQRT(alpha*(E2119/SQRT(365.25))^2+(1-alpha)*C2120^2)*SQRT(365.25)</f>
        <v>0.507446334592332</v>
      </c>
      <c r="G2120" s="10"/>
      <c r="H2120" s="10" t="n">
        <f aca="false">(E2120^2)/365.25</f>
        <v>0.000705001457881432</v>
      </c>
      <c r="I2120" s="10" t="n">
        <f aca="false">C2121^2</f>
        <v>0.00116155781116452</v>
      </c>
      <c r="J2120" s="10" t="n">
        <f aca="false">(H2120-I2120)^2</f>
        <v>2.08443703723151E-007</v>
      </c>
    </row>
    <row r="2121" customFormat="false" ht="12.75" hidden="false" customHeight="false" outlineLevel="0" collapsed="false">
      <c r="A2121" s="7" t="n">
        <v>35915</v>
      </c>
      <c r="B2121" s="8" t="n">
        <v>2.221</v>
      </c>
      <c r="C2121" s="9" t="n">
        <f aca="false">LN(B2121/B2120)</f>
        <v>-0.0340816345142735</v>
      </c>
      <c r="D2121" s="11" t="n">
        <f aca="false">STDEV(C2101:C2121)*SQRT(365.25)</f>
        <v>0.518461338894162</v>
      </c>
      <c r="E2121" s="11" t="n">
        <f aca="false">SQRT(alpha*(E2120/SQRT(365.25))^2+(1-alpha)*C2121^2)*SQRT(365.25)</f>
        <v>0.52035647143774</v>
      </c>
      <c r="G2121" s="10"/>
      <c r="H2121" s="10" t="n">
        <f aca="false">(E2121^2)/365.25</f>
        <v>0.000741330204975047</v>
      </c>
      <c r="I2121" s="10" t="n">
        <f aca="false">C2122^2</f>
        <v>7.3813985860641E-005</v>
      </c>
      <c r="J2121" s="10" t="n">
        <f aca="false">(H2121-I2121)^2</f>
        <v>4.45577902780791E-007</v>
      </c>
    </row>
    <row r="2122" customFormat="false" ht="12.75" hidden="false" customHeight="false" outlineLevel="0" collapsed="false">
      <c r="A2122" s="7" t="n">
        <v>35916</v>
      </c>
      <c r="B2122" s="8" t="n">
        <v>2.202</v>
      </c>
      <c r="C2122" s="9" t="n">
        <f aca="false">LN(B2122/B2121)</f>
        <v>-0.0085915066118022</v>
      </c>
      <c r="D2122" s="11" t="n">
        <f aca="false">STDEV(C2102:C2122)*SQRT(365.25)</f>
        <v>0.501861911966102</v>
      </c>
      <c r="E2122" s="11" t="n">
        <f aca="false">SQRT(alpha*(E2121/SQRT(365.25))^2+(1-alpha)*C2122^2)*SQRT(365.25)</f>
        <v>0.501368700515265</v>
      </c>
      <c r="G2122" s="10"/>
      <c r="H2122" s="10" t="n">
        <f aca="false">(E2122^2)/365.25</f>
        <v>0.000688215123494499</v>
      </c>
      <c r="I2122" s="10" t="n">
        <f aca="false">C2123^2</f>
        <v>0.000608631573663652</v>
      </c>
      <c r="J2122" s="10" t="n">
        <f aca="false">(H2122-I2122)^2</f>
        <v>6.33354140367891E-009</v>
      </c>
    </row>
    <row r="2123" customFormat="false" ht="12.75" hidden="false" customHeight="false" outlineLevel="0" collapsed="false">
      <c r="A2123" s="7" t="n">
        <v>35919</v>
      </c>
      <c r="B2123" s="8" t="n">
        <v>2.257</v>
      </c>
      <c r="C2123" s="9" t="n">
        <f aca="false">LN(B2123/B2122)</f>
        <v>0.0246704595349104</v>
      </c>
      <c r="D2123" s="11" t="n">
        <f aca="false">STDEV(C2103:C2123)*SQRT(365.25)</f>
        <v>0.518999337213861</v>
      </c>
      <c r="E2123" s="11" t="n">
        <f aca="false">SQRT(alpha*(E2122/SQRT(365.25))^2+(1-alpha)*C2123^2)*SQRT(365.25)</f>
        <v>0.499056716409175</v>
      </c>
      <c r="G2123" s="10"/>
      <c r="H2123" s="10" t="n">
        <f aca="false">(E2123^2)/365.25</f>
        <v>0.000681882563157037</v>
      </c>
      <c r="I2123" s="10" t="n">
        <f aca="false">C2124^2</f>
        <v>0.000352842200110146</v>
      </c>
      <c r="J2123" s="10" t="n">
        <f aca="false">(H2123-I2123)^2</f>
        <v>1.0826756051403E-007</v>
      </c>
    </row>
    <row r="2124" customFormat="false" ht="12.75" hidden="false" customHeight="false" outlineLevel="0" collapsed="false">
      <c r="A2124" s="7" t="n">
        <v>35920</v>
      </c>
      <c r="B2124" s="8" t="n">
        <v>2.215</v>
      </c>
      <c r="C2124" s="9" t="n">
        <f aca="false">LN(B2124/B2123)</f>
        <v>-0.0187840943382998</v>
      </c>
      <c r="D2124" s="11" t="n">
        <f aca="false">STDEV(C2104:C2124)*SQRT(365.25)</f>
        <v>0.521713758070531</v>
      </c>
      <c r="E2124" s="11" t="n">
        <f aca="false">SQRT(alpha*(E2123/SQRT(365.25))^2+(1-alpha)*C2124^2)*SQRT(365.25)</f>
        <v>0.48938183266193</v>
      </c>
      <c r="G2124" s="10"/>
      <c r="H2124" s="10" t="n">
        <f aca="false">(E2124^2)/365.25</f>
        <v>0.000655700419273235</v>
      </c>
      <c r="I2124" s="10" t="n">
        <f aca="false">C2125^2</f>
        <v>0.00135319190456349</v>
      </c>
      <c r="J2124" s="10" t="n">
        <f aca="false">(H2124-I2124)^2</f>
        <v>4.86494372052411E-007</v>
      </c>
    </row>
    <row r="2125" customFormat="false" ht="12.75" hidden="false" customHeight="false" outlineLevel="0" collapsed="false">
      <c r="A2125" s="7" t="n">
        <v>35921</v>
      </c>
      <c r="B2125" s="8" t="n">
        <v>2.135</v>
      </c>
      <c r="C2125" s="9" t="n">
        <f aca="false">LN(B2125/B2124)</f>
        <v>-0.0367857568165111</v>
      </c>
      <c r="D2125" s="11" t="n">
        <f aca="false">STDEV(C2105:C2125)*SQRT(365.25)</f>
        <v>0.470942377554258</v>
      </c>
      <c r="E2125" s="11" t="n">
        <f aca="false">SQRT(alpha*(E2124/SQRT(365.25))^2+(1-alpha)*C2125^2)*SQRT(365.25)</f>
        <v>0.509672487456658</v>
      </c>
      <c r="G2125" s="10"/>
      <c r="H2125" s="10" t="n">
        <f aca="false">(E2125^2)/365.25</f>
        <v>0.000711200669323085</v>
      </c>
      <c r="I2125" s="10" t="n">
        <f aca="false">C2126^2</f>
        <v>0.000124958970728029</v>
      </c>
      <c r="J2125" s="10" t="n">
        <f aca="false">(H2125-I2125)^2</f>
        <v>3.43679329171617E-007</v>
      </c>
    </row>
    <row r="2126" customFormat="false" ht="12.75" hidden="false" customHeight="false" outlineLevel="0" collapsed="false">
      <c r="A2126" s="7" t="n">
        <v>35922</v>
      </c>
      <c r="B2126" s="8" t="n">
        <v>2.159</v>
      </c>
      <c r="C2126" s="9" t="n">
        <f aca="false">LN(B2126/B2125)</f>
        <v>0.0111785048520824</v>
      </c>
      <c r="D2126" s="11" t="n">
        <f aca="false">STDEV(C2106:C2126)*SQRT(365.25)</f>
        <v>0.473529817205384</v>
      </c>
      <c r="E2126" s="11" t="n">
        <f aca="false">SQRT(alpha*(E2125/SQRT(365.25))^2+(1-alpha)*C2126^2)*SQRT(365.25)</f>
        <v>0.492674206714314</v>
      </c>
      <c r="G2126" s="10"/>
      <c r="H2126" s="10" t="n">
        <f aca="false">(E2126^2)/365.25</f>
        <v>0.000664552700784609</v>
      </c>
      <c r="I2126" s="10" t="n">
        <f aca="false">C2127^2</f>
        <v>1.36794276014628E-005</v>
      </c>
      <c r="J2126" s="10" t="n">
        <f aca="false">(H2126-I2126)^2</f>
        <v>4.23636017744143E-007</v>
      </c>
    </row>
    <row r="2127" customFormat="false" ht="12.75" hidden="false" customHeight="false" outlineLevel="0" collapsed="false">
      <c r="A2127" s="7" t="n">
        <v>35923</v>
      </c>
      <c r="B2127" s="8" t="n">
        <v>2.167</v>
      </c>
      <c r="C2127" s="9" t="n">
        <f aca="false">LN(B2127/B2126)</f>
        <v>0.00369857102155181</v>
      </c>
      <c r="D2127" s="11" t="n">
        <f aca="false">STDEV(C2107:C2127)*SQRT(365.25)</f>
        <v>0.477108477708748</v>
      </c>
      <c r="E2127" s="11" t="n">
        <f aca="false">SQRT(alpha*(E2126/SQRT(365.25))^2+(1-alpha)*C2127^2)*SQRT(365.25)</f>
        <v>0.47308698022857</v>
      </c>
      <c r="G2127" s="10"/>
      <c r="H2127" s="10" t="n">
        <f aca="false">(E2127^2)/365.25</f>
        <v>0.000612761918854997</v>
      </c>
      <c r="I2127" s="10" t="n">
        <f aca="false">C2128^2</f>
        <v>0.000479990300656777</v>
      </c>
      <c r="J2127" s="10" t="n">
        <f aca="false">(H2127-I2127)^2</f>
        <v>1.76283025989739E-008</v>
      </c>
    </row>
    <row r="2128" customFormat="false" ht="12.75" hidden="false" customHeight="false" outlineLevel="0" collapsed="false">
      <c r="A2128" s="7" t="n">
        <v>35926</v>
      </c>
      <c r="B2128" s="8" t="n">
        <v>2.215</v>
      </c>
      <c r="C2128" s="9" t="n">
        <f aca="false">LN(B2128/B2127)</f>
        <v>0.0219086809428769</v>
      </c>
      <c r="D2128" s="11" t="n">
        <f aca="false">STDEV(C2108:C2128)*SQRT(365.25)</f>
        <v>0.48199820267412</v>
      </c>
      <c r="E2128" s="11" t="n">
        <f aca="false">SQRT(alpha*(E2127/SQRT(365.25))^2+(1-alpha)*C2128^2)*SQRT(365.25)</f>
        <v>0.468990935605086</v>
      </c>
      <c r="G2128" s="10"/>
      <c r="H2128" s="10" t="n">
        <f aca="false">(E2128^2)/365.25</f>
        <v>0.00060219711890413</v>
      </c>
      <c r="I2128" s="10" t="n">
        <f aca="false">C2129^2</f>
        <v>0.000336389718353171</v>
      </c>
      <c r="J2128" s="10" t="n">
        <f aca="false">(H2128-I2128)^2</f>
        <v>7.06535741876581E-008</v>
      </c>
    </row>
    <row r="2129" customFormat="false" ht="12.75" hidden="false" customHeight="false" outlineLevel="0" collapsed="false">
      <c r="A2129" s="7" t="n">
        <v>35927</v>
      </c>
      <c r="B2129" s="8" t="n">
        <v>2.256</v>
      </c>
      <c r="C2129" s="9" t="n">
        <f aca="false">LN(B2129/B2128)</f>
        <v>0.0183409301387135</v>
      </c>
      <c r="D2129" s="11" t="n">
        <f aca="false">STDEV(C2109:C2129)*SQRT(365.25)</f>
        <v>0.476481086116396</v>
      </c>
      <c r="E2129" s="11" t="n">
        <f aca="false">SQRT(alpha*(E2128/SQRT(365.25))^2+(1-alpha)*C2129^2)*SQRT(365.25)</f>
        <v>0.460681271390594</v>
      </c>
      <c r="G2129" s="10"/>
      <c r="H2129" s="10" t="n">
        <f aca="false">(E2129^2)/365.25</f>
        <v>0.000581046499137726</v>
      </c>
      <c r="I2129" s="10" t="n">
        <f aca="false">C2130^2</f>
        <v>0.000543796391288504</v>
      </c>
      <c r="J2129" s="10" t="n">
        <f aca="false">(H2129-I2129)^2</f>
        <v>1.38757053477865E-009</v>
      </c>
    </row>
    <row r="2130" customFormat="false" ht="12.75" hidden="false" customHeight="false" outlineLevel="0" collapsed="false">
      <c r="A2130" s="7" t="n">
        <v>35928</v>
      </c>
      <c r="B2130" s="8" t="n">
        <v>2.204</v>
      </c>
      <c r="C2130" s="9" t="n">
        <f aca="false">LN(B2130/B2129)</f>
        <v>-0.0233194423451442</v>
      </c>
      <c r="D2130" s="11" t="n">
        <f aca="false">STDEV(C2110:C2130)*SQRT(365.25)</f>
        <v>0.478924597412403</v>
      </c>
      <c r="E2130" s="11" t="n">
        <f aca="false">SQRT(alpha*(E2129/SQRT(365.25))^2+(1-alpha)*C2130^2)*SQRT(365.25)</f>
        <v>0.459504754531406</v>
      </c>
      <c r="G2130" s="10"/>
      <c r="H2130" s="10" t="n">
        <f aca="false">(E2130^2)/365.25</f>
        <v>0.00057808246252421</v>
      </c>
      <c r="I2130" s="10" t="n">
        <f aca="false">C2131^2</f>
        <v>3.29978460655999E-006</v>
      </c>
      <c r="J2130" s="10" t="n">
        <f aca="false">(H2130-I2130)^2</f>
        <v>3.30375126834185E-007</v>
      </c>
    </row>
    <row r="2131" customFormat="false" ht="12.75" hidden="false" customHeight="false" outlineLevel="0" collapsed="false">
      <c r="A2131" s="7" t="n">
        <v>35929</v>
      </c>
      <c r="B2131" s="8" t="n">
        <v>2.2</v>
      </c>
      <c r="C2131" s="9" t="n">
        <f aca="false">LN(B2131/B2130)</f>
        <v>-0.00181653092639789</v>
      </c>
      <c r="D2131" s="11" t="n">
        <f aca="false">STDEV(C2111:C2131)*SQRT(365.25)</f>
        <v>0.475432981721077</v>
      </c>
      <c r="E2131" s="11" t="n">
        <f aca="false">SQRT(alpha*(E2130/SQRT(365.25))^2+(1-alpha)*C2131^2)*SQRT(365.25)</f>
        <v>0.440952930484984</v>
      </c>
      <c r="G2131" s="10"/>
      <c r="H2131" s="10" t="n">
        <f aca="false">(E2131^2)/365.25</f>
        <v>0.000532346302267749</v>
      </c>
      <c r="I2131" s="10" t="n">
        <f aca="false">C2132^2</f>
        <v>0.000101009250768179</v>
      </c>
      <c r="J2131" s="10" t="n">
        <f aca="false">(H2131-I2131)^2</f>
        <v>1.86051651996343E-007</v>
      </c>
    </row>
    <row r="2132" customFormat="false" ht="12.75" hidden="false" customHeight="false" outlineLevel="0" collapsed="false">
      <c r="A2132" s="7" t="n">
        <v>35930</v>
      </c>
      <c r="B2132" s="8" t="n">
        <v>2.178</v>
      </c>
      <c r="C2132" s="9" t="n">
        <f aca="false">LN(B2132/B2131)</f>
        <v>-0.0100503358535016</v>
      </c>
      <c r="D2132" s="11" t="n">
        <f aca="false">STDEV(C2112:C2132)*SQRT(365.25)</f>
        <v>0.473588358749088</v>
      </c>
      <c r="E2132" s="11" t="n">
        <f aca="false">SQRT(alpha*(E2131/SQRT(365.25))^2+(1-alpha)*C2132^2)*SQRT(365.25)</f>
        <v>0.42650131348484</v>
      </c>
      <c r="G2132" s="10"/>
      <c r="H2132" s="10" t="n">
        <f aca="false">(E2132^2)/365.25</f>
        <v>0.000498024285843377</v>
      </c>
      <c r="I2132" s="10" t="n">
        <f aca="false">C2133^2</f>
        <v>0.000416522041259091</v>
      </c>
      <c r="J2132" s="10" t="n">
        <f aca="false">(H2132-I2132)^2</f>
        <v>6.64261587227685E-009</v>
      </c>
    </row>
    <row r="2133" customFormat="false" ht="12.75" hidden="false" customHeight="false" outlineLevel="0" collapsed="false">
      <c r="A2133" s="7" t="n">
        <v>35933</v>
      </c>
      <c r="B2133" s="8" t="n">
        <v>2.134</v>
      </c>
      <c r="C2133" s="9" t="n">
        <f aca="false">LN(B2133/B2132)</f>
        <v>-0.0204088716312071</v>
      </c>
      <c r="D2133" s="11" t="n">
        <f aca="false">STDEV(C2113:C2133)*SQRT(365.25)</f>
        <v>0.476766659496136</v>
      </c>
      <c r="E2133" s="11" t="n">
        <f aca="false">SQRT(alpha*(E2132/SQRT(365.25))^2+(1-alpha)*C2133^2)*SQRT(365.25)</f>
        <v>0.423715280547124</v>
      </c>
      <c r="G2133" s="10"/>
      <c r="H2133" s="10" t="n">
        <f aca="false">(E2133^2)/365.25</f>
        <v>0.000491539052619104</v>
      </c>
      <c r="I2133" s="10" t="n">
        <f aca="false">C2134^2</f>
        <v>4.9062526865632E-005</v>
      </c>
      <c r="J2133" s="10" t="n">
        <f aca="false">(H2133-I2133)^2</f>
        <v>1.95785475842863E-007</v>
      </c>
    </row>
    <row r="2134" customFormat="false" ht="12.75" hidden="false" customHeight="false" outlineLevel="0" collapsed="false">
      <c r="A2134" s="7" t="n">
        <v>35934</v>
      </c>
      <c r="B2134" s="8" t="n">
        <v>2.149</v>
      </c>
      <c r="C2134" s="9" t="n">
        <f aca="false">LN(B2134/B2133)</f>
        <v>0.00700446478081174</v>
      </c>
      <c r="D2134" s="11" t="n">
        <f aca="false">STDEV(C2114:C2134)*SQRT(365.25)</f>
        <v>0.480051371036888</v>
      </c>
      <c r="E2134" s="11" t="n">
        <f aca="false">SQRT(alpha*(E2133/SQRT(365.25))^2+(1-alpha)*C2134^2)*SQRT(365.25)</f>
        <v>0.408258216815187</v>
      </c>
      <c r="G2134" s="10"/>
      <c r="H2134" s="10" t="n">
        <f aca="false">(E2134^2)/365.25</f>
        <v>0.000456330654612228</v>
      </c>
      <c r="I2134" s="10" t="n">
        <f aca="false">C2135^2</f>
        <v>8.58145477567502E-005</v>
      </c>
      <c r="J2134" s="10" t="n">
        <f aca="false">(H2134-I2134)^2</f>
        <v>1.3728218543934E-007</v>
      </c>
    </row>
    <row r="2135" customFormat="false" ht="12.75" hidden="false" customHeight="false" outlineLevel="0" collapsed="false">
      <c r="A2135" s="7" t="n">
        <v>35935</v>
      </c>
      <c r="B2135" s="8" t="n">
        <v>2.169</v>
      </c>
      <c r="C2135" s="9" t="n">
        <f aca="false">LN(B2135/B2134)</f>
        <v>0.00926361418436402</v>
      </c>
      <c r="D2135" s="11" t="n">
        <f aca="false">STDEV(C2115:C2135)*SQRT(365.25)</f>
        <v>0.447580279589769</v>
      </c>
      <c r="E2135" s="11" t="n">
        <f aca="false">SQRT(alpha*(E2134/SQRT(365.25))^2+(1-alpha)*C2135^2)*SQRT(365.25)</f>
        <v>0.394849740874926</v>
      </c>
      <c r="G2135" s="10"/>
      <c r="H2135" s="10" t="n">
        <f aca="false">(E2135^2)/365.25</f>
        <v>0.000426848235096499</v>
      </c>
      <c r="I2135" s="10" t="n">
        <f aca="false">C2136^2</f>
        <v>0.00232015151751732</v>
      </c>
      <c r="J2135" s="10" t="n">
        <f aca="false">(H2135-I2135)^2</f>
        <v>3.58459731922547E-006</v>
      </c>
    </row>
    <row r="2136" customFormat="false" ht="12.75" hidden="false" customHeight="false" outlineLevel="0" collapsed="false">
      <c r="A2136" s="7" t="n">
        <v>35936</v>
      </c>
      <c r="B2136" s="8" t="n">
        <v>2.067</v>
      </c>
      <c r="C2136" s="9" t="n">
        <f aca="false">LN(B2136/B2135)</f>
        <v>-0.0481679511451061</v>
      </c>
      <c r="D2136" s="11" t="n">
        <f aca="false">STDEV(C2116:C2136)*SQRT(365.25)</f>
        <v>0.410529075481084</v>
      </c>
      <c r="E2136" s="11" t="n">
        <f aca="false">SQRT(alpha*(E2135/SQRT(365.25))^2+(1-alpha)*C2136^2)*SQRT(365.25)</f>
        <v>0.459273477982627</v>
      </c>
      <c r="G2136" s="10"/>
      <c r="H2136" s="10" t="n">
        <f aca="false">(E2136^2)/365.25</f>
        <v>0.000577500691521584</v>
      </c>
      <c r="I2136" s="10" t="n">
        <f aca="false">C2137^2</f>
        <v>0.000168424116897924</v>
      </c>
      <c r="J2136" s="10" t="n">
        <f aca="false">(H2136-I2136)^2</f>
        <v>1.67343643905827E-007</v>
      </c>
    </row>
    <row r="2137" customFormat="false" ht="12.75" hidden="false" customHeight="false" outlineLevel="0" collapsed="false">
      <c r="A2137" s="7" t="n">
        <v>35937</v>
      </c>
      <c r="B2137" s="8" t="n">
        <v>2.094</v>
      </c>
      <c r="C2137" s="9" t="n">
        <f aca="false">LN(B2137/B2136)</f>
        <v>0.0129778317487138</v>
      </c>
      <c r="D2137" s="11" t="n">
        <f aca="false">STDEV(C2117:C2137)*SQRT(365.25)</f>
        <v>0.406213652311245</v>
      </c>
      <c r="E2137" s="11" t="n">
        <f aca="false">SQRT(alpha*(E2136/SQRT(365.25))^2+(1-alpha)*C2137^2)*SQRT(365.25)</f>
        <v>0.446142327040435</v>
      </c>
      <c r="G2137" s="10"/>
      <c r="H2137" s="10" t="n">
        <f aca="false">(E2137^2)/365.25</f>
        <v>0.000544949968451895</v>
      </c>
      <c r="I2137" s="10" t="n">
        <f aca="false">C2138^2</f>
        <v>5.70010642811654E-008</v>
      </c>
      <c r="J2137" s="10" t="n">
        <f aca="false">(H2137-I2137)^2</f>
        <v>2.96908345908479E-007</v>
      </c>
    </row>
    <row r="2138" customFormat="false" ht="12.75" hidden="false" customHeight="false" outlineLevel="0" collapsed="false">
      <c r="A2138" s="7" t="n">
        <v>35940</v>
      </c>
      <c r="B2138" s="8" t="n">
        <v>2.0945</v>
      </c>
      <c r="C2138" s="9" t="n">
        <f aca="false">LN(B2138/B2137)</f>
        <v>0.000238748956607491</v>
      </c>
      <c r="D2138" s="11" t="n">
        <f aca="false">STDEV(C2118:C2138)*SQRT(365.25)</f>
        <v>0.404060042716877</v>
      </c>
      <c r="E2138" s="11" t="n">
        <f aca="false">SQRT(alpha*(E2137/SQRT(365.25))^2+(1-alpha)*C2138^2)*SQRT(365.25)</f>
        <v>0.428026330646034</v>
      </c>
      <c r="G2138" s="10"/>
      <c r="H2138" s="10" t="n">
        <f aca="false">(E2138^2)/365.25</f>
        <v>0.000501592168997422</v>
      </c>
      <c r="I2138" s="10" t="n">
        <f aca="false">C2139^2</f>
        <v>5.6973856136061E-008</v>
      </c>
      <c r="J2138" s="10" t="n">
        <f aca="false">(H2138-I2138)^2</f>
        <v>2.51537551965408E-007</v>
      </c>
    </row>
    <row r="2139" customFormat="false" ht="12.75" hidden="false" customHeight="false" outlineLevel="0" collapsed="false">
      <c r="A2139" s="7" t="n">
        <v>35941</v>
      </c>
      <c r="B2139" s="8" t="n">
        <v>2.095</v>
      </c>
      <c r="C2139" s="9" t="n">
        <f aca="false">LN(B2139/B2138)</f>
        <v>0.000238691969148652</v>
      </c>
      <c r="D2139" s="11" t="n">
        <f aca="false">STDEV(C2119:C2139)*SQRT(365.25)</f>
        <v>0.385856903641351</v>
      </c>
      <c r="E2139" s="11" t="n">
        <f aca="false">SQRT(alpha*(E2138/SQRT(365.25))^2+(1-alpha)*C2139^2)*SQRT(365.25)</f>
        <v>0.410646109533058</v>
      </c>
      <c r="G2139" s="10"/>
      <c r="H2139" s="10" t="n">
        <f aca="false">(E2139^2)/365.25</f>
        <v>0.000461684400478128</v>
      </c>
      <c r="I2139" s="10" t="n">
        <f aca="false">C2140^2</f>
        <v>0.00143961770449005</v>
      </c>
      <c r="J2139" s="10" t="n">
        <f aca="false">(H2139-I2139)^2</f>
        <v>9.56353547095675E-007</v>
      </c>
    </row>
    <row r="2140" customFormat="false" ht="12.75" hidden="false" customHeight="false" outlineLevel="0" collapsed="false">
      <c r="A2140" s="7" t="n">
        <v>35942</v>
      </c>
      <c r="B2140" s="8" t="n">
        <v>2.017</v>
      </c>
      <c r="C2140" s="9" t="n">
        <f aca="false">LN(B2140/B2139)</f>
        <v>-0.0379422944020265</v>
      </c>
      <c r="D2140" s="11" t="n">
        <f aca="false">STDEV(C2120:C2140)*SQRT(365.25)</f>
        <v>0.41115040598673</v>
      </c>
      <c r="E2140" s="11" t="n">
        <f aca="false">SQRT(alpha*(E2139/SQRT(365.25))^2+(1-alpha)*C2140^2)*SQRT(365.25)</f>
        <v>0.443905714383661</v>
      </c>
      <c r="G2140" s="10"/>
      <c r="H2140" s="10" t="n">
        <f aca="false">(E2140^2)/365.25</f>
        <v>0.000539499748836326</v>
      </c>
      <c r="I2140" s="10" t="n">
        <f aca="false">C2141^2</f>
        <v>0.000698033490746734</v>
      </c>
      <c r="J2140" s="10" t="n">
        <f aca="false">(H2140-I2140)^2</f>
        <v>2.51329473241159E-008</v>
      </c>
    </row>
    <row r="2141" customFormat="false" ht="12.75" hidden="false" customHeight="false" outlineLevel="0" collapsed="false">
      <c r="A2141" s="7" t="n">
        <v>35943</v>
      </c>
      <c r="B2141" s="8" t="n">
        <v>2.071</v>
      </c>
      <c r="C2141" s="9" t="n">
        <f aca="false">LN(B2141/B2140)</f>
        <v>0.0264203234413724</v>
      </c>
      <c r="D2141" s="11" t="n">
        <f aca="false">STDEV(C2121:C2141)*SQRT(365.25)</f>
        <v>0.4233918427509</v>
      </c>
      <c r="E2141" s="11" t="n">
        <f aca="false">SQRT(alpha*(E2140/SQRT(365.25))^2+(1-alpha)*C2141^2)*SQRT(365.25)</f>
        <v>0.44906548638958</v>
      </c>
      <c r="G2141" s="10"/>
      <c r="H2141" s="10" t="n">
        <f aca="false">(E2141^2)/365.25</f>
        <v>0.000552114472460808</v>
      </c>
      <c r="I2141" s="10" t="n">
        <f aca="false">C2142^2</f>
        <v>0.00218047767146621</v>
      </c>
      <c r="J2141" s="10" t="n">
        <f aca="false">(H2141-I2141)^2</f>
        <v>2.65156670787511E-006</v>
      </c>
    </row>
    <row r="2142" customFormat="false" ht="12.75" hidden="false" customHeight="false" outlineLevel="0" collapsed="false">
      <c r="A2142" s="7" t="n">
        <v>35944</v>
      </c>
      <c r="B2142" s="8" t="n">
        <v>2.17</v>
      </c>
      <c r="C2142" s="9" t="n">
        <f aca="false">LN(B2142/B2141)</f>
        <v>0.0466955851389209</v>
      </c>
      <c r="D2142" s="11" t="n">
        <f aca="false">STDEV(C2122:C2142)*SQRT(365.25)</f>
        <v>0.454760161730516</v>
      </c>
      <c r="E2142" s="11" t="n">
        <f aca="false">SQRT(alpha*(E2141/SQRT(365.25))^2+(1-alpha)*C2142^2)*SQRT(365.25)</f>
        <v>0.498984532907736</v>
      </c>
      <c r="G2142" s="10"/>
      <c r="H2142" s="10" t="n">
        <f aca="false">(E2142^2)/365.25</f>
        <v>0.000681685322604112</v>
      </c>
      <c r="I2142" s="10" t="n">
        <f aca="false">C2143^2</f>
        <v>9.27541011516696E-005</v>
      </c>
      <c r="J2142" s="10" t="n">
        <f aca="false">(H2142-I2142)^2</f>
        <v>3.46839983601466E-007</v>
      </c>
    </row>
    <row r="2143" customFormat="false" ht="12.75" hidden="false" customHeight="false" outlineLevel="0" collapsed="false">
      <c r="A2143" s="7" t="n">
        <v>35947</v>
      </c>
      <c r="B2143" s="8" t="n">
        <v>2.191</v>
      </c>
      <c r="C2143" s="9" t="n">
        <f aca="false">LN(B2143/B2142)</f>
        <v>0.00963089306096115</v>
      </c>
      <c r="D2143" s="11" t="n">
        <f aca="false">STDEV(C2123:C2143)*SQRT(365.25)</f>
        <v>0.45563163980599</v>
      </c>
      <c r="E2143" s="11" t="n">
        <f aca="false">SQRT(alpha*(E2142/SQRT(365.25))^2+(1-alpha)*C2143^2)*SQRT(365.25)</f>
        <v>0.481528012605251</v>
      </c>
      <c r="G2143" s="10"/>
      <c r="H2143" s="10" t="n">
        <f aca="false">(E2143^2)/365.25</f>
        <v>0.000634823345444387</v>
      </c>
      <c r="I2143" s="10" t="n">
        <f aca="false">C2144^2</f>
        <v>0.000259319735255342</v>
      </c>
      <c r="J2143" s="10" t="n">
        <f aca="false">(H2143-I2143)^2</f>
        <v>1.41002961265007E-007</v>
      </c>
    </row>
    <row r="2144" customFormat="false" ht="12.75" hidden="false" customHeight="false" outlineLevel="0" collapsed="false">
      <c r="A2144" s="7" t="n">
        <v>35948</v>
      </c>
      <c r="B2144" s="8" t="n">
        <v>2.156</v>
      </c>
      <c r="C2144" s="9" t="n">
        <f aca="false">LN(B2144/B2143)</f>
        <v>-0.0161034075665786</v>
      </c>
      <c r="D2144" s="11" t="n">
        <f aca="false">STDEV(C2124:C2144)*SQRT(365.25)</f>
        <v>0.44656460064496</v>
      </c>
      <c r="E2144" s="11" t="n">
        <f aca="false">SQRT(alpha*(E2143/SQRT(365.25))^2+(1-alpha)*C2144^2)*SQRT(365.25)</f>
        <v>0.470059378638633</v>
      </c>
      <c r="G2144" s="10"/>
      <c r="H2144" s="10" t="n">
        <f aca="false">(E2144^2)/365.25</f>
        <v>0.000604944064192028</v>
      </c>
      <c r="I2144" s="10" t="n">
        <f aca="false">C2145^2</f>
        <v>0.000550570527568617</v>
      </c>
      <c r="J2144" s="10" t="n">
        <f aca="false">(H2144-I2144)^2</f>
        <v>2.95648148493739E-009</v>
      </c>
    </row>
    <row r="2145" customFormat="false" ht="12.75" hidden="false" customHeight="false" outlineLevel="0" collapsed="false">
      <c r="A2145" s="7" t="n">
        <v>35949</v>
      </c>
      <c r="B2145" s="8" t="n">
        <v>2.106</v>
      </c>
      <c r="C2145" s="9" t="n">
        <f aca="false">LN(B2145/B2144)</f>
        <v>-0.0234642393349671</v>
      </c>
      <c r="D2145" s="11" t="n">
        <f aca="false">STDEV(C2125:C2145)*SQRT(365.25)</f>
        <v>0.450154682816196</v>
      </c>
      <c r="E2145" s="11" t="n">
        <f aca="false">SQRT(alpha*(E2144/SQRT(365.25))^2+(1-alpha)*C2145^2)*SQRT(365.25)</f>
        <v>0.468375426556861</v>
      </c>
      <c r="G2145" s="10"/>
      <c r="H2145" s="10" t="n">
        <f aca="false">(E2145^2)/365.25</f>
        <v>0.000600617495420456</v>
      </c>
      <c r="I2145" s="10" t="n">
        <f aca="false">C2146^2</f>
        <v>0.00173829810208647</v>
      </c>
      <c r="J2145" s="10" t="n">
        <f aca="false">(H2145-I2145)^2</f>
        <v>1.29431716278394E-006</v>
      </c>
    </row>
    <row r="2146" customFormat="false" ht="12.75" hidden="false" customHeight="false" outlineLevel="0" collapsed="false">
      <c r="A2146" s="7" t="n">
        <v>35950</v>
      </c>
      <c r="B2146" s="8" t="n">
        <v>2.02</v>
      </c>
      <c r="C2146" s="9" t="n">
        <f aca="false">LN(B2146/B2145)</f>
        <v>-0.0416929022986703</v>
      </c>
      <c r="D2146" s="11" t="n">
        <f aca="false">STDEV(C2126:C2146)*SQRT(365.25)</f>
        <v>0.457406394659625</v>
      </c>
      <c r="E2146" s="11" t="n">
        <f aca="false">SQRT(alpha*(E2145/SQRT(365.25))^2+(1-alpha)*C2146^2)*SQRT(365.25)</f>
        <v>0.502434467549661</v>
      </c>
      <c r="G2146" s="10"/>
      <c r="H2146" s="10" t="n">
        <f aca="false">(E2146^2)/365.25</f>
        <v>0.000691144131914883</v>
      </c>
      <c r="I2146" s="10" t="n">
        <f aca="false">C2147^2</f>
        <v>1.19671443273701E-005</v>
      </c>
      <c r="J2146" s="10" t="n">
        <f aca="false">(H2146-I2146)^2</f>
        <v>4.61281380468449E-007</v>
      </c>
    </row>
    <row r="2147" customFormat="false" ht="12.75" hidden="false" customHeight="false" outlineLevel="0" collapsed="false">
      <c r="A2147" s="7" t="n">
        <v>35951</v>
      </c>
      <c r="B2147" s="8" t="n">
        <v>2.027</v>
      </c>
      <c r="C2147" s="9" t="n">
        <f aca="false">LN(B2147/B2146)</f>
        <v>0.0034593560567496</v>
      </c>
      <c r="D2147" s="11" t="n">
        <f aca="false">STDEV(C2127:C2147)*SQRT(365.25)</f>
        <v>0.454270738135435</v>
      </c>
      <c r="E2147" s="11" t="n">
        <f aca="false">SQRT(alpha*(E2146/SQRT(365.25))^2+(1-alpha)*C2147^2)*SQRT(365.25)</f>
        <v>0.48239113717136</v>
      </c>
      <c r="G2147" s="10"/>
      <c r="H2147" s="10" t="n">
        <f aca="false">(E2147^2)/365.25</f>
        <v>0.000637101188833614</v>
      </c>
      <c r="I2147" s="10" t="n">
        <f aca="false">C2148^2</f>
        <v>0.000649345989772248</v>
      </c>
      <c r="J2147" s="10" t="n">
        <f aca="false">(H2147-I2147)^2</f>
        <v>1.49935150026783E-010</v>
      </c>
    </row>
    <row r="2148" customFormat="false" ht="12.75" hidden="false" customHeight="false" outlineLevel="0" collapsed="false">
      <c r="A2148" s="7" t="n">
        <v>35954</v>
      </c>
      <c r="B2148" s="8" t="n">
        <v>1.976</v>
      </c>
      <c r="C2148" s="9" t="n">
        <f aca="false">LN(B2148/B2147)</f>
        <v>-0.025482268144187</v>
      </c>
      <c r="D2148" s="11" t="n">
        <f aca="false">STDEV(C2128:C2148)*SQRT(365.25)</f>
        <v>0.462631898416078</v>
      </c>
      <c r="E2148" s="11" t="n">
        <f aca="false">SQRT(alpha*(E2147/SQRT(365.25))^2+(1-alpha)*C2148^2)*SQRT(365.25)</f>
        <v>0.482759862285432</v>
      </c>
      <c r="G2148" s="10"/>
      <c r="H2148" s="10" t="n">
        <f aca="false">(E2148^2)/365.25</f>
        <v>0.000638075522611498</v>
      </c>
      <c r="I2148" s="10" t="n">
        <f aca="false">C2149^2</f>
        <v>0.00037706205835377</v>
      </c>
      <c r="J2148" s="10" t="n">
        <f aca="false">(H2148-I2148)^2</f>
        <v>6.81280285238202E-008</v>
      </c>
    </row>
    <row r="2149" customFormat="false" ht="12.75" hidden="false" customHeight="false" outlineLevel="0" collapsed="false">
      <c r="A2149" s="7" t="n">
        <v>35955</v>
      </c>
      <c r="B2149" s="8" t="n">
        <v>1.938</v>
      </c>
      <c r="C2149" s="9" t="n">
        <f aca="false">LN(B2149/B2148)</f>
        <v>-0.0194180858571016</v>
      </c>
      <c r="D2149" s="11" t="n">
        <f aca="false">STDEV(C2129:C2149)*SQRT(365.25)</f>
        <v>0.451697979339098</v>
      </c>
      <c r="E2149" s="11" t="n">
        <f aca="false">SQRT(alpha*(E2148/SQRT(365.25))^2+(1-alpha)*C2149^2)*SQRT(365.25)</f>
        <v>0.474838023750513</v>
      </c>
      <c r="G2149" s="10"/>
      <c r="H2149" s="10" t="n">
        <f aca="false">(E2149^2)/365.25</f>
        <v>0.000617306362215722</v>
      </c>
      <c r="I2149" s="10" t="n">
        <f aca="false">C2150^2</f>
        <v>1.71107195449896E-005</v>
      </c>
      <c r="J2149" s="10" t="n">
        <f aca="false">(H2149-I2149)^2</f>
        <v>3.60234809480933E-007</v>
      </c>
    </row>
    <row r="2150" customFormat="false" ht="12.75" hidden="false" customHeight="false" outlineLevel="0" collapsed="false">
      <c r="A2150" s="7" t="n">
        <v>35956</v>
      </c>
      <c r="B2150" s="8" t="n">
        <v>1.93</v>
      </c>
      <c r="C2150" s="9" t="n">
        <f aca="false">LN(B2150/B2149)</f>
        <v>-0.00413651055178028</v>
      </c>
      <c r="D2150" s="11" t="n">
        <f aca="false">STDEV(C2130:C2150)*SQRT(365.25)</f>
        <v>0.438791485120363</v>
      </c>
      <c r="E2150" s="11" t="n">
        <f aca="false">SQRT(alpha*(E2149/SQRT(365.25))^2+(1-alpha)*C2150^2)*SQRT(365.25)</f>
        <v>0.456100240502533</v>
      </c>
      <c r="G2150" s="10"/>
      <c r="H2150" s="10" t="n">
        <f aca="false">(E2150^2)/365.25</f>
        <v>0.000569548061290809</v>
      </c>
      <c r="I2150" s="10" t="n">
        <f aca="false">C2151^2</f>
        <v>0.000420805316484305</v>
      </c>
      <c r="J2150" s="10" t="n">
        <f aca="false">(H2150-I2150)^2</f>
        <v>2.21244041325729E-008</v>
      </c>
    </row>
    <row r="2151" customFormat="false" ht="12.75" hidden="false" customHeight="false" outlineLevel="0" collapsed="false">
      <c r="A2151" s="7" t="n">
        <v>35957</v>
      </c>
      <c r="B2151" s="8" t="n">
        <v>1.97</v>
      </c>
      <c r="C2151" s="9" t="n">
        <f aca="false">LN(B2151/B2150)</f>
        <v>0.020513539833103</v>
      </c>
      <c r="D2151" s="11" t="n">
        <f aca="false">STDEV(C2131:C2151)*SQRT(365.25)</f>
        <v>0.447794263858783</v>
      </c>
      <c r="E2151" s="11" t="n">
        <f aca="false">SQRT(alpha*(E2150/SQRT(365.25))^2+(1-alpha)*C2151^2)*SQRT(365.25)</f>
        <v>0.451336306028805</v>
      </c>
      <c r="G2151" s="10"/>
      <c r="H2151" s="10" t="n">
        <f aca="false">(E2151^2)/365.25</f>
        <v>0.000557712419273722</v>
      </c>
      <c r="I2151" s="10" t="n">
        <f aca="false">C2152^2</f>
        <v>0.00105379937249225</v>
      </c>
      <c r="J2151" s="10" t="n">
        <f aca="false">(H2151-I2151)^2</f>
        <v>2.4610226515364E-007</v>
      </c>
    </row>
    <row r="2152" customFormat="false" ht="12.75" hidden="false" customHeight="false" outlineLevel="0" collapsed="false">
      <c r="A2152" s="7" t="n">
        <v>35958</v>
      </c>
      <c r="B2152" s="8" t="n">
        <v>2.035</v>
      </c>
      <c r="C2152" s="9" t="n">
        <f aca="false">LN(B2152/B2151)</f>
        <v>0.0324622761446613</v>
      </c>
      <c r="D2152" s="11" t="n">
        <f aca="false">STDEV(C2132:C2152)*SQRT(365.25)</f>
        <v>0.474736169489213</v>
      </c>
      <c r="E2152" s="11" t="n">
        <f aca="false">SQRT(alpha*(E2151/SQRT(365.25))^2+(1-alpha)*C2152^2)*SQRT(365.25)</f>
        <v>0.467035790081734</v>
      </c>
      <c r="G2152" s="10"/>
      <c r="H2152" s="10" t="n">
        <f aca="false">(E2152^2)/365.25</f>
        <v>0.000597186664523668</v>
      </c>
      <c r="I2152" s="10" t="n">
        <f aca="false">C2153^2</f>
        <v>0.000988569546821583</v>
      </c>
      <c r="J2152" s="10" t="n">
        <f aca="false">(H2152-I2152)^2</f>
        <v>1.53180560555824E-007</v>
      </c>
    </row>
    <row r="2153" customFormat="false" ht="12.75" hidden="false" customHeight="false" outlineLevel="0" collapsed="false">
      <c r="A2153" s="7" t="n">
        <v>35961</v>
      </c>
      <c r="B2153" s="8" t="n">
        <v>2.1</v>
      </c>
      <c r="C2153" s="9" t="n">
        <f aca="false">LN(B2153/B2152)</f>
        <v>0.0314415258348189</v>
      </c>
      <c r="D2153" s="11" t="n">
        <f aca="false">STDEV(C2133:C2153)*SQRT(365.25)</f>
        <v>0.495693992155162</v>
      </c>
      <c r="E2153" s="11" t="n">
        <f aca="false">SQRT(alpha*(E2152/SQRT(365.25))^2+(1-alpha)*C2153^2)*SQRT(365.25)</f>
        <v>0.479058808661669</v>
      </c>
      <c r="G2153" s="10"/>
      <c r="H2153" s="10" t="n">
        <f aca="false">(E2153^2)/365.25</f>
        <v>0.000628329478867453</v>
      </c>
      <c r="I2153" s="10" t="n">
        <f aca="false">C2154^2</f>
        <v>0.00294907048009658</v>
      </c>
      <c r="J2153" s="10" t="n">
        <f aca="false">(H2153-I2153)^2</f>
        <v>5.38583879478596E-006</v>
      </c>
    </row>
    <row r="2154" customFormat="false" ht="12.75" hidden="false" customHeight="false" outlineLevel="0" collapsed="false">
      <c r="A2154" s="7" t="n">
        <v>35962</v>
      </c>
      <c r="B2154" s="8" t="n">
        <v>1.989</v>
      </c>
      <c r="C2154" s="9" t="n">
        <f aca="false">LN(B2154/B2153)</f>
        <v>-0.0543053448575421</v>
      </c>
      <c r="D2154" s="11" t="n">
        <f aca="false">STDEV(C2134:C2154)*SQRT(365.25)</f>
        <v>0.537414096998128</v>
      </c>
      <c r="E2154" s="11" t="n">
        <f aca="false">SQRT(alpha*(E2153/SQRT(365.25))^2+(1-alpha)*C2154^2)*SQRT(365.25)</f>
        <v>0.54492746355999</v>
      </c>
      <c r="G2154" s="10"/>
      <c r="H2154" s="10" t="n">
        <f aca="false">(E2154^2)/365.25</f>
        <v>0.000812993677048391</v>
      </c>
      <c r="I2154" s="10" t="n">
        <f aca="false">C2155^2</f>
        <v>0.00790975240689085</v>
      </c>
      <c r="J2154" s="10" t="n">
        <f aca="false">(H2154-I2154)^2</f>
        <v>5.03639844695951E-005</v>
      </c>
    </row>
    <row r="2155" customFormat="false" ht="12.75" hidden="false" customHeight="false" outlineLevel="0" collapsed="false">
      <c r="A2155" s="7" t="n">
        <v>35963</v>
      </c>
      <c r="B2155" s="8" t="n">
        <v>2.174</v>
      </c>
      <c r="C2155" s="9" t="n">
        <f aca="false">LN(B2155/B2154)</f>
        <v>0.0889367888271825</v>
      </c>
      <c r="D2155" s="11" t="n">
        <f aca="false">STDEV(C2135:C2155)*SQRT(365.25)</f>
        <v>0.66072639472905</v>
      </c>
      <c r="E2155" s="11" t="n">
        <f aca="false">SQRT(alpha*(E2154/SQRT(365.25))^2+(1-alpha)*C2155^2)*SQRT(365.25)</f>
        <v>0.709367182661034</v>
      </c>
      <c r="G2155" s="10"/>
      <c r="H2155" s="10" t="n">
        <f aca="false">(E2155^2)/365.25</f>
        <v>0.00137769144376852</v>
      </c>
      <c r="I2155" s="10" t="n">
        <f aca="false">C2156^2</f>
        <v>0.0001930861844775</v>
      </c>
      <c r="J2155" s="10" t="n">
        <f aca="false">(H2155-I2155)^2</f>
        <v>1.40328962033995E-006</v>
      </c>
    </row>
    <row r="2156" customFormat="false" ht="12.75" hidden="false" customHeight="false" outlineLevel="0" collapsed="false">
      <c r="A2156" s="7" t="n">
        <v>35964</v>
      </c>
      <c r="B2156" s="8" t="n">
        <v>2.144</v>
      </c>
      <c r="C2156" s="9" t="n">
        <f aca="false">LN(B2156/B2155)</f>
        <v>-0.013895545490462</v>
      </c>
      <c r="D2156" s="11" t="n">
        <f aca="false">STDEV(C2136:C2156)*SQRT(365.25)</f>
        <v>0.662206823315452</v>
      </c>
      <c r="E2156" s="11" t="n">
        <f aca="false">SQRT(alpha*(E2155/SQRT(365.25))^2+(1-alpha)*C2156^2)*SQRT(365.25)</f>
        <v>0.684670107735092</v>
      </c>
      <c r="G2156" s="10"/>
      <c r="H2156" s="10" t="n">
        <f aca="false">(E2156^2)/365.25</f>
        <v>0.00128343095530728</v>
      </c>
      <c r="I2156" s="10" t="n">
        <f aca="false">C2157^2</f>
        <v>0.00400120117151703</v>
      </c>
      <c r="J2156" s="10" t="n">
        <f aca="false">(H2156-I2156)^2</f>
        <v>7.38627494811683E-006</v>
      </c>
    </row>
    <row r="2157" customFormat="false" ht="12.75" hidden="false" customHeight="false" outlineLevel="0" collapsed="false">
      <c r="A2157" s="7" t="n">
        <v>35965</v>
      </c>
      <c r="B2157" s="8" t="n">
        <v>2.284</v>
      </c>
      <c r="C2157" s="9" t="n">
        <f aca="false">LN(B2157/B2156)</f>
        <v>0.0632550485852081</v>
      </c>
      <c r="D2157" s="11" t="n">
        <f aca="false">STDEV(C2137:C2157)*SQRT(365.25)</f>
        <v>0.678725302390279</v>
      </c>
      <c r="E2157" s="11" t="n">
        <f aca="false">SQRT(alpha*(E2156/SQRT(365.25))^2+(1-alpha)*C2157^2)*SQRT(365.25)</f>
        <v>0.740108619942757</v>
      </c>
      <c r="G2157" s="10"/>
      <c r="H2157" s="10" t="n">
        <f aca="false">(E2157^2)/365.25</f>
        <v>0.00149968725342525</v>
      </c>
      <c r="I2157" s="10" t="n">
        <f aca="false">C2158^2</f>
        <v>0.00112764500909275</v>
      </c>
      <c r="J2157" s="10" t="n">
        <f aca="false">(H2157-I2157)^2</f>
        <v>1.38415431567961E-007</v>
      </c>
    </row>
    <row r="2158" customFormat="false" ht="12.75" hidden="false" customHeight="false" outlineLevel="0" collapsed="false">
      <c r="A2158" s="7" t="n">
        <v>35968</v>
      </c>
      <c r="B2158" s="8" t="n">
        <v>2.362</v>
      </c>
      <c r="C2158" s="9" t="n">
        <f aca="false">LN(B2158/B2157)</f>
        <v>0.033580425981407</v>
      </c>
      <c r="D2158" s="11" t="n">
        <f aca="false">STDEV(C2138:C2158)*SQRT(365.25)</f>
        <v>0.688650408128639</v>
      </c>
      <c r="E2158" s="11" t="n">
        <f aca="false">SQRT(alpha*(E2157/SQRT(365.25))^2+(1-alpha)*C2158^2)*SQRT(365.25)</f>
        <v>0.73276733064347</v>
      </c>
      <c r="G2158" s="10"/>
      <c r="H2158" s="10" t="n">
        <f aca="false">(E2158^2)/365.25</f>
        <v>0.00147008339728503</v>
      </c>
      <c r="I2158" s="10" t="n">
        <f aca="false">C2159^2</f>
        <v>0.000148912493929879</v>
      </c>
      <c r="J2158" s="10" t="n">
        <f aca="false">(H2158-I2158)^2</f>
        <v>1.74549255587226E-006</v>
      </c>
    </row>
    <row r="2159" customFormat="false" ht="12.75" hidden="false" customHeight="false" outlineLevel="0" collapsed="false">
      <c r="A2159" s="7" t="n">
        <v>35969</v>
      </c>
      <c r="B2159" s="8" t="n">
        <v>2.391</v>
      </c>
      <c r="C2159" s="9" t="n">
        <f aca="false">LN(B2159/B2158)</f>
        <v>0.012202970701017</v>
      </c>
      <c r="D2159" s="11" t="n">
        <f aca="false">STDEV(C2139:C2159)*SQRT(365.25)</f>
        <v>0.688714214276573</v>
      </c>
      <c r="E2159" s="11" t="n">
        <f aca="false">SQRT(alpha*(E2158/SQRT(365.25))^2+(1-alpha)*C2159^2)*SQRT(365.25)</f>
        <v>0.706080913930111</v>
      </c>
      <c r="G2159" s="10"/>
      <c r="H2159" s="10" t="n">
        <f aca="false">(E2159^2)/365.25</f>
        <v>0.00136495621359721</v>
      </c>
      <c r="I2159" s="10" t="n">
        <f aca="false">C2160^2</f>
        <v>0.000541568460800824</v>
      </c>
      <c r="J2159" s="10" t="n">
        <f aca="false">(H2159-I2159)^2</f>
        <v>6.77967391455084E-007</v>
      </c>
    </row>
    <row r="2160" customFormat="false" ht="12.75" hidden="false" customHeight="false" outlineLevel="0" collapsed="false">
      <c r="A2160" s="7" t="n">
        <v>35970</v>
      </c>
      <c r="B2160" s="8" t="n">
        <v>2.336</v>
      </c>
      <c r="C2160" s="9" t="n">
        <f aca="false">LN(B2160/B2159)</f>
        <v>-0.0232716235102071</v>
      </c>
      <c r="D2160" s="11" t="n">
        <f aca="false">STDEV(C2140:C2160)*SQRT(365.25)</f>
        <v>0.699392450473808</v>
      </c>
      <c r="E2160" s="11" t="n">
        <f aca="false">SQRT(alpha*(E2159/SQRT(365.25))^2+(1-alpha)*C2160^2)*SQRT(365.25)</f>
        <v>0.688926569740923</v>
      </c>
      <c r="G2160" s="10"/>
      <c r="H2160" s="10" t="n">
        <f aca="false">(E2160^2)/365.25</f>
        <v>0.00129943824365502</v>
      </c>
      <c r="I2160" s="10" t="n">
        <f aca="false">C2161^2</f>
        <v>0.000141968048991867</v>
      </c>
      <c r="J2160" s="10" t="n">
        <f aca="false">(H2160-I2160)^2</f>
        <v>1.33973725153355E-006</v>
      </c>
    </row>
    <row r="2161" customFormat="false" ht="12.75" hidden="false" customHeight="false" outlineLevel="0" collapsed="false">
      <c r="A2161" s="7" t="n">
        <v>35971</v>
      </c>
      <c r="B2161" s="8" t="n">
        <v>2.364</v>
      </c>
      <c r="C2161" s="9" t="n">
        <f aca="false">LN(B2161/B2160)</f>
        <v>0.0119150345778712</v>
      </c>
      <c r="D2161" s="11" t="n">
        <f aca="false">STDEV(C2141:C2161)*SQRT(365.25)</f>
        <v>0.673682074421365</v>
      </c>
      <c r="E2161" s="11" t="n">
        <f aca="false">SQRT(alpha*(E2160/SQRT(365.25))^2+(1-alpha)*C2161^2)*SQRT(365.25)</f>
        <v>0.664063108463465</v>
      </c>
      <c r="G2161" s="10"/>
      <c r="H2161" s="10" t="n">
        <f aca="false">(E2161^2)/365.25</f>
        <v>0.00120733692545423</v>
      </c>
      <c r="I2161" s="10" t="n">
        <f aca="false">C2162^2</f>
        <v>6.45819262097763E-006</v>
      </c>
      <c r="J2161" s="10" t="n">
        <f aca="false">(H2161-I2161)^2</f>
        <v>1.44210973097121E-006</v>
      </c>
    </row>
    <row r="2162" customFormat="false" ht="12.75" hidden="false" customHeight="false" outlineLevel="0" collapsed="false">
      <c r="A2162" s="7" t="n">
        <v>35972</v>
      </c>
      <c r="B2162" s="8" t="n">
        <v>2.358</v>
      </c>
      <c r="C2162" s="9" t="n">
        <f aca="false">LN(B2162/B2161)</f>
        <v>-0.00254129742867253</v>
      </c>
      <c r="D2162" s="11" t="n">
        <f aca="false">STDEV(C2142:C2162)*SQRT(365.25)</f>
        <v>0.669689881829369</v>
      </c>
      <c r="E2162" s="11" t="n">
        <f aca="false">SQRT(alpha*(E2161/SQRT(365.25))^2+(1-alpha)*C2162^2)*SQRT(365.25)</f>
        <v>0.637242658898838</v>
      </c>
      <c r="G2162" s="10"/>
      <c r="H2162" s="10" t="n">
        <f aca="false">(E2162^2)/365.25</f>
        <v>0.00111178153681167</v>
      </c>
      <c r="I2162" s="10" t="n">
        <f aca="false">C2163^2</f>
        <v>0.000170591451025088</v>
      </c>
      <c r="J2162" s="10" t="n">
        <f aca="false">(H2162-I2162)^2</f>
        <v>8.85838777582946E-007</v>
      </c>
    </row>
    <row r="2163" customFormat="false" ht="12.75" hidden="false" customHeight="false" outlineLevel="0" collapsed="false">
      <c r="A2163" s="7" t="n">
        <v>35975</v>
      </c>
      <c r="B2163" s="8" t="n">
        <v>2.389</v>
      </c>
      <c r="C2163" s="9" t="n">
        <f aca="false">LN(B2163/B2162)</f>
        <v>0.0130610662284933</v>
      </c>
      <c r="D2163" s="11" t="n">
        <f aca="false">STDEV(C2143:C2163)*SQRT(365.25)</f>
        <v>0.646828760352312</v>
      </c>
      <c r="E2163" s="11" t="n">
        <f aca="false">SQRT(alpha*(E2162/SQRT(365.25))^2+(1-alpha)*C2163^2)*SQRT(365.25)</f>
        <v>0.615405583965095</v>
      </c>
      <c r="G2163" s="10"/>
      <c r="H2163" s="10" t="n">
        <f aca="false">(E2163^2)/365.25</f>
        <v>0.00103688989124002</v>
      </c>
      <c r="I2163" s="10" t="n">
        <f aca="false">C2164^2</f>
        <v>0.001084934374985</v>
      </c>
      <c r="J2163" s="10" t="n">
        <f aca="false">(H2163-I2163)^2</f>
        <v>2.30827241832091E-009</v>
      </c>
    </row>
    <row r="2164" customFormat="false" ht="12.75" hidden="false" customHeight="false" outlineLevel="0" collapsed="false">
      <c r="A2164" s="7" t="n">
        <v>35976</v>
      </c>
      <c r="B2164" s="8" t="n">
        <v>2.469</v>
      </c>
      <c r="C2164" s="9" t="n">
        <f aca="false">LN(B2164/B2163)</f>
        <v>0.03293834201937</v>
      </c>
      <c r="D2164" s="11" t="n">
        <f aca="false">STDEV(C2144:C2164)*SQRT(365.25)</f>
        <v>0.657371317863254</v>
      </c>
      <c r="E2164" s="11" t="n">
        <f aca="false">SQRT(alpha*(E2163/SQRT(365.25))^2+(1-alpha)*C2164^2)*SQRT(365.25)</f>
        <v>0.616539024145029</v>
      </c>
      <c r="G2164" s="10"/>
      <c r="H2164" s="10" t="n">
        <f aca="false">(E2164^2)/365.25</f>
        <v>0.00104071284953786</v>
      </c>
      <c r="I2164" s="10" t="n">
        <f aca="false">C2165^2</f>
        <v>5.96784957435079E-005</v>
      </c>
      <c r="J2164" s="10" t="n">
        <f aca="false">(H2164-I2164)^2</f>
        <v>9.62428403324708E-007</v>
      </c>
    </row>
    <row r="2165" customFormat="false" ht="12.75" hidden="false" customHeight="false" outlineLevel="0" collapsed="false">
      <c r="A2165" s="7" t="n">
        <v>35977</v>
      </c>
      <c r="B2165" s="8" t="n">
        <v>2.45</v>
      </c>
      <c r="C2165" s="9" t="n">
        <f aca="false">LN(B2165/B2164)</f>
        <v>-0.00772518580640672</v>
      </c>
      <c r="D2165" s="11" t="n">
        <f aca="false">STDEV(C2145:C2165)*SQRT(365.25)</f>
        <v>0.653214621877127</v>
      </c>
      <c r="E2165" s="11" t="n">
        <f aca="false">SQRT(alpha*(E2164/SQRT(365.25))^2+(1-alpha)*C2165^2)*SQRT(365.25)</f>
        <v>0.592965585249155</v>
      </c>
      <c r="G2165" s="10"/>
      <c r="H2165" s="10" t="n">
        <f aca="false">(E2165^2)/365.25</f>
        <v>0.000962650746857969</v>
      </c>
      <c r="I2165" s="10" t="n">
        <f aca="false">C2166^2</f>
        <v>2.02491479146357E-005</v>
      </c>
      <c r="J2165" s="10" t="n">
        <f aca="false">(H2165-I2165)^2</f>
        <v>8.88120773690951E-007</v>
      </c>
    </row>
    <row r="2166" customFormat="false" ht="12.75" hidden="false" customHeight="false" outlineLevel="0" collapsed="false">
      <c r="A2166" s="7" t="n">
        <v>35978</v>
      </c>
      <c r="B2166" s="8" t="n">
        <v>2.439</v>
      </c>
      <c r="C2166" s="9" t="n">
        <f aca="false">LN(B2166/B2165)</f>
        <v>-0.00449990532285244</v>
      </c>
      <c r="D2166" s="11" t="n">
        <f aca="false">STDEV(C2146:C2166)*SQRT(365.25)</f>
        <v>0.642242226924361</v>
      </c>
      <c r="E2166" s="11" t="n">
        <f aca="false">SQRT(alpha*(E2165/SQRT(365.25))^2+(1-alpha)*C2166^2)*SQRT(365.25)</f>
        <v>0.569402143538932</v>
      </c>
      <c r="G2166" s="10"/>
      <c r="H2166" s="10" t="n">
        <f aca="false">(E2166^2)/365.25</f>
        <v>0.000887662699703575</v>
      </c>
      <c r="I2166" s="10" t="n">
        <f aca="false">C2167^2</f>
        <v>0.000233673889705691</v>
      </c>
      <c r="J2166" s="10" t="n">
        <f aca="false">(H2166-I2166)^2</f>
        <v>4.27701363602448E-007</v>
      </c>
    </row>
    <row r="2167" customFormat="false" ht="12.75" hidden="false" customHeight="false" outlineLevel="0" collapsed="false">
      <c r="A2167" s="7" t="n">
        <v>35979</v>
      </c>
      <c r="B2167" s="8" t="n">
        <v>2.402</v>
      </c>
      <c r="C2167" s="9" t="n">
        <f aca="false">LN(B2167/B2166)</f>
        <v>-0.0152863955759914</v>
      </c>
      <c r="D2167" s="11" t="n">
        <f aca="false">STDEV(C2147:C2167)*SQRT(365.25)</f>
        <v>0.614530943680635</v>
      </c>
      <c r="E2167" s="11" t="n">
        <f aca="false">SQRT(alpha*(E2166/SQRT(365.25))^2+(1-alpha)*C2167^2)*SQRT(365.25)</f>
        <v>0.552459654552878</v>
      </c>
      <c r="G2167" s="10"/>
      <c r="H2167" s="10" t="n">
        <f aca="false">(E2167^2)/365.25</f>
        <v>0.000835624010701397</v>
      </c>
      <c r="I2167" s="10" t="n">
        <f aca="false">C2168^2</f>
        <v>0.000240985314902001</v>
      </c>
      <c r="J2167" s="10" t="n">
        <f aca="false">(H2167-I2167)^2</f>
        <v>3.53595178542007E-007</v>
      </c>
    </row>
    <row r="2168" customFormat="false" ht="12.75" hidden="false" customHeight="false" outlineLevel="0" collapsed="false">
      <c r="A2168" s="7" t="n">
        <v>35982</v>
      </c>
      <c r="B2168" s="8" t="n">
        <v>2.365</v>
      </c>
      <c r="C2168" s="9" t="n">
        <f aca="false">LN(B2168/B2167)</f>
        <v>-0.0155237017138955</v>
      </c>
      <c r="D2168" s="11" t="n">
        <f aca="false">STDEV(C2148:C2168)*SQRT(365.25)</f>
        <v>0.622282910254302</v>
      </c>
      <c r="E2168" s="11" t="n">
        <f aca="false">SQRT(alpha*(E2167/SQRT(365.25))^2+(1-alpha)*C2168^2)*SQRT(365.25)</f>
        <v>0.536590583409914</v>
      </c>
      <c r="G2168" s="10"/>
      <c r="H2168" s="10" t="n">
        <f aca="false">(E2168^2)/365.25</f>
        <v>0.000788307882831464</v>
      </c>
      <c r="I2168" s="10" t="n">
        <f aca="false">C2169^2</f>
        <v>0</v>
      </c>
      <c r="J2168" s="10" t="n">
        <f aca="false">(H2168-I2168)^2</f>
        <v>6.21429318134225E-007</v>
      </c>
    </row>
    <row r="2169" customFormat="false" ht="12.75" hidden="false" customHeight="false" outlineLevel="0" collapsed="false">
      <c r="A2169" s="7" t="n">
        <v>35983</v>
      </c>
      <c r="B2169" s="8" t="n">
        <v>2.365</v>
      </c>
      <c r="C2169" s="9" t="n">
        <f aca="false">LN(B2169/B2168)</f>
        <v>0</v>
      </c>
      <c r="D2169" s="11" t="n">
        <f aca="false">STDEV(C2149:C2169)*SQRT(365.25)</f>
        <v>0.606611418337009</v>
      </c>
      <c r="E2169" s="11" t="n">
        <f aca="false">SQRT(alpha*(E2168/SQRT(365.25))^2+(1-alpha)*C2169^2)*SQRT(365.25)</f>
        <v>0.514799529514289</v>
      </c>
      <c r="G2169" s="10"/>
      <c r="H2169" s="10" t="n">
        <f aca="false">(E2169^2)/365.25</f>
        <v>0.000725581261021582</v>
      </c>
      <c r="I2169" s="10" t="n">
        <f aca="false">C2170^2</f>
        <v>1.78712161739433E-007</v>
      </c>
      <c r="J2169" s="10" t="n">
        <f aca="false">(H2169-I2169)^2</f>
        <v>5.26208857892357E-007</v>
      </c>
    </row>
    <row r="2170" customFormat="false" ht="12.75" hidden="false" customHeight="false" outlineLevel="0" collapsed="false">
      <c r="A2170" s="7" t="n">
        <v>35984</v>
      </c>
      <c r="B2170" s="8" t="n">
        <v>2.366</v>
      </c>
      <c r="C2170" s="9" t="n">
        <f aca="false">LN(B2170/B2169)</f>
        <v>0.000422743612298794</v>
      </c>
      <c r="D2170" s="11" t="n">
        <f aca="false">STDEV(C2150:C2170)*SQRT(365.25)</f>
        <v>0.59544174875195</v>
      </c>
      <c r="E2170" s="11" t="n">
        <f aca="false">SQRT(alpha*(E2169/SQRT(365.25))^2+(1-alpha)*C2170^2)*SQRT(365.25)</f>
        <v>0.493898672969181</v>
      </c>
      <c r="G2170" s="10"/>
      <c r="H2170" s="10" t="n">
        <f aca="false">(E2170^2)/365.25</f>
        <v>0.000667860093526948</v>
      </c>
      <c r="I2170" s="10" t="n">
        <f aca="false">C2171^2</f>
        <v>5.199938458457E-005</v>
      </c>
      <c r="J2170" s="10" t="n">
        <f aca="false">(H2170-I2170)^2</f>
        <v>3.79284412819009E-007</v>
      </c>
    </row>
    <row r="2171" customFormat="false" ht="12.75" hidden="false" customHeight="false" outlineLevel="0" collapsed="false">
      <c r="A2171" s="7" t="n">
        <v>35985</v>
      </c>
      <c r="B2171" s="8" t="n">
        <v>2.349</v>
      </c>
      <c r="C2171" s="9" t="n">
        <f aca="false">LN(B2171/B2170)</f>
        <v>-0.00721105987941925</v>
      </c>
      <c r="D2171" s="11" t="n">
        <f aca="false">STDEV(C2151:C2171)*SQRT(365.25)</f>
        <v>0.596864202829435</v>
      </c>
      <c r="E2171" s="11" t="n">
        <f aca="false">SQRT(alpha*(E2170/SQRT(365.25))^2+(1-alpha)*C2171^2)*SQRT(365.25)</f>
        <v>0.475433381068067</v>
      </c>
      <c r="G2171" s="10"/>
      <c r="H2171" s="10" t="n">
        <f aca="false">(E2171^2)/365.25</f>
        <v>0.000618855304130908</v>
      </c>
      <c r="I2171" s="10" t="n">
        <f aca="false">C2172^2</f>
        <v>0.000294986646737472</v>
      </c>
      <c r="J2171" s="10" t="n">
        <f aca="false">(H2171-I2171)^2</f>
        <v>1.04890907241827E-007</v>
      </c>
    </row>
    <row r="2172" customFormat="false" ht="12.75" hidden="false" customHeight="false" outlineLevel="0" collapsed="false">
      <c r="A2172" s="7" t="n">
        <v>35986</v>
      </c>
      <c r="B2172" s="8" t="n">
        <v>2.309</v>
      </c>
      <c r="C2172" s="9" t="n">
        <f aca="false">LN(B2172/B2171)</f>
        <v>-0.0171751753044175</v>
      </c>
      <c r="D2172" s="11" t="n">
        <f aca="false">STDEV(C2152:C2172)*SQRT(365.25)</f>
        <v>0.604642630816568</v>
      </c>
      <c r="E2172" s="11" t="n">
        <f aca="false">SQRT(alpha*(E2171/SQRT(365.25))^2+(1-alpha)*C2172^2)*SQRT(365.25)</f>
        <v>0.465429026891565</v>
      </c>
      <c r="G2172" s="10"/>
      <c r="H2172" s="10" t="n">
        <f aca="false">(E2172^2)/365.25</f>
        <v>0.000593084679187487</v>
      </c>
      <c r="I2172" s="10" t="n">
        <f aca="false">C2173^2</f>
        <v>0.000693208731735711</v>
      </c>
      <c r="J2172" s="10" t="n">
        <f aca="false">(H2172-I2172)^2</f>
        <v>1.00248258986795E-008</v>
      </c>
    </row>
    <row r="2173" customFormat="false" ht="12.75" hidden="false" customHeight="false" outlineLevel="0" collapsed="false">
      <c r="A2173" s="7" t="n">
        <v>35989</v>
      </c>
      <c r="B2173" s="8" t="n">
        <v>2.249</v>
      </c>
      <c r="C2173" s="9" t="n">
        <f aca="false">LN(B2173/B2172)</f>
        <v>-0.0263288573951797</v>
      </c>
      <c r="D2173" s="11" t="n">
        <f aca="false">STDEV(C2153:C2173)*SQRT(365.25)</f>
        <v>0.610112838843926</v>
      </c>
      <c r="E2173" s="11" t="n">
        <f aca="false">SQRT(alpha*(E2172/SQRT(365.25))^2+(1-alpha)*C2173^2)*SQRT(365.25)</f>
        <v>0.468544686616251</v>
      </c>
      <c r="G2173" s="10"/>
      <c r="H2173" s="10" t="n">
        <f aca="false">(E2173^2)/365.25</f>
        <v>0.000601051672433459</v>
      </c>
      <c r="I2173" s="10" t="n">
        <f aca="false">C2174^2</f>
        <v>5.67082740469932E-005</v>
      </c>
      <c r="J2173" s="10" t="n">
        <f aca="false">(H2173-I2173)^2</f>
        <v>2.96309735366927E-007</v>
      </c>
    </row>
    <row r="2174" customFormat="false" ht="12.75" hidden="false" customHeight="false" outlineLevel="0" collapsed="false">
      <c r="A2174" s="7" t="n">
        <v>35990</v>
      </c>
      <c r="B2174" s="8" t="n">
        <v>2.266</v>
      </c>
      <c r="C2174" s="9" t="n">
        <f aca="false">LN(B2174/B2173)</f>
        <v>0.00753048962863593</v>
      </c>
      <c r="D2174" s="11" t="n">
        <f aca="false">STDEV(C2154:C2174)*SQRT(365.25)</f>
        <v>0.599066559308382</v>
      </c>
      <c r="E2174" s="11" t="n">
        <f aca="false">SQRT(alpha*(E2173/SQRT(365.25))^2+(1-alpha)*C2174^2)*SQRT(365.25)</f>
        <v>0.451346495990844</v>
      </c>
      <c r="G2174" s="10"/>
      <c r="H2174" s="10" t="n">
        <f aca="false">(E2174^2)/365.25</f>
        <v>0.000557737602856162</v>
      </c>
      <c r="I2174" s="10" t="n">
        <f aca="false">C2175^2</f>
        <v>0.000242308050503597</v>
      </c>
      <c r="J2174" s="10" t="n">
        <f aca="false">(H2174-I2174)^2</f>
        <v>9.94958024973401E-008</v>
      </c>
    </row>
    <row r="2175" customFormat="false" ht="12.75" hidden="false" customHeight="false" outlineLevel="0" collapsed="false">
      <c r="A2175" s="7" t="n">
        <v>35991</v>
      </c>
      <c r="B2175" s="8" t="n">
        <v>2.231</v>
      </c>
      <c r="C2175" s="9" t="n">
        <f aca="false">LN(B2175/B2174)</f>
        <v>-0.0155662471554192</v>
      </c>
      <c r="D2175" s="11" t="n">
        <f aca="false">STDEV(C2155:C2175)*SQRT(365.25)</f>
        <v>0.550470107518148</v>
      </c>
      <c r="E2175" s="11" t="n">
        <f aca="false">SQRT(alpha*(E2174/SQRT(365.25))^2+(1-alpha)*C2175^2)*SQRT(365.25)</f>
        <v>0.44107392540806</v>
      </c>
      <c r="G2175" s="10"/>
      <c r="H2175" s="10" t="n">
        <f aca="false">(E2175^2)/365.25</f>
        <v>0.000532638487816221</v>
      </c>
      <c r="I2175" s="10" t="n">
        <f aca="false">C2176^2</f>
        <v>0.00206019846269536</v>
      </c>
      <c r="J2175" s="10" t="n">
        <f aca="false">(H2175-I2175)^2</f>
        <v>2.33343947685277E-006</v>
      </c>
    </row>
    <row r="2176" customFormat="false" ht="12.75" hidden="false" customHeight="false" outlineLevel="0" collapsed="false">
      <c r="A2176" s="7" t="n">
        <v>35992</v>
      </c>
      <c r="B2176" s="8" t="n">
        <v>2.132</v>
      </c>
      <c r="C2176" s="9" t="n">
        <f aca="false">LN(B2176/B2175)</f>
        <v>-0.0453894091467973</v>
      </c>
      <c r="D2176" s="11" t="n">
        <f aca="false">STDEV(C2156:C2176)*SQRT(365.25)</f>
        <v>0.455327940264455</v>
      </c>
      <c r="E2176" s="11" t="n">
        <f aca="false">SQRT(alpha*(E2175/SQRT(365.25))^2+(1-alpha)*C2176^2)*SQRT(365.25)</f>
        <v>0.488817222874649</v>
      </c>
      <c r="G2176" s="10"/>
      <c r="H2176" s="10" t="n">
        <f aca="false">(E2176^2)/365.25</f>
        <v>0.000654188302200916</v>
      </c>
      <c r="I2176" s="10" t="n">
        <f aca="false">C2177^2</f>
        <v>0.00023592515025525</v>
      </c>
      <c r="J2176" s="10" t="n">
        <f aca="false">(H2176-I2176)^2</f>
        <v>1.74944064275523E-007</v>
      </c>
    </row>
    <row r="2177" customFormat="false" ht="12.75" hidden="false" customHeight="false" outlineLevel="0" collapsed="false">
      <c r="A2177" s="7" t="n">
        <v>35993</v>
      </c>
      <c r="B2177" s="8" t="n">
        <v>2.165</v>
      </c>
      <c r="C2177" s="9" t="n">
        <f aca="false">LN(B2177/B2176)</f>
        <v>0.0153598551508551</v>
      </c>
      <c r="D2177" s="11" t="n">
        <f aca="false">STDEV(C2157:C2177)*SQRT(365.25)</f>
        <v>0.456458345194768</v>
      </c>
      <c r="E2177" s="11" t="n">
        <f aca="false">SQRT(alpha*(E2176/SQRT(365.25))^2+(1-alpha)*C2177^2)*SQRT(365.25)</f>
        <v>0.476220676480761</v>
      </c>
      <c r="G2177" s="10"/>
      <c r="H2177" s="10" t="n">
        <f aca="false">(E2177^2)/365.25</f>
        <v>0.000620906591944678</v>
      </c>
      <c r="I2177" s="10" t="n">
        <f aca="false">C2178^2</f>
        <v>0.00108022707339069</v>
      </c>
      <c r="J2177" s="10" t="n">
        <f aca="false">(H2177-I2177)^2</f>
        <v>2.10975304675797E-007</v>
      </c>
    </row>
    <row r="2178" customFormat="false" ht="12.75" hidden="false" customHeight="false" outlineLevel="0" collapsed="false">
      <c r="A2178" s="7" t="n">
        <v>35996</v>
      </c>
      <c r="B2178" s="8" t="n">
        <v>2.095</v>
      </c>
      <c r="C2178" s="9" t="n">
        <f aca="false">LN(B2178/B2177)</f>
        <v>-0.032866808080352</v>
      </c>
      <c r="D2178" s="11" t="n">
        <f aca="false">STDEV(C2158:C2178)*SQRT(365.25)</f>
        <v>0.385492541382421</v>
      </c>
      <c r="E2178" s="11" t="n">
        <f aca="false">SQRT(alpha*(E2177/SQRT(365.25))^2+(1-alpha)*C2178^2)*SQRT(365.25)</f>
        <v>0.49003626653102</v>
      </c>
      <c r="G2178" s="10"/>
      <c r="H2178" s="10" t="n">
        <f aca="false">(E2178^2)/365.25</f>
        <v>0.000657455284094896</v>
      </c>
      <c r="I2178" s="10" t="n">
        <f aca="false">C2179^2</f>
        <v>0.0050710765548572</v>
      </c>
      <c r="J2178" s="10" t="n">
        <f aca="false">(H2178-I2178)^2</f>
        <v>1.94800527217255E-005</v>
      </c>
    </row>
    <row r="2179" customFormat="false" ht="12.75" hidden="false" customHeight="false" outlineLevel="0" collapsed="false">
      <c r="A2179" s="7" t="n">
        <v>35997</v>
      </c>
      <c r="B2179" s="8" t="n">
        <v>1.951</v>
      </c>
      <c r="C2179" s="9" t="n">
        <f aca="false">LN(B2179/B2178)</f>
        <v>-0.0712114917331269</v>
      </c>
      <c r="D2179" s="11" t="n">
        <f aca="false">STDEV(C2159:C2179)*SQRT(365.25)</f>
        <v>0.441960001142383</v>
      </c>
      <c r="E2179" s="11" t="n">
        <f aca="false">SQRT(alpha*(E2178/SQRT(365.25))^2+(1-alpha)*C2179^2)*SQRT(365.25)</f>
        <v>0.606968149258004</v>
      </c>
      <c r="G2179" s="10"/>
      <c r="H2179" s="10" t="n">
        <f aca="false">(E2179^2)/365.25</f>
        <v>0.00100865252351454</v>
      </c>
      <c r="I2179" s="10" t="n">
        <f aca="false">C2180^2</f>
        <v>7.65916334436801E-005</v>
      </c>
      <c r="J2179" s="10" t="n">
        <f aca="false">(H2179-I2179)^2</f>
        <v>8.68737502799686E-007</v>
      </c>
    </row>
    <row r="2180" customFormat="false" ht="12.75" hidden="false" customHeight="false" outlineLevel="0" collapsed="false">
      <c r="A2180" s="7" t="n">
        <v>35998</v>
      </c>
      <c r="B2180" s="8" t="n">
        <v>1.934</v>
      </c>
      <c r="C2180" s="9" t="n">
        <f aca="false">LN(B2180/B2179)</f>
        <v>-0.00875166460987166</v>
      </c>
      <c r="D2180" s="11" t="n">
        <f aca="false">STDEV(C2160:C2180)*SQRT(365.25)</f>
        <v>0.432040214443859</v>
      </c>
      <c r="E2180" s="11" t="n">
        <f aca="false">SQRT(alpha*(E2179/SQRT(365.25))^2+(1-alpha)*C2180^2)*SQRT(365.25)</f>
        <v>0.584227255470496</v>
      </c>
      <c r="G2180" s="10"/>
      <c r="H2180" s="10" t="n">
        <f aca="false">(E2180^2)/365.25</f>
        <v>0.000934487299204897</v>
      </c>
      <c r="I2180" s="10" t="n">
        <f aca="false">C2181^2</f>
        <v>5.20246019747789E-005</v>
      </c>
      <c r="J2180" s="10" t="n">
        <f aca="false">(H2180-I2180)^2</f>
        <v>7.78740412002654E-007</v>
      </c>
    </row>
    <row r="2181" customFormat="false" ht="12.75" hidden="false" customHeight="false" outlineLevel="0" collapsed="false">
      <c r="A2181" s="7" t="n">
        <v>35999</v>
      </c>
      <c r="B2181" s="8" t="n">
        <v>1.948</v>
      </c>
      <c r="C2181" s="9" t="n">
        <f aca="false">LN(B2181/B2180)</f>
        <v>0.00721280818924078</v>
      </c>
      <c r="D2181" s="11" t="n">
        <f aca="false">STDEV(C2161:C2181)*SQRT(365.25)</f>
        <v>0.433770912496928</v>
      </c>
      <c r="E2181" s="11" t="n">
        <f aca="false">SQRT(alpha*(E2180/SQRT(365.25))^2+(1-alpha)*C2181^2)*SQRT(365.25)</f>
        <v>0.56184884926958</v>
      </c>
      <c r="G2181" s="10"/>
      <c r="H2181" s="10" t="n">
        <f aca="false">(E2181^2)/365.25</f>
        <v>0.000864268663724987</v>
      </c>
      <c r="I2181" s="10" t="n">
        <f aca="false">C2182^2</f>
        <v>0.00174098208219211</v>
      </c>
      <c r="J2181" s="10" t="n">
        <f aca="false">(H2181-I2181)^2</f>
        <v>7.68626418120302E-007</v>
      </c>
    </row>
    <row r="2182" customFormat="false" ht="12.75" hidden="false" customHeight="false" outlineLevel="0" collapsed="false">
      <c r="A2182" s="7" t="n">
        <v>36000</v>
      </c>
      <c r="B2182" s="8" t="n">
        <v>2.031</v>
      </c>
      <c r="C2182" s="9" t="n">
        <f aca="false">LN(B2182/B2181)</f>
        <v>0.0417250773779044</v>
      </c>
      <c r="D2182" s="11" t="n">
        <f aca="false">STDEV(C2162:C2182)*SQRT(365.25)</f>
        <v>0.475398717857098</v>
      </c>
      <c r="E2182" s="11" t="n">
        <f aca="false">SQRT(alpha*(E2181/SQRT(365.25))^2+(1-alpha)*C2182^2)*SQRT(365.25)</f>
        <v>0.584084234087585</v>
      </c>
      <c r="G2182" s="10"/>
      <c r="H2182" s="10" t="n">
        <f aca="false">(E2182^2)/365.25</f>
        <v>0.000934029822066205</v>
      </c>
      <c r="I2182" s="10" t="n">
        <f aca="false">C2183^2</f>
        <v>0.00109137975896886</v>
      </c>
      <c r="J2182" s="10" t="n">
        <f aca="false">(H2182-I2182)^2</f>
        <v>2.47590026432702E-008</v>
      </c>
    </row>
    <row r="2183" customFormat="false" ht="12.75" hidden="false" customHeight="false" outlineLevel="0" collapsed="false">
      <c r="A2183" s="7" t="n">
        <v>36003</v>
      </c>
      <c r="B2183" s="8" t="n">
        <v>1.965</v>
      </c>
      <c r="C2183" s="9" t="n">
        <f aca="false">LN(B2183/B2182)</f>
        <v>-0.0330360372770231</v>
      </c>
      <c r="D2183" s="11" t="n">
        <f aca="false">STDEV(C2163:C2183)*SQRT(365.25)</f>
        <v>0.486781123632639</v>
      </c>
      <c r="E2183" s="11" t="n">
        <f aca="false">SQRT(alpha*(E2182/SQRT(365.25))^2+(1-alpha)*C2183^2)*SQRT(365.25)</f>
        <v>0.58798598191465</v>
      </c>
      <c r="G2183" s="10"/>
      <c r="H2183" s="10" t="n">
        <f aca="false">(E2183^2)/365.25</f>
        <v>0.000946550348879219</v>
      </c>
      <c r="I2183" s="10" t="n">
        <f aca="false">C2184^2</f>
        <v>4.40598223762691E-005</v>
      </c>
      <c r="J2183" s="10" t="n">
        <f aca="false">(H2183-I2183)^2</f>
        <v>8.14489150427571E-007</v>
      </c>
    </row>
    <row r="2184" customFormat="false" ht="12.75" hidden="false" customHeight="false" outlineLevel="0" collapsed="false">
      <c r="A2184" s="7" t="n">
        <v>36004</v>
      </c>
      <c r="B2184" s="8" t="n">
        <v>1.952</v>
      </c>
      <c r="C2184" s="9" t="n">
        <f aca="false">LN(B2184/B2183)</f>
        <v>-0.00663775733032393</v>
      </c>
      <c r="D2184" s="11" t="n">
        <f aca="false">STDEV(C2164:C2184)*SQRT(365.25)</f>
        <v>0.477557262880711</v>
      </c>
      <c r="E2184" s="11" t="n">
        <f aca="false">SQRT(alpha*(E2183/SQRT(365.25))^2+(1-alpha)*C2184^2)*SQRT(365.25)</f>
        <v>0.565241613583953</v>
      </c>
      <c r="G2184" s="10"/>
      <c r="H2184" s="10" t="n">
        <f aca="false">(E2184^2)/365.25</f>
        <v>0.000874738074543438</v>
      </c>
      <c r="I2184" s="10" t="n">
        <f aca="false">C2185^2</f>
        <v>2.63797093607498E-005</v>
      </c>
      <c r="J2184" s="10" t="n">
        <f aca="false">(H2184-I2184)^2</f>
        <v>7.19711915775444E-007</v>
      </c>
    </row>
    <row r="2185" customFormat="false" ht="12.75" hidden="false" customHeight="false" outlineLevel="0" collapsed="false">
      <c r="A2185" s="7" t="n">
        <v>36005</v>
      </c>
      <c r="B2185" s="8" t="n">
        <v>1.942</v>
      </c>
      <c r="C2185" s="9" t="n">
        <f aca="false">LN(B2185/B2184)</f>
        <v>-0.00513611812176762</v>
      </c>
      <c r="D2185" s="11" t="n">
        <f aca="false">STDEV(C2165:C2185)*SQRT(365.25)</f>
        <v>0.44055661052073</v>
      </c>
      <c r="E2185" s="11" t="n">
        <f aca="false">SQRT(alpha*(E2184/SQRT(365.25))^2+(1-alpha)*C2185^2)*SQRT(365.25)</f>
        <v>0.542993473796273</v>
      </c>
      <c r="G2185" s="10"/>
      <c r="H2185" s="10" t="n">
        <f aca="false">(E2185^2)/365.25</f>
        <v>0.000807233162451317</v>
      </c>
      <c r="I2185" s="10" t="n">
        <f aca="false">C2186^2</f>
        <v>0.000350122651169224</v>
      </c>
      <c r="J2185" s="10" t="n">
        <f aca="false">(H2185-I2185)^2</f>
        <v>2.08950019524577E-007</v>
      </c>
    </row>
    <row r="2186" customFormat="false" ht="12.75" hidden="false" customHeight="false" outlineLevel="0" collapsed="false">
      <c r="A2186" s="7" t="n">
        <v>36006</v>
      </c>
      <c r="B2186" s="8" t="n">
        <v>1.906</v>
      </c>
      <c r="C2186" s="9" t="n">
        <f aca="false">LN(B2186/B2185)</f>
        <v>-0.0187115646371228</v>
      </c>
      <c r="D2186" s="11" t="n">
        <f aca="false">STDEV(C2166:C2186)*SQRT(365.25)</f>
        <v>0.441249993134944</v>
      </c>
      <c r="E2186" s="11" t="n">
        <f aca="false">SQRT(alpha*(E2185/SQRT(365.25))^2+(1-alpha)*C2186^2)*SQRT(365.25)</f>
        <v>0.530619196787991</v>
      </c>
      <c r="G2186" s="10"/>
      <c r="H2186" s="10" t="n">
        <f aca="false">(E2186^2)/365.25</f>
        <v>0.000770860320328358</v>
      </c>
      <c r="I2186" s="10" t="n">
        <f aca="false">C2187^2</f>
        <v>0.00109360374175815</v>
      </c>
      <c r="J2186" s="10" t="n">
        <f aca="false">(H2186-I2186)^2</f>
        <v>1.04163316076206E-007</v>
      </c>
    </row>
    <row r="2187" customFormat="false" ht="12.75" hidden="false" customHeight="false" outlineLevel="0" collapsed="false">
      <c r="A2187" s="7" t="n">
        <v>36007</v>
      </c>
      <c r="B2187" s="8" t="n">
        <v>1.844</v>
      </c>
      <c r="C2187" s="9" t="n">
        <f aca="false">LN(B2187/B2186)</f>
        <v>-0.0330696800976082</v>
      </c>
      <c r="D2187" s="11" t="n">
        <f aca="false">STDEV(C2167:C2187)*SQRT(365.25)</f>
        <v>0.448461132322749</v>
      </c>
      <c r="E2187" s="11" t="n">
        <f aca="false">SQRT(alpha*(E2186/SQRT(365.25))^2+(1-alpha)*C2187^2)*SQRT(365.25)</f>
        <v>0.539385529644649</v>
      </c>
      <c r="G2187" s="10"/>
      <c r="H2187" s="10" t="n">
        <f aca="false">(E2187^2)/365.25</f>
        <v>0.000796541408870741</v>
      </c>
      <c r="I2187" s="10" t="n">
        <f aca="false">C2188^2</f>
        <v>0.000181344018889268</v>
      </c>
      <c r="J2187" s="10" t="n">
        <f aca="false">(H2187-I2187)^2</f>
        <v>3.78467828640016E-007</v>
      </c>
    </row>
    <row r="2188" customFormat="false" ht="12.75" hidden="false" customHeight="false" outlineLevel="0" collapsed="false">
      <c r="A2188" s="7" t="n">
        <v>36010</v>
      </c>
      <c r="B2188" s="8" t="n">
        <v>1.869</v>
      </c>
      <c r="C2188" s="9" t="n">
        <f aca="false">LN(B2188/B2187)</f>
        <v>0.0134664033390237</v>
      </c>
      <c r="D2188" s="11" t="n">
        <f aca="false">STDEV(C2168:C2188)*SQRT(365.25)</f>
        <v>0.461982595255244</v>
      </c>
      <c r="E2188" s="11" t="n">
        <f aca="false">SQRT(alpha*(E2187/SQRT(365.25))^2+(1-alpha)*C2188^2)*SQRT(365.25)</f>
        <v>0.522548589664251</v>
      </c>
      <c r="G2188" s="10"/>
      <c r="H2188" s="10" t="n">
        <f aca="false">(E2188^2)/365.25</f>
        <v>0.000747589400575215</v>
      </c>
      <c r="I2188" s="10" t="n">
        <f aca="false">C2189^2</f>
        <v>0.000190862792080569</v>
      </c>
      <c r="J2188" s="10" t="n">
        <f aca="false">(H2188-I2188)^2</f>
        <v>3.09944516605951E-007</v>
      </c>
    </row>
    <row r="2189" customFormat="false" ht="12.75" hidden="false" customHeight="false" outlineLevel="0" collapsed="false">
      <c r="A2189" s="7" t="n">
        <v>36011</v>
      </c>
      <c r="B2189" s="8" t="n">
        <v>1.895</v>
      </c>
      <c r="C2189" s="9" t="n">
        <f aca="false">LN(B2189/B2188)</f>
        <v>0.0138153100609639</v>
      </c>
      <c r="D2189" s="11" t="n">
        <f aca="false">STDEV(C2169:C2189)*SQRT(365.25)</f>
        <v>0.473885061582035</v>
      </c>
      <c r="E2189" s="11" t="n">
        <f aca="false">SQRT(alpha*(E2188/SQRT(365.25))^2+(1-alpha)*C2189^2)*SQRT(365.25)</f>
        <v>0.50683001745663</v>
      </c>
      <c r="G2189" s="10"/>
      <c r="H2189" s="10" t="n">
        <f aca="false">(E2189^2)/365.25</f>
        <v>0.000703289983833231</v>
      </c>
      <c r="I2189" s="10" t="n">
        <f aca="false">C2190^2</f>
        <v>0.000136362022774007</v>
      </c>
      <c r="J2189" s="10" t="n">
        <f aca="false">(H2189-I2189)^2</f>
        <v>3.21407313030769E-007</v>
      </c>
    </row>
    <row r="2190" customFormat="false" ht="12.75" hidden="false" customHeight="false" outlineLevel="0" collapsed="false">
      <c r="A2190" s="7" t="n">
        <v>36012</v>
      </c>
      <c r="B2190" s="8" t="n">
        <v>1.873</v>
      </c>
      <c r="C2190" s="9" t="n">
        <f aca="false">LN(B2190/B2189)</f>
        <v>-0.0116774150724382</v>
      </c>
      <c r="D2190" s="11" t="n">
        <f aca="false">STDEV(C2170:C2190)*SQRT(365.25)</f>
        <v>0.471634211785807</v>
      </c>
      <c r="E2190" s="11" t="n">
        <f aca="false">SQRT(alpha*(E2189/SQRT(365.25))^2+(1-alpha)*C2190^2)*SQRT(365.25)</f>
        <v>0.490305842054338</v>
      </c>
      <c r="G2190" s="10"/>
      <c r="H2190" s="10" t="n">
        <f aca="false">(E2190^2)/365.25</f>
        <v>0.000658178832998257</v>
      </c>
      <c r="I2190" s="10" t="n">
        <f aca="false">C2191^2</f>
        <v>0.0005143441971374</v>
      </c>
      <c r="J2190" s="10" t="n">
        <f aca="false">(H2190-I2190)^2</f>
        <v>2.06884024732254E-008</v>
      </c>
    </row>
    <row r="2191" customFormat="false" ht="12.75" hidden="false" customHeight="false" outlineLevel="0" collapsed="false">
      <c r="A2191" s="7" t="n">
        <v>36013</v>
      </c>
      <c r="B2191" s="8" t="n">
        <v>1.831</v>
      </c>
      <c r="C2191" s="9" t="n">
        <f aca="false">LN(B2191/B2190)</f>
        <v>-0.0226791577695778</v>
      </c>
      <c r="D2191" s="11" t="n">
        <f aca="false">STDEV(C2171:C2191)*SQRT(365.25)</f>
        <v>0.471161347752049</v>
      </c>
      <c r="E2191" s="11" t="n">
        <f aca="false">SQRT(alpha*(E2190/SQRT(365.25))^2+(1-alpha)*C2191^2)*SQRT(365.25)</f>
        <v>0.486024173046156</v>
      </c>
      <c r="G2191" s="10"/>
      <c r="H2191" s="10" t="n">
        <f aca="false">(E2191^2)/365.25</f>
        <v>0.000646733735209308</v>
      </c>
      <c r="I2191" s="10" t="n">
        <f aca="false">C2192^2</f>
        <v>1.19181580089543E-006</v>
      </c>
      <c r="J2191" s="10" t="n">
        <f aca="false">(H2191-I2191)^2</f>
        <v>4.16724369713497E-007</v>
      </c>
    </row>
    <row r="2192" customFormat="false" ht="12.75" hidden="false" customHeight="false" outlineLevel="0" collapsed="false">
      <c r="A2192" s="7" t="n">
        <v>36014</v>
      </c>
      <c r="B2192" s="8" t="n">
        <v>1.833</v>
      </c>
      <c r="C2192" s="9" t="n">
        <f aca="false">LN(B2192/B2191)</f>
        <v>0.00109170316519438</v>
      </c>
      <c r="D2192" s="11" t="n">
        <f aca="false">STDEV(C2172:C2192)*SQRT(365.25)</f>
        <v>0.474032641899323</v>
      </c>
      <c r="E2192" s="11" t="n">
        <f aca="false">SQRT(alpha*(E2191/SQRT(365.25))^2+(1-alpha)*C2192^2)*SQRT(365.25)</f>
        <v>0.46632377260207</v>
      </c>
      <c r="G2192" s="10"/>
      <c r="H2192" s="10" t="n">
        <f aca="false">(E2192^2)/365.25</f>
        <v>0.000595367175616228</v>
      </c>
      <c r="I2192" s="10" t="n">
        <f aca="false">C2193^2</f>
        <v>0.00110655155461594</v>
      </c>
      <c r="J2192" s="10" t="n">
        <f aca="false">(H2192-I2192)^2</f>
        <v>2.61309469333318E-007</v>
      </c>
    </row>
    <row r="2193" customFormat="false" ht="12.75" hidden="false" customHeight="false" outlineLevel="0" collapsed="false">
      <c r="A2193" s="7" t="n">
        <v>36017</v>
      </c>
      <c r="B2193" s="8" t="n">
        <v>1.895</v>
      </c>
      <c r="C2193" s="9" t="n">
        <f aca="false">LN(B2193/B2192)</f>
        <v>0.0332648696768218</v>
      </c>
      <c r="D2193" s="11" t="n">
        <f aca="false">STDEV(C2173:C2193)*SQRT(365.25)</f>
        <v>0.508994788061546</v>
      </c>
      <c r="E2193" s="11" t="n">
        <f aca="false">SQRT(alpha*(E2192/SQRT(365.25))^2+(1-alpha)*C2193^2)*SQRT(365.25)</f>
        <v>0.481990260616423</v>
      </c>
      <c r="G2193" s="10"/>
      <c r="H2193" s="10" t="n">
        <f aca="false">(E2193^2)/365.25</f>
        <v>0.000636042741489631</v>
      </c>
      <c r="I2193" s="10" t="n">
        <f aca="false">C2194^2</f>
        <v>0.00200593188285304</v>
      </c>
      <c r="J2193" s="10" t="n">
        <f aca="false">(H2193-I2193)^2</f>
        <v>1.87659625962539E-006</v>
      </c>
    </row>
    <row r="2194" customFormat="false" ht="12.75" hidden="false" customHeight="false" outlineLevel="0" collapsed="false">
      <c r="A2194" s="7" t="n">
        <v>36018</v>
      </c>
      <c r="B2194" s="8" t="n">
        <v>1.812</v>
      </c>
      <c r="C2194" s="9" t="n">
        <f aca="false">LN(B2194/B2193)</f>
        <v>-0.0447876309136021</v>
      </c>
      <c r="D2194" s="11" t="n">
        <f aca="false">STDEV(C2174:C2194)*SQRT(365.25)</f>
        <v>0.525746293284667</v>
      </c>
      <c r="E2194" s="11" t="n">
        <f aca="false">SQRT(alpha*(E2193/SQRT(365.25))^2+(1-alpha)*C2194^2)*SQRT(365.25)</f>
        <v>0.521659115008608</v>
      </c>
      <c r="G2194" s="10"/>
      <c r="H2194" s="10" t="n">
        <f aca="false">(E2194^2)/365.25</f>
        <v>0.000745046494925568</v>
      </c>
      <c r="I2194" s="10" t="n">
        <f aca="false">C2195^2</f>
        <v>1.486636014492E-005</v>
      </c>
      <c r="J2194" s="10" t="n">
        <f aca="false">(H2194-I2194)^2</f>
        <v>5.33163029228285E-007</v>
      </c>
    </row>
    <row r="2195" customFormat="false" ht="12.75" hidden="false" customHeight="false" outlineLevel="0" collapsed="false">
      <c r="A2195" s="7" t="n">
        <v>36019</v>
      </c>
      <c r="B2195" s="8" t="n">
        <v>1.819</v>
      </c>
      <c r="C2195" s="9" t="n">
        <f aca="false">LN(B2195/B2194)</f>
        <v>0.00385569191519758</v>
      </c>
      <c r="D2195" s="11" t="n">
        <f aca="false">STDEV(C2175:C2195)*SQRT(365.25)</f>
        <v>0.523691097930982</v>
      </c>
      <c r="E2195" s="11" t="n">
        <f aca="false">SQRT(alpha*(E2194/SQRT(365.25))^2+(1-alpha)*C2195^2)*SQRT(365.25)</f>
        <v>0.500905902347197</v>
      </c>
      <c r="G2195" s="10"/>
      <c r="H2195" s="10" t="n">
        <f aca="false">(E2195^2)/365.25</f>
        <v>0.000686945169079425</v>
      </c>
      <c r="I2195" s="10" t="n">
        <f aca="false">C2196^2</f>
        <v>1.21024228041915E-006</v>
      </c>
      <c r="J2195" s="10" t="n">
        <f aca="false">(H2195-I2195)^2</f>
        <v>4.70232389832038E-007</v>
      </c>
    </row>
    <row r="2196" customFormat="false" ht="12.75" hidden="false" customHeight="false" outlineLevel="0" collapsed="false">
      <c r="A2196" s="7" t="n">
        <v>36020</v>
      </c>
      <c r="B2196" s="8" t="n">
        <v>1.817</v>
      </c>
      <c r="C2196" s="9" t="n">
        <f aca="false">LN(B2196/B2195)</f>
        <v>-0.00110011012195105</v>
      </c>
      <c r="D2196" s="11" t="n">
        <f aca="false">STDEV(C2176:C2196)*SQRT(365.25)</f>
        <v>0.52459115508821</v>
      </c>
      <c r="E2196" s="11" t="n">
        <f aca="false">SQRT(alpha*(E2195/SQRT(365.25))^2+(1-alpha)*C2196^2)*SQRT(365.25)</f>
        <v>0.480600605604873</v>
      </c>
      <c r="G2196" s="10"/>
      <c r="H2196" s="10" t="n">
        <f aca="false">(E2196^2)/365.25</f>
        <v>0.000632380402759126</v>
      </c>
      <c r="I2196" s="10" t="n">
        <f aca="false">C2197^2</f>
        <v>0.00105546807713639</v>
      </c>
      <c r="J2196" s="10" t="n">
        <f aca="false">(H2196-I2196)^2</f>
        <v>1.79003180209959E-007</v>
      </c>
    </row>
    <row r="2197" customFormat="false" ht="12.75" hidden="false" customHeight="false" outlineLevel="0" collapsed="false">
      <c r="A2197" s="7" t="n">
        <v>36021</v>
      </c>
      <c r="B2197" s="8" t="n">
        <v>1.877</v>
      </c>
      <c r="C2197" s="9" t="n">
        <f aca="false">LN(B2197/B2196)</f>
        <v>0.0324879681903376</v>
      </c>
      <c r="D2197" s="11" t="n">
        <f aca="false">STDEV(C2177:C2197)*SQRT(365.25)</f>
        <v>0.528560123673544</v>
      </c>
      <c r="E2197" s="11" t="n">
        <f aca="false">SQRT(alpha*(E2196/SQRT(365.25))^2+(1-alpha)*C2197^2)*SQRT(365.25)</f>
        <v>0.493227436129439</v>
      </c>
      <c r="G2197" s="10"/>
      <c r="H2197" s="10" t="n">
        <f aca="false">(E2197^2)/365.25</f>
        <v>0.000666046006162408</v>
      </c>
      <c r="I2197" s="10" t="n">
        <f aca="false">C2198^2</f>
        <v>0.0070165963712114</v>
      </c>
      <c r="J2197" s="10" t="n">
        <f aca="false">(H2197-I2197)^2</f>
        <v>4.03294899390239E-005</v>
      </c>
    </row>
    <row r="2198" customFormat="false" ht="12.75" hidden="false" customHeight="false" outlineLevel="0" collapsed="false">
      <c r="A2198" s="7" t="n">
        <v>36024</v>
      </c>
      <c r="B2198" s="8" t="n">
        <v>2.041</v>
      </c>
      <c r="C2198" s="9" t="n">
        <f aca="false">LN(B2198/B2197)</f>
        <v>0.0837651262233359</v>
      </c>
      <c r="D2198" s="11" t="n">
        <f aca="false">STDEV(C2178:C2198)*SQRT(365.25)</f>
        <v>0.643657048077313</v>
      </c>
      <c r="E2198" s="11" t="n">
        <f aca="false">SQRT(alpha*(E2197/SQRT(365.25))^2+(1-alpha)*C2198^2)*SQRT(365.25)</f>
        <v>0.654096184897069</v>
      </c>
      <c r="G2198" s="10"/>
      <c r="H2198" s="10" t="n">
        <f aca="false">(E2198^2)/365.25</f>
        <v>0.00117136706118248</v>
      </c>
      <c r="I2198" s="10" t="n">
        <f aca="false">C2199^2</f>
        <v>0.000831113218096805</v>
      </c>
      <c r="J2198" s="10" t="n">
        <f aca="false">(H2198-I2198)^2</f>
        <v>1.1577267773457E-007</v>
      </c>
    </row>
    <row r="2199" customFormat="false" ht="12.75" hidden="false" customHeight="false" outlineLevel="0" collapsed="false">
      <c r="A2199" s="7" t="n">
        <v>36025</v>
      </c>
      <c r="B2199" s="8" t="n">
        <v>1.983</v>
      </c>
      <c r="C2199" s="9" t="n">
        <f aca="false">LN(B2199/B2198)</f>
        <v>-0.0288290342900487</v>
      </c>
      <c r="D2199" s="11" t="n">
        <f aca="false">STDEV(C2179:C2199)*SQRT(365.25)</f>
        <v>0.640425628800495</v>
      </c>
      <c r="E2199" s="11" t="n">
        <f aca="false">SQRT(alpha*(E2198/SQRT(365.25))^2+(1-alpha)*C2199^2)*SQRT(365.25)</f>
        <v>0.646492760447803</v>
      </c>
      <c r="G2199" s="10"/>
      <c r="H2199" s="10" t="n">
        <f aca="false">(E2199^2)/365.25</f>
        <v>0.00114429264698541</v>
      </c>
      <c r="I2199" s="10" t="n">
        <f aca="false">C2200^2</f>
        <v>0.0011457808969777</v>
      </c>
      <c r="J2199" s="10" t="n">
        <f aca="false">(H2199-I2199)^2</f>
        <v>2.21488803954508E-012</v>
      </c>
    </row>
    <row r="2200" customFormat="false" ht="12.75" hidden="false" customHeight="false" outlineLevel="0" collapsed="false">
      <c r="A2200" s="7" t="n">
        <v>36026</v>
      </c>
      <c r="B2200" s="8" t="n">
        <v>1.917</v>
      </c>
      <c r="C2200" s="9" t="n">
        <f aca="false">LN(B2200/B2199)</f>
        <v>-0.0338493854741515</v>
      </c>
      <c r="D2200" s="11" t="n">
        <f aca="false">STDEV(C2180:C2200)*SQRT(365.25)</f>
        <v>0.58379420913142</v>
      </c>
      <c r="E2200" s="11" t="n">
        <f aca="false">SQRT(alpha*(E2199/SQRT(365.25))^2+(1-alpha)*C2200^2)*SQRT(365.25)</f>
        <v>0.646526212074817</v>
      </c>
      <c r="G2200" s="10"/>
      <c r="H2200" s="10" t="n">
        <f aca="false">(E2200^2)/365.25</f>
        <v>0.00114441106885643</v>
      </c>
      <c r="I2200" s="10" t="n">
        <f aca="false">C2201^2</f>
        <v>0.000346153014228074</v>
      </c>
      <c r="J2200" s="10" t="n">
        <f aca="false">(H2200-I2200)^2</f>
        <v>6.37215921779046E-007</v>
      </c>
    </row>
    <row r="2201" customFormat="false" ht="12.75" hidden="false" customHeight="false" outlineLevel="0" collapsed="false">
      <c r="A2201" s="7" t="n">
        <v>36027</v>
      </c>
      <c r="B2201" s="8" t="n">
        <v>1.953</v>
      </c>
      <c r="C2201" s="9" t="n">
        <f aca="false">LN(B2201/B2200)</f>
        <v>0.0186051878310345</v>
      </c>
      <c r="D2201" s="11" t="n">
        <f aca="false">STDEV(C2181:C2201)*SQRT(365.25)</f>
        <v>0.588153223267894</v>
      </c>
      <c r="E2201" s="11" t="n">
        <f aca="false">SQRT(alpha*(E2200/SQRT(365.25))^2+(1-alpha)*C2201^2)*SQRT(365.25)</f>
        <v>0.628327986461399</v>
      </c>
      <c r="G2201" s="10"/>
      <c r="H2201" s="10" t="n">
        <f aca="false">(E2201^2)/365.25</f>
        <v>0.00108089269971427</v>
      </c>
      <c r="I2201" s="10" t="n">
        <f aca="false">C2202^2</f>
        <v>9.46747056011456E-006</v>
      </c>
      <c r="J2201" s="10" t="n">
        <f aca="false">(H2201-I2201)^2</f>
        <v>1.14795202166803E-006</v>
      </c>
    </row>
    <row r="2202" customFormat="false" ht="12.75" hidden="false" customHeight="false" outlineLevel="0" collapsed="false">
      <c r="A2202" s="7" t="n">
        <v>36028</v>
      </c>
      <c r="B2202" s="8" t="n">
        <v>1.947</v>
      </c>
      <c r="C2202" s="9" t="n">
        <f aca="false">LN(B2202/B2201)</f>
        <v>-0.0030769255044792</v>
      </c>
      <c r="D2202" s="11" t="n">
        <f aca="false">STDEV(C2182:C2202)*SQRT(365.25)</f>
        <v>0.5875626786922</v>
      </c>
      <c r="E2202" s="11" t="n">
        <f aca="false">SQRT(alpha*(E2201/SQRT(365.25))^2+(1-alpha)*C2202^2)*SQRT(365.25)</f>
        <v>0.603039642476447</v>
      </c>
      <c r="G2202" s="10"/>
      <c r="H2202" s="10" t="n">
        <f aca="false">(E2202^2)/365.25</f>
        <v>0.000995638084594446</v>
      </c>
      <c r="I2202" s="10" t="n">
        <f aca="false">C2203^2</f>
        <v>0.000117601293621007</v>
      </c>
      <c r="J2202" s="10" t="n">
        <f aca="false">(H2202-I2202)^2</f>
        <v>7.70948606302933E-007</v>
      </c>
    </row>
    <row r="2203" customFormat="false" ht="12.75" hidden="false" customHeight="false" outlineLevel="0" collapsed="false">
      <c r="A2203" s="7" t="n">
        <v>36031</v>
      </c>
      <c r="B2203" s="8" t="n">
        <v>1.926</v>
      </c>
      <c r="C2203" s="9" t="n">
        <f aca="false">LN(B2203/B2202)</f>
        <v>-0.0108444130141289</v>
      </c>
      <c r="D2203" s="11" t="n">
        <f aca="false">STDEV(C2183:C2203)*SQRT(365.25)</f>
        <v>0.559582574762837</v>
      </c>
      <c r="E2203" s="11" t="n">
        <f aca="false">SQRT(alpha*(E2202/SQRT(365.25))^2+(1-alpha)*C2203^2)*SQRT(365.25)</f>
        <v>0.581496419270236</v>
      </c>
      <c r="G2203" s="10"/>
      <c r="H2203" s="10" t="n">
        <f aca="false">(E2203^2)/365.25</f>
        <v>0.000925771623885302</v>
      </c>
      <c r="I2203" s="10" t="n">
        <f aca="false">C2204^2</f>
        <v>0.00272722505359236</v>
      </c>
      <c r="J2203" s="10" t="n">
        <f aca="false">(H2203-I2203)^2</f>
        <v>3.24523445940331E-006</v>
      </c>
    </row>
    <row r="2204" customFormat="false" ht="12.75" hidden="false" customHeight="false" outlineLevel="0" collapsed="false">
      <c r="A2204" s="7" t="n">
        <v>36032</v>
      </c>
      <c r="B2204" s="8" t="n">
        <v>1.828</v>
      </c>
      <c r="C2204" s="9" t="n">
        <f aca="false">LN(B2204/B2203)</f>
        <v>-0.0522228403439755</v>
      </c>
      <c r="D2204" s="11" t="n">
        <f aca="false">STDEV(C2184:C2204)*SQRT(365.25)</f>
        <v>0.583879858073829</v>
      </c>
      <c r="E2204" s="11" t="n">
        <f aca="false">SQRT(alpha*(E2203/SQRT(365.25))^2+(1-alpha)*C2204^2)*SQRT(365.25)</f>
        <v>0.624895533140035</v>
      </c>
      <c r="G2204" s="10"/>
      <c r="H2204" s="10" t="n">
        <f aca="false">(E2204^2)/365.25</f>
        <v>0.00106911547525905</v>
      </c>
      <c r="I2204" s="10" t="n">
        <f aca="false">C2205^2</f>
        <v>0.00135224952206763</v>
      </c>
      <c r="J2204" s="10" t="n">
        <f aca="false">(H2204-I2204)^2</f>
        <v>8.01648884622007E-008</v>
      </c>
    </row>
    <row r="2205" customFormat="false" ht="12.75" hidden="false" customHeight="false" outlineLevel="0" collapsed="false">
      <c r="A2205" s="7" t="n">
        <v>36033</v>
      </c>
      <c r="B2205" s="8" t="n">
        <v>1.762</v>
      </c>
      <c r="C2205" s="9" t="n">
        <f aca="false">LN(B2205/B2204)</f>
        <v>-0.0367729455179705</v>
      </c>
      <c r="D2205" s="11" t="n">
        <f aca="false">STDEV(C2185:C2205)*SQRT(365.25)</f>
        <v>0.600190659984478</v>
      </c>
      <c r="E2205" s="11" t="n">
        <f aca="false">SQRT(alpha*(E2204/SQRT(365.25))^2+(1-alpha)*C2205^2)*SQRT(365.25)</f>
        <v>0.631445375521542</v>
      </c>
      <c r="G2205" s="10"/>
      <c r="H2205" s="10" t="n">
        <f aca="false">(E2205^2)/365.25</f>
        <v>0.00109164479744707</v>
      </c>
      <c r="I2205" s="10" t="n">
        <f aca="false">C2206^2</f>
        <v>0.00274880138858044</v>
      </c>
      <c r="J2205" s="10" t="n">
        <f aca="false">(H2205-I2205)^2</f>
        <v>2.74616796753677E-006</v>
      </c>
    </row>
    <row r="2206" customFormat="false" ht="12.75" hidden="false" customHeight="false" outlineLevel="0" collapsed="false">
      <c r="A2206" s="7" t="n">
        <v>36034</v>
      </c>
      <c r="B2206" s="8" t="n">
        <v>1.672</v>
      </c>
      <c r="C2206" s="9" t="n">
        <f aca="false">LN(B2206/B2205)</f>
        <v>-0.0524290128514779</v>
      </c>
      <c r="D2206" s="11" t="n">
        <f aca="false">STDEV(C2186:C2206)*SQRT(365.25)</f>
        <v>0.632122288622461</v>
      </c>
      <c r="E2206" s="11" t="n">
        <f aca="false">SQRT(alpha*(E2205/SQRT(365.25))^2+(1-alpha)*C2206^2)*SQRT(365.25)</f>
        <v>0.668495212276924</v>
      </c>
      <c r="G2206" s="10"/>
      <c r="H2206" s="10" t="n">
        <f aca="false">(E2206^2)/365.25</f>
        <v>0.00122350677299704</v>
      </c>
      <c r="I2206" s="10" t="n">
        <f aca="false">C2207^2</f>
        <v>2.30032683811001E-005</v>
      </c>
      <c r="J2206" s="10" t="n">
        <f aca="false">(H2206-I2206)^2</f>
        <v>1.44120866459516E-006</v>
      </c>
    </row>
    <row r="2207" customFormat="false" ht="12.75" hidden="false" customHeight="false" outlineLevel="0" collapsed="false">
      <c r="A2207" s="7" t="n">
        <v>36035</v>
      </c>
      <c r="B2207" s="8" t="n">
        <v>1.664</v>
      </c>
      <c r="C2207" s="9" t="n">
        <f aca="false">LN(B2207/B2206)</f>
        <v>-0.00479617226349306</v>
      </c>
      <c r="D2207" s="11" t="n">
        <f aca="false">STDEV(C2187:C2207)*SQRT(365.25)</f>
        <v>0.630126406149678</v>
      </c>
      <c r="E2207" s="11" t="n">
        <f aca="false">SQRT(alpha*(E2206/SQRT(365.25))^2+(1-alpha)*C2207^2)*SQRT(365.25)</f>
        <v>0.641868482275846</v>
      </c>
      <c r="G2207" s="10"/>
      <c r="H2207" s="10" t="n">
        <f aca="false">(E2207^2)/365.25</f>
        <v>0.00112798124172238</v>
      </c>
      <c r="I2207" s="10" t="n">
        <f aca="false">C2208^2</f>
        <v>0.00265571709419409</v>
      </c>
      <c r="J2207" s="10" t="n">
        <f aca="false">(H2207-I2207)^2</f>
        <v>2.33397683492746E-006</v>
      </c>
    </row>
    <row r="2208" customFormat="false" ht="12.75" hidden="false" customHeight="false" outlineLevel="0" collapsed="false">
      <c r="A2208" s="7" t="n">
        <v>36038</v>
      </c>
      <c r="B2208" s="8" t="n">
        <v>1.752</v>
      </c>
      <c r="C2208" s="9" t="n">
        <f aca="false">LN(B2208/B2207)</f>
        <v>0.0515336501151829</v>
      </c>
      <c r="D2208" s="11" t="n">
        <f aca="false">STDEV(C2188:C2208)*SQRT(365.25)</f>
        <v>0.662829557821722</v>
      </c>
      <c r="E2208" s="11" t="n">
        <f aca="false">SQRT(alpha*(E2207/SQRT(365.25))^2+(1-alpha)*C2208^2)*SQRT(365.25)</f>
        <v>0.675571113830357</v>
      </c>
      <c r="G2208" s="10"/>
      <c r="H2208" s="10" t="n">
        <f aca="false">(E2208^2)/365.25</f>
        <v>0.00124954505090209</v>
      </c>
      <c r="I2208" s="10" t="n">
        <f aca="false">C2209^2</f>
        <v>0.000369427233537779</v>
      </c>
      <c r="J2208" s="10" t="n">
        <f aca="false">(H2208-I2208)^2</f>
        <v>7.74607372442124E-007</v>
      </c>
    </row>
    <row r="2209" customFormat="false" ht="12.75" hidden="false" customHeight="false" outlineLevel="0" collapsed="false">
      <c r="A2209" s="7" t="n">
        <v>36039</v>
      </c>
      <c r="B2209" s="8" t="n">
        <v>1.786</v>
      </c>
      <c r="C2209" s="9" t="n">
        <f aca="false">LN(B2209/B2208)</f>
        <v>0.0192204899401077</v>
      </c>
      <c r="D2209" s="11" t="n">
        <f aca="false">STDEV(C2189:C2209)*SQRT(365.25)</f>
        <v>0.665778716819418</v>
      </c>
      <c r="E2209" s="11" t="n">
        <f aca="false">SQRT(alpha*(E2208/SQRT(365.25))^2+(1-alpha)*C2209^2)*SQRT(365.25)</f>
        <v>0.656366607459999</v>
      </c>
      <c r="G2209" s="10"/>
      <c r="H2209" s="10" t="n">
        <f aca="false">(E2209^2)/365.25</f>
        <v>0.00117951300037932</v>
      </c>
      <c r="I2209" s="10" t="n">
        <f aca="false">C2210^2</f>
        <v>0.0060827220145807</v>
      </c>
      <c r="J2209" s="10" t="n">
        <f aca="false">(H2209-I2209)^2</f>
        <v>2.40414586369456E-005</v>
      </c>
    </row>
    <row r="2210" customFormat="false" ht="12.75" hidden="false" customHeight="false" outlineLevel="0" collapsed="false">
      <c r="A2210" s="7" t="n">
        <v>36040</v>
      </c>
      <c r="B2210" s="8" t="n">
        <v>1.652</v>
      </c>
      <c r="C2210" s="9" t="n">
        <f aca="false">LN(B2210/B2209)</f>
        <v>-0.077991807355521</v>
      </c>
      <c r="D2210" s="11" t="n">
        <f aca="false">STDEV(C2190:C2210)*SQRT(365.25)</f>
        <v>0.732310136554469</v>
      </c>
      <c r="E2210" s="11" t="n">
        <f aca="false">SQRT(alpha*(E2209/SQRT(365.25))^2+(1-alpha)*C2210^2)*SQRT(365.25)</f>
        <v>0.757179631330894</v>
      </c>
      <c r="G2210" s="10"/>
      <c r="H2210" s="10" t="n">
        <f aca="false">(E2210^2)/365.25</f>
        <v>0.00156966733498258</v>
      </c>
      <c r="I2210" s="10" t="n">
        <f aca="false">C2211^2</f>
        <v>0.00127274862235466</v>
      </c>
      <c r="J2210" s="10" t="n">
        <f aca="false">(H2210-I2210)^2</f>
        <v>8.81607219086212E-008</v>
      </c>
    </row>
    <row r="2211" customFormat="false" ht="12.75" hidden="false" customHeight="false" outlineLevel="0" collapsed="false">
      <c r="A2211" s="7" t="n">
        <v>36041</v>
      </c>
      <c r="B2211" s="8" t="n">
        <v>1.712</v>
      </c>
      <c r="C2211" s="9" t="n">
        <f aca="false">LN(B2211/B2210)</f>
        <v>0.035675602620764</v>
      </c>
      <c r="D2211" s="11" t="n">
        <f aca="false">STDEV(C2191:C2211)*SQRT(365.25)</f>
        <v>0.752584804921301</v>
      </c>
      <c r="E2211" s="11" t="n">
        <f aca="false">SQRT(alpha*(E2210/SQRT(365.25))^2+(1-alpha)*C2211^2)*SQRT(365.25)</f>
        <v>0.75145959975828</v>
      </c>
      <c r="G2211" s="10"/>
      <c r="H2211" s="10" t="n">
        <f aca="false">(E2211^2)/365.25</f>
        <v>0.0015460411500859</v>
      </c>
      <c r="I2211" s="10" t="n">
        <f aca="false">C2212^2</f>
        <v>0.00165120819559503</v>
      </c>
      <c r="J2211" s="10" t="n">
        <f aca="false">(H2211-I2211)^2</f>
        <v>1.10601074611201E-008</v>
      </c>
    </row>
    <row r="2212" customFormat="false" ht="12.75" hidden="false" customHeight="false" outlineLevel="0" collapsed="false">
      <c r="A2212" s="7" t="n">
        <v>36042</v>
      </c>
      <c r="B2212" s="8" t="n">
        <v>1.783</v>
      </c>
      <c r="C2212" s="9" t="n">
        <f aca="false">LN(B2212/B2211)</f>
        <v>0.0406350611614531</v>
      </c>
      <c r="D2212" s="11" t="n">
        <f aca="false">STDEV(C2192:C2212)*SQRT(365.25)</f>
        <v>0.770426742979935</v>
      </c>
      <c r="E2212" s="11" t="n">
        <f aca="false">SQRT(alpha*(E2211/SQRT(365.25))^2+(1-alpha)*C2212^2)*SQRT(365.25)</f>
        <v>0.753490571153941</v>
      </c>
      <c r="G2212" s="10"/>
      <c r="H2212" s="10" t="n">
        <f aca="false">(E2212^2)/365.25</f>
        <v>0.00155440942044598</v>
      </c>
      <c r="I2212" s="10" t="n">
        <f aca="false">C2213^2</f>
        <v>0.000634970436110456</v>
      </c>
      <c r="J2212" s="10" t="n">
        <f aca="false">(H2212-I2212)^2</f>
        <v>8.45368045915934E-007</v>
      </c>
    </row>
    <row r="2213" customFormat="false" ht="12.75" hidden="false" customHeight="false" outlineLevel="0" collapsed="false">
      <c r="A2213" s="7" t="n">
        <v>36045</v>
      </c>
      <c r="B2213" s="8" t="n">
        <v>1.8285</v>
      </c>
      <c r="C2213" s="9" t="n">
        <f aca="false">LN(B2213/B2212)</f>
        <v>0.0251986197262956</v>
      </c>
      <c r="D2213" s="11" t="n">
        <f aca="false">STDEV(C2193:C2213)*SQRT(365.25)</f>
        <v>0.778293130536333</v>
      </c>
      <c r="E2213" s="11" t="n">
        <f aca="false">SQRT(alpha*(E2212/SQRT(365.25))^2+(1-alpha)*C2213^2)*SQRT(365.25)</f>
        <v>0.735544715156428</v>
      </c>
      <c r="G2213" s="10"/>
      <c r="H2213" s="10" t="n">
        <f aca="false">(E2213^2)/365.25</f>
        <v>0.00148124853660384</v>
      </c>
      <c r="I2213" s="10" t="n">
        <f aca="false">C2214^2</f>
        <v>0.000604138311871378</v>
      </c>
      <c r="J2213" s="10" t="n">
        <f aca="false">(H2213-I2213)^2</f>
        <v>7.69322346330224E-007</v>
      </c>
    </row>
    <row r="2214" customFormat="false" ht="12.75" hidden="false" customHeight="false" outlineLevel="0" collapsed="false">
      <c r="A2214" s="7" t="n">
        <v>36046</v>
      </c>
      <c r="B2214" s="8" t="n">
        <v>1.874</v>
      </c>
      <c r="C2214" s="9" t="n">
        <f aca="false">LN(B2214/B2213)</f>
        <v>0.0245792252089316</v>
      </c>
      <c r="D2214" s="11" t="n">
        <f aca="false">STDEV(C2194:C2214)*SQRT(365.25)</f>
        <v>0.772309611658633</v>
      </c>
      <c r="E2214" s="11" t="n">
        <f aca="false">SQRT(alpha*(E2213/SQRT(365.25))^2+(1-alpha)*C2214^2)*SQRT(365.25)</f>
        <v>0.718007125574386</v>
      </c>
      <c r="G2214" s="10"/>
      <c r="H2214" s="10" t="n">
        <f aca="false">(E2214^2)/365.25</f>
        <v>0.00141145580390306</v>
      </c>
      <c r="I2214" s="10" t="n">
        <f aca="false">C2215^2</f>
        <v>0.000489348151247356</v>
      </c>
      <c r="J2214" s="10" t="n">
        <f aca="false">(H2214-I2214)^2</f>
        <v>8.50282523086209E-007</v>
      </c>
    </row>
    <row r="2215" customFormat="false" ht="12.75" hidden="false" customHeight="false" outlineLevel="0" collapsed="false">
      <c r="A2215" s="7" t="n">
        <v>36047</v>
      </c>
      <c r="B2215" s="8" t="n">
        <v>1.833</v>
      </c>
      <c r="C2215" s="9" t="n">
        <f aca="false">LN(B2215/B2214)</f>
        <v>-0.0221212149586626</v>
      </c>
      <c r="D2215" s="11" t="n">
        <f aca="false">STDEV(C2195:C2215)*SQRT(365.25)</f>
        <v>0.754160495539859</v>
      </c>
      <c r="E2215" s="11" t="n">
        <f aca="false">SQRT(alpha*(E2214/SQRT(365.25))^2+(1-alpha)*C2215^2)*SQRT(365.25)</f>
        <v>0.69909560076349</v>
      </c>
      <c r="G2215" s="10"/>
      <c r="H2215" s="10" t="n">
        <f aca="false">(E2215^2)/365.25</f>
        <v>0.00133808257086069</v>
      </c>
      <c r="I2215" s="10" t="n">
        <f aca="false">C2216^2</f>
        <v>0.00435198485876445</v>
      </c>
      <c r="J2215" s="10" t="n">
        <f aca="false">(H2215-I2215)^2</f>
        <v>9.08360700103155E-006</v>
      </c>
    </row>
    <row r="2216" customFormat="false" ht="12.75" hidden="false" customHeight="false" outlineLevel="0" collapsed="false">
      <c r="A2216" s="7" t="n">
        <v>36048</v>
      </c>
      <c r="B2216" s="8" t="n">
        <v>1.958</v>
      </c>
      <c r="C2216" s="9" t="n">
        <f aca="false">LN(B2216/B2215)</f>
        <v>0.0659695752507506</v>
      </c>
      <c r="D2216" s="11" t="n">
        <f aca="false">STDEV(C2196:C2216)*SQRT(365.25)</f>
        <v>0.802100138969245</v>
      </c>
      <c r="E2216" s="11" t="n">
        <f aca="false">SQRT(alpha*(E2215/SQRT(365.25))^2+(1-alpha)*C2216^2)*SQRT(365.25)</f>
        <v>0.759163271949149</v>
      </c>
      <c r="G2216" s="10"/>
      <c r="H2216" s="10" t="n">
        <f aca="false">(E2216^2)/365.25</f>
        <v>0.00157790245989469</v>
      </c>
      <c r="I2216" s="10" t="n">
        <f aca="false">C2217^2</f>
        <v>0.00174023828232843</v>
      </c>
      <c r="J2216" s="10" t="n">
        <f aca="false">(H2216-I2216)^2</f>
        <v>2.63529192452383E-008</v>
      </c>
    </row>
    <row r="2217" customFormat="false" ht="12.75" hidden="false" customHeight="false" outlineLevel="0" collapsed="false">
      <c r="A2217" s="7" t="n">
        <v>36049</v>
      </c>
      <c r="B2217" s="8" t="n">
        <v>1.878</v>
      </c>
      <c r="C2217" s="9" t="n">
        <f aca="false">LN(B2217/B2216)</f>
        <v>-0.0417161633222476</v>
      </c>
      <c r="D2217" s="11" t="n">
        <f aca="false">STDEV(C2197:C2217)*SQRT(365.25)</f>
        <v>0.823948373302444</v>
      </c>
      <c r="E2217" s="11" t="n">
        <f aca="false">SQRT(alpha*(E2216/SQRT(365.25))^2+(1-alpha)*C2217^2)*SQRT(365.25)</f>
        <v>0.762264325956208</v>
      </c>
      <c r="G2217" s="10"/>
      <c r="H2217" s="10" t="n">
        <f aca="false">(E2217^2)/365.25</f>
        <v>0.00159081971971382</v>
      </c>
      <c r="I2217" s="10" t="n">
        <f aca="false">C2218^2</f>
        <v>0.00122882472065796</v>
      </c>
      <c r="J2217" s="10" t="n">
        <f aca="false">(H2217-I2217)^2</f>
        <v>1.31040379341453E-007</v>
      </c>
    </row>
    <row r="2218" customFormat="false" ht="12.75" hidden="false" customHeight="false" outlineLevel="0" collapsed="false">
      <c r="A2218" s="7" t="n">
        <v>36052</v>
      </c>
      <c r="B2218" s="8" t="n">
        <v>1.945</v>
      </c>
      <c r="C2218" s="9" t="n">
        <f aca="false">LN(B2218/B2217)</f>
        <v>0.0350545962843385</v>
      </c>
      <c r="D2218" s="11" t="n">
        <f aca="false">STDEV(C2198:C2218)*SQRT(365.25)</f>
        <v>0.825774613027283</v>
      </c>
      <c r="E2218" s="11" t="n">
        <f aca="false">SQRT(alpha*(E2217/SQRT(365.25))^2+(1-alpha)*C2218^2)*SQRT(365.25)</f>
        <v>0.755331782177654</v>
      </c>
      <c r="G2218" s="10"/>
      <c r="H2218" s="10" t="n">
        <f aca="false">(E2218^2)/365.25</f>
        <v>0.00156201533516132</v>
      </c>
      <c r="I2218" s="10" t="n">
        <f aca="false">C2219^2</f>
        <v>0.00766819064088493</v>
      </c>
      <c r="J2218" s="10" t="n">
        <f aca="false">(H2218-I2218)^2</f>
        <v>3.72853768642289E-005</v>
      </c>
    </row>
    <row r="2219" customFormat="false" ht="12.75" hidden="false" customHeight="false" outlineLevel="0" collapsed="false">
      <c r="A2219" s="7" t="n">
        <v>36053</v>
      </c>
      <c r="B2219" s="8" t="n">
        <v>2.123</v>
      </c>
      <c r="C2219" s="9" t="n">
        <f aca="false">LN(B2219/B2218)</f>
        <v>0.0875682056507094</v>
      </c>
      <c r="D2219" s="11" t="n">
        <f aca="false">STDEV(C2199:C2219)*SQRT(365.25)</f>
        <v>0.832799782156452</v>
      </c>
      <c r="E2219" s="11" t="n">
        <f aca="false">SQRT(alpha*(E2218/SQRT(365.25))^2+(1-alpha)*C2219^2)*SQRT(365.25)</f>
        <v>0.864865451450892</v>
      </c>
      <c r="G2219" s="10"/>
      <c r="H2219" s="10" t="n">
        <f aca="false">(E2219^2)/365.25</f>
        <v>0.00204789116800371</v>
      </c>
      <c r="I2219" s="10" t="n">
        <f aca="false">C2220^2</f>
        <v>0.00292594577277457</v>
      </c>
      <c r="J2219" s="10" t="n">
        <f aca="false">(H2219-I2219)^2</f>
        <v>7.70979888959308E-007</v>
      </c>
    </row>
    <row r="2220" customFormat="false" ht="12.75" hidden="false" customHeight="false" outlineLevel="0" collapsed="false">
      <c r="A2220" s="7" t="n">
        <v>36054</v>
      </c>
      <c r="B2220" s="8" t="n">
        <v>2.241</v>
      </c>
      <c r="C2220" s="9" t="n">
        <f aca="false">LN(B2220/B2219)</f>
        <v>0.0540920120976709</v>
      </c>
      <c r="D2220" s="11" t="n">
        <f aca="false">STDEV(C2200:C2220)*SQRT(365.25)</f>
        <v>0.848617568125403</v>
      </c>
      <c r="E2220" s="11" t="n">
        <f aca="false">SQRT(alpha*(E2219/SQRT(365.25))^2+(1-alpha)*C2220^2)*SQRT(365.25)</f>
        <v>0.879495020802673</v>
      </c>
      <c r="G2220" s="10"/>
      <c r="H2220" s="10" t="n">
        <f aca="false">(E2220^2)/365.25</f>
        <v>0.00211775904617849</v>
      </c>
      <c r="I2220" s="10" t="n">
        <f aca="false">C2221^2</f>
        <v>0.00221383256843015</v>
      </c>
      <c r="J2220" s="10" t="n">
        <f aca="false">(H2220-I2220)^2</f>
        <v>9.23012167784009E-009</v>
      </c>
    </row>
    <row r="2221" customFormat="false" ht="12.75" hidden="false" customHeight="false" outlineLevel="0" collapsed="false">
      <c r="A2221" s="7" t="n">
        <v>36055</v>
      </c>
      <c r="B2221" s="8" t="n">
        <v>2.138</v>
      </c>
      <c r="C2221" s="9" t="n">
        <f aca="false">LN(B2221/B2220)</f>
        <v>-0.0470513822159366</v>
      </c>
      <c r="D2221" s="11" t="n">
        <f aca="false">STDEV(C2201:C2221)*SQRT(365.25)</f>
        <v>0.861576471763544</v>
      </c>
      <c r="E2221" s="11" t="n">
        <f aca="false">SQRT(alpha*(E2220/SQRT(365.25))^2+(1-alpha)*C2221^2)*SQRT(365.25)</f>
        <v>0.881080991601962</v>
      </c>
      <c r="G2221" s="10"/>
      <c r="H2221" s="10" t="n">
        <f aca="false">(E2221^2)/365.25</f>
        <v>0.00212540373377768</v>
      </c>
      <c r="I2221" s="10" t="n">
        <f aca="false">C2222^2</f>
        <v>0.00307958411162068</v>
      </c>
      <c r="J2221" s="10" t="n">
        <f aca="false">(H2221-I2221)^2</f>
        <v>9.10460193460611E-007</v>
      </c>
    </row>
    <row r="2222" customFormat="false" ht="12.75" hidden="false" customHeight="false" outlineLevel="0" collapsed="false">
      <c r="A2222" s="7" t="n">
        <v>36056</v>
      </c>
      <c r="B2222" s="8" t="n">
        <v>2.26</v>
      </c>
      <c r="C2222" s="9" t="n">
        <f aca="false">LN(B2222/B2221)</f>
        <v>0.055494000681341</v>
      </c>
      <c r="D2222" s="11" t="n">
        <f aca="false">STDEV(C2202:C2222)*SQRT(365.25)</f>
        <v>0.885465656911783</v>
      </c>
      <c r="E2222" s="11" t="n">
        <f aca="false">SQRT(alpha*(E2221/SQRT(365.25))^2+(1-alpha)*C2222^2)*SQRT(365.25)</f>
        <v>0.896680226846801</v>
      </c>
      <c r="G2222" s="10"/>
      <c r="H2222" s="10" t="n">
        <f aca="false">(E2222^2)/365.25</f>
        <v>0.00220132903276668</v>
      </c>
      <c r="I2222" s="10" t="n">
        <f aca="false">C2223^2</f>
        <v>0.0010780762571486</v>
      </c>
      <c r="J2222" s="10" t="n">
        <f aca="false">(H2222-I2222)^2</f>
        <v>1.26169679793373E-006</v>
      </c>
    </row>
    <row r="2223" customFormat="false" ht="12.75" hidden="false" customHeight="false" outlineLevel="0" collapsed="false">
      <c r="A2223" s="7" t="n">
        <v>36059</v>
      </c>
      <c r="B2223" s="8" t="n">
        <v>2.187</v>
      </c>
      <c r="C2223" s="9" t="n">
        <f aca="false">LN(B2223/B2222)</f>
        <v>-0.0328340715895637</v>
      </c>
      <c r="D2223" s="11" t="n">
        <f aca="false">STDEV(C2203:C2223)*SQRT(365.25)</f>
        <v>0.900195060212597</v>
      </c>
      <c r="E2223" s="11" t="n">
        <f aca="false">SQRT(alpha*(E2222/SQRT(365.25))^2+(1-alpha)*C2223^2)*SQRT(365.25)</f>
        <v>0.878288048936101</v>
      </c>
      <c r="G2223" s="10"/>
      <c r="H2223" s="10" t="n">
        <f aca="false">(E2223^2)/365.25</f>
        <v>0.00211195043642432</v>
      </c>
      <c r="I2223" s="10" t="n">
        <f aca="false">C2224^2</f>
        <v>2.09170797281431E-007</v>
      </c>
      <c r="J2223" s="10" t="n">
        <f aca="false">(H2223-I2223)^2</f>
        <v>4.45945117295209E-006</v>
      </c>
    </row>
    <row r="2224" customFormat="false" ht="12.75" hidden="false" customHeight="false" outlineLevel="0" collapsed="false">
      <c r="A2224" s="7" t="n">
        <v>36060</v>
      </c>
      <c r="B2224" s="8" t="n">
        <v>2.186</v>
      </c>
      <c r="C2224" s="9" t="n">
        <f aca="false">LN(B2224/B2223)</f>
        <v>-0.000457351940283881</v>
      </c>
      <c r="D2224" s="11" t="n">
        <f aca="false">STDEV(C2204:C2224)*SQRT(365.25)</f>
        <v>0.897782506041522</v>
      </c>
      <c r="E2224" s="11" t="n">
        <f aca="false">SQRT(alpha*(E2223/SQRT(365.25))^2+(1-alpha)*C2224^2)*SQRT(365.25)</f>
        <v>0.842624198042025</v>
      </c>
      <c r="G2224" s="10"/>
      <c r="H2224" s="10" t="n">
        <f aca="false">(E2224^2)/365.25</f>
        <v>0.00194391660267205</v>
      </c>
      <c r="I2224" s="10" t="n">
        <f aca="false">C2225^2</f>
        <v>0.000649334191213586</v>
      </c>
      <c r="J2224" s="10" t="n">
        <f aca="false">(H2224-I2224)^2</f>
        <v>1.67594362005761E-006</v>
      </c>
    </row>
    <row r="2225" customFormat="false" ht="12.75" hidden="false" customHeight="false" outlineLevel="0" collapsed="false">
      <c r="A2225" s="7" t="n">
        <v>36061</v>
      </c>
      <c r="B2225" s="8" t="n">
        <v>2.131</v>
      </c>
      <c r="C2225" s="9" t="n">
        <f aca="false">LN(B2225/B2224)</f>
        <v>-0.0254820366378668</v>
      </c>
      <c r="D2225" s="11" t="n">
        <f aca="false">STDEV(C2205:C2225)*SQRT(365.25)</f>
        <v>0.872670975428234</v>
      </c>
      <c r="E2225" s="11" t="n">
        <f aca="false">SQRT(alpha*(E2224/SQRT(365.25))^2+(1-alpha)*C2225^2)*SQRT(365.25)</f>
        <v>0.819994260324879</v>
      </c>
      <c r="G2225" s="10"/>
      <c r="H2225" s="10" t="n">
        <f aca="false">(E2225^2)/365.25</f>
        <v>0.00184090509778438</v>
      </c>
      <c r="I2225" s="10" t="n">
        <f aca="false">C2226^2</f>
        <v>0.000496162386877725</v>
      </c>
      <c r="J2225" s="10" t="n">
        <f aca="false">(H2225-I2225)^2</f>
        <v>1.80833295853659E-006</v>
      </c>
    </row>
    <row r="2226" customFormat="false" ht="12.75" hidden="false" customHeight="false" outlineLevel="0" collapsed="false">
      <c r="A2226" s="7" t="n">
        <v>36062</v>
      </c>
      <c r="B2226" s="8" t="n">
        <v>2.179</v>
      </c>
      <c r="C2226" s="9" t="n">
        <f aca="false">LN(B2226/B2225)</f>
        <v>0.0222747028460028</v>
      </c>
      <c r="D2226" s="11" t="n">
        <f aca="false">STDEV(C2206:C2226)*SQRT(365.25)</f>
        <v>0.852723358175366</v>
      </c>
      <c r="E2226" s="11" t="n">
        <f aca="false">SQRT(alpha*(E2225/SQRT(365.25))^2+(1-alpha)*C2226^2)*SQRT(365.25)</f>
        <v>0.795806387579603</v>
      </c>
      <c r="G2226" s="10"/>
      <c r="H2226" s="10" t="n">
        <f aca="false">(E2226^2)/365.25</f>
        <v>0.00173390227655715</v>
      </c>
      <c r="I2226" s="10" t="n">
        <f aca="false">C2227^2</f>
        <v>8.41680111337674E-007</v>
      </c>
      <c r="J2226" s="10" t="n">
        <f aca="false">(H2226-I2226)^2</f>
        <v>3.0034990309531E-006</v>
      </c>
    </row>
    <row r="2227" customFormat="false" ht="12.75" hidden="false" customHeight="false" outlineLevel="0" collapsed="false">
      <c r="A2227" s="7" t="n">
        <v>36063</v>
      </c>
      <c r="B2227" s="8" t="n">
        <v>2.181</v>
      </c>
      <c r="C2227" s="9" t="n">
        <f aca="false">LN(B2227/B2226)</f>
        <v>0.000917431257009305</v>
      </c>
      <c r="D2227" s="11" t="n">
        <f aca="false">STDEV(C2207:C2227)*SQRT(365.25)</f>
        <v>0.809177754687374</v>
      </c>
      <c r="E2227" s="11" t="n">
        <f aca="false">SQRT(alpha*(E2226/SQRT(365.25))^2+(1-alpha)*C2227^2)*SQRT(365.25)</f>
        <v>0.763504546360486</v>
      </c>
      <c r="G2227" s="10"/>
      <c r="H2227" s="10" t="n">
        <f aca="false">(E2227^2)/365.25</f>
        <v>0.00159600052652466</v>
      </c>
      <c r="I2227" s="10" t="n">
        <f aca="false">C2228^2</f>
        <v>0.0050773041856154</v>
      </c>
      <c r="J2227" s="10" t="n">
        <f aca="false">(H2227-I2227)^2</f>
        <v>1.21194751667986E-005</v>
      </c>
    </row>
    <row r="2228" customFormat="false" ht="12.75" hidden="false" customHeight="false" outlineLevel="0" collapsed="false">
      <c r="A2228" s="7" t="n">
        <v>36066</v>
      </c>
      <c r="B2228" s="8" t="n">
        <v>2.031</v>
      </c>
      <c r="C2228" s="9" t="n">
        <f aca="false">LN(B2228/B2227)</f>
        <v>-0.0712552046212444</v>
      </c>
      <c r="D2228" s="11" t="n">
        <f aca="false">STDEV(C2208:C2228)*SQRT(365.25)</f>
        <v>0.879745213706895</v>
      </c>
      <c r="E2228" s="11" t="n">
        <f aca="false">SQRT(alpha*(E2227/SQRT(365.25))^2+(1-alpha)*C2228^2)*SQRT(365.25)</f>
        <v>0.82711406385838</v>
      </c>
      <c r="G2228" s="10"/>
      <c r="H2228" s="10" t="n">
        <f aca="false">(E2228^2)/365.25</f>
        <v>0.00187301211398309</v>
      </c>
      <c r="I2228" s="10" t="n">
        <f aca="false">C2229^2</f>
        <v>0.0209119463238879</v>
      </c>
      <c r="J2228" s="10" t="n">
        <f aca="false">(H2228-I2228)^2</f>
        <v>0.000362481015849083</v>
      </c>
    </row>
    <row r="2229" customFormat="false" ht="12.75" hidden="false" customHeight="false" outlineLevel="0" collapsed="false">
      <c r="A2229" s="7" t="n">
        <v>36067</v>
      </c>
      <c r="B2229" s="8" t="n">
        <v>2.347</v>
      </c>
      <c r="C2229" s="9" t="n">
        <f aca="false">LN(B2229/B2228)</f>
        <v>0.144609634270639</v>
      </c>
      <c r="D2229" s="11" t="n">
        <f aca="false">STDEV(C2209:C2229)*SQRT(365.25)</f>
        <v>1.03322685155696</v>
      </c>
      <c r="E2229" s="11" t="n">
        <f aca="false">SQRT(alpha*(E2228/SQRT(365.25))^2+(1-alpha)*C2229^2)*SQRT(365.25)</f>
        <v>1.11240892880652</v>
      </c>
      <c r="G2229" s="10"/>
      <c r="H2229" s="10" t="n">
        <f aca="false">(E2229^2)/365.25</f>
        <v>0.00338796338094034</v>
      </c>
      <c r="I2229" s="10" t="n">
        <f aca="false">C2230^2</f>
        <v>0.00129507474434128</v>
      </c>
      <c r="J2229" s="10" t="n">
        <f aca="false">(H2229-I2229)^2</f>
        <v>4.38018284520547E-006</v>
      </c>
    </row>
    <row r="2230" customFormat="false" ht="12.75" hidden="false" customHeight="false" outlineLevel="0" collapsed="false">
      <c r="A2230" s="7" t="n">
        <v>36068</v>
      </c>
      <c r="B2230" s="8" t="n">
        <v>2.433</v>
      </c>
      <c r="C2230" s="9" t="n">
        <f aca="false">LN(B2230/B2229)</f>
        <v>0.0359871469324991</v>
      </c>
      <c r="D2230" s="11" t="n">
        <f aca="false">STDEV(C2210:C2230)*SQRT(365.25)</f>
        <v>1.03715548707242</v>
      </c>
      <c r="E2230" s="11" t="n">
        <f aca="false">SQRT(alpha*(E2229/SQRT(365.25))^2+(1-alpha)*C2230^2)*SQRT(365.25)</f>
        <v>1.08472447580053</v>
      </c>
      <c r="G2230" s="10"/>
      <c r="H2230" s="10" t="n">
        <f aca="false">(E2230^2)/365.25</f>
        <v>0.00322142967392397</v>
      </c>
      <c r="I2230" s="10" t="n">
        <f aca="false">C2231^2</f>
        <v>6.14646768598627E-005</v>
      </c>
      <c r="J2230" s="10" t="n">
        <f aca="false">(H2230-I2230)^2</f>
        <v>9.98537878267038E-006</v>
      </c>
    </row>
    <row r="2231" customFormat="false" ht="12.75" hidden="false" customHeight="false" outlineLevel="0" collapsed="false">
      <c r="A2231" s="7" t="n">
        <v>36069</v>
      </c>
      <c r="B2231" s="8" t="n">
        <v>2.414</v>
      </c>
      <c r="C2231" s="9" t="n">
        <f aca="false">LN(B2231/B2230)</f>
        <v>-0.0078399411260457</v>
      </c>
      <c r="D2231" s="11" t="n">
        <f aca="false">STDEV(C2211:C2231)*SQRT(365.25)</f>
        <v>0.961107839209148</v>
      </c>
      <c r="E2231" s="11" t="n">
        <f aca="false">SQRT(alpha*(E2230/SQRT(365.25))^2+(1-alpha)*C2231^2)*SQRT(365.25)</f>
        <v>1.04153151493496</v>
      </c>
      <c r="G2231" s="10"/>
      <c r="H2231" s="10" t="n">
        <f aca="false">(E2231^2)/365.25</f>
        <v>0.00296998739658513</v>
      </c>
      <c r="I2231" s="10" t="n">
        <f aca="false">C2232^2</f>
        <v>5.5187684970996E-005</v>
      </c>
      <c r="J2231" s="10" t="n">
        <f aca="false">(H2231-I2231)^2</f>
        <v>8.49605735882585E-006</v>
      </c>
    </row>
    <row r="2232" customFormat="false" ht="12.75" hidden="false" customHeight="false" outlineLevel="0" collapsed="false">
      <c r="A2232" s="7" t="n">
        <v>36070</v>
      </c>
      <c r="B2232" s="8" t="n">
        <v>2.432</v>
      </c>
      <c r="C2232" s="9" t="n">
        <f aca="false">LN(B2232/B2231)</f>
        <v>0.00742884142858064</v>
      </c>
      <c r="D2232" s="11" t="n">
        <f aca="false">STDEV(C2212:C2232)*SQRT(365.25)</f>
        <v>0.958870860214205</v>
      </c>
      <c r="E2232" s="11" t="n">
        <f aca="false">SQRT(alpha*(E2231/SQRT(365.25))^2+(1-alpha)*C2232^2)*SQRT(365.25)</f>
        <v>1.00003696874382</v>
      </c>
      <c r="G2232" s="10"/>
      <c r="H2232" s="10" t="n">
        <f aca="false">(E2232^2)/365.25</f>
        <v>0.00273805322068262</v>
      </c>
      <c r="I2232" s="10" t="n">
        <f aca="false">C2233^2</f>
        <v>0.000261344573228969</v>
      </c>
      <c r="J2232" s="10" t="n">
        <f aca="false">(H2232-I2232)^2</f>
        <v>6.13408572437168E-006</v>
      </c>
    </row>
    <row r="2233" customFormat="false" ht="12.75" hidden="false" customHeight="false" outlineLevel="0" collapsed="false">
      <c r="A2233" s="7" t="n">
        <v>36073</v>
      </c>
      <c r="B2233" s="8" t="n">
        <v>2.393</v>
      </c>
      <c r="C2233" s="9" t="n">
        <f aca="false">LN(B2233/B2232)</f>
        <v>-0.0161661551776843</v>
      </c>
      <c r="D2233" s="11" t="n">
        <f aca="false">STDEV(C2213:C2233)*SQRT(365.25)</f>
        <v>0.962250895400753</v>
      </c>
      <c r="E2233" s="11" t="n">
        <f aca="false">SQRT(alpha*(E2232/SQRT(365.25))^2+(1-alpha)*C2233^2)*SQRT(365.25)</f>
        <v>0.963375519775085</v>
      </c>
      <c r="G2233" s="10"/>
      <c r="H2233" s="10" t="n">
        <f aca="false">(E2233^2)/365.25</f>
        <v>0.00254097848624754</v>
      </c>
      <c r="I2233" s="10" t="n">
        <f aca="false">C2234^2</f>
        <v>0.0003934692245496</v>
      </c>
      <c r="J2233" s="10" t="n">
        <f aca="false">(H2233-I2233)^2</f>
        <v>4.61179602907844E-006</v>
      </c>
    </row>
    <row r="2234" customFormat="false" ht="12.75" hidden="false" customHeight="false" outlineLevel="0" collapsed="false">
      <c r="A2234" s="7" t="n">
        <v>36074</v>
      </c>
      <c r="B2234" s="8" t="n">
        <v>2.346</v>
      </c>
      <c r="C2234" s="9" t="n">
        <f aca="false">LN(B2234/B2233)</f>
        <v>-0.0198360586949525</v>
      </c>
      <c r="D2234" s="11" t="n">
        <f aca="false">STDEV(C2214:C2234)*SQRT(365.25)</f>
        <v>0.970979263145128</v>
      </c>
      <c r="E2234" s="11" t="n">
        <f aca="false">SQRT(alpha*(E2233/SQRT(365.25))^2+(1-alpha)*C2234^2)*SQRT(365.25)</f>
        <v>0.930418451634478</v>
      </c>
      <c r="G2234" s="10"/>
      <c r="H2234" s="10" t="n">
        <f aca="false">(E2234^2)/365.25</f>
        <v>0.00237009854932759</v>
      </c>
      <c r="I2234" s="10" t="n">
        <f aca="false">C2235^2</f>
        <v>0.0003934692245496</v>
      </c>
      <c r="J2234" s="10" t="n">
        <f aca="false">(H2234-I2234)^2</f>
        <v>3.90706348757227E-006</v>
      </c>
    </row>
    <row r="2235" customFormat="false" ht="12.75" hidden="false" customHeight="false" outlineLevel="0" collapsed="false">
      <c r="A2235" s="7" t="n">
        <v>36075</v>
      </c>
      <c r="B2235" s="8" t="n">
        <v>2.393</v>
      </c>
      <c r="C2235" s="9" t="n">
        <f aca="false">LN(B2235/B2234)</f>
        <v>0.0198360586949525</v>
      </c>
      <c r="D2235" s="11" t="n">
        <f aca="false">STDEV(C2215:C2235)*SQRT(365.25)</f>
        <v>0.970046277910133</v>
      </c>
      <c r="E2235" s="11" t="n">
        <f aca="false">SQRT(alpha*(E2234/SQRT(365.25))^2+(1-alpha)*C2235^2)*SQRT(365.25)</f>
        <v>0.899016656271407</v>
      </c>
      <c r="G2235" s="10"/>
      <c r="H2235" s="10" t="n">
        <f aca="false">(E2235^2)/365.25</f>
        <v>0.00221281573786015</v>
      </c>
      <c r="I2235" s="10" t="n">
        <f aca="false">C2236^2</f>
        <v>0.00358099235312073</v>
      </c>
      <c r="J2235" s="10" t="n">
        <f aca="false">(H2235-I2235)^2</f>
        <v>1.8719072505459E-006</v>
      </c>
    </row>
    <row r="2236" customFormat="false" ht="12.75" hidden="false" customHeight="false" outlineLevel="0" collapsed="false">
      <c r="A2236" s="7" t="n">
        <v>36076</v>
      </c>
      <c r="B2236" s="8" t="n">
        <v>2.254</v>
      </c>
      <c r="C2236" s="9" t="n">
        <f aca="false">LN(B2236/B2235)</f>
        <v>-0.0598413933086516</v>
      </c>
      <c r="D2236" s="11" t="n">
        <f aca="false">STDEV(C2216:C2236)*SQRT(365.25)</f>
        <v>1.00610760225314</v>
      </c>
      <c r="E2236" s="11" t="n">
        <f aca="false">SQRT(alpha*(E2235/SQRT(365.25))^2+(1-alpha)*C2236^2)*SQRT(365.25)</f>
        <v>0.920866329813221</v>
      </c>
      <c r="G2236" s="10"/>
      <c r="H2236" s="10" t="n">
        <f aca="false">(E2236^2)/365.25</f>
        <v>0.00232168322350081</v>
      </c>
      <c r="I2236" s="10" t="n">
        <f aca="false">C2237^2</f>
        <v>0.000803629231447281</v>
      </c>
      <c r="J2236" s="10" t="n">
        <f aca="false">(H2236-I2236)^2</f>
        <v>2.30448792278967E-006</v>
      </c>
    </row>
    <row r="2237" customFormat="false" ht="12.75" hidden="false" customHeight="false" outlineLevel="0" collapsed="false">
      <c r="A2237" s="7" t="n">
        <v>36077</v>
      </c>
      <c r="B2237" s="8" t="n">
        <v>2.191</v>
      </c>
      <c r="C2237" s="9" t="n">
        <f aca="false">LN(B2237/B2236)</f>
        <v>-0.0283483550042552</v>
      </c>
      <c r="D2237" s="11" t="n">
        <f aca="false">STDEV(C2217:C2237)*SQRT(365.25)</f>
        <v>0.986727575177761</v>
      </c>
      <c r="E2237" s="11" t="n">
        <f aca="false">SQRT(alpha*(E2236/SQRT(365.25))^2+(1-alpha)*C2237^2)*SQRT(365.25)</f>
        <v>0.896590767159653</v>
      </c>
      <c r="G2237" s="10"/>
      <c r="H2237" s="10" t="n">
        <f aca="false">(E2237^2)/365.25</f>
        <v>0.00220088981178901</v>
      </c>
      <c r="I2237" s="10" t="n">
        <f aca="false">C2238^2</f>
        <v>0.00227267469687507</v>
      </c>
      <c r="J2237" s="10" t="n">
        <f aca="false">(H2237-I2237)^2</f>
        <v>5.15306972681891E-009</v>
      </c>
    </row>
    <row r="2238" customFormat="false" ht="12.75" hidden="false" customHeight="false" outlineLevel="0" collapsed="false">
      <c r="A2238" s="7" t="n">
        <v>36080</v>
      </c>
      <c r="B2238" s="8" t="n">
        <v>2.089</v>
      </c>
      <c r="C2238" s="9" t="n">
        <f aca="false">LN(B2238/B2237)</f>
        <v>-0.0476725780389006</v>
      </c>
      <c r="D2238" s="11" t="n">
        <f aca="false">STDEV(C2218:C2238)*SQRT(365.25)</f>
        <v>0.992214132545442</v>
      </c>
      <c r="E2238" s="11" t="n">
        <f aca="false">SQRT(alpha*(E2237/SQRT(365.25))^2+(1-alpha)*C2238^2)*SQRT(365.25)</f>
        <v>0.89775348275146</v>
      </c>
      <c r="G2238" s="10"/>
      <c r="H2238" s="10" t="n">
        <f aca="false">(E2238^2)/365.25</f>
        <v>0.00220660182284018</v>
      </c>
      <c r="I2238" s="10" t="n">
        <f aca="false">C2239^2</f>
        <v>5.7425349390668E-006</v>
      </c>
      <c r="J2238" s="10" t="n">
        <f aca="false">(H2238-I2238)^2</f>
        <v>4.8437816051406E-006</v>
      </c>
    </row>
    <row r="2239" customFormat="false" ht="12.75" hidden="false" customHeight="false" outlineLevel="0" collapsed="false">
      <c r="A2239" s="7" t="n">
        <v>36081</v>
      </c>
      <c r="B2239" s="8" t="n">
        <v>2.084</v>
      </c>
      <c r="C2239" s="9" t="n">
        <f aca="false">LN(B2239/B2238)</f>
        <v>-0.00239635868330824</v>
      </c>
      <c r="D2239" s="11" t="n">
        <f aca="false">STDEV(C2219:C2239)*SQRT(365.25)</f>
        <v>0.98380301332879</v>
      </c>
      <c r="E2239" s="11" t="n">
        <f aca="false">SQRT(alpha*(E2238/SQRT(365.25))^2+(1-alpha)*C2239^2)*SQRT(365.25)</f>
        <v>0.861392411314373</v>
      </c>
      <c r="G2239" s="10"/>
      <c r="H2239" s="10" t="n">
        <f aca="false">(E2239^2)/365.25</f>
        <v>0.00203147675912386</v>
      </c>
      <c r="I2239" s="10" t="n">
        <f aca="false">C2240^2</f>
        <v>0.000434690811221818</v>
      </c>
      <c r="J2239" s="10" t="n">
        <f aca="false">(H2239-I2239)^2</f>
        <v>2.54972536341742E-006</v>
      </c>
    </row>
    <row r="2240" customFormat="false" ht="12.75" hidden="false" customHeight="false" outlineLevel="0" collapsed="false">
      <c r="A2240" s="7" t="n">
        <v>36082</v>
      </c>
      <c r="B2240" s="8" t="n">
        <v>2.041</v>
      </c>
      <c r="C2240" s="9" t="n">
        <f aca="false">LN(B2240/B2239)</f>
        <v>-0.0208492400634128</v>
      </c>
      <c r="D2240" s="11" t="n">
        <f aca="false">STDEV(C2220:C2240)*SQRT(365.25)</f>
        <v>0.915729694023929</v>
      </c>
      <c r="E2240" s="11" t="n">
        <f aca="false">SQRT(alpha*(E2239/SQRT(365.25))^2+(1-alpha)*C2240^2)*SQRT(365.25)</f>
        <v>0.834019709111323</v>
      </c>
      <c r="G2240" s="10"/>
      <c r="H2240" s="10" t="n">
        <f aca="false">(E2240^2)/365.25</f>
        <v>0.0019044185494487</v>
      </c>
      <c r="I2240" s="10" t="n">
        <f aca="false">C2241^2</f>
        <v>0.000681923737178237</v>
      </c>
      <c r="J2240" s="10" t="n">
        <f aca="false">(H2240-I2240)^2</f>
        <v>1.49449356602818E-006</v>
      </c>
    </row>
    <row r="2241" customFormat="false" ht="12.75" hidden="false" customHeight="false" outlineLevel="0" collapsed="false">
      <c r="A2241" s="7" t="n">
        <v>36083</v>
      </c>
      <c r="B2241" s="8" t="n">
        <v>2.095</v>
      </c>
      <c r="C2241" s="9" t="n">
        <f aca="false">LN(B2241/B2240)</f>
        <v>0.0261136695463935</v>
      </c>
      <c r="D2241" s="11" t="n">
        <f aca="false">STDEV(C2221:C2241)*SQRT(365.25)</f>
        <v>0.891617547280754</v>
      </c>
      <c r="E2241" s="11" t="n">
        <f aca="false">SQRT(alpha*(E2240/SQRT(365.25))^2+(1-alpha)*C2241^2)*SQRT(365.25)</f>
        <v>0.812440171926551</v>
      </c>
      <c r="G2241" s="10"/>
      <c r="H2241" s="10" t="n">
        <f aca="false">(E2241^2)/365.25</f>
        <v>0.00180714314294331</v>
      </c>
      <c r="I2241" s="10" t="n">
        <f aca="false">C2242^2</f>
        <v>4.43602371133731E-005</v>
      </c>
      <c r="J2241" s="10" t="n">
        <f aca="false">(H2241-I2241)^2</f>
        <v>3.10740357308624E-006</v>
      </c>
    </row>
    <row r="2242" customFormat="false" ht="12.75" hidden="false" customHeight="false" outlineLevel="0" collapsed="false">
      <c r="A2242" s="7" t="n">
        <v>36084</v>
      </c>
      <c r="B2242" s="8" t="n">
        <v>2.109</v>
      </c>
      <c r="C2242" s="9" t="n">
        <f aca="false">LN(B2242/B2241)</f>
        <v>0.00666034812253632</v>
      </c>
      <c r="D2242" s="11" t="n">
        <f aca="false">STDEV(C2222:C2242)*SQRT(365.25)</f>
        <v>0.871290174145118</v>
      </c>
      <c r="E2242" s="11" t="n">
        <f aca="false">SQRT(alpha*(E2241/SQRT(365.25))^2+(1-alpha)*C2242^2)*SQRT(365.25)</f>
        <v>0.780273405751066</v>
      </c>
      <c r="G2242" s="10"/>
      <c r="H2242" s="10" t="n">
        <f aca="false">(E2242^2)/365.25</f>
        <v>0.00166687635242263</v>
      </c>
      <c r="I2242" s="10" t="n">
        <f aca="false">C2243^2</f>
        <v>0.000255770131457974</v>
      </c>
      <c r="J2242" s="10" t="n">
        <f aca="false">(H2242-I2242)^2</f>
        <v>1.99122076684516E-006</v>
      </c>
    </row>
    <row r="2243" customFormat="false" ht="12.75" hidden="false" customHeight="false" outlineLevel="0" collapsed="false">
      <c r="A2243" s="7" t="n">
        <v>36087</v>
      </c>
      <c r="B2243" s="8" t="n">
        <v>2.143</v>
      </c>
      <c r="C2243" s="9" t="n">
        <f aca="false">LN(B2243/B2242)</f>
        <v>0.0159928149948023</v>
      </c>
      <c r="D2243" s="11" t="n">
        <f aca="false">STDEV(C2223:C2243)*SQRT(365.25)</f>
        <v>0.839810359948587</v>
      </c>
      <c r="E2243" s="11" t="n">
        <f aca="false">SQRT(alpha*(E2242/SQRT(365.25))^2+(1-alpha)*C2243^2)*SQRT(365.25)</f>
        <v>0.753535041496941</v>
      </c>
      <c r="G2243" s="10"/>
      <c r="H2243" s="10" t="n">
        <f aca="false">(E2243^2)/365.25</f>
        <v>0.00155459290558192</v>
      </c>
      <c r="I2243" s="10" t="n">
        <f aca="false">C2244^2</f>
        <v>0.000737628761127444</v>
      </c>
      <c r="J2243" s="10" t="n">
        <f aca="false">(H2243-I2243)^2</f>
        <v>6.67430413324237E-007</v>
      </c>
    </row>
    <row r="2244" customFormat="false" ht="12.75" hidden="false" customHeight="false" outlineLevel="0" collapsed="false">
      <c r="A2244" s="7" t="n">
        <v>36088</v>
      </c>
      <c r="B2244" s="8" t="n">
        <v>2.202</v>
      </c>
      <c r="C2244" s="9" t="n">
        <f aca="false">LN(B2244/B2243)</f>
        <v>0.0271593218090482</v>
      </c>
      <c r="D2244" s="11" t="n">
        <f aca="false">STDEV(C2224:C2244)*SQRT(365.25)</f>
        <v>0.837544512057092</v>
      </c>
      <c r="E2244" s="11" t="n">
        <f aca="false">SQRT(alpha*(E2243/SQRT(365.25))^2+(1-alpha)*C2244^2)*SQRT(365.25)</f>
        <v>0.737611897999316</v>
      </c>
      <c r="G2244" s="10"/>
      <c r="H2244" s="10" t="n">
        <f aca="false">(E2244^2)/365.25</f>
        <v>0.00148958607000727</v>
      </c>
      <c r="I2244" s="10" t="n">
        <f aca="false">C2245^2</f>
        <v>0.00010082492425885</v>
      </c>
      <c r="J2244" s="10" t="n">
        <f aca="false">(H2244-I2244)^2</f>
        <v>1.92865751994045E-006</v>
      </c>
    </row>
    <row r="2245" customFormat="false" ht="12.75" hidden="false" customHeight="false" outlineLevel="0" collapsed="false">
      <c r="A2245" s="7" t="n">
        <v>36089</v>
      </c>
      <c r="B2245" s="8" t="n">
        <v>2.18</v>
      </c>
      <c r="C2245" s="9" t="n">
        <f aca="false">LN(B2245/B2244)</f>
        <v>-0.0100411614994905</v>
      </c>
      <c r="D2245" s="11" t="n">
        <f aca="false">STDEV(C2225:C2245)*SQRT(365.25)</f>
        <v>0.838661055575058</v>
      </c>
      <c r="E2245" s="11" t="n">
        <f aca="false">SQRT(alpha*(E2244/SQRT(365.25))^2+(1-alpha)*C2245^2)*SQRT(365.25)</f>
        <v>0.70972474010975</v>
      </c>
      <c r="G2245" s="10"/>
      <c r="H2245" s="10" t="n">
        <f aca="false">(E2245^2)/365.25</f>
        <v>0.00137908064811458</v>
      </c>
      <c r="I2245" s="10" t="n">
        <f aca="false">C2246^2</f>
        <v>3.37290784850396E-006</v>
      </c>
      <c r="J2245" s="10" t="n">
        <f aca="false">(H2245-I2245)^2</f>
        <v>1.892571786628E-006</v>
      </c>
    </row>
    <row r="2246" customFormat="false" ht="12.75" hidden="false" customHeight="false" outlineLevel="0" collapsed="false">
      <c r="A2246" s="7" t="n">
        <v>36090</v>
      </c>
      <c r="B2246" s="8" t="n">
        <v>2.176</v>
      </c>
      <c r="C2246" s="9" t="n">
        <f aca="false">LN(B2246/B2245)</f>
        <v>-0.0018365478073015</v>
      </c>
      <c r="D2246" s="11" t="n">
        <f aca="false">STDEV(C2226:C2246)*SQRT(365.25)</f>
        <v>0.83137374807602</v>
      </c>
      <c r="E2246" s="11" t="n">
        <f aca="false">SQRT(alpha*(E2245/SQRT(365.25))^2+(1-alpha)*C2246^2)*SQRT(365.25)</f>
        <v>0.680974652669456</v>
      </c>
      <c r="G2246" s="10"/>
      <c r="H2246" s="10" t="n">
        <f aca="false">(E2246^2)/365.25</f>
        <v>0.00126961390165171</v>
      </c>
      <c r="I2246" s="10" t="n">
        <f aca="false">C2247^2</f>
        <v>3.0580546185663E-005</v>
      </c>
      <c r="J2246" s="10" t="n">
        <f aca="false">(H2246-I2246)^2</f>
        <v>1.53520365595745E-006</v>
      </c>
    </row>
    <row r="2247" customFormat="false" ht="12.75" hidden="false" customHeight="false" outlineLevel="0" collapsed="false">
      <c r="A2247" s="7" t="n">
        <v>36091</v>
      </c>
      <c r="B2247" s="8" t="n">
        <v>2.164</v>
      </c>
      <c r="C2247" s="9" t="n">
        <f aca="false">LN(B2247/B2246)</f>
        <v>-0.00552996800946109</v>
      </c>
      <c r="D2247" s="11" t="n">
        <f aca="false">STDEV(C2227:C2247)*SQRT(365.25)</f>
        <v>0.826448959889661</v>
      </c>
      <c r="E2247" s="11" t="n">
        <f aca="false">SQRT(alpha*(E2246/SQRT(365.25))^2+(1-alpha)*C2247^2)*SQRT(365.25)</f>
        <v>0.653999976482056</v>
      </c>
      <c r="G2247" s="10"/>
      <c r="H2247" s="10" t="n">
        <f aca="false">(E2247^2)/365.25</f>
        <v>0.00117102250304868</v>
      </c>
      <c r="I2247" s="10" t="n">
        <f aca="false">C2248^2</f>
        <v>0.00360970474470008</v>
      </c>
      <c r="J2247" s="10" t="n">
        <f aca="false">(H2247-I2247)^2</f>
        <v>5.94717107574592E-006</v>
      </c>
    </row>
    <row r="2248" customFormat="false" ht="12.75" hidden="false" customHeight="false" outlineLevel="0" collapsed="false">
      <c r="A2248" s="7" t="n">
        <v>36094</v>
      </c>
      <c r="B2248" s="8" t="n">
        <v>2.298</v>
      </c>
      <c r="C2248" s="9" t="n">
        <f aca="false">LN(B2248/B2247)</f>
        <v>0.0600808184423289</v>
      </c>
      <c r="D2248" s="11" t="n">
        <f aca="false">STDEV(C2228:C2248)*SQRT(365.25)</f>
        <v>0.864055290152338</v>
      </c>
      <c r="E2248" s="11" t="n">
        <f aca="false">SQRT(alpha*(E2247/SQRT(365.25))^2+(1-alpha)*C2248^2)*SQRT(365.25)</f>
        <v>0.706110713534712</v>
      </c>
      <c r="G2248" s="10"/>
      <c r="H2248" s="10" t="n">
        <f aca="false">(E2248^2)/365.25</f>
        <v>0.00136507142989323</v>
      </c>
      <c r="I2248" s="10" t="n">
        <f aca="false">C2249^2</f>
        <v>0.00744761211401316</v>
      </c>
      <c r="J2248" s="10" t="n">
        <f aca="false">(H2248-I2248)^2</f>
        <v>3.69973011739742E-005</v>
      </c>
    </row>
    <row r="2249" customFormat="false" ht="12.75" hidden="false" customHeight="false" outlineLevel="0" collapsed="false">
      <c r="A2249" s="7" t="n">
        <v>36095</v>
      </c>
      <c r="B2249" s="8" t="n">
        <v>2.108</v>
      </c>
      <c r="C2249" s="9" t="n">
        <f aca="false">LN(B2249/B2248)</f>
        <v>-0.0862995487474481</v>
      </c>
      <c r="D2249" s="11" t="n">
        <f aca="false">STDEV(C2229:C2249)*SQRT(365.25)</f>
        <v>0.889409809220452</v>
      </c>
      <c r="E2249" s="11" t="n">
        <f aca="false">SQRT(alpha*(E2248/SQRT(365.25))^2+(1-alpha)*C2249^2)*SQRT(365.25)</f>
        <v>0.821809944886093</v>
      </c>
      <c r="G2249" s="10"/>
      <c r="H2249" s="10" t="n">
        <f aca="false">(E2249^2)/365.25</f>
        <v>0.00184906662700529</v>
      </c>
      <c r="I2249" s="10" t="n">
        <f aca="false">C2250^2</f>
        <v>0.00444773943252216</v>
      </c>
      <c r="J2249" s="10" t="n">
        <f aca="false">(H2249-I2249)^2</f>
        <v>6.75310035013289E-006</v>
      </c>
    </row>
    <row r="2250" customFormat="false" ht="12.75" hidden="false" customHeight="false" outlineLevel="0" collapsed="false">
      <c r="A2250" s="7" t="n">
        <v>36096</v>
      </c>
      <c r="B2250" s="8" t="n">
        <v>1.972</v>
      </c>
      <c r="C2250" s="9" t="n">
        <f aca="false">LN(B2250/B2249)</f>
        <v>-0.0666913744986723</v>
      </c>
      <c r="D2250" s="11" t="n">
        <f aca="false">STDEV(C2230:C2250)*SQRT(365.25)</f>
        <v>0.682070350216177</v>
      </c>
      <c r="E2250" s="11" t="n">
        <f aca="false">SQRT(alpha*(E2249/SQRT(365.25))^2+(1-alpha)*C2250^2)*SQRT(365.25)</f>
        <v>0.866543607691278</v>
      </c>
      <c r="G2250" s="10"/>
      <c r="H2250" s="10" t="n">
        <f aca="false">(E2250^2)/365.25</f>
        <v>0.002055846198578</v>
      </c>
      <c r="I2250" s="10" t="n">
        <f aca="false">C2251^2</f>
        <v>0.0304557106238974</v>
      </c>
      <c r="J2250" s="10" t="n">
        <f aca="false">(H2250-I2250)^2</f>
        <v>0.000806552299376521</v>
      </c>
    </row>
    <row r="2251" customFormat="false" ht="12.75" hidden="false" customHeight="false" outlineLevel="0" collapsed="false">
      <c r="A2251" s="7" t="n">
        <v>36097</v>
      </c>
      <c r="B2251" s="8" t="n">
        <v>2.348</v>
      </c>
      <c r="C2251" s="9" t="n">
        <f aca="false">LN(B2251/B2250)</f>
        <v>0.174515645785406</v>
      </c>
      <c r="D2251" s="11" t="n">
        <f aca="false">STDEV(C2231:C2251)*SQRT(365.25)</f>
        <v>1.01144588435334</v>
      </c>
      <c r="E2251" s="11" t="n">
        <f aca="false">SQRT(alpha*(E2250/SQRT(365.25))^2+(1-alpha)*C2251^2)*SQRT(365.25)</f>
        <v>1.25550552771792</v>
      </c>
      <c r="G2251" s="10"/>
      <c r="H2251" s="10" t="n">
        <f aca="false">(E2251^2)/365.25</f>
        <v>0.00431565812492883</v>
      </c>
      <c r="I2251" s="10" t="n">
        <f aca="false">C2252^2</f>
        <v>0.00099753955321419</v>
      </c>
      <c r="J2251" s="10" t="n">
        <f aca="false">(H2251-I2251)^2</f>
        <v>1.10099108559576E-005</v>
      </c>
    </row>
    <row r="2252" customFormat="false" ht="12.75" hidden="false" customHeight="false" outlineLevel="0" collapsed="false">
      <c r="A2252" s="7" t="n">
        <v>36098</v>
      </c>
      <c r="B2252" s="8" t="n">
        <v>2.275</v>
      </c>
      <c r="C2252" s="9" t="n">
        <f aca="false">LN(B2252/B2251)</f>
        <v>-0.0315838495629363</v>
      </c>
      <c r="D2252" s="11" t="n">
        <f aca="false">STDEV(C2232:C2252)*SQRT(365.25)</f>
        <v>1.01890086765353</v>
      </c>
      <c r="E2252" s="11" t="n">
        <f aca="false">SQRT(alpha*(E2251/SQRT(365.25))^2+(1-alpha)*C2252^2)*SQRT(365.25)</f>
        <v>1.21649429077055</v>
      </c>
      <c r="G2252" s="10"/>
      <c r="H2252" s="10" t="n">
        <f aca="false">(E2252^2)/365.25</f>
        <v>0.00405163137433907</v>
      </c>
      <c r="I2252" s="10" t="n">
        <f aca="false">C2253^2</f>
        <v>0.00230950359827454</v>
      </c>
      <c r="J2252" s="10" t="n">
        <f aca="false">(H2252-I2252)^2</f>
        <v>3.03500918813553E-006</v>
      </c>
    </row>
    <row r="2253" customFormat="false" ht="12.75" hidden="false" customHeight="false" outlineLevel="0" collapsed="false">
      <c r="A2253" s="7" t="n">
        <v>36101</v>
      </c>
      <c r="B2253" s="8" t="n">
        <v>2.387</v>
      </c>
      <c r="C2253" s="9" t="n">
        <f aca="false">LN(B2253/B2252)</f>
        <v>0.0480572949537793</v>
      </c>
      <c r="D2253" s="11" t="n">
        <f aca="false">STDEV(C2233:C2253)*SQRT(365.25)</f>
        <v>1.04023251751554</v>
      </c>
      <c r="E2253" s="11" t="n">
        <f aca="false">SQRT(alpha*(E2252/SQRT(365.25))^2+(1-alpha)*C2253^2)*SQRT(365.25)</f>
        <v>1.19550249782674</v>
      </c>
      <c r="G2253" s="10"/>
      <c r="H2253" s="10" t="n">
        <f aca="false">(E2253^2)/365.25</f>
        <v>0.00391300813774122</v>
      </c>
      <c r="I2253" s="10" t="n">
        <f aca="false">C2254^2</f>
        <v>0.00041290250123252</v>
      </c>
      <c r="J2253" s="10" t="n">
        <f aca="false">(H2253-I2253)^2</f>
        <v>1.225073946672E-005</v>
      </c>
    </row>
    <row r="2254" customFormat="false" ht="12.75" hidden="false" customHeight="false" outlineLevel="0" collapsed="false">
      <c r="A2254" s="7" t="n">
        <v>36102</v>
      </c>
      <c r="B2254" s="8" t="n">
        <v>2.436</v>
      </c>
      <c r="C2254" s="9" t="n">
        <f aca="false">LN(B2254/B2253)</f>
        <v>0.0203200024909575</v>
      </c>
      <c r="D2254" s="11" t="n">
        <f aca="false">STDEV(C2234:C2254)*SQRT(365.25)</f>
        <v>1.04157526343947</v>
      </c>
      <c r="E2254" s="11" t="n">
        <f aca="false">SQRT(alpha*(E2253/SQRT(365.25))^2+(1-alpha)*C2254^2)*SQRT(365.25)</f>
        <v>1.15217242234309</v>
      </c>
      <c r="G2254" s="10"/>
      <c r="H2254" s="10" t="n">
        <f aca="false">(E2254^2)/365.25</f>
        <v>0.00363450045395741</v>
      </c>
      <c r="I2254" s="10" t="n">
        <f aca="false">C2255^2</f>
        <v>0.000288120715309197</v>
      </c>
      <c r="J2254" s="10" t="n">
        <f aca="false">(H2254-I2254)^2</f>
        <v>1.11982573552353E-005</v>
      </c>
    </row>
    <row r="2255" customFormat="false" ht="12.75" hidden="false" customHeight="false" outlineLevel="0" collapsed="false">
      <c r="A2255" s="7" t="n">
        <v>36103</v>
      </c>
      <c r="B2255" s="8" t="n">
        <v>2.395</v>
      </c>
      <c r="C2255" s="9" t="n">
        <f aca="false">LN(B2255/B2254)</f>
        <v>-0.016974118984772</v>
      </c>
      <c r="D2255" s="11" t="n">
        <f aca="false">STDEV(C2235:C2255)*SQRT(365.25)</f>
        <v>1.0406052701072</v>
      </c>
      <c r="E2255" s="11" t="n">
        <f aca="false">SQRT(alpha*(E2254/SQRT(365.25))^2+(1-alpha)*C2255^2)*SQRT(365.25)</f>
        <v>1.10916371869444</v>
      </c>
      <c r="G2255" s="10"/>
      <c r="H2255" s="10" t="n">
        <f aca="false">(E2255^2)/365.25</f>
        <v>0.00336822492777024</v>
      </c>
      <c r="I2255" s="10" t="n">
        <f aca="false">C2256^2</f>
        <v>0.0040814091638701</v>
      </c>
      <c r="J2255" s="10" t="n">
        <f aca="false">(H2255-I2255)^2</f>
        <v>5.0863175462134E-007</v>
      </c>
    </row>
    <row r="2256" customFormat="false" ht="12.75" hidden="false" customHeight="false" outlineLevel="0" collapsed="false">
      <c r="A2256" s="7" t="n">
        <v>36104</v>
      </c>
      <c r="B2256" s="8" t="n">
        <v>2.553</v>
      </c>
      <c r="C2256" s="9" t="n">
        <f aca="false">LN(B2256/B2255)</f>
        <v>0.0638859073964681</v>
      </c>
      <c r="D2256" s="11" t="n">
        <f aca="false">STDEV(C2236:C2256)*SQRT(365.25)</f>
        <v>1.07095244274036</v>
      </c>
      <c r="E2256" s="11" t="n">
        <f aca="false">SQRT(alpha*(E2255/SQRT(365.25))^2+(1-alpha)*C2256^2)*SQRT(365.25)</f>
        <v>1.11846846433834</v>
      </c>
      <c r="G2256" s="10"/>
      <c r="H2256" s="10" t="n">
        <f aca="false">(E2256^2)/365.25</f>
        <v>0.00342497386918375</v>
      </c>
      <c r="I2256" s="10" t="n">
        <f aca="false">C2257^2</f>
        <v>0</v>
      </c>
      <c r="J2256" s="10" t="n">
        <f aca="false">(H2256-I2256)^2</f>
        <v>1.17304460045915E-005</v>
      </c>
    </row>
    <row r="2257" customFormat="false" ht="12.75" hidden="false" customHeight="false" outlineLevel="0" collapsed="false">
      <c r="A2257" s="7" t="n">
        <v>36105</v>
      </c>
      <c r="B2257" s="8" t="n">
        <v>2.553</v>
      </c>
      <c r="C2257" s="9" t="n">
        <f aca="false">LN(B2257/B2256)</f>
        <v>0</v>
      </c>
      <c r="D2257" s="11" t="n">
        <f aca="false">STDEV(C2237:C2257)*SQRT(365.25)</f>
        <v>1.03522499897768</v>
      </c>
      <c r="E2257" s="11" t="n">
        <f aca="false">SQRT(alpha*(E2256/SQRT(365.25))^2+(1-alpha)*C2257^2)*SQRT(365.25)</f>
        <v>1.07304723008545</v>
      </c>
      <c r="G2257" s="10"/>
      <c r="H2257" s="10" t="n">
        <f aca="false">(E2257^2)/365.25</f>
        <v>0.00315244451196185</v>
      </c>
      <c r="I2257" s="10" t="n">
        <f aca="false">C2258^2</f>
        <v>0.00197595919565377</v>
      </c>
      <c r="J2257" s="10" t="n">
        <f aca="false">(H2257-I2257)^2</f>
        <v>1.38411769948852E-006</v>
      </c>
    </row>
    <row r="2258" customFormat="false" ht="12.75" hidden="false" customHeight="false" outlineLevel="0" collapsed="false">
      <c r="A2258" s="7" t="n">
        <v>36108</v>
      </c>
      <c r="B2258" s="8" t="n">
        <v>2.442</v>
      </c>
      <c r="C2258" s="9" t="n">
        <f aca="false">LN(B2258/B2257)</f>
        <v>-0.0444517625708337</v>
      </c>
      <c r="D2258" s="11" t="n">
        <f aca="false">STDEV(C2238:C2258)*SQRT(365.25)</f>
        <v>1.04707390609012</v>
      </c>
      <c r="E2258" s="11" t="n">
        <f aca="false">SQRT(alpha*(E2257/SQRT(365.25))^2+(1-alpha)*C2258^2)*SQRT(365.25)</f>
        <v>1.05699465828585</v>
      </c>
      <c r="G2258" s="10"/>
      <c r="H2258" s="10" t="n">
        <f aca="false">(E2258^2)/365.25</f>
        <v>0.00305883013728901</v>
      </c>
      <c r="I2258" s="10" t="n">
        <f aca="false">C2259^2</f>
        <v>0.000214165883415708</v>
      </c>
      <c r="J2258" s="10" t="n">
        <f aca="false">(H2258-I2258)^2</f>
        <v>8.09211471726455E-006</v>
      </c>
    </row>
    <row r="2259" customFormat="false" ht="12.75" hidden="false" customHeight="false" outlineLevel="0" collapsed="false">
      <c r="A2259" s="7" t="n">
        <v>36109</v>
      </c>
      <c r="B2259" s="8" t="n">
        <v>2.478</v>
      </c>
      <c r="C2259" s="9" t="n">
        <f aca="false">LN(B2259/B2258)</f>
        <v>0.0146344075184378</v>
      </c>
      <c r="D2259" s="11" t="n">
        <f aca="false">STDEV(C2239:C2259)*SQRT(365.25)</f>
        <v>1.02158722412877</v>
      </c>
      <c r="E2259" s="11" t="n">
        <f aca="false">SQRT(alpha*(E2258/SQRT(365.25))^2+(1-alpha)*C2259^2)*SQRT(365.25)</f>
        <v>1.01713427038143</v>
      </c>
      <c r="G2259" s="10"/>
      <c r="H2259" s="10" t="n">
        <f aca="false">(E2259^2)/365.25</f>
        <v>0.00283247672548766</v>
      </c>
      <c r="I2259" s="10" t="n">
        <f aca="false">C2260^2</f>
        <v>0.000351105864737884</v>
      </c>
      <c r="J2259" s="10" t="n">
        <f aca="false">(H2259-I2259)^2</f>
        <v>6.1572013485781E-006</v>
      </c>
    </row>
    <row r="2260" customFormat="false" ht="12.75" hidden="false" customHeight="false" outlineLevel="0" collapsed="false">
      <c r="A2260" s="7" t="n">
        <v>36110</v>
      </c>
      <c r="B2260" s="8" t="n">
        <v>2.432</v>
      </c>
      <c r="C2260" s="9" t="n">
        <f aca="false">LN(B2260/B2259)</f>
        <v>-0.0187378191030302</v>
      </c>
      <c r="D2260" s="11" t="n">
        <f aca="false">STDEV(C2240:C2260)*SQRT(365.25)</f>
        <v>1.0269221108818</v>
      </c>
      <c r="E2260" s="11" t="n">
        <f aca="false">SQRT(alpha*(E2259/SQRT(365.25))^2+(1-alpha)*C2260^2)*SQRT(365.25)</f>
        <v>0.981042852027135</v>
      </c>
      <c r="G2260" s="10"/>
      <c r="H2260" s="10" t="n">
        <f aca="false">(E2260^2)/365.25</f>
        <v>0.00263503101304185</v>
      </c>
      <c r="I2260" s="10" t="n">
        <f aca="false">C2261^2</f>
        <v>0.000248010747195934</v>
      </c>
      <c r="J2260" s="10" t="n">
        <f aca="false">(H2260-I2260)^2</f>
        <v>5.69786574955909E-006</v>
      </c>
    </row>
    <row r="2261" customFormat="false" ht="12.75" hidden="false" customHeight="false" outlineLevel="0" collapsed="false">
      <c r="A2261" s="7" t="n">
        <v>36111</v>
      </c>
      <c r="B2261" s="8" t="n">
        <v>2.394</v>
      </c>
      <c r="C2261" s="9" t="n">
        <f aca="false">LN(B2261/B2260)</f>
        <v>-0.0157483569681391</v>
      </c>
      <c r="D2261" s="11" t="n">
        <f aca="false">STDEV(C2241:C2261)*SQRT(365.25)</f>
        <v>1.02458143123418</v>
      </c>
      <c r="E2261" s="11" t="n">
        <f aca="false">SQRT(alpha*(E2260/SQRT(365.25))^2+(1-alpha)*C2261^2)*SQRT(365.25)</f>
        <v>0.945023903973149</v>
      </c>
      <c r="G2261" s="10"/>
      <c r="H2261" s="10" t="n">
        <f aca="false">(E2261^2)/365.25</f>
        <v>0.00244509289276017</v>
      </c>
      <c r="I2261" s="10" t="n">
        <f aca="false">C2262^2</f>
        <v>0.000717658884457692</v>
      </c>
      <c r="J2261" s="10" t="n">
        <f aca="false">(H2261-I2261)^2</f>
        <v>2.98402825303995E-006</v>
      </c>
    </row>
    <row r="2262" customFormat="false" ht="12.75" hidden="false" customHeight="false" outlineLevel="0" collapsed="false">
      <c r="A2262" s="7" t="n">
        <v>36112</v>
      </c>
      <c r="B2262" s="8" t="n">
        <v>2.459</v>
      </c>
      <c r="C2262" s="9" t="n">
        <f aca="false">LN(B2262/B2261)</f>
        <v>0.026789156098274</v>
      </c>
      <c r="D2262" s="11" t="n">
        <f aca="false">STDEV(C2242:C2262)*SQRT(365.25)</f>
        <v>1.02480822816159</v>
      </c>
      <c r="E2262" s="11" t="n">
        <f aca="false">SQRT(alpha*(E2261/SQRT(365.25))^2+(1-alpha)*C2262^2)*SQRT(365.25)</f>
        <v>0.918076844605609</v>
      </c>
      <c r="G2262" s="10"/>
      <c r="H2262" s="10" t="n">
        <f aca="false">(E2262^2)/365.25</f>
        <v>0.0023076388572238</v>
      </c>
      <c r="I2262" s="10" t="n">
        <f aca="false">C2263^2</f>
        <v>0.0041827375015311</v>
      </c>
      <c r="J2262" s="10" t="n">
        <f aca="false">(H2262-I2262)^2</f>
        <v>3.51599492588308E-006</v>
      </c>
    </row>
    <row r="2263" customFormat="false" ht="12.75" hidden="false" customHeight="false" outlineLevel="0" collapsed="false">
      <c r="A2263" s="7" t="n">
        <v>36115</v>
      </c>
      <c r="B2263" s="8" t="n">
        <v>2.305</v>
      </c>
      <c r="C2263" s="9" t="n">
        <f aca="false">LN(B2263/B2262)</f>
        <v>-0.0646740867854437</v>
      </c>
      <c r="D2263" s="11" t="n">
        <f aca="false">STDEV(C2243:C2263)*SQRT(365.25)</f>
        <v>1.06829774488876</v>
      </c>
      <c r="E2263" s="11" t="n">
        <f aca="false">SQRT(alpha*(E2262/SQRT(365.25))^2+(1-alpha)*C2263^2)*SQRT(365.25)</f>
        <v>0.947291831397248</v>
      </c>
      <c r="G2263" s="10"/>
      <c r="H2263" s="10" t="n">
        <f aca="false">(E2263^2)/365.25</f>
        <v>0.0024568427483421</v>
      </c>
      <c r="I2263" s="10" t="n">
        <f aca="false">C2264^2</f>
        <v>0.000128684661292197</v>
      </c>
      <c r="J2263" s="10" t="n">
        <f aca="false">(H2263-I2263)^2</f>
        <v>5.42032007829586E-006</v>
      </c>
    </row>
    <row r="2264" customFormat="false" ht="12.75" hidden="false" customHeight="false" outlineLevel="0" collapsed="false">
      <c r="A2264" s="7" t="n">
        <v>36116</v>
      </c>
      <c r="B2264" s="8" t="n">
        <v>2.279</v>
      </c>
      <c r="C2264" s="9" t="n">
        <f aca="false">LN(B2264/B2263)</f>
        <v>-0.0113439261850647</v>
      </c>
      <c r="D2264" s="11" t="n">
        <f aca="false">STDEV(C2244:C2264)*SQRT(365.25)</f>
        <v>1.06888473981297</v>
      </c>
      <c r="E2264" s="11" t="n">
        <f aca="false">SQRT(alpha*(E2263/SQRT(365.25))^2+(1-alpha)*C2264^2)*SQRT(365.25)</f>
        <v>0.910877406568103</v>
      </c>
      <c r="G2264" s="10"/>
      <c r="H2264" s="10" t="n">
        <f aca="false">(E2264^2)/365.25</f>
        <v>0.00227158836357627</v>
      </c>
      <c r="I2264" s="10" t="n">
        <f aca="false">C2265^2</f>
        <v>0.00111976293063879</v>
      </c>
      <c r="J2264" s="10" t="n">
        <f aca="false">(H2264-I2264)^2</f>
        <v>1.32670182796161E-006</v>
      </c>
    </row>
    <row r="2265" customFormat="false" ht="12.75" hidden="false" customHeight="false" outlineLevel="0" collapsed="false">
      <c r="A2265" s="7" t="n">
        <v>36117</v>
      </c>
      <c r="B2265" s="8" t="n">
        <v>2.204</v>
      </c>
      <c r="C2265" s="9" t="n">
        <f aca="false">LN(B2265/B2264)</f>
        <v>-0.033462858972879</v>
      </c>
      <c r="D2265" s="11" t="n">
        <f aca="false">STDEV(C2245:C2265)*SQRT(365.25)</f>
        <v>1.07367826446946</v>
      </c>
      <c r="E2265" s="11" t="n">
        <f aca="false">SQRT(alpha*(E2264/SQRT(365.25))^2+(1-alpha)*C2265^2)*SQRT(365.25)</f>
        <v>0.892312556915454</v>
      </c>
      <c r="G2265" s="10"/>
      <c r="H2265" s="10" t="n">
        <f aca="false">(E2265^2)/365.25</f>
        <v>0.00217993620596576</v>
      </c>
      <c r="I2265" s="10" t="n">
        <f aca="false">C2266^2</f>
        <v>1.66070087215177E-005</v>
      </c>
      <c r="J2265" s="10" t="n">
        <f aca="false">(H2265-I2265)^2</f>
        <v>4.67999321564944E-006</v>
      </c>
    </row>
    <row r="2266" customFormat="false" ht="12.75" hidden="false" customHeight="false" outlineLevel="0" collapsed="false">
      <c r="A2266" s="7" t="n">
        <v>36118</v>
      </c>
      <c r="B2266" s="8" t="n">
        <v>2.213</v>
      </c>
      <c r="C2266" s="9" t="n">
        <f aca="false">LN(B2266/B2265)</f>
        <v>0.00407516977824455</v>
      </c>
      <c r="D2266" s="11" t="n">
        <f aca="false">STDEV(C2246:C2266)*SQRT(365.25)</f>
        <v>1.07287063598878</v>
      </c>
      <c r="E2266" s="11" t="n">
        <f aca="false">SQRT(alpha*(E2265/SQRT(365.25))^2+(1-alpha)*C2266^2)*SQRT(365.25)</f>
        <v>0.856357414476535</v>
      </c>
      <c r="G2266" s="10"/>
      <c r="H2266" s="10" t="n">
        <f aca="false">(E2266^2)/365.25</f>
        <v>0.0020077974574372</v>
      </c>
      <c r="I2266" s="10" t="n">
        <f aca="false">C2267^2</f>
        <v>0.000522255682770157</v>
      </c>
      <c r="J2266" s="10" t="n">
        <f aca="false">(H2266-I2266)^2</f>
        <v>2.2068343642809E-006</v>
      </c>
    </row>
    <row r="2267" customFormat="false" ht="12.75" hidden="false" customHeight="false" outlineLevel="0" collapsed="false">
      <c r="A2267" s="7" t="n">
        <v>36119</v>
      </c>
      <c r="B2267" s="8" t="n">
        <v>2.163</v>
      </c>
      <c r="C2267" s="9" t="n">
        <f aca="false">LN(B2267/B2266)</f>
        <v>-0.022852914097991</v>
      </c>
      <c r="D2267" s="11" t="n">
        <f aca="false">STDEV(C2247:C2267)*SQRT(365.25)</f>
        <v>1.077354432736</v>
      </c>
      <c r="E2267" s="11" t="n">
        <f aca="false">SQRT(alpha*(E2266/SQRT(365.25))^2+(1-alpha)*C2267^2)*SQRT(365.25)</f>
        <v>0.830766599545826</v>
      </c>
      <c r="G2267" s="10"/>
      <c r="H2267" s="10" t="n">
        <f aca="false">(E2267^2)/365.25</f>
        <v>0.00188959108260352</v>
      </c>
      <c r="I2267" s="10" t="n">
        <f aca="false">C2268^2</f>
        <v>0.000960280627845437</v>
      </c>
      <c r="J2267" s="10" t="n">
        <f aca="false">(H2267-I2267)^2</f>
        <v>8.63617921322672E-007</v>
      </c>
    </row>
    <row r="2268" customFormat="false" ht="12.75" hidden="false" customHeight="false" outlineLevel="0" collapsed="false">
      <c r="A2268" s="7" t="n">
        <v>36122</v>
      </c>
      <c r="B2268" s="8" t="n">
        <v>2.097</v>
      </c>
      <c r="C2268" s="9" t="n">
        <f aca="false">LN(B2268/B2267)</f>
        <v>-0.0309883950511387</v>
      </c>
      <c r="D2268" s="11" t="n">
        <f aca="false">STDEV(C2248:C2268)*SQRT(365.25)</f>
        <v>1.08482360217985</v>
      </c>
      <c r="E2268" s="11" t="n">
        <f aca="false">SQRT(alpha*(E2267/SQRT(365.25))^2+(1-alpha)*C2268^2)*SQRT(365.25)</f>
        <v>0.814348961878832</v>
      </c>
      <c r="G2268" s="10"/>
      <c r="H2268" s="10" t="n">
        <f aca="false">(E2268^2)/365.25</f>
        <v>0.00181564471379365</v>
      </c>
      <c r="I2268" s="10" t="n">
        <f aca="false">C2269^2</f>
        <v>0.00059999844764956</v>
      </c>
      <c r="J2268" s="10" t="n">
        <f aca="false">(H2268-I2268)^2</f>
        <v>1.47779584439008E-006</v>
      </c>
    </row>
    <row r="2269" customFormat="false" ht="12.75" hidden="false" customHeight="false" outlineLevel="0" collapsed="false">
      <c r="A2269" s="7" t="n">
        <v>36123</v>
      </c>
      <c r="B2269" s="8" t="n">
        <v>2.149</v>
      </c>
      <c r="C2269" s="9" t="n">
        <f aca="false">LN(B2269/B2268)</f>
        <v>0.0244948657405906</v>
      </c>
      <c r="D2269" s="11" t="n">
        <f aca="false">STDEV(C2249:C2269)*SQRT(365.25)</f>
        <v>1.05774741657353</v>
      </c>
      <c r="E2269" s="11" t="n">
        <f aca="false">SQRT(alpha*(E2268/SQRT(365.25))^2+(1-alpha)*C2269^2)*SQRT(365.25)</f>
        <v>0.792359408000495</v>
      </c>
      <c r="G2269" s="10"/>
      <c r="H2269" s="10" t="n">
        <f aca="false">(E2269^2)/365.25</f>
        <v>0.00171891425447473</v>
      </c>
      <c r="I2269" s="10" t="n">
        <f aca="false">C2270^2</f>
        <v>0.000468069157062468</v>
      </c>
      <c r="J2269" s="10" t="n">
        <f aca="false">(H2269-I2269)^2</f>
        <v>1.56461345772029E-006</v>
      </c>
    </row>
    <row r="2270" customFormat="false" ht="12.75" hidden="false" customHeight="false" outlineLevel="0" collapsed="false">
      <c r="A2270" s="7" t="n">
        <v>36124</v>
      </c>
      <c r="B2270" s="8" t="n">
        <v>2.196</v>
      </c>
      <c r="C2270" s="9" t="n">
        <f aca="false">LN(B2270/B2269)</f>
        <v>0.0216349059869108</v>
      </c>
      <c r="D2270" s="11" t="n">
        <f aca="false">STDEV(C2250:C2270)*SQRT(365.25)</f>
        <v>0.996904802476949</v>
      </c>
      <c r="E2270" s="11" t="n">
        <f aca="false">SQRT(alpha*(E2269/SQRT(365.25))^2+(1-alpha)*C2270^2)*SQRT(365.25)</f>
        <v>0.769077131279239</v>
      </c>
      <c r="G2270" s="10"/>
      <c r="H2270" s="10" t="n">
        <f aca="false">(E2270^2)/365.25</f>
        <v>0.00161938298112719</v>
      </c>
      <c r="I2270" s="10" t="n">
        <f aca="false">C2271^2</f>
        <v>0.00115357800652587</v>
      </c>
      <c r="J2270" s="10" t="n">
        <f aca="false">(H2270-I2270)^2</f>
        <v>2.16974274363335E-007</v>
      </c>
    </row>
    <row r="2271" customFormat="false" ht="12.75" hidden="false" customHeight="false" outlineLevel="0" collapsed="false">
      <c r="A2271" s="7" t="n">
        <v>36125</v>
      </c>
      <c r="B2271" s="8" t="n">
        <v>2.12266666666667</v>
      </c>
      <c r="C2271" s="9" t="n">
        <f aca="false">LN(B2271/B2270)</f>
        <v>-0.033964363773312</v>
      </c>
      <c r="D2271" s="11" t="n">
        <f aca="false">STDEV(C2251:C2271)*SQRT(365.25)</f>
        <v>0.964572522144101</v>
      </c>
      <c r="E2271" s="11" t="n">
        <f aca="false">SQRT(alpha*(E2270/SQRT(365.25))^2+(1-alpha)*C2271^2)*SQRT(365.25)</f>
        <v>0.760224810633066</v>
      </c>
      <c r="G2271" s="10"/>
      <c r="H2271" s="10" t="n">
        <f aca="false">(E2271^2)/365.25</f>
        <v>0.00158231830993041</v>
      </c>
      <c r="I2271" s="10" t="n">
        <f aca="false">C2272^2</f>
        <v>0.00123612876181482</v>
      </c>
      <c r="J2271" s="10" t="n">
        <f aca="false">(H2271-I2271)^2</f>
        <v>1.19847203224475E-007</v>
      </c>
    </row>
    <row r="2272" customFormat="false" ht="12.75" hidden="false" customHeight="false" outlineLevel="0" collapsed="false">
      <c r="A2272" s="7" t="n">
        <v>36126</v>
      </c>
      <c r="B2272" s="8" t="n">
        <v>2.04933333333333</v>
      </c>
      <c r="C2272" s="9" t="n">
        <f aca="false">LN(B2272/B2271)</f>
        <v>-0.0351586228657326</v>
      </c>
      <c r="D2272" s="11" t="n">
        <f aca="false">STDEV(C2252:C2272)*SQRT(365.25)</f>
        <v>0.620801862476466</v>
      </c>
      <c r="E2272" s="11" t="n">
        <f aca="false">SQRT(alpha*(E2271/SQRT(365.25))^2+(1-alpha)*C2272^2)*SQRT(365.25)</f>
        <v>0.753578344442425</v>
      </c>
      <c r="G2272" s="10"/>
      <c r="H2272" s="10" t="n">
        <f aca="false">(E2272^2)/365.25</f>
        <v>0.00155477158442871</v>
      </c>
      <c r="I2272" s="10" t="n">
        <f aca="false">C2273^2</f>
        <v>0.00132786905830912</v>
      </c>
      <c r="J2272" s="10" t="n">
        <f aca="false">(H2272-I2272)^2</f>
        <v>5.14847563594526E-008</v>
      </c>
    </row>
    <row r="2273" customFormat="false" ht="12.75" hidden="false" customHeight="false" outlineLevel="0" collapsed="false">
      <c r="A2273" s="7" t="n">
        <v>36129</v>
      </c>
      <c r="B2273" s="8" t="n">
        <v>1.976</v>
      </c>
      <c r="C2273" s="9" t="n">
        <f aca="false">LN(B2273/B2272)</f>
        <v>-0.0364399376825636</v>
      </c>
      <c r="D2273" s="11" t="n">
        <f aca="false">STDEV(C2253:C2273)*SQRT(365.25)</f>
        <v>0.624706329067676</v>
      </c>
      <c r="E2273" s="11" t="n">
        <f aca="false">SQRT(alpha*(E2272/SQRT(365.25))^2+(1-alpha)*C2273^2)*SQRT(365.25)</f>
        <v>0.749190072572243</v>
      </c>
      <c r="G2273" s="10"/>
      <c r="H2273" s="10" t="n">
        <f aca="false">(E2273^2)/365.25</f>
        <v>0.00153671667307544</v>
      </c>
      <c r="I2273" s="10" t="n">
        <f aca="false">C2274^2</f>
        <v>8.37418115911248E-005</v>
      </c>
      <c r="J2273" s="10" t="n">
        <f aca="false">(H2273-I2273)^2</f>
        <v>2.11113594810535E-006</v>
      </c>
    </row>
    <row r="2274" customFormat="false" ht="12.75" hidden="false" customHeight="false" outlineLevel="0" collapsed="false">
      <c r="A2274" s="7" t="n">
        <v>36130</v>
      </c>
      <c r="B2274" s="8" t="n">
        <v>1.958</v>
      </c>
      <c r="C2274" s="9" t="n">
        <f aca="false">LN(B2274/B2273)</f>
        <v>-0.00915105521735744</v>
      </c>
      <c r="D2274" s="11" t="n">
        <f aca="false">STDEV(C2254:C2274)*SQRT(365.25)</f>
        <v>0.576839260548701</v>
      </c>
      <c r="E2274" s="11" t="n">
        <f aca="false">SQRT(alpha*(E2273/SQRT(365.25))^2+(1-alpha)*C2274^2)*SQRT(365.25)</f>
        <v>0.720456377095614</v>
      </c>
      <c r="G2274" s="10"/>
      <c r="H2274" s="10" t="n">
        <f aca="false">(E2274^2)/365.25</f>
        <v>0.00142110168733125</v>
      </c>
      <c r="I2274" s="10" t="n">
        <f aca="false">C2275^2</f>
        <v>0.0014036531922157</v>
      </c>
      <c r="J2274" s="10" t="n">
        <f aca="false">(H2274-I2274)^2</f>
        <v>3.04449981797096E-010</v>
      </c>
    </row>
    <row r="2275" customFormat="false" ht="12.75" hidden="false" customHeight="false" outlineLevel="0" collapsed="false">
      <c r="A2275" s="7" t="n">
        <v>36131</v>
      </c>
      <c r="B2275" s="8" t="n">
        <v>1.886</v>
      </c>
      <c r="C2275" s="9" t="n">
        <f aca="false">LN(B2275/B2274)</f>
        <v>-0.037465359897053</v>
      </c>
      <c r="D2275" s="11" t="n">
        <f aca="false">STDEV(C2255:C2275)*SQRT(365.25)</f>
        <v>0.57273185028568</v>
      </c>
      <c r="E2275" s="11" t="n">
        <f aca="false">SQRT(alpha*(E2274/SQRT(365.25))^2+(1-alpha)*C2275^2)*SQRT(365.25)</f>
        <v>0.720104352783326</v>
      </c>
      <c r="G2275" s="10"/>
      <c r="H2275" s="10" t="n">
        <f aca="false">(E2275^2)/365.25</f>
        <v>0.00141971328924707</v>
      </c>
      <c r="I2275" s="10" t="n">
        <f aca="false">C2276^2</f>
        <v>0.00144217313926049</v>
      </c>
      <c r="J2275" s="10" t="n">
        <f aca="false">(H2275-I2275)^2</f>
        <v>5.04444862625213E-010</v>
      </c>
    </row>
    <row r="2276" customFormat="false" ht="12.75" hidden="false" customHeight="false" outlineLevel="0" collapsed="false">
      <c r="A2276" s="7" t="n">
        <v>36132</v>
      </c>
      <c r="B2276" s="8" t="n">
        <v>1.959</v>
      </c>
      <c r="C2276" s="9" t="n">
        <f aca="false">LN(B2276/B2275)</f>
        <v>0.0379759547511381</v>
      </c>
      <c r="D2276" s="11" t="n">
        <f aca="false">STDEV(C2256:C2276)*SQRT(365.25)</f>
        <v>0.609039435993964</v>
      </c>
      <c r="E2276" s="11" t="n">
        <f aca="false">SQRT(alpha*(E2275/SQRT(365.25))^2+(1-alpha)*C2276^2)*SQRT(365.25)</f>
        <v>0.720557449655704</v>
      </c>
      <c r="G2276" s="10"/>
      <c r="H2276" s="10" t="n">
        <f aca="false">(E2276^2)/365.25</f>
        <v>0.001421500446966</v>
      </c>
      <c r="I2276" s="10" t="n">
        <f aca="false">C2277^2</f>
        <v>9.31629231814853E-005</v>
      </c>
      <c r="J2276" s="10" t="n">
        <f aca="false">(H2276-I2276)^2</f>
        <v>1.76448057709399E-006</v>
      </c>
    </row>
    <row r="2277" customFormat="false" ht="12.75" hidden="false" customHeight="false" outlineLevel="0" collapsed="false">
      <c r="A2277" s="7" t="n">
        <v>36133</v>
      </c>
      <c r="B2277" s="8" t="n">
        <v>1.978</v>
      </c>
      <c r="C2277" s="9" t="n">
        <f aca="false">LN(B2277/B2276)</f>
        <v>0.00965209423811668</v>
      </c>
      <c r="D2277" s="11" t="n">
        <f aca="false">STDEV(C2257:C2277)*SQRT(365.25)</f>
        <v>0.525909361127934</v>
      </c>
      <c r="E2277" s="11" t="n">
        <f aca="false">SQRT(alpha*(E2276/SQRT(365.25))^2+(1-alpha)*C2277^2)*SQRT(365.25)</f>
        <v>0.69325107149958</v>
      </c>
      <c r="G2277" s="10"/>
      <c r="H2277" s="10" t="n">
        <f aca="false">(E2277^2)/365.25</f>
        <v>0.00131580300653064</v>
      </c>
      <c r="I2277" s="10" t="n">
        <f aca="false">C2278^2</f>
        <v>0.00363936969190192</v>
      </c>
      <c r="J2277" s="10" t="n">
        <f aca="false">(H2277-I2277)^2</f>
        <v>5.39896214136728E-006</v>
      </c>
    </row>
    <row r="2278" customFormat="false" ht="12.75" hidden="false" customHeight="false" outlineLevel="0" collapsed="false">
      <c r="A2278" s="7" t="n">
        <v>36136</v>
      </c>
      <c r="B2278" s="8" t="n">
        <v>2.101</v>
      </c>
      <c r="C2278" s="9" t="n">
        <f aca="false">LN(B2278/B2277)</f>
        <v>0.060327188662343</v>
      </c>
      <c r="D2278" s="11" t="n">
        <f aca="false">STDEV(C2258:C2278)*SQRT(365.25)</f>
        <v>0.605520495311456</v>
      </c>
      <c r="E2278" s="11" t="n">
        <f aca="false">SQRT(alpha*(E2277/SQRT(365.25))^2+(1-alpha)*C2278^2)*SQRT(365.25)</f>
        <v>0.740356515793705</v>
      </c>
      <c r="G2278" s="10"/>
      <c r="H2278" s="10" t="n">
        <f aca="false">(E2278^2)/365.25</f>
        <v>0.00150069204785269</v>
      </c>
      <c r="I2278" s="10" t="n">
        <f aca="false">C2279^2</f>
        <v>0.00878732472429701</v>
      </c>
      <c r="J2278" s="10" t="n">
        <f aca="false">(H2278-I2278)^2</f>
        <v>5.30950157614261E-005</v>
      </c>
    </row>
    <row r="2279" customFormat="false" ht="12.75" hidden="false" customHeight="false" outlineLevel="0" collapsed="false">
      <c r="A2279" s="7" t="n">
        <v>36137</v>
      </c>
      <c r="B2279" s="8" t="n">
        <v>1.913</v>
      </c>
      <c r="C2279" s="9" t="n">
        <f aca="false">LN(B2279/B2278)</f>
        <v>-0.0937407314047475</v>
      </c>
      <c r="D2279" s="11" t="n">
        <f aca="false">STDEV(C2259:C2279)*SQRT(365.25)</f>
        <v>0.687190226890104</v>
      </c>
      <c r="E2279" s="11" t="n">
        <f aca="false">SQRT(alpha*(E2278/SQRT(365.25))^2+(1-alpha)*C2279^2)*SQRT(365.25)</f>
        <v>0.871723585854761</v>
      </c>
      <c r="G2279" s="10"/>
      <c r="H2279" s="10" t="n">
        <f aca="false">(E2279^2)/365.25</f>
        <v>0.0020804983165927</v>
      </c>
      <c r="I2279" s="10" t="n">
        <f aca="false">C2280^2</f>
        <v>0.00123271134450405</v>
      </c>
      <c r="J2279" s="10" t="n">
        <f aca="false">(H2279-I2279)^2</f>
        <v>7.18742750043245E-007</v>
      </c>
    </row>
    <row r="2280" customFormat="false" ht="12.75" hidden="false" customHeight="false" outlineLevel="0" collapsed="false">
      <c r="A2280" s="7" t="n">
        <v>36138</v>
      </c>
      <c r="B2280" s="8" t="n">
        <v>1.847</v>
      </c>
      <c r="C2280" s="9" t="n">
        <f aca="false">LN(B2280/B2279)</f>
        <v>-0.035109989241013</v>
      </c>
      <c r="D2280" s="11" t="n">
        <f aca="false">STDEV(C2260:C2280)*SQRT(365.25)</f>
        <v>0.683780907407111</v>
      </c>
      <c r="E2280" s="11" t="n">
        <f aca="false">SQRT(alpha*(E2279/SQRT(365.25))^2+(1-alpha)*C2280^2)*SQRT(365.25)</f>
        <v>0.85747445886952</v>
      </c>
      <c r="G2280" s="10"/>
      <c r="H2280" s="10" t="n">
        <f aca="false">(E2280^2)/365.25</f>
        <v>0.0020130388709475</v>
      </c>
      <c r="I2280" s="10" t="n">
        <f aca="false">C2281^2</f>
        <v>1.44181931704031E-005</v>
      </c>
      <c r="J2280" s="10" t="n">
        <f aca="false">(H2280-I2280)^2</f>
        <v>3.99448461363819E-006</v>
      </c>
    </row>
    <row r="2281" customFormat="false" ht="12.75" hidden="false" customHeight="false" outlineLevel="0" collapsed="false">
      <c r="A2281" s="7" t="n">
        <v>36139</v>
      </c>
      <c r="B2281" s="8" t="n">
        <v>1.84</v>
      </c>
      <c r="C2281" s="9" t="n">
        <f aca="false">LN(B2281/B2280)</f>
        <v>-0.00379712959620857</v>
      </c>
      <c r="D2281" s="11" t="n">
        <f aca="false">STDEV(C2261:C2281)*SQRT(365.25)</f>
        <v>0.684726576560737</v>
      </c>
      <c r="E2281" s="11" t="n">
        <f aca="false">SQRT(alpha*(E2280/SQRT(365.25))^2+(1-alpha)*C2281^2)*SQRT(365.25)</f>
        <v>0.822906894781668</v>
      </c>
      <c r="G2281" s="10"/>
      <c r="H2281" s="10" t="n">
        <f aca="false">(E2281^2)/365.25</f>
        <v>0.00185400618064123</v>
      </c>
      <c r="I2281" s="10" t="n">
        <f aca="false">C2282^2</f>
        <v>9.47715639712832E-005</v>
      </c>
      <c r="J2281" s="10" t="n">
        <f aca="false">(H2281-I2281)^2</f>
        <v>3.09490643648984E-006</v>
      </c>
    </row>
    <row r="2282" customFormat="false" ht="12.75" hidden="false" customHeight="false" outlineLevel="0" collapsed="false">
      <c r="A2282" s="7" t="n">
        <v>36140</v>
      </c>
      <c r="B2282" s="8" t="n">
        <v>1.858</v>
      </c>
      <c r="C2282" s="9" t="n">
        <f aca="false">LN(B2282/B2281)</f>
        <v>0.00973506877075263</v>
      </c>
      <c r="D2282" s="11" t="n">
        <f aca="false">STDEV(C2262:C2282)*SQRT(365.25)</f>
        <v>0.69126769173378</v>
      </c>
      <c r="E2282" s="11" t="n">
        <f aca="false">SQRT(alpha*(E2281/SQRT(365.25))^2+(1-alpha)*C2282^2)*SQRT(365.25)</f>
        <v>0.791230963467379</v>
      </c>
      <c r="G2282" s="10"/>
      <c r="H2282" s="10" t="n">
        <f aca="false">(E2282^2)/365.25</f>
        <v>0.00171402173182619</v>
      </c>
      <c r="I2282" s="10" t="n">
        <f aca="false">C2283^2</f>
        <v>0.00243580227285037</v>
      </c>
      <c r="J2282" s="10" t="n">
        <f aca="false">(H2282-I2282)^2</f>
        <v>5.20967149401156E-007</v>
      </c>
    </row>
    <row r="2283" customFormat="false" ht="12.75" hidden="false" customHeight="false" outlineLevel="0" collapsed="false">
      <c r="A2283" s="7" t="n">
        <v>36143</v>
      </c>
      <c r="B2283" s="8" t="n">
        <v>1.952</v>
      </c>
      <c r="C2283" s="9" t="n">
        <f aca="false">LN(B2283/B2282)</f>
        <v>0.0493538475992538</v>
      </c>
      <c r="D2283" s="11" t="n">
        <f aca="false">STDEV(C2263:C2283)*SQRT(365.25)</f>
        <v>0.720231506058633</v>
      </c>
      <c r="E2283" s="11" t="n">
        <f aca="false">SQRT(alpha*(E2282/SQRT(365.25))^2+(1-alpha)*C2283^2)*SQRT(365.25)</f>
        <v>0.804377912522716</v>
      </c>
      <c r="G2283" s="10"/>
      <c r="H2283" s="10" t="n">
        <f aca="false">(E2283^2)/365.25</f>
        <v>0.00177145469173005</v>
      </c>
      <c r="I2283" s="10" t="n">
        <f aca="false">C2284^2</f>
        <v>0</v>
      </c>
      <c r="J2283" s="10" t="n">
        <f aca="false">(H2283-I2283)^2</f>
        <v>3.13805172485241E-006</v>
      </c>
    </row>
    <row r="2284" customFormat="false" ht="12.75" hidden="false" customHeight="false" outlineLevel="0" collapsed="false">
      <c r="A2284" s="7" t="n">
        <v>36144</v>
      </c>
      <c r="B2284" s="8" t="n">
        <v>1.952</v>
      </c>
      <c r="C2284" s="9" t="n">
        <f aca="false">LN(B2284/B2283)</f>
        <v>0</v>
      </c>
      <c r="D2284" s="11" t="n">
        <f aca="false">STDEV(C2264:C2284)*SQRT(365.25)</f>
        <v>0.681675805947492</v>
      </c>
      <c r="E2284" s="11" t="n">
        <f aca="false">SQRT(alpha*(E2283/SQRT(365.25))^2+(1-alpha)*C2284^2)*SQRT(365.25)</f>
        <v>0.771711960144563</v>
      </c>
      <c r="G2284" s="10"/>
      <c r="H2284" s="10" t="n">
        <f aca="false">(E2284^2)/365.25</f>
        <v>0.00163049787660551</v>
      </c>
      <c r="I2284" s="10" t="n">
        <f aca="false">C2285^2</f>
        <v>0.000371724212769219</v>
      </c>
      <c r="J2284" s="10" t="n">
        <f aca="false">(H2284-I2284)^2</f>
        <v>1.58451113676785E-006</v>
      </c>
    </row>
    <row r="2285" customFormat="false" ht="12.75" hidden="false" customHeight="false" outlineLevel="0" collapsed="false">
      <c r="A2285" s="7" t="n">
        <v>36145</v>
      </c>
      <c r="B2285" s="8" t="n">
        <v>1.99</v>
      </c>
      <c r="C2285" s="9" t="n">
        <f aca="false">LN(B2285/B2284)</f>
        <v>0.0192801507455004</v>
      </c>
      <c r="D2285" s="11" t="n">
        <f aca="false">STDEV(C2265:C2285)*SQRT(365.25)</f>
        <v>0.69076675401602</v>
      </c>
      <c r="E2285" s="11" t="n">
        <f aca="false">SQRT(alpha*(E2284/SQRT(365.25))^2+(1-alpha)*C2285^2)*SQRT(365.25)</f>
        <v>0.747633012132373</v>
      </c>
      <c r="G2285" s="10"/>
      <c r="H2285" s="10" t="n">
        <f aca="false">(E2285^2)/365.25</f>
        <v>0.00153033571753628</v>
      </c>
      <c r="I2285" s="10" t="n">
        <f aca="false">C2286^2</f>
        <v>0.00133306837409188</v>
      </c>
      <c r="J2285" s="10" t="n">
        <f aca="false">(H2285-I2285)^2</f>
        <v>3.89144047896108E-008</v>
      </c>
    </row>
    <row r="2286" customFormat="false" ht="12.75" hidden="false" customHeight="false" outlineLevel="0" collapsed="false">
      <c r="A2286" s="7" t="n">
        <v>36146</v>
      </c>
      <c r="B2286" s="8" t="n">
        <v>2.064</v>
      </c>
      <c r="C2286" s="9" t="n">
        <f aca="false">LN(B2286/B2285)</f>
        <v>0.0365112088829154</v>
      </c>
      <c r="D2286" s="11" t="n">
        <f aca="false">STDEV(C2266:C2286)*SQRT(365.25)</f>
        <v>0.702352864826298</v>
      </c>
      <c r="E2286" s="11" t="n">
        <f aca="false">SQRT(alpha*(E2285/SQRT(365.25))^2+(1-alpha)*C2286^2)*SQRT(365.25)</f>
        <v>0.74378885666513</v>
      </c>
      <c r="G2286" s="10"/>
      <c r="H2286" s="10" t="n">
        <f aca="false">(E2286^2)/365.25</f>
        <v>0.00151463891389246</v>
      </c>
      <c r="I2286" s="10" t="n">
        <f aca="false">C2287^2</f>
        <v>2.33604233781349E-005</v>
      </c>
      <c r="J2286" s="10" t="n">
        <f aca="false">(H2286-I2286)^2</f>
        <v>2.22391153627069E-006</v>
      </c>
    </row>
    <row r="2287" customFormat="false" ht="12.75" hidden="false" customHeight="false" outlineLevel="0" collapsed="false">
      <c r="A2287" s="7" t="n">
        <v>36147</v>
      </c>
      <c r="B2287" s="8" t="n">
        <v>2.074</v>
      </c>
      <c r="C2287" s="9" t="n">
        <f aca="false">LN(B2287/B2286)</f>
        <v>0.00483326218801907</v>
      </c>
      <c r="D2287" s="11" t="n">
        <f aca="false">STDEV(C2267:C2287)*SQRT(365.25)</f>
        <v>0.702501896319303</v>
      </c>
      <c r="E2287" s="11" t="n">
        <f aca="false">SQRT(alpha*(E2286/SQRT(365.25))^2+(1-alpha)*C2287^2)*SQRT(365.25)</f>
        <v>0.714059000704577</v>
      </c>
      <c r="G2287" s="10"/>
      <c r="H2287" s="10" t="n">
        <f aca="false">(E2287^2)/365.25</f>
        <v>0.00139597606156665</v>
      </c>
      <c r="I2287" s="10" t="n">
        <f aca="false">C2288^2</f>
        <v>0.00399289817665512</v>
      </c>
      <c r="J2287" s="10" t="n">
        <f aca="false">(H2287-I2287)^2</f>
        <v>6.74400447183555E-006</v>
      </c>
    </row>
    <row r="2288" customFormat="false" ht="12.75" hidden="false" customHeight="false" outlineLevel="0" collapsed="false">
      <c r="A2288" s="7" t="n">
        <v>36150</v>
      </c>
      <c r="B2288" s="8" t="n">
        <v>1.947</v>
      </c>
      <c r="C2288" s="9" t="n">
        <f aca="false">LN(B2288/B2287)</f>
        <v>-0.0631893834172728</v>
      </c>
      <c r="D2288" s="11" t="n">
        <f aca="false">STDEV(C2268:C2288)*SQRT(365.25)</f>
        <v>0.742243577990594</v>
      </c>
      <c r="E2288" s="11" t="n">
        <f aca="false">SQRT(alpha*(E2287/SQRT(365.25))^2+(1-alpha)*C2288^2)*SQRT(365.25)</f>
        <v>0.765085363869476</v>
      </c>
      <c r="G2288" s="10"/>
      <c r="H2288" s="10" t="n">
        <f aca="false">(E2288^2)/365.25</f>
        <v>0.00160261632856205</v>
      </c>
      <c r="I2288" s="10" t="n">
        <f aca="false">C2289^2</f>
        <v>0.000129135010662611</v>
      </c>
      <c r="J2288" s="10" t="n">
        <f aca="false">(H2288-I2288)^2</f>
        <v>2.17114719419867E-006</v>
      </c>
    </row>
    <row r="2289" customFormat="false" ht="12.75" hidden="false" customHeight="false" outlineLevel="0" collapsed="false">
      <c r="A2289" s="7" t="n">
        <v>36151</v>
      </c>
      <c r="B2289" s="8" t="n">
        <v>1.925</v>
      </c>
      <c r="C2289" s="9" t="n">
        <f aca="false">LN(B2289/B2288)</f>
        <v>-0.0113637586503151</v>
      </c>
      <c r="D2289" s="11" t="n">
        <f aca="false">STDEV(C2269:C2289)*SQRT(365.25)</f>
        <v>0.734168103908847</v>
      </c>
      <c r="E2289" s="11" t="n">
        <f aca="false">SQRT(alpha*(E2288/SQRT(365.25))^2+(1-alpha)*C2289^2)*SQRT(365.25)</f>
        <v>0.736567208980494</v>
      </c>
      <c r="G2289" s="10"/>
      <c r="H2289" s="10" t="n">
        <f aca="false">(E2289^2)/365.25</f>
        <v>0.00148536961901524</v>
      </c>
      <c r="I2289" s="10" t="n">
        <f aca="false">C2290^2</f>
        <v>9.83897848548998E-005</v>
      </c>
      <c r="J2289" s="10" t="n">
        <f aca="false">(H2289-I2289)^2</f>
        <v>1.92371306036744E-006</v>
      </c>
    </row>
    <row r="2290" customFormat="false" ht="12.75" hidden="false" customHeight="false" outlineLevel="0" collapsed="false">
      <c r="A2290" s="7" t="n">
        <v>36152</v>
      </c>
      <c r="B2290" s="8" t="n">
        <v>1.906</v>
      </c>
      <c r="C2290" s="9" t="n">
        <f aca="false">LN(B2290/B2289)</f>
        <v>-0.00991916250773722</v>
      </c>
      <c r="D2290" s="11" t="n">
        <f aca="false">STDEV(C2270:C2290)*SQRT(365.25)</f>
        <v>0.723664057413172</v>
      </c>
      <c r="E2290" s="11" t="n">
        <f aca="false">SQRT(alpha*(E2289/SQRT(365.25))^2+(1-alpha)*C2290^2)*SQRT(365.25)</f>
        <v>0.708675468003902</v>
      </c>
      <c r="G2290" s="10"/>
      <c r="H2290" s="10" t="n">
        <f aca="false">(E2290^2)/365.25</f>
        <v>0.00137500593826297</v>
      </c>
      <c r="I2290" s="10" t="n">
        <f aca="false">C2291^2</f>
        <v>0.000174325940300749</v>
      </c>
      <c r="J2290" s="10" t="n">
        <f aca="false">(H2290-I2290)^2</f>
        <v>1.44163245750656E-006</v>
      </c>
    </row>
    <row r="2291" customFormat="false" ht="12.75" hidden="false" customHeight="false" outlineLevel="0" collapsed="false">
      <c r="A2291" s="7" t="n">
        <v>36153</v>
      </c>
      <c r="B2291" s="8" t="n">
        <v>1.881</v>
      </c>
      <c r="C2291" s="9" t="n">
        <f aca="false">LN(B2291/B2290)</f>
        <v>-0.013203254913117</v>
      </c>
      <c r="D2291" s="11" t="n">
        <f aca="false">STDEV(C2271:C2291)*SQRT(365.25)</f>
        <v>0.714141954407553</v>
      </c>
      <c r="E2291" s="11" t="n">
        <f aca="false">SQRT(alpha*(E2290/SQRT(365.25))^2+(1-alpha)*C2291^2)*SQRT(365.25)</f>
        <v>0.683611797117126</v>
      </c>
      <c r="G2291" s="10"/>
      <c r="H2291" s="10" t="n">
        <f aca="false">(E2291^2)/365.25</f>
        <v>0.00127946636319701</v>
      </c>
      <c r="I2291" s="10" t="n">
        <f aca="false">C2292^2</f>
        <v>0.000626580272928854</v>
      </c>
      <c r="J2291" s="10" t="n">
        <f aca="false">(H2291-I2291)^2</f>
        <v>4.26260246865636E-007</v>
      </c>
    </row>
    <row r="2292" customFormat="false" ht="12.75" hidden="false" customHeight="false" outlineLevel="0" collapsed="false">
      <c r="A2292" s="7" t="n">
        <v>36154</v>
      </c>
      <c r="B2292" s="8" t="n">
        <v>1.8345</v>
      </c>
      <c r="C2292" s="9" t="n">
        <f aca="false">LN(B2292/B2291)</f>
        <v>-0.0250315855056937</v>
      </c>
      <c r="D2292" s="11" t="n">
        <f aca="false">STDEV(C2272:C2292)*SQRT(365.25)</f>
        <v>0.709020905198145</v>
      </c>
      <c r="E2292" s="11" t="n">
        <f aca="false">SQRT(alpha*(E2291/SQRT(365.25))^2+(1-alpha)*C2292^2)*SQRT(365.25)</f>
        <v>0.669589431496702</v>
      </c>
      <c r="G2292" s="10"/>
      <c r="H2292" s="10" t="n">
        <f aca="false">(E2292^2)/365.25</f>
        <v>0.00122751541895161</v>
      </c>
      <c r="I2292" s="10" t="n">
        <f aca="false">C2293^2</f>
        <v>0.000659169067484255</v>
      </c>
      <c r="J2292" s="10" t="n">
        <f aca="false">(H2292-I2292)^2</f>
        <v>3.23017575226258E-007</v>
      </c>
    </row>
    <row r="2293" customFormat="false" ht="12.75" hidden="false" customHeight="false" outlineLevel="0" collapsed="false">
      <c r="A2293" s="7" t="n">
        <v>36157</v>
      </c>
      <c r="B2293" s="8" t="n">
        <v>1.788</v>
      </c>
      <c r="C2293" s="9" t="n">
        <f aca="false">LN(B2293/B2292)</f>
        <v>-0.0256742880618773</v>
      </c>
      <c r="D2293" s="11" t="n">
        <f aca="false">STDEV(C2273:C2293)*SQRT(365.25)</f>
        <v>0.703208697612761</v>
      </c>
      <c r="E2293" s="11" t="n">
        <f aca="false">SQRT(alpha*(E2292/SQRT(365.25))^2+(1-alpha)*C2293^2)*SQRT(365.25)</f>
        <v>0.657139205722409</v>
      </c>
      <c r="G2293" s="10"/>
      <c r="H2293" s="10" t="n">
        <f aca="false">(E2293^2)/365.25</f>
        <v>0.00118229140505812</v>
      </c>
      <c r="I2293" s="10" t="n">
        <f aca="false">C2294^2</f>
        <v>0.000167624455963005</v>
      </c>
      <c r="J2293" s="10" t="n">
        <f aca="false">(H2293-I2293)^2</f>
        <v>1.02954901758599E-006</v>
      </c>
    </row>
    <row r="2294" customFormat="false" ht="12.75" hidden="false" customHeight="false" outlineLevel="0" collapsed="false">
      <c r="A2294" s="7" t="n">
        <v>36158</v>
      </c>
      <c r="B2294" s="8" t="n">
        <v>1.765</v>
      </c>
      <c r="C2294" s="9" t="n">
        <f aca="false">LN(B2294/B2293)</f>
        <v>-0.0129469863660624</v>
      </c>
      <c r="D2294" s="11" t="n">
        <f aca="false">STDEV(C2274:C2294)*SQRT(365.25)</f>
        <v>0.691670193281694</v>
      </c>
      <c r="E2294" s="11" t="n">
        <f aca="false">SQRT(alpha*(E2293/SQRT(365.25))^2+(1-alpha)*C2294^2)*SQRT(365.25)</f>
        <v>0.634304560518692</v>
      </c>
      <c r="G2294" s="10"/>
      <c r="H2294" s="10" t="n">
        <f aca="false">(E2294^2)/365.25</f>
        <v>0.00110155311565999</v>
      </c>
      <c r="I2294" s="10" t="n">
        <f aca="false">C2295^2</f>
        <v>0.00439668373748577</v>
      </c>
      <c r="J2294" s="10" t="n">
        <f aca="false">(H2294-I2294)^2</f>
        <v>1.0857885814894E-005</v>
      </c>
    </row>
    <row r="2295" customFormat="false" ht="12.75" hidden="false" customHeight="false" outlineLevel="0" collapsed="false">
      <c r="A2295" s="7" t="n">
        <v>36159</v>
      </c>
      <c r="B2295" s="8" t="n">
        <v>1.886</v>
      </c>
      <c r="C2295" s="9" t="n">
        <f aca="false">LN(B2295/B2294)</f>
        <v>0.0663074938260056</v>
      </c>
      <c r="D2295" s="11" t="n">
        <f aca="false">STDEV(C2275:C2295)*SQRT(365.25)</f>
        <v>0.753021647111774</v>
      </c>
      <c r="E2295" s="11" t="n">
        <f aca="false">SQRT(alpha*(E2294/SQRT(365.25))^2+(1-alpha)*C2295^2)*SQRT(365.25)</f>
        <v>0.705769040422428</v>
      </c>
      <c r="G2295" s="10"/>
      <c r="H2295" s="10" t="n">
        <f aca="false">(E2295^2)/365.25</f>
        <v>0.00136375068697822</v>
      </c>
      <c r="I2295" s="10" t="n">
        <f aca="false">C2296^2</f>
        <v>0.000948873654509053</v>
      </c>
      <c r="J2295" s="10" t="n">
        <f aca="false">(H2295-I2295)^2</f>
        <v>1.72122952070421E-007</v>
      </c>
    </row>
    <row r="2296" customFormat="false" ht="12.75" hidden="false" customHeight="false" outlineLevel="0" collapsed="false">
      <c r="A2296" s="7" t="n">
        <v>36160</v>
      </c>
      <c r="B2296" s="8" t="n">
        <v>1.945</v>
      </c>
      <c r="C2296" s="9" t="n">
        <f aca="false">LN(B2296/B2295)</f>
        <v>0.030803792859144</v>
      </c>
      <c r="D2296" s="11" t="n">
        <f aca="false">STDEV(C2276:C2296)*SQRT(365.25)</f>
        <v>0.747751085247025</v>
      </c>
      <c r="E2296" s="11" t="n">
        <f aca="false">SQRT(alpha*(E2295/SQRT(365.25))^2+(1-alpha)*C2296^2)*SQRT(365.25)</f>
        <v>0.697174444350266</v>
      </c>
      <c r="G2296" s="10"/>
      <c r="H2296" s="10" t="n">
        <f aca="false">(E2296^2)/365.25</f>
        <v>0.00133073841438769</v>
      </c>
      <c r="I2296" s="10" t="n">
        <f aca="false">C2297^2</f>
        <v>0.00101615745834046</v>
      </c>
      <c r="J2296" s="10" t="n">
        <f aca="false">(H2296-I2296)^2</f>
        <v>9.89611779075845E-008</v>
      </c>
    </row>
    <row r="2297" customFormat="false" ht="12.75" hidden="false" customHeight="false" outlineLevel="0" collapsed="false">
      <c r="A2297" s="7" t="n">
        <v>36161</v>
      </c>
      <c r="B2297" s="8" t="n">
        <v>2.008</v>
      </c>
      <c r="C2297" s="9" t="n">
        <f aca="false">LN(B2297/B2296)</f>
        <v>0.0318772247590731</v>
      </c>
      <c r="D2297" s="11" t="n">
        <f aca="false">STDEV(C2277:C2297)*SQRT(365.25)</f>
        <v>0.7427287374107</v>
      </c>
      <c r="E2297" s="11" t="n">
        <f aca="false">SQRT(alpha*(E2296/SQRT(365.25))^2+(1-alpha)*C2297^2)*SQRT(365.25)</f>
        <v>0.690586285102197</v>
      </c>
      <c r="G2297" s="10"/>
      <c r="H2297" s="10" t="n">
        <f aca="false">(E2297^2)/365.25</f>
        <v>0.00130570682319302</v>
      </c>
      <c r="I2297" s="10" t="n">
        <f aca="false">C2298^2</f>
        <v>0.000954339178144502</v>
      </c>
      <c r="J2297" s="10" t="n">
        <f aca="false">(H2297-I2297)^2</f>
        <v>1.23459221986945E-007</v>
      </c>
    </row>
    <row r="2298" customFormat="false" ht="12.75" hidden="false" customHeight="false" outlineLevel="0" collapsed="false">
      <c r="A2298" s="7" t="n">
        <v>36164</v>
      </c>
      <c r="B2298" s="8" t="n">
        <v>2.071</v>
      </c>
      <c r="C2298" s="9" t="n">
        <f aca="false">LN(B2298/B2297)</f>
        <v>0.0308923805839644</v>
      </c>
      <c r="D2298" s="11" t="n">
        <f aca="false">STDEV(C2278:C2298)*SQRT(365.25)</f>
        <v>0.752375034299905</v>
      </c>
      <c r="E2298" s="11" t="n">
        <f aca="false">SQRT(alpha*(E2297/SQRT(365.25))^2+(1-alpha)*C2298^2)*SQRT(365.25)</f>
        <v>0.683152605672073</v>
      </c>
      <c r="G2298" s="10"/>
      <c r="H2298" s="10" t="n">
        <f aca="false">(E2298^2)/365.25</f>
        <v>0.00127774807018903</v>
      </c>
      <c r="I2298" s="10" t="n">
        <f aca="false">C2299^2</f>
        <v>0.0022527538411478</v>
      </c>
      <c r="J2298" s="10" t="n">
        <f aca="false">(H2298-I2298)^2</f>
        <v>9.50636253402899E-007</v>
      </c>
    </row>
    <row r="2299" customFormat="false" ht="12.75" hidden="false" customHeight="false" outlineLevel="0" collapsed="false">
      <c r="A2299" s="7" t="n">
        <v>36165</v>
      </c>
      <c r="B2299" s="8" t="n">
        <v>1.975</v>
      </c>
      <c r="C2299" s="9" t="n">
        <f aca="false">LN(B2299/B2298)</f>
        <v>-0.0474631840603619</v>
      </c>
      <c r="D2299" s="11" t="n">
        <f aca="false">STDEV(C2279:C2299)*SQRT(365.25)</f>
        <v>0.734339634409019</v>
      </c>
      <c r="E2299" s="11" t="n">
        <f aca="false">SQRT(alpha*(E2298/SQRT(365.25))^2+(1-alpha)*C2299^2)*SQRT(365.25)</f>
        <v>0.703586849360169</v>
      </c>
      <c r="G2299" s="10"/>
      <c r="H2299" s="10" t="n">
        <f aca="false">(E2299^2)/365.25</f>
        <v>0.00135533047116377</v>
      </c>
      <c r="I2299" s="10" t="n">
        <f aca="false">C2300^2</f>
        <v>0.000507618694652207</v>
      </c>
      <c r="J2299" s="10" t="n">
        <f aca="false">(H2299-I2299)^2</f>
        <v>7.18615256036396E-007</v>
      </c>
    </row>
    <row r="2300" customFormat="false" ht="12.75" hidden="false" customHeight="false" outlineLevel="0" collapsed="false">
      <c r="A2300" s="7" t="n">
        <v>36166</v>
      </c>
      <c r="B2300" s="8" t="n">
        <v>1.931</v>
      </c>
      <c r="C2300" s="9" t="n">
        <f aca="false">LN(B2300/B2299)</f>
        <v>-0.0225303949067079</v>
      </c>
      <c r="D2300" s="11" t="n">
        <f aca="false">STDEV(C2280:C2300)*SQRT(365.25)</f>
        <v>0.625536975522164</v>
      </c>
      <c r="E2300" s="11" t="n">
        <f aca="false">SQRT(alpha*(E2299/SQRT(365.25))^2+(1-alpha)*C2300^2)*SQRT(365.25)</f>
        <v>0.68585499743675</v>
      </c>
      <c r="G2300" s="10"/>
      <c r="H2300" s="10" t="n">
        <f aca="false">(E2300^2)/365.25</f>
        <v>0.00128787700892256</v>
      </c>
      <c r="I2300" s="10" t="n">
        <f aca="false">C2301^2</f>
        <v>0.00254507246659202</v>
      </c>
      <c r="J2300" s="10" t="n">
        <f aca="false">(H2300-I2300)^2</f>
        <v>1.58054041878472E-006</v>
      </c>
    </row>
    <row r="2301" customFormat="false" ht="12.75" hidden="false" customHeight="false" outlineLevel="0" collapsed="false">
      <c r="A2301" s="7" t="n">
        <v>36167</v>
      </c>
      <c r="B2301" s="8" t="n">
        <v>1.836</v>
      </c>
      <c r="C2301" s="9" t="n">
        <f aca="false">LN(B2301/B2300)</f>
        <v>-0.0504487112480787</v>
      </c>
      <c r="D2301" s="11" t="n">
        <f aca="false">STDEV(C2281:C2301)*SQRT(365.25)</f>
        <v>0.644444526749201</v>
      </c>
      <c r="E2301" s="11" t="n">
        <f aca="false">SQRT(alpha*(E2300/SQRT(365.25))^2+(1-alpha)*C2301^2)*SQRT(365.25)</f>
        <v>0.711993987396891</v>
      </c>
      <c r="G2301" s="10"/>
      <c r="H2301" s="10" t="n">
        <f aca="false">(E2301^2)/365.25</f>
        <v>0.00138791358819801</v>
      </c>
      <c r="I2301" s="10" t="n">
        <f aca="false">C2302^2</f>
        <v>1.07146588140173E-005</v>
      </c>
      <c r="J2301" s="10" t="n">
        <f aca="false">(H2301-I2301)^2</f>
        <v>1.89667689109642E-006</v>
      </c>
    </row>
    <row r="2302" customFormat="false" ht="12.75" hidden="false" customHeight="false" outlineLevel="0" collapsed="false">
      <c r="A2302" s="7" t="n">
        <v>36168</v>
      </c>
      <c r="B2302" s="8" t="n">
        <v>1.83</v>
      </c>
      <c r="C2302" s="9" t="n">
        <f aca="false">LN(B2302/B2301)</f>
        <v>-0.00327332534496914</v>
      </c>
      <c r="D2302" s="11" t="n">
        <f aca="false">STDEV(C2282:C2302)*SQRT(365.25)</f>
        <v>0.644396086038743</v>
      </c>
      <c r="E2302" s="11" t="n">
        <f aca="false">SQRT(alpha*(E2301/SQRT(365.25))^2+(1-alpha)*C2302^2)*SQRT(365.25)</f>
        <v>0.683307668575743</v>
      </c>
      <c r="G2302" s="10"/>
      <c r="H2302" s="10" t="n">
        <f aca="false">(E2302^2)/365.25</f>
        <v>0.0012783281859943</v>
      </c>
      <c r="I2302" s="10" t="n">
        <f aca="false">C2303^2</f>
        <v>0.000798885248524487</v>
      </c>
      <c r="J2302" s="10" t="n">
        <f aca="false">(H2302-I2302)^2</f>
        <v>2.29865530289681E-007</v>
      </c>
    </row>
    <row r="2303" customFormat="false" ht="12.75" hidden="false" customHeight="false" outlineLevel="0" collapsed="false">
      <c r="A2303" s="7" t="n">
        <v>36171</v>
      </c>
      <c r="B2303" s="8" t="n">
        <v>1.779</v>
      </c>
      <c r="C2303" s="9" t="n">
        <f aca="false">LN(B2303/B2302)</f>
        <v>-0.0282645581696316</v>
      </c>
      <c r="D2303" s="11" t="n">
        <f aca="false">STDEV(C2283:C2303)*SQRT(365.25)</f>
        <v>0.653061464047277</v>
      </c>
      <c r="E2303" s="11" t="n">
        <f aca="false">SQRT(alpha*(E2302/SQRT(365.25))^2+(1-alpha)*C2303^2)*SQRT(365.25)</f>
        <v>0.673034273540638</v>
      </c>
      <c r="G2303" s="10"/>
      <c r="H2303" s="10" t="n">
        <f aca="false">(E2303^2)/365.25</f>
        <v>0.00124017832542197</v>
      </c>
      <c r="I2303" s="10" t="n">
        <f aca="false">C2304^2</f>
        <v>0.000544493852892527</v>
      </c>
      <c r="J2303" s="10" t="n">
        <f aca="false">(H2303-I2303)^2</f>
        <v>4.83976885318569E-007</v>
      </c>
    </row>
    <row r="2304" customFormat="false" ht="12.75" hidden="false" customHeight="false" outlineLevel="0" collapsed="false">
      <c r="A2304" s="7" t="n">
        <v>36172</v>
      </c>
      <c r="B2304" s="8" t="n">
        <v>1.821</v>
      </c>
      <c r="C2304" s="9" t="n">
        <f aca="false">LN(B2304/B2303)</f>
        <v>0.0233343920617728</v>
      </c>
      <c r="D2304" s="11" t="n">
        <f aca="false">STDEV(C2284:C2304)*SQRT(365.25)</f>
        <v>0.624014575551677</v>
      </c>
      <c r="E2304" s="11" t="n">
        <f aca="false">SQRT(alpha*(E2303/SQRT(365.25))^2+(1-alpha)*C2304^2)*SQRT(365.25)</f>
        <v>0.657842066870448</v>
      </c>
      <c r="G2304" s="10"/>
      <c r="H2304" s="10" t="n">
        <f aca="false">(E2304^2)/365.25</f>
        <v>0.00118482186158626</v>
      </c>
      <c r="I2304" s="10" t="n">
        <f aca="false">C2305^2</f>
        <v>0.000806915275387354</v>
      </c>
      <c r="J2304" s="10" t="n">
        <f aca="false">(H2304-I2304)^2</f>
        <v>1.42813387892515E-007</v>
      </c>
    </row>
    <row r="2305" customFormat="false" ht="12.75" hidden="false" customHeight="false" outlineLevel="0" collapsed="false">
      <c r="A2305" s="7" t="n">
        <v>36173</v>
      </c>
      <c r="B2305" s="8" t="n">
        <v>1.77</v>
      </c>
      <c r="C2305" s="9" t="n">
        <f aca="false">LN(B2305/B2304)</f>
        <v>-0.0284062541597331</v>
      </c>
      <c r="D2305" s="11" t="n">
        <f aca="false">STDEV(C2285:C2305)*SQRT(365.25)</f>
        <v>0.632452797859819</v>
      </c>
      <c r="E2305" s="11" t="n">
        <f aca="false">SQRT(alpha*(E2304/SQRT(365.25))^2+(1-alpha)*C2305^2)*SQRT(365.25)</f>
        <v>0.649440481368794</v>
      </c>
      <c r="G2305" s="10"/>
      <c r="H2305" s="10" t="n">
        <f aca="false">(E2305^2)/365.25</f>
        <v>0.00115475137259557</v>
      </c>
      <c r="I2305" s="10" t="n">
        <f aca="false">C2306^2</f>
        <v>0.000475007196992968</v>
      </c>
      <c r="J2305" s="10" t="n">
        <f aca="false">(H2305-I2305)^2</f>
        <v>4.62052144265658E-007</v>
      </c>
    </row>
    <row r="2306" customFormat="false" ht="12.75" hidden="false" customHeight="false" outlineLevel="0" collapsed="false">
      <c r="A2306" s="7" t="n">
        <v>36174</v>
      </c>
      <c r="B2306" s="8" t="n">
        <v>1.809</v>
      </c>
      <c r="C2306" s="9" t="n">
        <f aca="false">LN(B2306/B2305)</f>
        <v>0.0217946598274203</v>
      </c>
      <c r="D2306" s="11" t="n">
        <f aca="false">STDEV(C2286:C2306)*SQRT(365.25)</f>
        <v>0.634275413062898</v>
      </c>
      <c r="E2306" s="11" t="n">
        <f aca="false">SQRT(alpha*(E2305/SQRT(365.25))^2+(1-alpha)*C2306^2)*SQRT(365.25)</f>
        <v>0.634048317933424</v>
      </c>
      <c r="G2306" s="10"/>
      <c r="H2306" s="10" t="n">
        <f aca="false">(E2306^2)/365.25</f>
        <v>0.00110066329767065</v>
      </c>
      <c r="I2306" s="10" t="n">
        <f aca="false">C2307^2</f>
        <v>5.20163558101063E-005</v>
      </c>
      <c r="J2306" s="10" t="n">
        <f aca="false">(H2306-I2306)^2</f>
        <v>1.09966040867346E-006</v>
      </c>
    </row>
    <row r="2307" customFormat="false" ht="12.75" hidden="false" customHeight="false" outlineLevel="0" collapsed="false">
      <c r="A2307" s="7" t="n">
        <v>36175</v>
      </c>
      <c r="B2307" s="8" t="n">
        <v>1.796</v>
      </c>
      <c r="C2307" s="9" t="n">
        <f aca="false">LN(B2307/B2306)</f>
        <v>-0.00721223653315019</v>
      </c>
      <c r="D2307" s="11" t="n">
        <f aca="false">STDEV(C2287:C2307)*SQRT(365.25)</f>
        <v>0.608272659089881</v>
      </c>
      <c r="E2307" s="11" t="n">
        <f aca="false">SQRT(alpha*(E2306/SQRT(365.25))^2+(1-alpha)*C2307^2)*SQRT(365.25)</f>
        <v>0.609540839915638</v>
      </c>
      <c r="G2307" s="10"/>
      <c r="H2307" s="10" t="n">
        <f aca="false">(E2307^2)/365.25</f>
        <v>0.00101722117871338</v>
      </c>
      <c r="I2307" s="10" t="n">
        <f aca="false">C2308^2</f>
        <v>3.3980758607499E-005</v>
      </c>
      <c r="J2307" s="10" t="n">
        <f aca="false">(H2307-I2307)^2</f>
        <v>9.66761723729988E-007</v>
      </c>
    </row>
    <row r="2308" customFormat="false" ht="12.75" hidden="false" customHeight="false" outlineLevel="0" collapsed="false">
      <c r="A2308" s="7" t="n">
        <v>36178</v>
      </c>
      <c r="B2308" s="8" t="n">
        <v>1.8065</v>
      </c>
      <c r="C2308" s="9" t="n">
        <f aca="false">LN(B2308/B2307)</f>
        <v>0.0058293017255499</v>
      </c>
      <c r="D2308" s="11" t="n">
        <f aca="false">STDEV(C2288:C2308)*SQRT(365.25)</f>
        <v>0.608629335014261</v>
      </c>
      <c r="E2308" s="11" t="n">
        <f aca="false">SQRT(alpha*(E2307/SQRT(365.25))^2+(1-alpha)*C2308^2)*SQRT(365.25)</f>
        <v>0.585631058566701</v>
      </c>
      <c r="G2308" s="10"/>
      <c r="H2308" s="10" t="n">
        <f aca="false">(E2308^2)/365.25</f>
        <v>0.000938983536640534</v>
      </c>
      <c r="I2308" s="10" t="n">
        <f aca="false">C2309^2</f>
        <v>3.35880266683666E-005</v>
      </c>
      <c r="J2308" s="10" t="n">
        <f aca="false">(H2308-I2308)^2</f>
        <v>8.19741029477761E-007</v>
      </c>
    </row>
    <row r="2309" customFormat="false" ht="12.75" hidden="false" customHeight="false" outlineLevel="0" collapsed="false">
      <c r="A2309" s="7" t="n">
        <v>36179</v>
      </c>
      <c r="B2309" s="8" t="n">
        <v>1.817</v>
      </c>
      <c r="C2309" s="9" t="n">
        <f aca="false">LN(B2309/B2308)</f>
        <v>0.00579551780847635</v>
      </c>
      <c r="D2309" s="11" t="n">
        <f aca="false">STDEV(C2289:C2309)*SQRT(365.25)</f>
        <v>0.557272466357358</v>
      </c>
      <c r="E2309" s="11" t="n">
        <f aca="false">SQRT(alpha*(E2308/SQRT(365.25))^2+(1-alpha)*C2309^2)*SQRT(365.25)</f>
        <v>0.562716513790322</v>
      </c>
      <c r="G2309" s="10"/>
      <c r="H2309" s="10" t="n">
        <f aca="false">(E2309^2)/365.25</f>
        <v>0.000866940109219257</v>
      </c>
      <c r="I2309" s="10" t="n">
        <f aca="false">C2310^2</f>
        <v>3.0123500326753E-005</v>
      </c>
      <c r="J2309" s="10" t="n">
        <f aca="false">(H2309-I2309)^2</f>
        <v>7.0026203691835E-007</v>
      </c>
    </row>
    <row r="2310" customFormat="false" ht="12.75" hidden="false" customHeight="false" outlineLevel="0" collapsed="false">
      <c r="A2310" s="7" t="n">
        <v>36180</v>
      </c>
      <c r="B2310" s="8" t="n">
        <v>1.827</v>
      </c>
      <c r="C2310" s="9" t="n">
        <f aca="false">LN(B2310/B2309)</f>
        <v>0.00548848798183552</v>
      </c>
      <c r="D2310" s="11" t="n">
        <f aca="false">STDEV(C2290:C2310)*SQRT(365.25)</f>
        <v>0.557245811433512</v>
      </c>
      <c r="E2310" s="11" t="n">
        <f aca="false">SQRT(alpha*(E2309/SQRT(365.25))^2+(1-alpha)*C2310^2)*SQRT(365.25)</f>
        <v>0.540674715797759</v>
      </c>
      <c r="G2310" s="10"/>
      <c r="H2310" s="10" t="n">
        <f aca="false">(E2310^2)/365.25</f>
        <v>0.00080035358878299</v>
      </c>
      <c r="I2310" s="10" t="n">
        <f aca="false">C2311^2</f>
        <v>0.00122214519155934</v>
      </c>
      <c r="J2310" s="10" t="n">
        <f aca="false">(H2310-I2310)^2</f>
        <v>1.77908156172644E-007</v>
      </c>
    </row>
    <row r="2311" customFormat="false" ht="12.75" hidden="false" customHeight="false" outlineLevel="0" collapsed="false">
      <c r="A2311" s="7" t="n">
        <v>36181</v>
      </c>
      <c r="B2311" s="8" t="n">
        <v>1.892</v>
      </c>
      <c r="C2311" s="9" t="n">
        <f aca="false">LN(B2311/B2310)</f>
        <v>0.0349591932338168</v>
      </c>
      <c r="D2311" s="11" t="n">
        <f aca="false">STDEV(C2291:C2311)*SQRT(365.25)</f>
        <v>0.577384147106625</v>
      </c>
      <c r="E2311" s="11" t="n">
        <f aca="false">SQRT(alpha*(E2310/SQRT(365.25))^2+(1-alpha)*C2311^2)*SQRT(365.25)</f>
        <v>0.551894774130888</v>
      </c>
      <c r="G2311" s="10"/>
      <c r="H2311" s="10" t="n">
        <f aca="false">(E2311^2)/365.25</f>
        <v>0.000833916062184759</v>
      </c>
      <c r="I2311" s="10" t="n">
        <f aca="false">C2312^2</f>
        <v>0.00386204248054599</v>
      </c>
      <c r="J2311" s="10" t="n">
        <f aca="false">(H2311-I2311)^2</f>
        <v>9.16954960557719E-006</v>
      </c>
    </row>
    <row r="2312" customFormat="false" ht="12.75" hidden="false" customHeight="false" outlineLevel="0" collapsed="false">
      <c r="A2312" s="7" t="n">
        <v>36182</v>
      </c>
      <c r="B2312" s="8" t="n">
        <v>1.778</v>
      </c>
      <c r="C2312" s="9" t="n">
        <f aca="false">LN(B2312/B2311)</f>
        <v>-0.0621453335379736</v>
      </c>
      <c r="D2312" s="11" t="n">
        <f aca="false">STDEV(C2292:C2312)*SQRT(365.25)</f>
        <v>0.630879333203936</v>
      </c>
      <c r="E2312" s="11" t="n">
        <f aca="false">SQRT(alpha*(E2311/SQRT(365.25))^2+(1-alpha)*C2312^2)*SQRT(365.25)</f>
        <v>0.626574383149124</v>
      </c>
      <c r="G2312" s="10"/>
      <c r="H2312" s="10" t="n">
        <f aca="false">(E2312^2)/365.25</f>
        <v>0.00107486778266586</v>
      </c>
      <c r="I2312" s="10" t="n">
        <f aca="false">C2313^2</f>
        <v>0.00134390551675688</v>
      </c>
      <c r="J2312" s="10" t="n">
        <f aca="false">(H2312-I2312)^2</f>
        <v>7.23813023648278E-008</v>
      </c>
    </row>
    <row r="2313" customFormat="false" ht="12.75" hidden="false" customHeight="false" outlineLevel="0" collapsed="false">
      <c r="A2313" s="7" t="n">
        <v>36185</v>
      </c>
      <c r="B2313" s="8" t="n">
        <v>1.714</v>
      </c>
      <c r="C2313" s="9" t="n">
        <f aca="false">LN(B2313/B2312)</f>
        <v>-0.0366593169161248</v>
      </c>
      <c r="D2313" s="11" t="n">
        <f aca="false">STDEV(C2293:C2313)*SQRT(365.25)</f>
        <v>0.640197162053018</v>
      </c>
      <c r="E2313" s="11" t="n">
        <f aca="false">SQRT(alpha*(E2312/SQRT(365.25))^2+(1-alpha)*C2313^2)*SQRT(365.25)</f>
        <v>0.632783221908197</v>
      </c>
      <c r="G2313" s="10"/>
      <c r="H2313" s="10" t="n">
        <f aca="false">(E2313^2)/365.25</f>
        <v>0.00109627544402058</v>
      </c>
      <c r="I2313" s="10" t="n">
        <f aca="false">C2314^2</f>
        <v>0</v>
      </c>
      <c r="J2313" s="10" t="n">
        <f aca="false">(H2313-I2313)^2</f>
        <v>1.20181984916253E-006</v>
      </c>
    </row>
    <row r="2314" customFormat="false" ht="12.75" hidden="false" customHeight="false" outlineLevel="0" collapsed="false">
      <c r="A2314" s="7" t="n">
        <v>36186</v>
      </c>
      <c r="B2314" s="8" t="n">
        <v>1.714</v>
      </c>
      <c r="C2314" s="9" t="n">
        <f aca="false">LN(B2314/B2313)</f>
        <v>0</v>
      </c>
      <c r="D2314" s="11" t="n">
        <f aca="false">STDEV(C2294:C2314)*SQRT(365.25)</f>
        <v>0.632672933461304</v>
      </c>
      <c r="E2314" s="11" t="n">
        <f aca="false">SQRT(alpha*(E2313/SQRT(365.25))^2+(1-alpha)*C2314^2)*SQRT(365.25)</f>
        <v>0.607085765189476</v>
      </c>
      <c r="G2314" s="10"/>
      <c r="H2314" s="10" t="n">
        <f aca="false">(E2314^2)/365.25</f>
        <v>0.00100904346692866</v>
      </c>
      <c r="I2314" s="10" t="n">
        <f aca="false">C2315^2</f>
        <v>0.00296992574498397</v>
      </c>
      <c r="J2314" s="10" t="n">
        <f aca="false">(H2314-I2314)^2</f>
        <v>3.84505930839137E-006</v>
      </c>
    </row>
    <row r="2315" customFormat="false" ht="12.75" hidden="false" customHeight="false" outlineLevel="0" collapsed="false">
      <c r="A2315" s="7" t="n">
        <v>36187</v>
      </c>
      <c r="B2315" s="8" t="n">
        <v>1.81</v>
      </c>
      <c r="C2315" s="9" t="n">
        <f aca="false">LN(B2315/B2314)</f>
        <v>0.0544970251021463</v>
      </c>
      <c r="D2315" s="11" t="n">
        <f aca="false">STDEV(C2295:C2315)*SQRT(365.25)</f>
        <v>0.672647406877571</v>
      </c>
      <c r="E2315" s="11" t="n">
        <f aca="false">SQRT(alpha*(E2314/SQRT(365.25))^2+(1-alpha)*C2315^2)*SQRT(365.25)</f>
        <v>0.652336577726833</v>
      </c>
      <c r="G2315" s="10"/>
      <c r="H2315" s="10" t="n">
        <f aca="false">(E2315^2)/365.25</f>
        <v>0.00116507326664026</v>
      </c>
      <c r="I2315" s="10" t="n">
        <f aca="false">C2316^2</f>
        <v>0.000742543013509811</v>
      </c>
      <c r="J2315" s="10" t="n">
        <f aca="false">(H2315-I2315)^2</f>
        <v>1.78531814810485E-007</v>
      </c>
    </row>
    <row r="2316" customFormat="false" ht="12.75" hidden="false" customHeight="false" outlineLevel="0" collapsed="false">
      <c r="A2316" s="7" t="n">
        <v>36188</v>
      </c>
      <c r="B2316" s="8" t="n">
        <v>1.86</v>
      </c>
      <c r="C2316" s="9" t="n">
        <f aca="false">LN(B2316/B2315)</f>
        <v>0.0272496424473755</v>
      </c>
      <c r="D2316" s="11" t="n">
        <f aca="false">STDEV(C2296:C2316)*SQRT(365.25)</f>
        <v>0.621373012682558</v>
      </c>
      <c r="E2316" s="11" t="n">
        <f aca="false">SQRT(alpha*(E2315/SQRT(365.25))^2+(1-alpha)*C2316^2)*SQRT(365.25)</f>
        <v>0.642855232185145</v>
      </c>
      <c r="G2316" s="10"/>
      <c r="H2316" s="10" t="n">
        <f aca="false">(E2316^2)/365.25</f>
        <v>0.00113145201792694</v>
      </c>
      <c r="I2316" s="10" t="n">
        <f aca="false">C2317^2</f>
        <v>0.00208391688985576</v>
      </c>
      <c r="J2316" s="10" t="n">
        <f aca="false">(H2316-I2316)^2</f>
        <v>9.07189332258374E-007</v>
      </c>
    </row>
    <row r="2317" customFormat="false" ht="12.75" hidden="false" customHeight="false" outlineLevel="0" collapsed="false">
      <c r="A2317" s="7" t="n">
        <v>36189</v>
      </c>
      <c r="B2317" s="8" t="n">
        <v>1.777</v>
      </c>
      <c r="C2317" s="9" t="n">
        <f aca="false">LN(B2317/B2316)</f>
        <v>-0.0456499385525957</v>
      </c>
      <c r="D2317" s="11" t="n">
        <f aca="false">STDEV(C2297:C2317)*SQRT(365.25)</f>
        <v>0.632379647065623</v>
      </c>
      <c r="E2317" s="11" t="n">
        <f aca="false">SQRT(alpha*(E2316/SQRT(365.25))^2+(1-alpha)*C2317^2)*SQRT(365.25)</f>
        <v>0.664036675634644</v>
      </c>
      <c r="G2317" s="10"/>
      <c r="H2317" s="10" t="n">
        <f aca="false">(E2317^2)/365.25</f>
        <v>0.00120724081201344</v>
      </c>
      <c r="I2317" s="10" t="n">
        <f aca="false">C2318^2</f>
        <v>0.000351383411027918</v>
      </c>
      <c r="J2317" s="10" t="n">
        <f aca="false">(H2317-I2317)^2</f>
        <v>7.32491890821694E-007</v>
      </c>
    </row>
    <row r="2318" customFormat="false" ht="12.75" hidden="false" customHeight="false" outlineLevel="0" collapsed="false">
      <c r="A2318" s="7" t="n">
        <v>36192</v>
      </c>
      <c r="B2318" s="8" t="n">
        <v>1.744</v>
      </c>
      <c r="C2318" s="9" t="n">
        <f aca="false">LN(B2318/B2317)</f>
        <v>-0.0187452236857264</v>
      </c>
      <c r="D2318" s="11" t="n">
        <f aca="false">STDEV(C2298:C2318)*SQRT(365.25)</f>
        <v>0.614476405248457</v>
      </c>
      <c r="E2318" s="11" t="n">
        <f aca="false">SQRT(alpha*(E2317/SQRT(365.25))^2+(1-alpha)*C2318^2)*SQRT(365.25)</f>
        <v>0.645035340157365</v>
      </c>
      <c r="G2318" s="10"/>
      <c r="H2318" s="10" t="n">
        <f aca="false">(E2318^2)/365.25</f>
        <v>0.00113913919247619</v>
      </c>
      <c r="I2318" s="10" t="n">
        <f aca="false">C2319^2</f>
        <v>0.00172687373146423</v>
      </c>
      <c r="J2318" s="10" t="n">
        <f aca="false">(H2318-I2318)^2</f>
        <v>3.45431888319492E-007</v>
      </c>
    </row>
    <row r="2319" customFormat="false" ht="12.75" hidden="false" customHeight="false" outlineLevel="0" collapsed="false">
      <c r="A2319" s="7" t="n">
        <v>36193</v>
      </c>
      <c r="B2319" s="8" t="n">
        <v>1.818</v>
      </c>
      <c r="C2319" s="9" t="n">
        <f aca="false">LN(B2319/B2318)</f>
        <v>0.0415556702684993</v>
      </c>
      <c r="D2319" s="11" t="n">
        <f aca="false">STDEV(C2299:C2319)*SQRT(365.25)</f>
        <v>0.627857513927595</v>
      </c>
      <c r="E2319" s="11" t="n">
        <f aca="false">SQRT(alpha*(E2318/SQRT(365.25))^2+(1-alpha)*C2319^2)*SQRT(365.25)</f>
        <v>0.658142953743027</v>
      </c>
      <c r="G2319" s="10"/>
      <c r="H2319" s="10" t="n">
        <f aca="false">(E2319^2)/365.25</f>
        <v>0.00118590594814948</v>
      </c>
      <c r="I2319" s="10" t="n">
        <f aca="false">C2320^2</f>
        <v>0.000875349465448491</v>
      </c>
      <c r="J2319" s="10" t="n">
        <f aca="false">(H2319-I2319)^2</f>
        <v>9.64453289476079E-008</v>
      </c>
    </row>
    <row r="2320" customFormat="false" ht="12.75" hidden="false" customHeight="false" outlineLevel="0" collapsed="false">
      <c r="A2320" s="7" t="n">
        <v>36194</v>
      </c>
      <c r="B2320" s="8" t="n">
        <v>1.765</v>
      </c>
      <c r="C2320" s="9" t="n">
        <f aca="false">LN(B2320/B2319)</f>
        <v>-0.029586305370027</v>
      </c>
      <c r="D2320" s="11" t="n">
        <f aca="false">STDEV(C2300:C2320)*SQRT(365.25)</f>
        <v>0.610592775128245</v>
      </c>
      <c r="E2320" s="11" t="n">
        <f aca="false">SQRT(alpha*(E2319/SQRT(365.25))^2+(1-alpha)*C2320^2)*SQRT(365.25)</f>
        <v>0.65124981666942</v>
      </c>
      <c r="G2320" s="10"/>
      <c r="H2320" s="10" t="n">
        <f aca="false">(E2320^2)/365.25</f>
        <v>0.00116119458921821</v>
      </c>
      <c r="I2320" s="10" t="n">
        <f aca="false">C2321^2</f>
        <v>0.00126869029537688</v>
      </c>
      <c r="J2320" s="10" t="n">
        <f aca="false">(H2320-I2320)^2</f>
        <v>1.15553268425502E-008</v>
      </c>
    </row>
    <row r="2321" customFormat="false" ht="12.75" hidden="false" customHeight="false" outlineLevel="0" collapsed="false">
      <c r="A2321" s="7" t="n">
        <v>36195</v>
      </c>
      <c r="B2321" s="8" t="n">
        <v>1.829</v>
      </c>
      <c r="C2321" s="9" t="n">
        <f aca="false">LN(B2321/B2320)</f>
        <v>0.0356186790234686</v>
      </c>
      <c r="D2321" s="11" t="n">
        <f aca="false">STDEV(C2301:C2321)*SQRT(365.25)</f>
        <v>0.628610973952323</v>
      </c>
      <c r="E2321" s="11" t="n">
        <f aca="false">SQRT(alpha*(E2320/SQRT(365.25))^2+(1-alpha)*C2321^2)*SQRT(365.25)</f>
        <v>0.653644026386822</v>
      </c>
      <c r="G2321" s="10"/>
      <c r="H2321" s="10" t="n">
        <f aca="false">(E2321^2)/365.25</f>
        <v>0.00116974815395257</v>
      </c>
      <c r="I2321" s="10" t="n">
        <f aca="false">C2322^2</f>
        <v>0.000255446843345597</v>
      </c>
      <c r="J2321" s="10" t="n">
        <f aca="false">(H2321-I2321)^2</f>
        <v>8.35946886577627E-007</v>
      </c>
    </row>
    <row r="2322" customFormat="false" ht="12.75" hidden="false" customHeight="false" outlineLevel="0" collapsed="false">
      <c r="A2322" s="7" t="n">
        <v>36196</v>
      </c>
      <c r="B2322" s="8" t="n">
        <v>1.8</v>
      </c>
      <c r="C2322" s="9" t="n">
        <f aca="false">LN(B2322/B2321)</f>
        <v>-0.0159827045066096</v>
      </c>
      <c r="D2322" s="11" t="n">
        <f aca="false">STDEV(C2302:C2322)*SQRT(365.25)</f>
        <v>0.596286521044801</v>
      </c>
      <c r="E2322" s="11" t="n">
        <f aca="false">SQRT(alpha*(E2321/SQRT(365.25))^2+(1-alpha)*C2322^2)*SQRT(365.25)</f>
        <v>0.632991167882884</v>
      </c>
      <c r="G2322" s="10"/>
      <c r="H2322" s="10" t="n">
        <f aca="false">(E2322^2)/365.25</f>
        <v>0.00109699608108895</v>
      </c>
      <c r="I2322" s="10" t="n">
        <f aca="false">C2323^2</f>
        <v>9.90090840875089E-005</v>
      </c>
      <c r="J2322" s="10" t="n">
        <f aca="false">(H2322-I2322)^2</f>
        <v>9.95978046183949E-007</v>
      </c>
    </row>
    <row r="2323" customFormat="false" ht="12.75" hidden="false" customHeight="false" outlineLevel="0" collapsed="false">
      <c r="A2323" s="7" t="n">
        <v>36199</v>
      </c>
      <c r="B2323" s="8" t="n">
        <v>1.818</v>
      </c>
      <c r="C2323" s="9" t="n">
        <f aca="false">LN(B2323/B2322)</f>
        <v>0.00995033085316809</v>
      </c>
      <c r="D2323" s="11" t="n">
        <f aca="false">STDEV(C2303:C2323)*SQRT(365.25)</f>
        <v>0.597890856896795</v>
      </c>
      <c r="E2323" s="11" t="n">
        <f aca="false">SQRT(alpha*(E2322/SQRT(365.25))^2+(1-alpha)*C2323^2)*SQRT(365.25)</f>
        <v>0.609649845690575</v>
      </c>
      <c r="G2323" s="10"/>
      <c r="H2323" s="10" t="n">
        <f aca="false">(E2323^2)/365.25</f>
        <v>0.00101758503586733</v>
      </c>
      <c r="I2323" s="10" t="n">
        <f aca="false">C2324^2</f>
        <v>0.000119706097596346</v>
      </c>
      <c r="J2323" s="10" t="n">
        <f aca="false">(H2323-I2323)^2</f>
        <v>8.06186587790624E-007</v>
      </c>
    </row>
    <row r="2324" customFormat="false" ht="12.75" hidden="false" customHeight="false" outlineLevel="0" collapsed="false">
      <c r="A2324" s="7" t="n">
        <v>36200</v>
      </c>
      <c r="B2324" s="8" t="n">
        <v>1.838</v>
      </c>
      <c r="C2324" s="9" t="n">
        <f aca="false">LN(B2324/B2323)</f>
        <v>0.0109410281782082</v>
      </c>
      <c r="D2324" s="11" t="n">
        <f aca="false">STDEV(C2304:C2324)*SQRT(365.25)</f>
        <v>0.586670160128372</v>
      </c>
      <c r="E2324" s="11" t="n">
        <f aca="false">SQRT(alpha*(E2323/SQRT(365.25))^2+(1-alpha)*C2324^2)*SQRT(365.25)</f>
        <v>0.587858426436068</v>
      </c>
      <c r="G2324" s="10"/>
      <c r="H2324" s="10" t="n">
        <f aca="false">(E2324^2)/365.25</f>
        <v>0.000946139711244051</v>
      </c>
      <c r="I2324" s="10" t="n">
        <f aca="false">C2325^2</f>
        <v>0.00121644705194184</v>
      </c>
      <c r="J2324" s="10" t="n">
        <f aca="false">(H2324-I2324)^2</f>
        <v>7.30660584351129E-008</v>
      </c>
    </row>
    <row r="2325" customFormat="false" ht="12.75" hidden="false" customHeight="false" outlineLevel="0" collapsed="false">
      <c r="A2325" s="7" t="n">
        <v>36201</v>
      </c>
      <c r="B2325" s="8" t="n">
        <v>1.775</v>
      </c>
      <c r="C2325" s="9" t="n">
        <f aca="false">LN(B2325/B2324)</f>
        <v>-0.0348776010061163</v>
      </c>
      <c r="D2325" s="11" t="n">
        <f aca="false">STDEV(C2305:C2325)*SQRT(365.25)</f>
        <v>0.59733564700221</v>
      </c>
      <c r="E2325" s="11" t="n">
        <f aca="false">SQRT(alpha*(E2324/SQRT(365.25))^2+(1-alpha)*C2325^2)*SQRT(365.25)</f>
        <v>0.594502798069392</v>
      </c>
      <c r="G2325" s="10"/>
      <c r="H2325" s="10" t="n">
        <f aca="false">(E2325^2)/365.25</f>
        <v>0.000967648396748354</v>
      </c>
      <c r="I2325" s="10" t="n">
        <f aca="false">C2326^2</f>
        <v>0.00117878120920991</v>
      </c>
      <c r="J2325" s="10" t="n">
        <f aca="false">(H2325-I2325)^2</f>
        <v>4.45770644979277E-008</v>
      </c>
    </row>
    <row r="2326" customFormat="false" ht="12.75" hidden="false" customHeight="false" outlineLevel="0" collapsed="false">
      <c r="A2326" s="7" t="n">
        <v>36202</v>
      </c>
      <c r="B2326" s="8" t="n">
        <v>1.837</v>
      </c>
      <c r="C2326" s="9" t="n">
        <f aca="false">LN(B2326/B2325)</f>
        <v>0.0343333833056096</v>
      </c>
      <c r="D2326" s="11" t="n">
        <f aca="false">STDEV(C2306:C2326)*SQRT(365.25)</f>
        <v>0.602469805166178</v>
      </c>
      <c r="E2326" s="11" t="n">
        <f aca="false">SQRT(alpha*(E2325/SQRT(365.25))^2+(1-alpha)*C2326^2)*SQRT(365.25)</f>
        <v>0.599641402808668</v>
      </c>
      <c r="G2326" s="10"/>
      <c r="H2326" s="10" t="n">
        <f aca="false">(E2326^2)/365.25</f>
        <v>0.000984448492710054</v>
      </c>
      <c r="I2326" s="10" t="n">
        <f aca="false">C2327^2</f>
        <v>0.000271122392563431</v>
      </c>
      <c r="J2326" s="10" t="n">
        <f aca="false">(H2326-I2326)^2</f>
        <v>5.0883412515039E-007</v>
      </c>
    </row>
    <row r="2327" customFormat="false" ht="12.75" hidden="false" customHeight="false" outlineLevel="0" collapsed="false">
      <c r="A2327" s="7" t="n">
        <v>36203</v>
      </c>
      <c r="B2327" s="8" t="n">
        <v>1.807</v>
      </c>
      <c r="C2327" s="9" t="n">
        <f aca="false">LN(B2327/B2326)</f>
        <v>-0.0164657946228972</v>
      </c>
      <c r="D2327" s="11" t="n">
        <f aca="false">STDEV(C2307:C2327)*SQRT(365.25)</f>
        <v>0.600371422260898</v>
      </c>
      <c r="E2327" s="11" t="n">
        <f aca="false">SQRT(alpha*(E2326/SQRT(365.25))^2+(1-alpha)*C2327^2)*SQRT(365.25)</f>
        <v>0.582098048494491</v>
      </c>
      <c r="G2327" s="10"/>
      <c r="H2327" s="10" t="n">
        <f aca="false">(E2327^2)/365.25</f>
        <v>0.000927688263000945</v>
      </c>
      <c r="I2327" s="10" t="n">
        <f aca="false">C2328^2</f>
        <v>1.10619129120235E-005</v>
      </c>
      <c r="J2327" s="10" t="n">
        <f aca="false">(H2327-I2327)^2</f>
        <v>8.40203865677338E-007</v>
      </c>
    </row>
    <row r="2328" customFormat="false" ht="12.75" hidden="false" customHeight="false" outlineLevel="0" collapsed="false">
      <c r="A2328" s="7" t="n">
        <v>36206</v>
      </c>
      <c r="B2328" s="8" t="n">
        <v>1.801</v>
      </c>
      <c r="C2328" s="9" t="n">
        <f aca="false">LN(B2328/B2327)</f>
        <v>-0.00332594541627242</v>
      </c>
      <c r="D2328" s="11" t="n">
        <f aca="false">STDEV(C2308:C2328)*SQRT(365.25)</f>
        <v>0.599743492581454</v>
      </c>
      <c r="E2328" s="11" t="n">
        <f aca="false">SQRT(alpha*(E2327/SQRT(365.25))^2+(1-alpha)*C2328^2)*SQRT(365.25)</f>
        <v>0.558746695668846</v>
      </c>
      <c r="G2328" s="10"/>
      <c r="H2328" s="10" t="n">
        <f aca="false">(E2328^2)/365.25</f>
        <v>0.000854751183903777</v>
      </c>
      <c r="I2328" s="10" t="n">
        <f aca="false">C2329^2</f>
        <v>1.11358643503301E-005</v>
      </c>
      <c r="J2328" s="10" t="n">
        <f aca="false">(H2328-I2328)^2</f>
        <v>7.11686807385264E-007</v>
      </c>
    </row>
    <row r="2329" customFormat="false" ht="12.75" hidden="false" customHeight="false" outlineLevel="0" collapsed="false">
      <c r="A2329" s="7" t="n">
        <v>36207</v>
      </c>
      <c r="B2329" s="8" t="n">
        <v>1.795</v>
      </c>
      <c r="C2329" s="9" t="n">
        <f aca="false">LN(B2329/B2328)</f>
        <v>-0.00333704425357683</v>
      </c>
      <c r="D2329" s="11" t="n">
        <f aca="false">STDEV(C2309:C2329)*SQRT(365.25)</f>
        <v>0.599371592379057</v>
      </c>
      <c r="E2329" s="11" t="n">
        <f aca="false">SQRT(alpha*(E2328/SQRT(365.25))^2+(1-alpha)*C2329^2)*SQRT(365.25)</f>
        <v>0.53635766961904</v>
      </c>
      <c r="G2329" s="10"/>
      <c r="H2329" s="10" t="n">
        <f aca="false">(E2329^2)/365.25</f>
        <v>0.000787623681749946</v>
      </c>
      <c r="I2329" s="10" t="n">
        <f aca="false">C2330^2</f>
        <v>0.000113238912336363</v>
      </c>
      <c r="J2329" s="10" t="n">
        <f aca="false">(H2329-I2329)^2</f>
        <v>4.54794817217011E-007</v>
      </c>
    </row>
    <row r="2330" customFormat="false" ht="12.75" hidden="false" customHeight="false" outlineLevel="0" collapsed="false">
      <c r="A2330" s="7" t="n">
        <v>36208</v>
      </c>
      <c r="B2330" s="8" t="n">
        <v>1.776</v>
      </c>
      <c r="C2330" s="9" t="n">
        <f aca="false">LN(B2330/B2329)</f>
        <v>-0.0106413773702638</v>
      </c>
      <c r="D2330" s="11" t="n">
        <f aca="false">STDEV(C2310:C2330)*SQRT(365.25)</f>
        <v>0.600236123780858</v>
      </c>
      <c r="E2330" s="11" t="n">
        <f aca="false">SQRT(alpha*(E2329/SQRT(365.25))^2+(1-alpha)*C2330^2)*SQRT(365.25)</f>
        <v>0.517764080348846</v>
      </c>
      <c r="G2330" s="10"/>
      <c r="H2330" s="10" t="n">
        <f aca="false">(E2330^2)/365.25</f>
        <v>0.000733962061326452</v>
      </c>
      <c r="I2330" s="10" t="n">
        <f aca="false">C2331^2</f>
        <v>0.000290231672697318</v>
      </c>
      <c r="J2330" s="10" t="n">
        <f aca="false">(H2330-I2330)^2</f>
        <v>1.96896657792962E-007</v>
      </c>
    </row>
    <row r="2331" customFormat="false" ht="12.75" hidden="false" customHeight="false" outlineLevel="0" collapsed="false">
      <c r="A2331" s="7" t="n">
        <v>36209</v>
      </c>
      <c r="B2331" s="8" t="n">
        <v>1.746</v>
      </c>
      <c r="C2331" s="9" t="n">
        <f aca="false">LN(B2331/B2330)</f>
        <v>-0.0170361871525679</v>
      </c>
      <c r="D2331" s="11" t="n">
        <f aca="false">STDEV(C2311:C2331)*SQRT(365.25)</f>
        <v>0.603074015445058</v>
      </c>
      <c r="E2331" s="11" t="n">
        <f aca="false">SQRT(alpha*(E2330/SQRT(365.25))^2+(1-alpha)*C2331^2)*SQRT(365.25)</f>
        <v>0.50515674203461</v>
      </c>
      <c r="G2331" s="10"/>
      <c r="H2331" s="10" t="n">
        <f aca="false">(E2331^2)/365.25</f>
        <v>0.000698653891917924</v>
      </c>
      <c r="I2331" s="10" t="n">
        <f aca="false">C2332^2</f>
        <v>3.28216430071268E-007</v>
      </c>
      <c r="J2331" s="10" t="n">
        <f aca="false">(H2331-I2331)^2</f>
        <v>4.87658749045566E-007</v>
      </c>
    </row>
    <row r="2332" customFormat="false" ht="12.75" hidden="false" customHeight="false" outlineLevel="0" collapsed="false">
      <c r="A2332" s="7" t="n">
        <v>36210</v>
      </c>
      <c r="B2332" s="8" t="n">
        <v>1.745</v>
      </c>
      <c r="C2332" s="9" t="n">
        <f aca="false">LN(B2332/B2331)</f>
        <v>-0.000572901763019863</v>
      </c>
      <c r="D2332" s="11" t="n">
        <f aca="false">STDEV(C2312:C2332)*SQRT(365.25)</f>
        <v>0.580934048945665</v>
      </c>
      <c r="E2332" s="11" t="n">
        <f aca="false">SQRT(alpha*(E2331/SQRT(365.25))^2+(1-alpha)*C2332^2)*SQRT(365.25)</f>
        <v>0.484652064163702</v>
      </c>
      <c r="G2332" s="10"/>
      <c r="H2332" s="10" t="n">
        <f aca="false">(E2332^2)/365.25</f>
        <v>0.000643087264334394</v>
      </c>
      <c r="I2332" s="10" t="n">
        <f aca="false">C2333^2</f>
        <v>0.00056530422687821</v>
      </c>
      <c r="J2332" s="10" t="n">
        <f aca="false">(H2332-I2332)^2</f>
        <v>6.05020091591012E-009</v>
      </c>
    </row>
    <row r="2333" customFormat="false" ht="12.75" hidden="false" customHeight="false" outlineLevel="0" collapsed="false">
      <c r="A2333" s="7" t="n">
        <v>36213</v>
      </c>
      <c r="B2333" s="8" t="n">
        <v>1.704</v>
      </c>
      <c r="C2333" s="9" t="n">
        <f aca="false">LN(B2333/B2332)</f>
        <v>-0.0237761272472665</v>
      </c>
      <c r="D2333" s="11" t="n">
        <f aca="false">STDEV(C2313:C2333)*SQRT(365.25)</f>
        <v>0.530466704200116</v>
      </c>
      <c r="E2333" s="11" t="n">
        <f aca="false">SQRT(alpha*(E2332/SQRT(365.25))^2+(1-alpha)*C2333^2)*SQRT(365.25)</f>
        <v>0.482314196998538</v>
      </c>
      <c r="G2333" s="10"/>
      <c r="H2333" s="10" t="n">
        <f aca="false">(E2333^2)/365.25</f>
        <v>0.000636897972967406</v>
      </c>
      <c r="I2333" s="10" t="n">
        <f aca="false">C2334^2</f>
        <v>1.2354818018687E-005</v>
      </c>
      <c r="J2333" s="10" t="n">
        <f aca="false">(H2333-I2333)^2</f>
        <v>3.90054152393299E-007</v>
      </c>
    </row>
    <row r="2334" customFormat="false" ht="12.75" hidden="false" customHeight="false" outlineLevel="0" collapsed="false">
      <c r="A2334" s="7" t="n">
        <v>36214</v>
      </c>
      <c r="B2334" s="8" t="n">
        <v>1.71</v>
      </c>
      <c r="C2334" s="9" t="n">
        <f aca="false">LN(B2334/B2333)</f>
        <v>0.00351494210744459</v>
      </c>
      <c r="D2334" s="11" t="n">
        <f aca="false">STDEV(C2314:C2334)*SQRT(365.25)</f>
        <v>0.50857085675847</v>
      </c>
      <c r="E2334" s="11" t="n">
        <f aca="false">SQRT(alpha*(E2333/SQRT(365.25))^2+(1-alpha)*C2334^2)*SQRT(365.25)</f>
        <v>0.463115151980657</v>
      </c>
      <c r="G2334" s="10"/>
      <c r="H2334" s="10" t="n">
        <f aca="false">(E2334^2)/365.25</f>
        <v>0.00058720231072982</v>
      </c>
      <c r="I2334" s="10" t="n">
        <f aca="false">C2335^2</f>
        <v>0.000679531592506431</v>
      </c>
      <c r="J2334" s="10" t="n">
        <f aca="false">(H2334-I2334)^2</f>
        <v>8.52469627338479E-009</v>
      </c>
    </row>
    <row r="2335" customFormat="false" ht="12.75" hidden="false" customHeight="false" outlineLevel="0" collapsed="false">
      <c r="A2335" s="7" t="n">
        <v>36215</v>
      </c>
      <c r="B2335" s="8" t="n">
        <v>1.666</v>
      </c>
      <c r="C2335" s="9" t="n">
        <f aca="false">LN(B2335/B2334)</f>
        <v>-0.0260678267699176</v>
      </c>
      <c r="D2335" s="11" t="n">
        <f aca="false">STDEV(C2315:C2335)*SQRT(365.25)</f>
        <v>0.519959016686734</v>
      </c>
      <c r="E2335" s="11" t="n">
        <f aca="false">SQRT(alpha*(E2334/SQRT(365.25))^2+(1-alpha)*C2335^2)*SQRT(365.25)</f>
        <v>0.466003268038324</v>
      </c>
      <c r="G2335" s="10"/>
      <c r="H2335" s="10" t="n">
        <f aca="false">(E2335^2)/365.25</f>
        <v>0.000594549064537707</v>
      </c>
      <c r="I2335" s="10" t="n">
        <f aca="false">C2336^2</f>
        <v>1.77285842396072E-005</v>
      </c>
      <c r="J2335" s="10" t="n">
        <f aca="false">(H2335-I2335)^2</f>
        <v>3.32721866491331E-007</v>
      </c>
    </row>
    <row r="2336" customFormat="false" ht="12.75" hidden="false" customHeight="false" outlineLevel="0" collapsed="false">
      <c r="A2336" s="7" t="n">
        <v>36216</v>
      </c>
      <c r="B2336" s="8" t="n">
        <v>1.659</v>
      </c>
      <c r="C2336" s="9" t="n">
        <f aca="false">LN(B2336/B2335)</f>
        <v>-0.00421053253634349</v>
      </c>
      <c r="D2336" s="11" t="n">
        <f aca="false">STDEV(C2316:C2336)*SQRT(365.25)</f>
        <v>0.458852098859652</v>
      </c>
      <c r="E2336" s="11" t="n">
        <f aca="false">SQRT(alpha*(E2335/SQRT(365.25))^2+(1-alpha)*C2336^2)*SQRT(365.25)</f>
        <v>0.447654652433688</v>
      </c>
      <c r="G2336" s="10"/>
      <c r="H2336" s="10" t="n">
        <f aca="false">(E2336^2)/365.25</f>
        <v>0.000548650753854965</v>
      </c>
      <c r="I2336" s="10" t="n">
        <f aca="false">C2337^2</f>
        <v>0.000355803097174106</v>
      </c>
      <c r="J2336" s="10" t="n">
        <f aca="false">(H2336-I2336)^2</f>
        <v>3.71902186872987E-008</v>
      </c>
    </row>
    <row r="2337" customFormat="false" ht="12.75" hidden="false" customHeight="false" outlineLevel="0" collapsed="false">
      <c r="A2337" s="7" t="n">
        <v>36217</v>
      </c>
      <c r="B2337" s="8" t="n">
        <v>1.628</v>
      </c>
      <c r="C2337" s="9" t="n">
        <f aca="false">LN(B2337/B2336)</f>
        <v>-0.0188627436279589</v>
      </c>
      <c r="D2337" s="11" t="n">
        <f aca="false">STDEV(C2317:C2337)*SQRT(365.25)</f>
        <v>0.441187768545078</v>
      </c>
      <c r="E2337" s="11" t="n">
        <f aca="false">SQRT(alpha*(E2336/SQRT(365.25))^2+(1-alpha)*C2337^2)*SQRT(365.25)</f>
        <v>0.441350066715863</v>
      </c>
      <c r="G2337" s="10"/>
      <c r="H2337" s="10" t="n">
        <f aca="false">(E2337^2)/365.25</f>
        <v>0.000533305630089244</v>
      </c>
      <c r="I2337" s="10" t="n">
        <f aca="false">C2338^2</f>
        <v>0.00192405451687254</v>
      </c>
      <c r="J2337" s="10" t="n">
        <f aca="false">(H2337-I2337)^2</f>
        <v>1.93418246608898E-006</v>
      </c>
    </row>
    <row r="2338" customFormat="false" ht="12.75" hidden="false" customHeight="false" outlineLevel="0" collapsed="false">
      <c r="A2338" s="7" t="n">
        <v>36220</v>
      </c>
      <c r="B2338" s="8" t="n">
        <v>1.701</v>
      </c>
      <c r="C2338" s="9" t="n">
        <f aca="false">LN(B2338/B2337)</f>
        <v>0.0438640458333764</v>
      </c>
      <c r="D2338" s="11" t="n">
        <f aca="false">STDEV(C2318:C2338)*SQRT(365.25)</f>
        <v>0.453321804160225</v>
      </c>
      <c r="E2338" s="11" t="n">
        <f aca="false">SQRT(alpha*(E2337/SQRT(365.25))^2+(1-alpha)*C2338^2)*SQRT(365.25)</f>
        <v>0.484984285546697</v>
      </c>
      <c r="G2338" s="10"/>
      <c r="H2338" s="10" t="n">
        <f aca="false">(E2338^2)/365.25</f>
        <v>0.00064396921896575</v>
      </c>
      <c r="I2338" s="10" t="n">
        <f aca="false">C2339^2</f>
        <v>8.66581739730718E-006</v>
      </c>
      <c r="J2338" s="10" t="n">
        <f aca="false">(H2338-I2338)^2</f>
        <v>4.03610412044434E-007</v>
      </c>
    </row>
    <row r="2339" customFormat="false" ht="12.75" hidden="false" customHeight="false" outlineLevel="0" collapsed="false">
      <c r="A2339" s="7" t="n">
        <v>36221</v>
      </c>
      <c r="B2339" s="8" t="n">
        <v>1.696</v>
      </c>
      <c r="C2339" s="9" t="n">
        <f aca="false">LN(B2339/B2338)</f>
        <v>-0.0029437760440134</v>
      </c>
      <c r="D2339" s="11" t="n">
        <f aca="false">STDEV(C2319:C2339)*SQRT(365.25)</f>
        <v>0.447466131906213</v>
      </c>
      <c r="E2339" s="11" t="n">
        <f aca="false">SQRT(alpha*(E2338/SQRT(365.25))^2+(1-alpha)*C2339^2)*SQRT(365.25)</f>
        <v>0.465559542230838</v>
      </c>
      <c r="G2339" s="10"/>
      <c r="H2339" s="10" t="n">
        <f aca="false">(E2339^2)/365.25</f>
        <v>0.000593417350752053</v>
      </c>
      <c r="I2339" s="10" t="n">
        <f aca="false">C2340^2</f>
        <v>0.000249463708698605</v>
      </c>
      <c r="J2339" s="10" t="n">
        <f aca="false">(H2339-I2339)^2</f>
        <v>1.18304107881831E-007</v>
      </c>
    </row>
    <row r="2340" customFormat="false" ht="12.75" hidden="false" customHeight="false" outlineLevel="0" collapsed="false">
      <c r="A2340" s="7" t="n">
        <v>36222</v>
      </c>
      <c r="B2340" s="8" t="n">
        <v>1.723</v>
      </c>
      <c r="C2340" s="9" t="n">
        <f aca="false">LN(B2340/B2339)</f>
        <v>0.0157944201760813</v>
      </c>
      <c r="D2340" s="11" t="n">
        <f aca="false">STDEV(C2320:C2340)*SQRT(365.25)</f>
        <v>0.414025507798581</v>
      </c>
      <c r="E2340" s="11" t="n">
        <f aca="false">SQRT(alpha*(E2339/SQRT(365.25))^2+(1-alpha)*C2340^2)*SQRT(365.25)</f>
        <v>0.454696853827082</v>
      </c>
      <c r="G2340" s="10"/>
      <c r="H2340" s="10" t="n">
        <f aca="false">(E2340^2)/365.25</f>
        <v>0.00056604853902874</v>
      </c>
      <c r="I2340" s="10" t="n">
        <f aca="false">C2341^2</f>
        <v>0.000500979438381147</v>
      </c>
      <c r="J2340" s="10" t="n">
        <f aca="false">(H2340-I2340)^2</f>
        <v>4.23398785908651E-009</v>
      </c>
    </row>
    <row r="2341" customFormat="false" ht="12.75" hidden="false" customHeight="false" outlineLevel="0" collapsed="false">
      <c r="A2341" s="7" t="n">
        <v>36223</v>
      </c>
      <c r="B2341" s="8" t="n">
        <v>1.762</v>
      </c>
      <c r="C2341" s="9" t="n">
        <f aca="false">LN(B2341/B2340)</f>
        <v>0.0223825699681951</v>
      </c>
      <c r="D2341" s="11" t="n">
        <f aca="false">STDEV(C2321:C2341)*SQRT(365.25)</f>
        <v>0.408757451983482</v>
      </c>
      <c r="E2341" s="11" t="n">
        <f aca="false">SQRT(alpha*(E2340/SQRT(365.25))^2+(1-alpha)*C2341^2)*SQRT(365.25)</f>
        <v>0.452612527775236</v>
      </c>
      <c r="G2341" s="10"/>
      <c r="H2341" s="10" t="n">
        <f aca="false">(E2341^2)/365.25</f>
        <v>0.000560870911154247</v>
      </c>
      <c r="I2341" s="10" t="n">
        <f aca="false">C2342^2</f>
        <v>0.00253576901398965</v>
      </c>
      <c r="J2341" s="10" t="n">
        <f aca="false">(H2341-I2341)^2</f>
        <v>3.90022251658287E-006</v>
      </c>
    </row>
    <row r="2342" customFormat="false" ht="12.75" hidden="false" customHeight="false" outlineLevel="0" collapsed="false">
      <c r="A2342" s="7" t="n">
        <v>36224</v>
      </c>
      <c r="B2342" s="8" t="n">
        <v>1.853</v>
      </c>
      <c r="C2342" s="9" t="n">
        <f aca="false">LN(B2342/B2341)</f>
        <v>0.0503564197892349</v>
      </c>
      <c r="D2342" s="11" t="n">
        <f aca="false">STDEV(C2322:C2342)*SQRT(365.25)</f>
        <v>0.435978667481997</v>
      </c>
      <c r="E2342" s="11" t="n">
        <f aca="false">SQRT(alpha*(E2341/SQRT(365.25))^2+(1-alpha)*C2342^2)*SQRT(365.25)</f>
        <v>0.512108711125753</v>
      </c>
      <c r="G2342" s="10"/>
      <c r="H2342" s="10" t="n">
        <f aca="false">(E2342^2)/365.25</f>
        <v>0.000718015967175579</v>
      </c>
      <c r="I2342" s="10" t="n">
        <f aca="false">C2343^2</f>
        <v>1.04507465026339E-005</v>
      </c>
      <c r="J2342" s="10" t="n">
        <f aca="false">(H2342-I2342)^2</f>
        <v>5.00648541505954E-007</v>
      </c>
    </row>
    <row r="2343" customFormat="false" ht="12.75" hidden="false" customHeight="false" outlineLevel="0" collapsed="false">
      <c r="A2343" s="7" t="n">
        <v>36227</v>
      </c>
      <c r="B2343" s="8" t="n">
        <v>1.859</v>
      </c>
      <c r="C2343" s="9" t="n">
        <f aca="false">LN(B2343/B2342)</f>
        <v>0.00323276143608431</v>
      </c>
      <c r="D2343" s="11" t="n">
        <f aca="false">STDEV(C2323:C2343)*SQRT(365.25)</f>
        <v>0.429937620555484</v>
      </c>
      <c r="E2343" s="11" t="n">
        <f aca="false">SQRT(alpha*(E2342/SQRT(365.25))^2+(1-alpha)*C2343^2)*SQRT(365.25)</f>
        <v>0.491620879123845</v>
      </c>
      <c r="G2343" s="10"/>
      <c r="H2343" s="10" t="n">
        <f aca="false">(E2343^2)/365.25</f>
        <v>0.000661714137687891</v>
      </c>
      <c r="I2343" s="10" t="n">
        <f aca="false">C2344^2</f>
        <v>0.00132820066542373</v>
      </c>
      <c r="J2343" s="10" t="n">
        <f aca="false">(H2343-I2343)^2</f>
        <v>4.4420429165338E-007</v>
      </c>
    </row>
    <row r="2344" customFormat="false" ht="12.75" hidden="false" customHeight="false" outlineLevel="0" collapsed="false">
      <c r="A2344" s="7" t="n">
        <v>36228</v>
      </c>
      <c r="B2344" s="8" t="n">
        <v>1.928</v>
      </c>
      <c r="C2344" s="9" t="n">
        <f aca="false">LN(B2344/B2343)</f>
        <v>0.0364444874490469</v>
      </c>
      <c r="D2344" s="11" t="n">
        <f aca="false">STDEV(C2324:C2344)*SQRT(365.25)</f>
        <v>0.452987668660272</v>
      </c>
      <c r="E2344" s="11" t="n">
        <f aca="false">SQRT(alpha*(E2343/SQRT(365.25))^2+(1-alpha)*C2344^2)*SQRT(365.25)</f>
        <v>0.510941724642089</v>
      </c>
      <c r="G2344" s="10"/>
      <c r="H2344" s="10" t="n">
        <f aca="false">(E2344^2)/365.25</f>
        <v>0.000714747285366824</v>
      </c>
      <c r="I2344" s="10" t="n">
        <f aca="false">C2345^2</f>
        <v>4.51598515117632E-005</v>
      </c>
      <c r="J2344" s="10" t="n">
        <f aca="false">(H2344-I2344)^2</f>
        <v>4.48347331576605E-007</v>
      </c>
    </row>
    <row r="2345" customFormat="false" ht="12.75" hidden="false" customHeight="false" outlineLevel="0" collapsed="false">
      <c r="A2345" s="7" t="n">
        <v>36229</v>
      </c>
      <c r="B2345" s="8" t="n">
        <v>1.941</v>
      </c>
      <c r="C2345" s="9" t="n">
        <f aca="false">LN(B2345/B2344)</f>
        <v>0.00672010799851931</v>
      </c>
      <c r="D2345" s="11" t="n">
        <f aca="false">STDEV(C2325:C2345)*SQRT(365.25)</f>
        <v>0.451942708736421</v>
      </c>
      <c r="E2345" s="11" t="n">
        <f aca="false">SQRT(alpha*(E2344/SQRT(365.25))^2+(1-alpha)*C2345^2)*SQRT(365.25)</f>
        <v>0.49152921169534</v>
      </c>
      <c r="G2345" s="10"/>
      <c r="H2345" s="10" t="n">
        <f aca="false">(E2345^2)/365.25</f>
        <v>0.000661467394797653</v>
      </c>
      <c r="I2345" s="10" t="n">
        <f aca="false">C2346^2</f>
        <v>0.00414308534107849</v>
      </c>
      <c r="J2345" s="10" t="n">
        <f aca="false">(H2345-I2345)^2</f>
        <v>1.21216635238648E-005</v>
      </c>
    </row>
    <row r="2346" customFormat="false" ht="12.75" hidden="false" customHeight="false" outlineLevel="0" collapsed="false">
      <c r="A2346" s="7" t="n">
        <v>36230</v>
      </c>
      <c r="B2346" s="8" t="n">
        <v>1.82</v>
      </c>
      <c r="C2346" s="9" t="n">
        <f aca="false">LN(B2346/B2345)</f>
        <v>-0.0643668030981692</v>
      </c>
      <c r="D2346" s="11" t="n">
        <f aca="false">STDEV(C2326:C2346)*SQRT(365.25)</f>
        <v>0.509647231579305</v>
      </c>
      <c r="E2346" s="11" t="n">
        <f aca="false">SQRT(alpha*(E2345/SQRT(365.25))^2+(1-alpha)*C2346^2)*SQRT(365.25)</f>
        <v>0.58548149630871</v>
      </c>
      <c r="G2346" s="10"/>
      <c r="H2346" s="10" t="n">
        <f aca="false">(E2346^2)/365.25</f>
        <v>0.000938503990471966</v>
      </c>
      <c r="I2346" s="10" t="n">
        <f aca="false">C2347^2</f>
        <v>0.00116219869009515</v>
      </c>
      <c r="J2346" s="10" t="n">
        <f aca="false">(H2346-I2346)^2</f>
        <v>5.00393186395056E-008</v>
      </c>
    </row>
    <row r="2347" customFormat="false" ht="12.75" hidden="false" customHeight="false" outlineLevel="0" collapsed="false">
      <c r="A2347" s="7" t="n">
        <v>36231</v>
      </c>
      <c r="B2347" s="8" t="n">
        <v>1.759</v>
      </c>
      <c r="C2347" s="9" t="n">
        <f aca="false">LN(B2347/B2346)</f>
        <v>-0.034091035333283</v>
      </c>
      <c r="D2347" s="11" t="n">
        <f aca="false">STDEV(C2327:C2347)*SQRT(365.25)</f>
        <v>0.508276907379609</v>
      </c>
      <c r="E2347" s="11" t="n">
        <f aca="false">SQRT(alpha*(E2346/SQRT(365.25))^2+(1-alpha)*C2347^2)*SQRT(365.25)</f>
        <v>0.59100753682377</v>
      </c>
      <c r="G2347" s="10"/>
      <c r="H2347" s="10" t="n">
        <f aca="false">(E2347^2)/365.25</f>
        <v>0.000956303651149897</v>
      </c>
      <c r="I2347" s="10" t="n">
        <f aca="false">C2348^2</f>
        <v>0.00058403827454004</v>
      </c>
      <c r="J2347" s="10" t="n">
        <f aca="false">(H2347-I2347)^2</f>
        <v>1.38581510622479E-007</v>
      </c>
    </row>
    <row r="2348" customFormat="false" ht="12.75" hidden="false" customHeight="false" outlineLevel="0" collapsed="false">
      <c r="A2348" s="7" t="n">
        <v>36234</v>
      </c>
      <c r="B2348" s="8" t="n">
        <v>1.717</v>
      </c>
      <c r="C2348" s="9" t="n">
        <f aca="false">LN(B2348/B2347)</f>
        <v>-0.0241668838400825</v>
      </c>
      <c r="D2348" s="11" t="n">
        <f aca="false">STDEV(C2328:C2348)*SQRT(365.25)</f>
        <v>0.513251697132399</v>
      </c>
      <c r="E2348" s="11" t="n">
        <f aca="false">SQRT(alpha*(E2347/SQRT(365.25))^2+(1-alpha)*C2348^2)*SQRT(365.25)</f>
        <v>0.581782274693136</v>
      </c>
      <c r="G2348" s="10"/>
      <c r="H2348" s="10" t="n">
        <f aca="false">(E2348^2)/365.25</f>
        <v>0.000926682040101626</v>
      </c>
      <c r="I2348" s="10" t="n">
        <f aca="false">C2349^2</f>
        <v>0</v>
      </c>
      <c r="J2348" s="10" t="n">
        <f aca="false">(H2348-I2348)^2</f>
        <v>8.58739603446912E-007</v>
      </c>
    </row>
    <row r="2349" customFormat="false" ht="12.75" hidden="false" customHeight="false" outlineLevel="0" collapsed="false">
      <c r="A2349" s="7" t="n">
        <v>36235</v>
      </c>
      <c r="B2349" s="8" t="n">
        <v>1.717</v>
      </c>
      <c r="C2349" s="9" t="n">
        <f aca="false">LN(B2349/B2348)</f>
        <v>0</v>
      </c>
      <c r="D2349" s="11" t="n">
        <f aca="false">STDEV(C2329:C2349)*SQRT(365.25)</f>
        <v>0.513333426807702</v>
      </c>
      <c r="E2349" s="11" t="n">
        <f aca="false">SQRT(alpha*(E2348/SQRT(365.25))^2+(1-alpha)*C2349^2)*SQRT(365.25)</f>
        <v>0.558155976924744</v>
      </c>
      <c r="G2349" s="10"/>
      <c r="H2349" s="10" t="n">
        <f aca="false">(E2349^2)/365.25</f>
        <v>0.000852944817458768</v>
      </c>
      <c r="I2349" s="10" t="n">
        <f aca="false">C2350^2</f>
        <v>0.000320184332133599</v>
      </c>
      <c r="J2349" s="10" t="n">
        <f aca="false">(H2349-I2349)^2</f>
        <v>2.83833734723909E-007</v>
      </c>
    </row>
    <row r="2350" customFormat="false" ht="12.75" hidden="false" customHeight="false" outlineLevel="0" collapsed="false">
      <c r="A2350" s="7" t="n">
        <v>36236</v>
      </c>
      <c r="B2350" s="8" t="n">
        <v>1.748</v>
      </c>
      <c r="C2350" s="9" t="n">
        <f aca="false">LN(B2350/B2349)</f>
        <v>0.0178936953180051</v>
      </c>
      <c r="D2350" s="11" t="n">
        <f aca="false">STDEV(C2330:C2350)*SQRT(365.25)</f>
        <v>0.52012205102263</v>
      </c>
      <c r="E2350" s="11" t="n">
        <f aca="false">SQRT(alpha*(E2349/SQRT(365.25))^2+(1-alpha)*C2350^2)*SQRT(365.25)</f>
        <v>0.544108692607695</v>
      </c>
      <c r="G2350" s="10"/>
      <c r="H2350" s="10" t="n">
        <f aca="false">(E2350^2)/365.25</f>
        <v>0.000810552414431909</v>
      </c>
      <c r="I2350" s="10" t="n">
        <f aca="false">C2351^2</f>
        <v>0.00126170404970652</v>
      </c>
      <c r="J2350" s="10" t="n">
        <f aca="false">(H2350-I2350)^2</f>
        <v>2.03537798010957E-007</v>
      </c>
    </row>
    <row r="2351" customFormat="false" ht="12.75" hidden="false" customHeight="false" outlineLevel="0" collapsed="false">
      <c r="A2351" s="7" t="n">
        <v>36237</v>
      </c>
      <c r="B2351" s="8" t="n">
        <v>1.687</v>
      </c>
      <c r="C2351" s="9" t="n">
        <f aca="false">LN(B2351/B2350)</f>
        <v>-0.0355204736695124</v>
      </c>
      <c r="D2351" s="11" t="n">
        <f aca="false">STDEV(C2331:C2351)*SQRT(365.25)</f>
        <v>0.538344117694647</v>
      </c>
      <c r="E2351" s="11" t="n">
        <f aca="false">SQRT(alpha*(E2350/SQRT(365.25))^2+(1-alpha)*C2351^2)*SQRT(365.25)</f>
        <v>0.556027215903609</v>
      </c>
      <c r="G2351" s="10"/>
      <c r="H2351" s="10" t="n">
        <f aca="false">(E2351^2)/365.25</f>
        <v>0.000846451101507236</v>
      </c>
      <c r="I2351" s="10" t="n">
        <f aca="false">C2352^2</f>
        <v>5.02402986511922E-005</v>
      </c>
      <c r="J2351" s="10" t="n">
        <f aca="false">(H2351-I2351)^2</f>
        <v>6.33951642584666E-007</v>
      </c>
    </row>
    <row r="2352" customFormat="false" ht="12.75" hidden="false" customHeight="false" outlineLevel="0" collapsed="false">
      <c r="A2352" s="7" t="n">
        <v>36238</v>
      </c>
      <c r="B2352" s="8" t="n">
        <v>1.699</v>
      </c>
      <c r="C2352" s="9" t="n">
        <f aca="false">LN(B2352/B2351)</f>
        <v>0.0070880391259637</v>
      </c>
      <c r="D2352" s="11" t="n">
        <f aca="false">STDEV(C2332:C2352)*SQRT(365.25)</f>
        <v>0.535800913358206</v>
      </c>
      <c r="E2352" s="11" t="n">
        <f aca="false">SQRT(alpha*(E2351/SQRT(365.25))^2+(1-alpha)*C2352^2)*SQRT(365.25)</f>
        <v>0.534813687718344</v>
      </c>
      <c r="G2352" s="10"/>
      <c r="H2352" s="10" t="n">
        <f aca="false">(E2352^2)/365.25</f>
        <v>0.000783095634691017</v>
      </c>
      <c r="I2352" s="10" t="n">
        <f aca="false">C2353^2</f>
        <v>0.00163010610357691</v>
      </c>
      <c r="J2352" s="10" t="n">
        <f aca="false">(H2352-I2352)^2</f>
        <v>7.17426734402297E-007</v>
      </c>
    </row>
    <row r="2353" customFormat="false" ht="12.75" hidden="false" customHeight="false" outlineLevel="0" collapsed="false">
      <c r="A2353" s="7" t="n">
        <v>36241</v>
      </c>
      <c r="B2353" s="8" t="n">
        <v>1.769</v>
      </c>
      <c r="C2353" s="9" t="n">
        <f aca="false">LN(B2353/B2352)</f>
        <v>0.0403745724878531</v>
      </c>
      <c r="D2353" s="11" t="n">
        <f aca="false">STDEV(C2333:C2353)*SQRT(365.25)</f>
        <v>0.56332203702768</v>
      </c>
      <c r="E2353" s="11" t="n">
        <f aca="false">SQRT(alpha*(E2352/SQRT(365.25))^2+(1-alpha)*C2353^2)*SQRT(365.25)</f>
        <v>0.557353276906303</v>
      </c>
      <c r="G2353" s="10"/>
      <c r="H2353" s="10" t="n">
        <f aca="false">(E2353^2)/365.25</f>
        <v>0.000850493293027226</v>
      </c>
      <c r="I2353" s="10" t="n">
        <f aca="false">C2354^2</f>
        <v>7.25141017786747E-005</v>
      </c>
      <c r="J2353" s="10" t="n">
        <f aca="false">(H2353-I2353)^2</f>
        <v>6.0525162201575E-007</v>
      </c>
    </row>
    <row r="2354" customFormat="false" ht="12.75" hidden="false" customHeight="false" outlineLevel="0" collapsed="false">
      <c r="A2354" s="7" t="n">
        <v>36242</v>
      </c>
      <c r="B2354" s="8" t="n">
        <v>1.754</v>
      </c>
      <c r="C2354" s="9" t="n">
        <f aca="false">LN(B2354/B2353)</f>
        <v>-0.00851552122765687</v>
      </c>
      <c r="D2354" s="11" t="n">
        <f aca="false">STDEV(C2334:C2354)*SQRT(365.25)</f>
        <v>0.554767557137045</v>
      </c>
      <c r="E2354" s="11" t="n">
        <f aca="false">SQRT(alpha*(E2353/SQRT(365.25))^2+(1-alpha)*C2354^2)*SQRT(365.25)</f>
        <v>0.536686093953457</v>
      </c>
      <c r="G2354" s="10"/>
      <c r="H2354" s="10" t="n">
        <f aca="false">(E2354^2)/365.25</f>
        <v>0.000788588537831675</v>
      </c>
      <c r="I2354" s="10" t="n">
        <f aca="false">C2355^2</f>
        <v>8.10297104346735E-006</v>
      </c>
      <c r="J2354" s="10" t="n">
        <f aca="false">(H2354-I2354)^2</f>
        <v>6.09157719964709E-007</v>
      </c>
    </row>
    <row r="2355" customFormat="false" ht="12.75" hidden="false" customHeight="false" outlineLevel="0" collapsed="false">
      <c r="A2355" s="7" t="n">
        <v>36243</v>
      </c>
      <c r="B2355" s="8" t="n">
        <v>1.759</v>
      </c>
      <c r="C2355" s="9" t="n">
        <f aca="false">LN(B2355/B2354)</f>
        <v>0.00284657180542971</v>
      </c>
      <c r="D2355" s="11" t="n">
        <f aca="false">STDEV(C2335:C2355)*SQRT(365.25)</f>
        <v>0.554727522549056</v>
      </c>
      <c r="E2355" s="11" t="n">
        <f aca="false">SQRT(alpha*(E2354/SQRT(365.25))^2+(1-alpha)*C2355^2)*SQRT(365.25)</f>
        <v>0.515119799503634</v>
      </c>
      <c r="G2355" s="10"/>
      <c r="H2355" s="10" t="n">
        <f aca="false">(E2355^2)/365.25</f>
        <v>0.000726484347270813</v>
      </c>
      <c r="I2355" s="10" t="n">
        <f aca="false">C2356^2</f>
        <v>0.00178920673351286</v>
      </c>
      <c r="J2355" s="10" t="n">
        <f aca="false">(H2355-I2355)^2</f>
        <v>1.12937887021999E-006</v>
      </c>
    </row>
    <row r="2356" customFormat="false" ht="12.75" hidden="false" customHeight="false" outlineLevel="0" collapsed="false">
      <c r="A2356" s="7" t="n">
        <v>36244</v>
      </c>
      <c r="B2356" s="8" t="n">
        <v>1.835</v>
      </c>
      <c r="C2356" s="9" t="n">
        <f aca="false">LN(B2356/B2355)</f>
        <v>0.0422990157511125</v>
      </c>
      <c r="D2356" s="11" t="n">
        <f aca="false">STDEV(C2336:C2356)*SQRT(365.25)</f>
        <v>0.566183620570107</v>
      </c>
      <c r="E2356" s="11" t="n">
        <f aca="false">SQRT(alpha*(E2355/SQRT(365.25))^2+(1-alpha)*C2356^2)*SQRT(365.25)</f>
        <v>0.544274491322714</v>
      </c>
      <c r="G2356" s="10"/>
      <c r="H2356" s="10" t="n">
        <f aca="false">(E2356^2)/365.25</f>
        <v>0.000811046466542366</v>
      </c>
      <c r="I2356" s="10" t="n">
        <f aca="false">C2357^2</f>
        <v>0.000106110305096356</v>
      </c>
      <c r="J2356" s="10" t="n">
        <f aca="false">(H2356-I2356)^2</f>
        <v>4.96934991714235E-007</v>
      </c>
    </row>
    <row r="2357" customFormat="false" ht="12.75" hidden="false" customHeight="false" outlineLevel="0" collapsed="false">
      <c r="A2357" s="7" t="n">
        <v>36245</v>
      </c>
      <c r="B2357" s="8" t="n">
        <v>1.854</v>
      </c>
      <c r="C2357" s="9" t="n">
        <f aca="false">LN(B2357/B2356)</f>
        <v>0.0103009856371299</v>
      </c>
      <c r="D2357" s="11" t="n">
        <f aca="false">STDEV(C2337:C2357)*SQRT(365.25)</f>
        <v>0.565293021060597</v>
      </c>
      <c r="E2357" s="11" t="n">
        <f aca="false">SQRT(alpha*(E2356/SQRT(365.25))^2+(1-alpha)*C2357^2)*SQRT(365.25)</f>
        <v>0.525116071031084</v>
      </c>
      <c r="G2357" s="10"/>
      <c r="H2357" s="10" t="n">
        <f aca="false">(E2357^2)/365.25</f>
        <v>0.000754953834510945</v>
      </c>
      <c r="I2357" s="10" t="n">
        <f aca="false">C2358^2</f>
        <v>1.1649552341682E-006</v>
      </c>
      <c r="J2357" s="10" t="n">
        <f aca="false">(H2357-I2357)^2</f>
        <v>5.68197674521339E-007</v>
      </c>
    </row>
    <row r="2358" customFormat="false" ht="12.75" hidden="false" customHeight="false" outlineLevel="0" collapsed="false">
      <c r="A2358" s="7" t="n">
        <v>36248</v>
      </c>
      <c r="B2358" s="8" t="n">
        <v>1.852</v>
      </c>
      <c r="C2358" s="9" t="n">
        <f aca="false">LN(B2358/B2357)</f>
        <v>-0.00107933091967579</v>
      </c>
      <c r="D2358" s="11" t="n">
        <f aca="false">STDEV(C2338:C2358)*SQRT(365.25)</f>
        <v>0.556207949262141</v>
      </c>
      <c r="E2358" s="11" t="n">
        <f aca="false">SQRT(alpha*(E2357/SQRT(365.25))^2+(1-alpha)*C2358^2)*SQRT(365.25)</f>
        <v>0.503824601092243</v>
      </c>
      <c r="G2358" s="10"/>
      <c r="H2358" s="10" t="n">
        <f aca="false">(E2358^2)/365.25</f>
        <v>0.00069497393200755</v>
      </c>
      <c r="I2358" s="10" t="n">
        <f aca="false">C2359^2</f>
        <v>0.00433228516600016</v>
      </c>
      <c r="J2358" s="10" t="n">
        <f aca="false">(H2358-I2358)^2</f>
        <v>1.32300330129289E-005</v>
      </c>
    </row>
    <row r="2359" customFormat="false" ht="12.75" hidden="false" customHeight="false" outlineLevel="0" collapsed="false">
      <c r="A2359" s="7" t="n">
        <v>36249</v>
      </c>
      <c r="B2359" s="8" t="n">
        <v>1.978</v>
      </c>
      <c r="C2359" s="9" t="n">
        <f aca="false">LN(B2359/B2358)</f>
        <v>0.0658200969765326</v>
      </c>
      <c r="D2359" s="11" t="n">
        <f aca="false">STDEV(C2339:C2359)*SQRT(365.25)</f>
        <v>0.589919846187431</v>
      </c>
      <c r="E2359" s="11" t="n">
        <f aca="false">SQRT(alpha*(E2358/SQRT(365.25))^2+(1-alpha)*C2359^2)*SQRT(365.25)</f>
        <v>0.599626400198036</v>
      </c>
      <c r="G2359" s="10"/>
      <c r="H2359" s="10" t="n">
        <f aca="false">(E2359^2)/365.25</f>
        <v>0.000984399232893786</v>
      </c>
      <c r="I2359" s="10" t="n">
        <f aca="false">C2360^2</f>
        <v>0.000307648564083753</v>
      </c>
      <c r="J2359" s="10" t="n">
        <f aca="false">(H2359-I2359)^2</f>
        <v>4.57991467734827E-007</v>
      </c>
    </row>
    <row r="2360" customFormat="false" ht="12.75" hidden="false" customHeight="false" outlineLevel="0" collapsed="false">
      <c r="A2360" s="7" t="n">
        <v>36250</v>
      </c>
      <c r="B2360" s="8" t="n">
        <v>2.013</v>
      </c>
      <c r="C2360" s="9" t="n">
        <f aca="false">LN(B2360/B2359)</f>
        <v>0.0175399134571341</v>
      </c>
      <c r="D2360" s="11" t="n">
        <f aca="false">STDEV(C2340:C2360)*SQRT(365.25)</f>
        <v>0.589682686154778</v>
      </c>
      <c r="E2360" s="11" t="n">
        <f aca="false">SQRT(alpha*(E2359/SQRT(365.25))^2+(1-alpha)*C2360^2)*SQRT(365.25)</f>
        <v>0.582994984455599</v>
      </c>
      <c r="G2360" s="10"/>
      <c r="H2360" s="10" t="n">
        <f aca="false">(E2360^2)/365.25</f>
        <v>0.000930549354963405</v>
      </c>
      <c r="I2360" s="10" t="n">
        <f aca="false">C2361^2</f>
        <v>0.000152344419139982</v>
      </c>
      <c r="J2360" s="10" t="n">
        <f aca="false">(H2360-I2360)^2</f>
        <v>6.05602922139938E-007</v>
      </c>
    </row>
    <row r="2361" customFormat="false" ht="12.75" hidden="false" customHeight="false" outlineLevel="0" collapsed="false">
      <c r="A2361" s="7" t="n">
        <v>36251</v>
      </c>
      <c r="B2361" s="8" t="n">
        <v>2.038</v>
      </c>
      <c r="C2361" s="9" t="n">
        <f aca="false">LN(B2361/B2360)</f>
        <v>0.0123427881428785</v>
      </c>
      <c r="D2361" s="11" t="n">
        <f aca="false">STDEV(C2341:C2361)*SQRT(365.25)</f>
        <v>0.589041907216728</v>
      </c>
      <c r="E2361" s="11" t="n">
        <f aca="false">SQRT(alpha*(E2360/SQRT(365.25))^2+(1-alpha)*C2361^2)*SQRT(365.25)</f>
        <v>0.563263596518383</v>
      </c>
      <c r="G2361" s="10"/>
      <c r="H2361" s="10" t="n">
        <f aca="false">(E2361^2)/365.25</f>
        <v>0.000868626636996096</v>
      </c>
      <c r="I2361" s="10" t="n">
        <f aca="false">C2362^2</f>
        <v>3.85979922611046E-006</v>
      </c>
      <c r="J2361" s="10" t="n">
        <f aca="false">(H2361-I2361)^2</f>
        <v>7.47821683706701E-007</v>
      </c>
    </row>
    <row r="2362" customFormat="false" ht="12.75" hidden="false" customHeight="false" outlineLevel="0" collapsed="false">
      <c r="A2362" s="7" t="n">
        <v>36252</v>
      </c>
      <c r="B2362" s="8" t="n">
        <v>2.034</v>
      </c>
      <c r="C2362" s="9" t="n">
        <f aca="false">LN(B2362/B2361)</f>
        <v>-0.00196463717416485</v>
      </c>
      <c r="D2362" s="11" t="n">
        <f aca="false">STDEV(C2342:C2362)*SQRT(365.25)</f>
        <v>0.586929562629168</v>
      </c>
      <c r="E2362" s="11" t="n">
        <f aca="false">SQRT(alpha*(E2361/SQRT(365.25))^2+(1-alpha)*C2362^2)*SQRT(365.25)</f>
        <v>0.540493130576322</v>
      </c>
      <c r="G2362" s="10"/>
      <c r="H2362" s="10" t="n">
        <f aca="false">(E2362^2)/365.25</f>
        <v>0.000799816082683624</v>
      </c>
      <c r="I2362" s="10" t="n">
        <f aca="false">C2363^2</f>
        <v>3.87501025263135E-006</v>
      </c>
      <c r="J2362" s="10" t="n">
        <f aca="false">(H2362-I2362)^2</f>
        <v>6.33522190782598E-007</v>
      </c>
    </row>
    <row r="2363" customFormat="false" ht="12.75" hidden="false" customHeight="false" outlineLevel="0" collapsed="false">
      <c r="A2363" s="7" t="n">
        <v>36255</v>
      </c>
      <c r="B2363" s="8" t="n">
        <v>2.03</v>
      </c>
      <c r="C2363" s="9" t="n">
        <f aca="false">LN(B2363/B2362)</f>
        <v>-0.0019685045726722</v>
      </c>
      <c r="D2363" s="11" t="n">
        <f aca="false">STDEV(C2343:C2363)*SQRT(365.25)</f>
        <v>0.555815828881643</v>
      </c>
      <c r="E2363" s="11" t="n">
        <f aca="false">SQRT(alpha*(E2362/SQRT(365.25))^2+(1-alpha)*C2363^2)*SQRT(365.25)</f>
        <v>0.518652175572248</v>
      </c>
      <c r="G2363" s="10"/>
      <c r="H2363" s="10" t="n">
        <f aca="false">(E2363^2)/365.25</f>
        <v>0.000736482078647025</v>
      </c>
      <c r="I2363" s="10" t="n">
        <f aca="false">C2364^2</f>
        <v>7.07221525064543E-005</v>
      </c>
      <c r="J2363" s="10" t="n">
        <f aca="false">(H2363-I2363)^2</f>
        <v>4.43236279254698E-007</v>
      </c>
    </row>
    <row r="2364" customFormat="false" ht="12.75" hidden="false" customHeight="false" outlineLevel="0" collapsed="false">
      <c r="A2364" s="7" t="n">
        <v>36256</v>
      </c>
      <c r="B2364" s="8" t="n">
        <v>2.013</v>
      </c>
      <c r="C2364" s="9" t="n">
        <f aca="false">LN(B2364/B2363)</f>
        <v>-0.00840964639604153</v>
      </c>
      <c r="D2364" s="11" t="n">
        <f aca="false">STDEV(C2344:C2364)*SQRT(365.25)</f>
        <v>0.558355999544624</v>
      </c>
      <c r="E2364" s="11" t="n">
        <f aca="false">SQRT(alpha*(E2363/SQRT(365.25))^2+(1-alpha)*C2364^2)*SQRT(365.25)</f>
        <v>0.499650717542641</v>
      </c>
      <c r="G2364" s="10"/>
      <c r="H2364" s="10" t="n">
        <f aca="false">(E2364^2)/365.25</f>
        <v>0.000683506747545176</v>
      </c>
      <c r="I2364" s="10" t="n">
        <f aca="false">C2365^2</f>
        <v>2.96981921226637E-005</v>
      </c>
      <c r="J2364" s="10" t="n">
        <f aca="false">(H2364-I2364)^2</f>
        <v>4.27465627143673E-007</v>
      </c>
    </row>
    <row r="2365" customFormat="false" ht="12.75" hidden="false" customHeight="false" outlineLevel="0" collapsed="false">
      <c r="A2365" s="7" t="n">
        <v>36257</v>
      </c>
      <c r="B2365" s="8" t="n">
        <v>2.024</v>
      </c>
      <c r="C2365" s="9" t="n">
        <f aca="false">LN(B2365/B2364)</f>
        <v>0.00544960476756469</v>
      </c>
      <c r="D2365" s="11" t="n">
        <f aca="false">STDEV(C2345:C2365)*SQRT(365.25)</f>
        <v>0.539909756956572</v>
      </c>
      <c r="E2365" s="11" t="n">
        <f aca="false">SQRT(alpha*(E2364/SQRT(365.25))^2+(1-alpha)*C2365^2)*SQRT(365.25)</f>
        <v>0.480259249980326</v>
      </c>
      <c r="G2365" s="10"/>
      <c r="H2365" s="10" t="n">
        <f aca="false">(E2365^2)/365.25</f>
        <v>0.000631482401619892</v>
      </c>
      <c r="I2365" s="10" t="n">
        <f aca="false">C2366^2</f>
        <v>0.000483544590057826</v>
      </c>
      <c r="J2365" s="10" t="n">
        <f aca="false">(H2365-I2365)^2</f>
        <v>2.18855960897734E-008</v>
      </c>
    </row>
    <row r="2366" customFormat="false" ht="12.75" hidden="false" customHeight="false" outlineLevel="0" collapsed="false">
      <c r="A2366" s="7" t="n">
        <v>36258</v>
      </c>
      <c r="B2366" s="8" t="n">
        <v>2.069</v>
      </c>
      <c r="C2366" s="9" t="n">
        <f aca="false">LN(B2366/B2365)</f>
        <v>0.0219896473381868</v>
      </c>
      <c r="D2366" s="11" t="n">
        <f aca="false">STDEV(C2346:C2366)*SQRT(365.25)</f>
        <v>0.545907736249647</v>
      </c>
      <c r="E2366" s="11" t="n">
        <f aca="false">SQRT(alpha*(E2365/SQRT(365.25))^2+(1-alpha)*C2366^2)*SQRT(365.25)</f>
        <v>0.475761886906561</v>
      </c>
      <c r="G2366" s="10"/>
      <c r="H2366" s="10" t="n">
        <f aca="false">(E2366^2)/365.25</f>
        <v>0.000619710809124959</v>
      </c>
      <c r="I2366" s="10" t="n">
        <f aca="false">C2367^2</f>
        <v>0.00016810075947666</v>
      </c>
      <c r="J2366" s="10" t="n">
        <f aca="false">(H2366-I2366)^2</f>
        <v>2.03951636943339E-007</v>
      </c>
    </row>
    <row r="2367" customFormat="false" ht="12.75" hidden="false" customHeight="false" outlineLevel="0" collapsed="false">
      <c r="A2367" s="7" t="n">
        <v>36259</v>
      </c>
      <c r="B2367" s="8" t="n">
        <v>2.096</v>
      </c>
      <c r="C2367" s="9" t="n">
        <f aca="false">LN(B2367/B2366)</f>
        <v>0.0129653676953899</v>
      </c>
      <c r="D2367" s="11" t="n">
        <f aca="false">STDEV(C2347:C2367)*SQRT(365.25)</f>
        <v>0.460034541584332</v>
      </c>
      <c r="E2367" s="11" t="n">
        <f aca="false">SQRT(alpha*(E2366/SQRT(365.25))^2+(1-alpha)*C2367^2)*SQRT(365.25)</f>
        <v>0.461761902394927</v>
      </c>
      <c r="G2367" s="10"/>
      <c r="H2367" s="10" t="n">
        <f aca="false">(E2367^2)/365.25</f>
        <v>0.000583775645457584</v>
      </c>
      <c r="I2367" s="10" t="n">
        <f aca="false">C2368^2</f>
        <v>0.000229577195382347</v>
      </c>
      <c r="J2367" s="10" t="n">
        <f aca="false">(H2367-I2367)^2</f>
        <v>1.254565420357E-007</v>
      </c>
    </row>
    <row r="2368" customFormat="false" ht="12.75" hidden="false" customHeight="false" outlineLevel="0" collapsed="false">
      <c r="A2368" s="7" t="n">
        <v>36262</v>
      </c>
      <c r="B2368" s="8" t="n">
        <v>2.128</v>
      </c>
      <c r="C2368" s="9" t="n">
        <f aca="false">LN(B2368/B2367)</f>
        <v>0.0151518050206022</v>
      </c>
      <c r="D2368" s="11" t="n">
        <f aca="false">STDEV(C2348:C2368)*SQRT(365.25)</f>
        <v>0.424732977572434</v>
      </c>
      <c r="E2368" s="11" t="n">
        <f aca="false">SQRT(alpha*(E2367/SQRT(365.25))^2+(1-alpha)*C2368^2)*SQRT(365.25)</f>
        <v>0.450477354792805</v>
      </c>
      <c r="G2368" s="10"/>
      <c r="H2368" s="10" t="n">
        <f aca="false">(E2368^2)/365.25</f>
        <v>0.000555591641837433</v>
      </c>
      <c r="I2368" s="10" t="n">
        <f aca="false">C2369^2</f>
        <v>1.40801276598351E-005</v>
      </c>
      <c r="J2368" s="10" t="n">
        <f aca="false">(H2368-I2368)^2</f>
        <v>2.93234719986914E-007</v>
      </c>
    </row>
    <row r="2369" customFormat="false" ht="12.75" hidden="false" customHeight="false" outlineLevel="0" collapsed="false">
      <c r="A2369" s="7" t="n">
        <v>36263</v>
      </c>
      <c r="B2369" s="8" t="n">
        <v>2.136</v>
      </c>
      <c r="C2369" s="9" t="n">
        <f aca="false">LN(B2369/B2368)</f>
        <v>0.00375234961855037</v>
      </c>
      <c r="D2369" s="11" t="n">
        <f aca="false">STDEV(C2349:C2369)*SQRT(365.25)</f>
        <v>0.40007978460474</v>
      </c>
      <c r="E2369" s="11" t="n">
        <f aca="false">SQRT(alpha*(E2368/SQRT(365.25))^2+(1-alpha)*C2369^2)*SQRT(365.25)</f>
        <v>0.432656546720671</v>
      </c>
      <c r="G2369" s="10"/>
      <c r="H2369" s="10" t="n">
        <f aca="false">(E2369^2)/365.25</f>
        <v>0.000512502908748135</v>
      </c>
      <c r="I2369" s="10" t="n">
        <f aca="false">C2370^2</f>
        <v>0.000357367062620999</v>
      </c>
      <c r="J2369" s="10" t="n">
        <f aca="false">(H2369-I2369)^2</f>
        <v>2.40671307535823E-008</v>
      </c>
    </row>
    <row r="2370" customFormat="false" ht="12.75" hidden="false" customHeight="false" outlineLevel="0" collapsed="false">
      <c r="A2370" s="7" t="n">
        <v>36264</v>
      </c>
      <c r="B2370" s="8" t="n">
        <v>2.096</v>
      </c>
      <c r="C2370" s="9" t="n">
        <f aca="false">LN(B2370/B2369)</f>
        <v>-0.0189041546391527</v>
      </c>
      <c r="D2370" s="11" t="n">
        <f aca="false">STDEV(C2350:C2370)*SQRT(365.25)</f>
        <v>0.416484051246402</v>
      </c>
      <c r="E2370" s="11" t="n">
        <f aca="false">SQRT(alpha*(E2369/SQRT(365.25))^2+(1-alpha)*C2370^2)*SQRT(365.25)</f>
        <v>0.427414218274494</v>
      </c>
      <c r="G2370" s="10"/>
      <c r="H2370" s="10" t="n">
        <f aca="false">(E2370^2)/365.25</f>
        <v>0.00050015855984448</v>
      </c>
      <c r="I2370" s="10" t="n">
        <f aca="false">C2371^2</f>
        <v>0.000375282515565602</v>
      </c>
      <c r="J2370" s="10" t="n">
        <f aca="false">(H2370-I2370)^2</f>
        <v>1.55940264347403E-008</v>
      </c>
    </row>
    <row r="2371" customFormat="false" ht="12.75" hidden="false" customHeight="false" outlineLevel="0" collapsed="false">
      <c r="A2371" s="7" t="n">
        <v>36265</v>
      </c>
      <c r="B2371" s="8" t="n">
        <v>2.137</v>
      </c>
      <c r="C2371" s="9" t="n">
        <f aca="false">LN(B2371/B2370)</f>
        <v>0.0193722098782148</v>
      </c>
      <c r="D2371" s="11" t="n">
        <f aca="false">STDEV(C2351:C2371)*SQRT(365.25)</f>
        <v>0.417073604251052</v>
      </c>
      <c r="E2371" s="11" t="n">
        <f aca="false">SQRT(alpha*(E2370/SQRT(365.25))^2+(1-alpha)*C2371^2)*SQRT(365.25)</f>
        <v>0.423147247346587</v>
      </c>
      <c r="G2371" s="10"/>
      <c r="H2371" s="10" t="n">
        <f aca="false">(E2371^2)/365.25</f>
        <v>0.000490222020361378</v>
      </c>
      <c r="I2371" s="10" t="n">
        <f aca="false">C2372^2</f>
        <v>3.72328535872508E-005</v>
      </c>
      <c r="J2371" s="10" t="n">
        <f aca="false">(H2371-I2371)^2</f>
        <v>2.05199185214718E-007</v>
      </c>
    </row>
    <row r="2372" customFormat="false" ht="12.75" hidden="false" customHeight="false" outlineLevel="0" collapsed="false">
      <c r="A2372" s="7" t="n">
        <v>36266</v>
      </c>
      <c r="B2372" s="8" t="n">
        <v>2.124</v>
      </c>
      <c r="C2372" s="9" t="n">
        <f aca="false">LN(B2372/B2371)</f>
        <v>-0.00610187295731817</v>
      </c>
      <c r="D2372" s="11" t="n">
        <f aca="false">STDEV(C2352:C2372)*SQRT(365.25)</f>
        <v>0.374906332830393</v>
      </c>
      <c r="E2372" s="11" t="n">
        <f aca="false">SQRT(alpha*(E2371/SQRT(365.25))^2+(1-alpha)*C2372^2)*SQRT(365.25)</f>
        <v>0.407293742389986</v>
      </c>
      <c r="G2372" s="10"/>
      <c r="H2372" s="10" t="n">
        <f aca="false">(E2372^2)/365.25</f>
        <v>0.000454177118658564</v>
      </c>
      <c r="I2372" s="10" t="n">
        <f aca="false">C2373^2</f>
        <v>0.000439536611555835</v>
      </c>
      <c r="J2372" s="10" t="n">
        <f aca="false">(H2372-I2372)^2</f>
        <v>2.1434444822506E-010</v>
      </c>
    </row>
    <row r="2373" customFormat="false" ht="12.75" hidden="false" customHeight="false" outlineLevel="0" collapsed="false">
      <c r="A2373" s="7" t="n">
        <v>36269</v>
      </c>
      <c r="B2373" s="8" t="n">
        <v>2.169</v>
      </c>
      <c r="C2373" s="9" t="n">
        <f aca="false">LN(B2373/B2372)</f>
        <v>0.0209651284650449</v>
      </c>
      <c r="D2373" s="11" t="n">
        <f aca="false">STDEV(C2353:C2373)*SQRT(365.25)</f>
        <v>0.376745338290105</v>
      </c>
      <c r="E2373" s="11" t="n">
        <f aca="false">SQRT(alpha*(E2372/SQRT(365.25))^2+(1-alpha)*C2373^2)*SQRT(365.25)</f>
        <v>0.406771053342782</v>
      </c>
      <c r="G2373" s="10"/>
      <c r="H2373" s="10" t="n">
        <f aca="false">(E2373^2)/365.25</f>
        <v>0.000453012155612857</v>
      </c>
      <c r="I2373" s="10" t="n">
        <f aca="false">C2374^2</f>
        <v>0.000134397385518639</v>
      </c>
      <c r="J2373" s="10" t="n">
        <f aca="false">(H2373-I2373)^2</f>
        <v>1.01515371722192E-007</v>
      </c>
    </row>
    <row r="2374" customFormat="false" ht="12.75" hidden="false" customHeight="false" outlineLevel="0" collapsed="false">
      <c r="A2374" s="7" t="n">
        <v>36270</v>
      </c>
      <c r="B2374" s="8" t="n">
        <v>2.144</v>
      </c>
      <c r="C2374" s="9" t="n">
        <f aca="false">LN(B2374/B2373)</f>
        <v>-0.0115929886361817</v>
      </c>
      <c r="D2374" s="11" t="n">
        <f aca="false">STDEV(C2354:C2374)*SQRT(365.25)</f>
        <v>0.366534911270284</v>
      </c>
      <c r="E2374" s="11" t="n">
        <f aca="false">SQRT(alpha*(E2373/SQRT(365.25))^2+(1-alpha)*C2374^2)*SQRT(365.25)</f>
        <v>0.395224828227075</v>
      </c>
      <c r="G2374" s="10"/>
      <c r="H2374" s="10" t="n">
        <f aca="false">(E2374^2)/365.25</f>
        <v>0.000427659588903823</v>
      </c>
      <c r="I2374" s="10" t="n">
        <f aca="false">C2375^2</f>
        <v>0.000193086184477498</v>
      </c>
      <c r="J2374" s="10" t="n">
        <f aca="false">(H2374-I2374)^2</f>
        <v>5.50246820641564E-008</v>
      </c>
    </row>
    <row r="2375" customFormat="false" ht="12.75" hidden="false" customHeight="false" outlineLevel="0" collapsed="false">
      <c r="A2375" s="7" t="n">
        <v>36271</v>
      </c>
      <c r="B2375" s="8" t="n">
        <v>2.174</v>
      </c>
      <c r="C2375" s="9" t="n">
        <f aca="false">LN(B2375/B2374)</f>
        <v>0.013895545490462</v>
      </c>
      <c r="D2375" s="11" t="n">
        <f aca="false">STDEV(C2355:C2375)*SQRT(365.25)</f>
        <v>0.358634773831032</v>
      </c>
      <c r="E2375" s="11" t="n">
        <f aca="false">SQRT(alpha*(E2374/SQRT(365.25))^2+(1-alpha)*C2375^2)*SQRT(365.25)</f>
        <v>0.38650377327456</v>
      </c>
      <c r="G2375" s="10"/>
      <c r="H2375" s="10" t="n">
        <f aca="false">(E2375^2)/365.25</f>
        <v>0.00040899429638733</v>
      </c>
      <c r="I2375" s="10" t="n">
        <f aca="false">C2376^2</f>
        <v>0.000537689230020272</v>
      </c>
      <c r="J2375" s="10" t="n">
        <f aca="false">(H2375-I2375)^2</f>
        <v>1.65623859427874E-008</v>
      </c>
    </row>
    <row r="2376" customFormat="false" ht="12.75" hidden="false" customHeight="false" outlineLevel="0" collapsed="false">
      <c r="A2376" s="7" t="n">
        <v>36272</v>
      </c>
      <c r="B2376" s="8" t="n">
        <v>2.225</v>
      </c>
      <c r="C2376" s="9" t="n">
        <f aca="false">LN(B2376/B2375)</f>
        <v>0.0231881269191859</v>
      </c>
      <c r="D2376" s="11" t="n">
        <f aca="false">STDEV(C2356:C2376)*SQRT(365.25)</f>
        <v>0.361020300516503</v>
      </c>
      <c r="E2376" s="11" t="n">
        <f aca="false">SQRT(alpha*(E2375/SQRT(365.25))^2+(1-alpha)*C2376^2)*SQRT(365.25)</f>
        <v>0.391312506404221</v>
      </c>
      <c r="G2376" s="10"/>
      <c r="H2376" s="10" t="n">
        <f aca="false">(E2376^2)/365.25</f>
        <v>0.000419234709564281</v>
      </c>
      <c r="I2376" s="10" t="n">
        <f aca="false">C2377^2</f>
        <v>2.01903950891742E-007</v>
      </c>
      <c r="J2376" s="10" t="n">
        <f aca="false">(H2376-I2376)^2</f>
        <v>1.75588492180228E-007</v>
      </c>
    </row>
    <row r="2377" customFormat="false" ht="12.75" hidden="false" customHeight="false" outlineLevel="0" collapsed="false">
      <c r="A2377" s="7" t="n">
        <v>36273</v>
      </c>
      <c r="B2377" s="8" t="n">
        <v>2.226</v>
      </c>
      <c r="C2377" s="9" t="n">
        <f aca="false">LN(B2377/B2376)</f>
        <v>0.000449337235149438</v>
      </c>
      <c r="D2377" s="11" t="n">
        <f aca="false">STDEV(C2357:C2377)*SQRT(365.25)</f>
        <v>0.33652193125446</v>
      </c>
      <c r="E2377" s="11" t="n">
        <f aca="false">SQRT(alpha*(E2376/SQRT(365.25))^2+(1-alpha)*C2377^2)*SQRT(365.25)</f>
        <v>0.375429040237108</v>
      </c>
      <c r="G2377" s="10"/>
      <c r="H2377" s="10" t="n">
        <f aca="false">(E2377^2)/365.25</f>
        <v>0.000385891757024931</v>
      </c>
      <c r="I2377" s="10" t="n">
        <f aca="false">C2378^2</f>
        <v>0.00104122336758155</v>
      </c>
      <c r="J2377" s="10" t="n">
        <f aca="false">(H2377-I2377)^2</f>
        <v>4.29459519794728E-007</v>
      </c>
    </row>
    <row r="2378" customFormat="false" ht="12.75" hidden="false" customHeight="false" outlineLevel="0" collapsed="false">
      <c r="A2378" s="7" t="n">
        <v>36276</v>
      </c>
      <c r="B2378" s="8" t="n">
        <v>2.299</v>
      </c>
      <c r="C2378" s="9" t="n">
        <f aca="false">LN(B2378/B2377)</f>
        <v>0.0322679929276915</v>
      </c>
      <c r="D2378" s="11" t="n">
        <f aca="false">STDEV(C2358:C2378)*SQRT(365.25)</f>
        <v>0.350035361085712</v>
      </c>
      <c r="E2378" s="11" t="n">
        <f aca="false">SQRT(alpha*(E2377/SQRT(365.25))^2+(1-alpha)*C2378^2)*SQRT(365.25)</f>
        <v>0.399991402090508</v>
      </c>
      <c r="G2378" s="10"/>
      <c r="H2378" s="10" t="n">
        <f aca="false">(E2378^2)/365.25</f>
        <v>0.000438037294308913</v>
      </c>
      <c r="I2378" s="10" t="n">
        <f aca="false">C2379^2</f>
        <v>0.000191078488192683</v>
      </c>
      <c r="J2378" s="10" t="n">
        <f aca="false">(H2378-I2378)^2</f>
        <v>6.09886519183538E-008</v>
      </c>
    </row>
    <row r="2379" customFormat="false" ht="12.75" hidden="false" customHeight="false" outlineLevel="0" collapsed="false">
      <c r="A2379" s="7" t="n">
        <v>36277</v>
      </c>
      <c r="B2379" s="8" t="n">
        <v>2.331</v>
      </c>
      <c r="C2379" s="9" t="n">
        <f aca="false">LN(B2379/B2378)</f>
        <v>0.0138231142725756</v>
      </c>
      <c r="D2379" s="11" t="n">
        <f aca="false">STDEV(C2359:C2379)*SQRT(365.25)</f>
        <v>0.346733129471976</v>
      </c>
      <c r="E2379" s="11" t="n">
        <f aca="false">SQRT(alpha*(E2378/SQRT(365.25))^2+(1-alpha)*C2379^2)*SQRT(365.25)</f>
        <v>0.390916438523616</v>
      </c>
      <c r="G2379" s="10"/>
      <c r="H2379" s="10" t="n">
        <f aca="false">(E2379^2)/365.25</f>
        <v>0.000418386480240897</v>
      </c>
      <c r="I2379" s="10" t="n">
        <f aca="false">C2380^2</f>
        <v>5.28026313621944E-005</v>
      </c>
      <c r="J2379" s="10" t="n">
        <f aca="false">(H2379-I2379)^2</f>
        <v>1.33651550560966E-007</v>
      </c>
    </row>
    <row r="2380" customFormat="false" ht="12.75" hidden="false" customHeight="false" outlineLevel="0" collapsed="false">
      <c r="A2380" s="7" t="n">
        <v>36278</v>
      </c>
      <c r="B2380" s="8" t="n">
        <v>2.348</v>
      </c>
      <c r="C2380" s="9" t="n">
        <f aca="false">LN(B2380/B2379)</f>
        <v>0.00726654191222995</v>
      </c>
      <c r="D2380" s="11" t="n">
        <f aca="false">STDEV(C2360:C2380)*SQRT(365.25)</f>
        <v>0.250029837203032</v>
      </c>
      <c r="E2380" s="11" t="n">
        <f aca="false">SQRT(alpha*(E2379/SQRT(365.25))^2+(1-alpha)*C2380^2)*SQRT(365.25)</f>
        <v>0.377081630833272</v>
      </c>
      <c r="G2380" s="10"/>
      <c r="H2380" s="10" t="n">
        <f aca="false">(E2380^2)/365.25</f>
        <v>0.000389296526521231</v>
      </c>
      <c r="I2380" s="10" t="n">
        <f aca="false">C2381^2</f>
        <v>1.47487824857429E-005</v>
      </c>
      <c r="J2380" s="10" t="n">
        <f aca="false">(H2380-I2380)^2</f>
        <v>1.40286012562074E-007</v>
      </c>
    </row>
    <row r="2381" customFormat="false" ht="12.75" hidden="false" customHeight="false" outlineLevel="0" collapsed="false">
      <c r="A2381" s="7" t="n">
        <v>36279</v>
      </c>
      <c r="B2381" s="8" t="n">
        <v>2.339</v>
      </c>
      <c r="C2381" s="9" t="n">
        <f aca="false">LN(B2381/B2380)</f>
        <v>-0.00384041436380802</v>
      </c>
      <c r="D2381" s="11" t="n">
        <f aca="false">STDEV(C2361:C2381)*SQRT(365.25)</f>
        <v>0.251286612412902</v>
      </c>
      <c r="E2381" s="11" t="n">
        <f aca="false">SQRT(alpha*(E2380/SQRT(365.25))^2+(1-alpha)*C2381^2)*SQRT(365.25)</f>
        <v>0.362360220697949</v>
      </c>
      <c r="G2381" s="10"/>
      <c r="H2381" s="10" t="n">
        <f aca="false">(E2381^2)/365.25</f>
        <v>0.000359493304707095</v>
      </c>
      <c r="I2381" s="10" t="n">
        <f aca="false">C2382^2</f>
        <v>0.00140331349598546</v>
      </c>
      <c r="J2381" s="10" t="n">
        <f aca="false">(H2381-I2381)^2</f>
        <v>1.0895605917204E-006</v>
      </c>
    </row>
    <row r="2382" customFormat="false" ht="12.75" hidden="false" customHeight="false" outlineLevel="0" collapsed="false">
      <c r="A2382" s="7" t="n">
        <v>36280</v>
      </c>
      <c r="B2382" s="8" t="n">
        <v>2.253</v>
      </c>
      <c r="C2382" s="9" t="n">
        <f aca="false">LN(B2382/B2381)</f>
        <v>-0.0374608261519345</v>
      </c>
      <c r="D2382" s="11" t="n">
        <f aca="false">STDEV(C2362:C2382)*SQRT(365.25)</f>
        <v>0.311184127760447</v>
      </c>
      <c r="E2382" s="11" t="n">
        <f aca="false">SQRT(alpha*(E2381/SQRT(365.25))^2+(1-alpha)*C2382^2)*SQRT(365.25)</f>
        <v>0.402047113860855</v>
      </c>
      <c r="G2382" s="10"/>
      <c r="H2382" s="10" t="n">
        <f aca="false">(E2382^2)/365.25</f>
        <v>0.000442551353220653</v>
      </c>
      <c r="I2382" s="10" t="n">
        <f aca="false">C2383^2</f>
        <v>0.000646057940203841</v>
      </c>
      <c r="J2382" s="10" t="n">
        <f aca="false">(H2382-I2382)^2</f>
        <v>4.14149309455461E-008</v>
      </c>
    </row>
    <row r="2383" customFormat="false" ht="12.75" hidden="false" customHeight="false" outlineLevel="0" collapsed="false">
      <c r="A2383" s="7" t="n">
        <v>36283</v>
      </c>
      <c r="B2383" s="8" t="n">
        <v>2.311</v>
      </c>
      <c r="C2383" s="9" t="n">
        <f aca="false">LN(B2383/B2382)</f>
        <v>0.0254176698421362</v>
      </c>
      <c r="D2383" s="11" t="n">
        <f aca="false">STDEV(C2363:C2383)*SQRT(365.25)</f>
        <v>0.321146540218672</v>
      </c>
      <c r="E2383" s="11" t="n">
        <f aca="false">SQRT(alpha*(E2382/SQRT(365.25))^2+(1-alpha)*C2383^2)*SQRT(365.25)</f>
        <v>0.409336625354375</v>
      </c>
      <c r="G2383" s="10"/>
      <c r="H2383" s="10" t="n">
        <f aca="false">(E2383^2)/365.25</f>
        <v>0.000458744621099268</v>
      </c>
      <c r="I2383" s="10" t="n">
        <f aca="false">C2384^2</f>
        <v>0.000422609537166352</v>
      </c>
      <c r="J2383" s="10" t="n">
        <f aca="false">(H2383-I2383)^2</f>
        <v>1.30574429083893E-009</v>
      </c>
    </row>
    <row r="2384" customFormat="false" ht="12.75" hidden="false" customHeight="false" outlineLevel="0" collapsed="false">
      <c r="A2384" s="7" t="n">
        <v>36284</v>
      </c>
      <c r="B2384" s="8" t="n">
        <v>2.359</v>
      </c>
      <c r="C2384" s="9" t="n">
        <f aca="false">LN(B2384/B2383)</f>
        <v>0.0205574691332944</v>
      </c>
      <c r="D2384" s="11" t="n">
        <f aca="false">STDEV(C2364:C2384)*SQRT(365.25)</f>
        <v>0.324559290762873</v>
      </c>
      <c r="E2384" s="11" t="n">
        <f aca="false">SQRT(alpha*(E2383/SQRT(365.25))^2+(1-alpha)*C2384^2)*SQRT(365.25)</f>
        <v>0.408051791880879</v>
      </c>
      <c r="G2384" s="10"/>
      <c r="H2384" s="10" t="n">
        <f aca="false">(E2384^2)/365.25</f>
        <v>0.000455869308301701</v>
      </c>
      <c r="I2384" s="10" t="n">
        <f aca="false">C2385^2</f>
        <v>0</v>
      </c>
      <c r="J2384" s="10" t="n">
        <f aca="false">(H2384-I2384)^2</f>
        <v>2.07816826251472E-007</v>
      </c>
    </row>
    <row r="2385" customFormat="false" ht="12.75" hidden="false" customHeight="false" outlineLevel="0" collapsed="false">
      <c r="A2385" s="7" t="n">
        <v>36285</v>
      </c>
      <c r="B2385" s="8" t="n">
        <v>2.359</v>
      </c>
      <c r="C2385" s="9" t="n">
        <f aca="false">LN(B2385/B2384)</f>
        <v>0</v>
      </c>
      <c r="D2385" s="11" t="n">
        <f aca="false">STDEV(C2365:C2385)*SQRT(365.25)</f>
        <v>0.319043406925777</v>
      </c>
      <c r="E2385" s="11" t="n">
        <f aca="false">SQRT(alpha*(E2384/SQRT(365.25))^2+(1-alpha)*C2385^2)*SQRT(365.25)</f>
        <v>0.39148072473211</v>
      </c>
      <c r="G2385" s="10"/>
      <c r="H2385" s="10" t="n">
        <f aca="false">(E2385^2)/365.25</f>
        <v>0.000419595230217052</v>
      </c>
      <c r="I2385" s="10" t="n">
        <f aca="false">C2386^2</f>
        <v>0.000756522654787612</v>
      </c>
      <c r="J2385" s="10" t="n">
        <f aca="false">(H2385-I2385)^2</f>
        <v>1.13520089427751E-007</v>
      </c>
    </row>
    <row r="2386" customFormat="false" ht="12.75" hidden="false" customHeight="false" outlineLevel="0" collapsed="false">
      <c r="A2386" s="7" t="n">
        <v>36286</v>
      </c>
      <c r="B2386" s="8" t="n">
        <v>2.295</v>
      </c>
      <c r="C2386" s="9" t="n">
        <f aca="false">LN(B2386/B2385)</f>
        <v>-0.0275049569130296</v>
      </c>
      <c r="D2386" s="11" t="n">
        <f aca="false">STDEV(C2366:C2386)*SQRT(365.25)</f>
        <v>0.351011537879842</v>
      </c>
      <c r="E2386" s="11" t="n">
        <f aca="false">SQRT(alpha*(E2385/SQRT(365.25))^2+(1-alpha)*C2386^2)*SQRT(365.25)</f>
        <v>0.403793772397645</v>
      </c>
      <c r="G2386" s="10"/>
      <c r="H2386" s="10" t="n">
        <f aca="false">(E2386^2)/365.25</f>
        <v>0.00044640495722689</v>
      </c>
      <c r="I2386" s="10" t="n">
        <f aca="false">C2387^2</f>
        <v>9.27811771306449E-005</v>
      </c>
      <c r="J2386" s="10" t="n">
        <f aca="false">(H2386-I2386)^2</f>
        <v>1.25049777849557E-007</v>
      </c>
    </row>
    <row r="2387" customFormat="false" ht="12.75" hidden="false" customHeight="false" outlineLevel="0" collapsed="false">
      <c r="A2387" s="7" t="n">
        <v>36287</v>
      </c>
      <c r="B2387" s="8" t="n">
        <v>2.273</v>
      </c>
      <c r="C2387" s="9" t="n">
        <f aca="false">LN(B2387/B2386)</f>
        <v>-0.00963229864210225</v>
      </c>
      <c r="D2387" s="11" t="n">
        <f aca="false">STDEV(C2367:C2387)*SQRT(365.25)</f>
        <v>0.349448530383819</v>
      </c>
      <c r="E2387" s="11" t="n">
        <f aca="false">SQRT(alpha*(E2386/SQRT(365.25))^2+(1-alpha)*C2387^2)*SQRT(365.25)</f>
        <v>0.390860467637727</v>
      </c>
      <c r="G2387" s="10"/>
      <c r="H2387" s="10" t="n">
        <f aca="false">(E2387^2)/365.25</f>
        <v>0.000418266680799404</v>
      </c>
      <c r="I2387" s="10" t="n">
        <f aca="false">C2388^2</f>
        <v>0.000160725736279966</v>
      </c>
      <c r="J2387" s="10" t="n">
        <f aca="false">(H2387-I2387)^2</f>
        <v>6.6327338103964E-008</v>
      </c>
    </row>
    <row r="2388" customFormat="false" ht="12.75" hidden="false" customHeight="false" outlineLevel="0" collapsed="false">
      <c r="A2388" s="7" t="n">
        <v>36290</v>
      </c>
      <c r="B2388" s="8" t="n">
        <v>2.302</v>
      </c>
      <c r="C2388" s="9" t="n">
        <f aca="false">LN(B2388/B2387)</f>
        <v>0.0126777654292847</v>
      </c>
      <c r="D2388" s="11" t="n">
        <f aca="false">STDEV(C2368:C2388)*SQRT(365.25)</f>
        <v>0.349322996080701</v>
      </c>
      <c r="E2388" s="11" t="n">
        <f aca="false">SQRT(alpha*(E2387/SQRT(365.25))^2+(1-alpha)*C2388^2)*SQRT(365.25)</f>
        <v>0.381165177474592</v>
      </c>
      <c r="G2388" s="10"/>
      <c r="H2388" s="10" t="n">
        <f aca="false">(E2388^2)/365.25</f>
        <v>0.000397773833043771</v>
      </c>
      <c r="I2388" s="10" t="n">
        <f aca="false">C2389^2</f>
        <v>0.000846213846357861</v>
      </c>
      <c r="J2388" s="10" t="n">
        <f aca="false">(H2388-I2388)^2</f>
        <v>2.01098445541141E-007</v>
      </c>
    </row>
    <row r="2389" customFormat="false" ht="12.75" hidden="false" customHeight="false" outlineLevel="0" collapsed="false">
      <c r="A2389" s="7" t="n">
        <v>36291</v>
      </c>
      <c r="B2389" s="8" t="n">
        <v>2.236</v>
      </c>
      <c r="C2389" s="9" t="n">
        <f aca="false">LN(B2389/B2388)</f>
        <v>-0.0290897550068381</v>
      </c>
      <c r="D2389" s="11" t="n">
        <f aca="false">STDEV(C2369:C2389)*SQRT(365.25)</f>
        <v>0.372558008565078</v>
      </c>
      <c r="E2389" s="11" t="n">
        <f aca="false">SQRT(alpha*(E2388/SQRT(365.25))^2+(1-alpha)*C2389^2)*SQRT(365.25)</f>
        <v>0.397894557703117</v>
      </c>
      <c r="G2389" s="10"/>
      <c r="H2389" s="10" t="n">
        <f aca="false">(E2389^2)/365.25</f>
        <v>0.0004334567530452</v>
      </c>
      <c r="I2389" s="10" t="n">
        <f aca="false">C2390^2</f>
        <v>0.000413329013914132</v>
      </c>
      <c r="J2389" s="10" t="n">
        <f aca="false">(H2389-I2389)^2</f>
        <v>4.05125882528316E-010</v>
      </c>
    </row>
    <row r="2390" customFormat="false" ht="12.75" hidden="false" customHeight="false" outlineLevel="0" collapsed="false">
      <c r="A2390" s="7" t="n">
        <v>36292</v>
      </c>
      <c r="B2390" s="8" t="n">
        <v>2.191</v>
      </c>
      <c r="C2390" s="9" t="n">
        <f aca="false">LN(B2390/B2389)</f>
        <v>-0.0203304946795235</v>
      </c>
      <c r="D2390" s="11" t="n">
        <f aca="false">STDEV(C2370:C2390)*SQRT(365.25)</f>
        <v>0.384265570461072</v>
      </c>
      <c r="E2390" s="11" t="n">
        <f aca="false">SQRT(alpha*(E2389/SQRT(365.25))^2+(1-alpha)*C2390^2)*SQRT(365.25)</f>
        <v>0.397158782779107</v>
      </c>
      <c r="G2390" s="10"/>
      <c r="H2390" s="10" t="n">
        <f aca="false">(E2390^2)/365.25</f>
        <v>0.000431855164239786</v>
      </c>
      <c r="I2390" s="10" t="n">
        <f aca="false">C2391^2</f>
        <v>0.00165601716702803</v>
      </c>
      <c r="J2390" s="10" t="n">
        <f aca="false">(H2390-I2390)^2</f>
        <v>1.49857260907051E-006</v>
      </c>
    </row>
    <row r="2391" customFormat="false" ht="12.75" hidden="false" customHeight="false" outlineLevel="0" collapsed="false">
      <c r="A2391" s="7" t="n">
        <v>36293</v>
      </c>
      <c r="B2391" s="8" t="n">
        <v>2.282</v>
      </c>
      <c r="C2391" s="9" t="n">
        <f aca="false">LN(B2391/B2390)</f>
        <v>0.0406941908265544</v>
      </c>
      <c r="D2391" s="11" t="n">
        <f aca="false">STDEV(C2371:C2391)*SQRT(365.25)</f>
        <v>0.407004129353154</v>
      </c>
      <c r="E2391" s="11" t="n">
        <f aca="false">SQRT(alpha*(E2390/SQRT(365.25))^2+(1-alpha)*C2391^2)*SQRT(365.25)</f>
        <v>0.439674192068578</v>
      </c>
      <c r="G2391" s="10"/>
      <c r="H2391" s="10" t="n">
        <f aca="false">(E2391^2)/365.25</f>
        <v>0.000529263231132531</v>
      </c>
      <c r="I2391" s="10" t="n">
        <f aca="false">C2392^2</f>
        <v>6.89494158356535E-006</v>
      </c>
      <c r="J2391" s="10" t="n">
        <f aca="false">(H2391-I2391)^2</f>
        <v>2.72868629926312E-007</v>
      </c>
    </row>
    <row r="2392" customFormat="false" ht="12.75" hidden="false" customHeight="false" outlineLevel="0" collapsed="false">
      <c r="A2392" s="7" t="n">
        <v>36294</v>
      </c>
      <c r="B2392" s="8" t="n">
        <v>2.288</v>
      </c>
      <c r="C2392" s="9" t="n">
        <f aca="false">LN(B2392/B2391)</f>
        <v>0.00262582207766736</v>
      </c>
      <c r="D2392" s="11" t="n">
        <f aca="false">STDEV(C2372:C2392)*SQRT(365.25)</f>
        <v>0.401443892826904</v>
      </c>
      <c r="E2392" s="11" t="n">
        <f aca="false">SQRT(alpha*(E2391/SQRT(365.25))^2+(1-alpha)*C2392^2)*SQRT(365.25)</f>
        <v>0.422056397171694</v>
      </c>
      <c r="G2392" s="10"/>
      <c r="H2392" s="10" t="n">
        <f aca="false">(E2392^2)/365.25</f>
        <v>0.000487697747826286</v>
      </c>
      <c r="I2392" s="10" t="n">
        <f aca="false">C2393^2</f>
        <v>0.000564256602080558</v>
      </c>
      <c r="J2392" s="10" t="n">
        <f aca="false">(H2392-I2392)^2</f>
        <v>5.86125816472687E-009</v>
      </c>
    </row>
    <row r="2393" customFormat="false" ht="12.75" hidden="false" customHeight="false" outlineLevel="0" collapsed="false">
      <c r="A2393" s="7" t="n">
        <v>36297</v>
      </c>
      <c r="B2393" s="8" t="n">
        <v>2.343</v>
      </c>
      <c r="C2393" s="9" t="n">
        <f aca="false">LN(B2393/B2392)</f>
        <v>0.0237540860081073</v>
      </c>
      <c r="D2393" s="11" t="n">
        <f aca="false">STDEV(C2373:C2393)*SQRT(365.25)</f>
        <v>0.407996810476822</v>
      </c>
      <c r="E2393" s="11" t="n">
        <f aca="false">SQRT(alpha*(E2392/SQRT(365.25))^2+(1-alpha)*C2393^2)*SQRT(365.25)</f>
        <v>0.424684191079433</v>
      </c>
      <c r="G2393" s="10"/>
      <c r="H2393" s="10" t="n">
        <f aca="false">(E2393^2)/365.25</f>
        <v>0.000493789629439541</v>
      </c>
      <c r="I2393" s="10" t="n">
        <f aca="false">C2394^2</f>
        <v>0.0012378281374191</v>
      </c>
      <c r="J2393" s="10" t="n">
        <f aca="false">(H2393-I2393)^2</f>
        <v>5.53593301356452E-007</v>
      </c>
    </row>
    <row r="2394" customFormat="false" ht="12.75" hidden="false" customHeight="false" outlineLevel="0" collapsed="false">
      <c r="A2394" s="7" t="n">
        <v>36298</v>
      </c>
      <c r="B2394" s="8" t="n">
        <v>2.262</v>
      </c>
      <c r="C2394" s="9" t="n">
        <f aca="false">LN(B2394/B2393)</f>
        <v>-0.0351827818317299</v>
      </c>
      <c r="D2394" s="11" t="n">
        <f aca="false">STDEV(C2374:C2394)*SQRT(365.25)</f>
        <v>0.43345332015782</v>
      </c>
      <c r="E2394" s="11" t="n">
        <f aca="false">SQRT(alpha*(E2393/SQRT(365.25))^2+(1-alpha)*C2394^2)*SQRT(365.25)</f>
        <v>0.449422899626485</v>
      </c>
      <c r="G2394" s="10"/>
      <c r="H2394" s="10" t="n">
        <f aca="false">(E2394^2)/365.25</f>
        <v>0.000552993682980638</v>
      </c>
      <c r="I2394" s="10" t="n">
        <f aca="false">C2395^2</f>
        <v>1.25525802744125E-005</v>
      </c>
      <c r="J2394" s="10" t="n">
        <f aca="false">(H2394-I2394)^2</f>
        <v>2.92076585494321E-007</v>
      </c>
    </row>
    <row r="2395" customFormat="false" ht="12.75" hidden="false" customHeight="false" outlineLevel="0" collapsed="false">
      <c r="A2395" s="7" t="n">
        <v>36299</v>
      </c>
      <c r="B2395" s="8" t="n">
        <v>2.254</v>
      </c>
      <c r="C2395" s="9" t="n">
        <f aca="false">LN(B2395/B2394)</f>
        <v>-0.00354296207634411</v>
      </c>
      <c r="D2395" s="11" t="n">
        <f aca="false">STDEV(C2375:C2395)*SQRT(365.25)</f>
        <v>0.43013069657571</v>
      </c>
      <c r="E2395" s="11" t="n">
        <f aca="false">SQRT(alpha*(E2394/SQRT(365.25))^2+(1-alpha)*C2395^2)*SQRT(365.25)</f>
        <v>0.431594593030019</v>
      </c>
      <c r="G2395" s="10"/>
      <c r="H2395" s="10" t="n">
        <f aca="false">(E2395^2)/365.25</f>
        <v>0.000509990123840514</v>
      </c>
      <c r="I2395" s="10" t="n">
        <f aca="false">C2396^2</f>
        <v>0.00025922695967638</v>
      </c>
      <c r="J2395" s="10" t="n">
        <f aca="false">(H2395-I2395)^2</f>
        <v>6.28821645016084E-008</v>
      </c>
    </row>
    <row r="2396" customFormat="false" ht="12.75" hidden="false" customHeight="false" outlineLevel="0" collapsed="false">
      <c r="A2396" s="7" t="n">
        <v>36300</v>
      </c>
      <c r="B2396" s="8" t="n">
        <v>2.218</v>
      </c>
      <c r="C2396" s="9" t="n">
        <f aca="false">LN(B2396/B2395)</f>
        <v>-0.0161005266894093</v>
      </c>
      <c r="D2396" s="11" t="n">
        <f aca="false">STDEV(C2376:C2396)*SQRT(365.25)</f>
        <v>0.433645196053897</v>
      </c>
      <c r="E2396" s="11" t="n">
        <f aca="false">SQRT(alpha*(E2395/SQRT(365.25))^2+(1-alpha)*C2396^2)*SQRT(365.25)</f>
        <v>0.42306721139404</v>
      </c>
      <c r="G2396" s="10"/>
      <c r="H2396" s="10" t="n">
        <f aca="false">(E2396^2)/365.25</f>
        <v>0.000490036592352442</v>
      </c>
      <c r="I2396" s="10" t="n">
        <f aca="false">C2397^2</f>
        <v>9.92896920127123E-006</v>
      </c>
      <c r="J2396" s="10" t="n">
        <f aca="false">(H2396-I2396)^2</f>
        <v>2.30503329807867E-007</v>
      </c>
    </row>
    <row r="2397" customFormat="false" ht="12.75" hidden="false" customHeight="false" outlineLevel="0" collapsed="false">
      <c r="A2397" s="7" t="n">
        <v>36301</v>
      </c>
      <c r="B2397" s="8" t="n">
        <v>2.225</v>
      </c>
      <c r="C2397" s="9" t="n">
        <f aca="false">LN(B2397/B2396)</f>
        <v>0.00315102669002838</v>
      </c>
      <c r="D2397" s="11" t="n">
        <f aca="false">STDEV(C2377:C2397)*SQRT(365.25)</f>
        <v>0.42279910500762</v>
      </c>
      <c r="E2397" s="11" t="n">
        <f aca="false">SQRT(alpha*(E2396/SQRT(365.25))^2+(1-alpha)*C2397^2)*SQRT(365.25)</f>
        <v>0.406241690086327</v>
      </c>
      <c r="G2397" s="10"/>
      <c r="H2397" s="10" t="n">
        <f aca="false">(E2397^2)/365.25</f>
        <v>0.000451833841927982</v>
      </c>
      <c r="I2397" s="10" t="n">
        <f aca="false">C2398^2</f>
        <v>0.000495889950253185</v>
      </c>
      <c r="J2397" s="10" t="n">
        <f aca="false">(H2397-I2397)^2</f>
        <v>1.94094068076197E-009</v>
      </c>
    </row>
    <row r="2398" customFormat="false" ht="12.75" hidden="false" customHeight="false" outlineLevel="0" collapsed="false">
      <c r="A2398" s="7" t="n">
        <v>36304</v>
      </c>
      <c r="B2398" s="8" t="n">
        <v>2.176</v>
      </c>
      <c r="C2398" s="9" t="n">
        <f aca="false">LN(B2398/B2397)</f>
        <v>-0.0222685866245073</v>
      </c>
      <c r="D2398" s="11" t="n">
        <f aca="false">STDEV(C2378:C2398)*SQRT(365.25)</f>
        <v>0.432854201697998</v>
      </c>
      <c r="E2398" s="11" t="n">
        <f aca="false">SQRT(alpha*(E2397/SQRT(365.25))^2+(1-alpha)*C2398^2)*SQRT(365.25)</f>
        <v>0.40781457867069</v>
      </c>
      <c r="G2398" s="10"/>
      <c r="H2398" s="10" t="n">
        <f aca="false">(E2398^2)/365.25</f>
        <v>0.000455339440318556</v>
      </c>
      <c r="I2398" s="10" t="n">
        <f aca="false">C2399^2</f>
        <v>0.000120319649208635</v>
      </c>
      <c r="J2398" s="10" t="n">
        <f aca="false">(H2398-I2398)^2</f>
        <v>1.12238260435335E-007</v>
      </c>
    </row>
    <row r="2399" customFormat="false" ht="12.75" hidden="false" customHeight="false" outlineLevel="0" collapsed="false">
      <c r="A2399" s="7" t="n">
        <v>36305</v>
      </c>
      <c r="B2399" s="8" t="n">
        <v>2.2</v>
      </c>
      <c r="C2399" s="9" t="n">
        <f aca="false">LN(B2399/B2398)</f>
        <v>0.0109690313705739</v>
      </c>
      <c r="D2399" s="11" t="n">
        <f aca="false">STDEV(C2379:C2399)*SQRT(365.25)</f>
        <v>0.411471336726937</v>
      </c>
      <c r="E2399" s="11" t="n">
        <f aca="false">SQRT(alpha*(E2398/SQRT(365.25))^2+(1-alpha)*C2399^2)*SQRT(365.25)</f>
        <v>0.395696752677175</v>
      </c>
      <c r="G2399" s="10"/>
      <c r="H2399" s="10" t="n">
        <f aca="false">(E2399^2)/365.25</f>
        <v>0.00042868150603494</v>
      </c>
      <c r="I2399" s="10" t="n">
        <f aca="false">C2400^2</f>
        <v>0.000138036474720027</v>
      </c>
      <c r="J2399" s="10" t="n">
        <f aca="false">(H2399-I2399)^2</f>
        <v>8.44745342280466E-008</v>
      </c>
    </row>
    <row r="2400" customFormat="false" ht="12.75" hidden="false" customHeight="false" outlineLevel="0" collapsed="false">
      <c r="A2400" s="7" t="n">
        <v>36306</v>
      </c>
      <c r="B2400" s="8" t="n">
        <v>2.226</v>
      </c>
      <c r="C2400" s="9" t="n">
        <f aca="false">LN(B2400/B2399)</f>
        <v>0.0117488924890828</v>
      </c>
      <c r="D2400" s="11" t="n">
        <f aca="false">STDEV(C2380:C2400)*SQRT(365.25)</f>
        <v>0.41009442995732</v>
      </c>
      <c r="E2400" s="11" t="n">
        <f aca="false">SQRT(alpha*(E2399/SQRT(365.25))^2+(1-alpha)*C2400^2)*SQRT(365.25)</f>
        <v>0.384875032297415</v>
      </c>
      <c r="G2400" s="10"/>
      <c r="H2400" s="10" t="n">
        <f aca="false">(E2400^2)/365.25</f>
        <v>0.000405554525628847</v>
      </c>
      <c r="I2400" s="10" t="n">
        <f aca="false">C2401^2</f>
        <v>0.000617323645761891</v>
      </c>
      <c r="J2400" s="10" t="n">
        <f aca="false">(H2400-I2400)^2</f>
        <v>4.48461602419236E-008</v>
      </c>
    </row>
    <row r="2401" customFormat="false" ht="12.75" hidden="false" customHeight="false" outlineLevel="0" collapsed="false">
      <c r="A2401" s="7" t="n">
        <v>36307</v>
      </c>
      <c r="B2401" s="8" t="n">
        <v>2.282</v>
      </c>
      <c r="C2401" s="9" t="n">
        <f aca="false">LN(B2401/B2400)</f>
        <v>0.0248459985865308</v>
      </c>
      <c r="D2401" s="11" t="n">
        <f aca="false">STDEV(C2381:C2401)*SQRT(365.25)</f>
        <v>0.423824872084353</v>
      </c>
      <c r="E2401" s="11" t="n">
        <f aca="false">SQRT(alpha*(E2400/SQRT(365.25))^2+(1-alpha)*C2401^2)*SQRT(365.25)</f>
        <v>0.392789407689794</v>
      </c>
      <c r="G2401" s="10"/>
      <c r="H2401" s="10" t="n">
        <f aca="false">(E2401^2)/365.25</f>
        <v>0.000422405253369745</v>
      </c>
      <c r="I2401" s="10" t="n">
        <f aca="false">C2402^2</f>
        <v>0.00107331920264995</v>
      </c>
      <c r="J2401" s="10" t="n">
        <f aca="false">(H2401-I2401)^2</f>
        <v>4.23688969367547E-007</v>
      </c>
    </row>
    <row r="2402" customFormat="false" ht="12.75" hidden="false" customHeight="false" outlineLevel="0" collapsed="false">
      <c r="A2402" s="7" t="n">
        <v>36308</v>
      </c>
      <c r="B2402" s="8" t="n">
        <v>2.358</v>
      </c>
      <c r="C2402" s="9" t="n">
        <f aca="false">LN(B2402/B2401)</f>
        <v>0.0327615506752954</v>
      </c>
      <c r="D2402" s="11" t="n">
        <f aca="false">STDEV(C2382:C2402)*SQRT(365.25)</f>
        <v>0.446777001017857</v>
      </c>
      <c r="E2402" s="11" t="n">
        <f aca="false">SQRT(alpha*(E2401/SQRT(365.25))^2+(1-alpha)*C2402^2)*SQRT(365.25)</f>
        <v>0.416174583652486</v>
      </c>
      <c r="G2402" s="10"/>
      <c r="H2402" s="10" t="n">
        <f aca="false">(E2402^2)/365.25</f>
        <v>0.00047419927194612</v>
      </c>
      <c r="I2402" s="10" t="n">
        <f aca="false">C2403^2</f>
        <v>1.01488796668691E-005</v>
      </c>
      <c r="J2402" s="10" t="n">
        <f aca="false">(H2402-I2402)^2</f>
        <v>2.15342766574526E-007</v>
      </c>
    </row>
    <row r="2403" customFormat="false" ht="12.75" hidden="false" customHeight="false" outlineLevel="0" collapsed="false">
      <c r="A2403" s="7" t="n">
        <v>36311</v>
      </c>
      <c r="B2403" s="8" t="n">
        <v>2.3505</v>
      </c>
      <c r="C2403" s="9" t="n">
        <f aca="false">LN(B2403/B2402)</f>
        <v>-0.00318573063313099</v>
      </c>
      <c r="D2403" s="11" t="n">
        <f aca="false">STDEV(C2383:C2403)*SQRT(365.25)</f>
        <v>0.415527473712343</v>
      </c>
      <c r="E2403" s="11" t="n">
        <f aca="false">SQRT(alpha*(E2402/SQRT(365.25))^2+(1-alpha)*C2403^2)*SQRT(365.25)</f>
        <v>0.399642849344484</v>
      </c>
      <c r="G2403" s="10"/>
      <c r="H2403" s="10" t="n">
        <f aca="false">(E2403^2)/365.25</f>
        <v>0.000437274215009386</v>
      </c>
      <c r="I2403" s="10" t="n">
        <f aca="false">C2404^2</f>
        <v>1.02138532329945E-005</v>
      </c>
      <c r="J2403" s="10" t="n">
        <f aca="false">(H2403-I2403)^2</f>
        <v>1.82380552600583E-007</v>
      </c>
    </row>
    <row r="2404" customFormat="false" ht="12.75" hidden="false" customHeight="false" outlineLevel="0" collapsed="false">
      <c r="A2404" s="7" t="n">
        <v>36312</v>
      </c>
      <c r="B2404" s="8" t="n">
        <v>2.343</v>
      </c>
      <c r="C2404" s="9" t="n">
        <f aca="false">LN(B2404/B2403)</f>
        <v>-0.00319591195638968</v>
      </c>
      <c r="D2404" s="11" t="n">
        <f aca="false">STDEV(C2384:C2404)*SQRT(365.25)</f>
        <v>0.403047611970095</v>
      </c>
      <c r="E2404" s="11" t="n">
        <f aca="false">SQRT(alpha*(E2403/SQRT(365.25))^2+(1-alpha)*C2404^2)*SQRT(365.25)</f>
        <v>0.383800189721223</v>
      </c>
      <c r="G2404" s="10"/>
      <c r="H2404" s="10" t="n">
        <f aca="false">(E2404^2)/365.25</f>
        <v>0.000403292500013818</v>
      </c>
      <c r="I2404" s="10" t="n">
        <f aca="false">C2405^2</f>
        <v>0.000726248561938847</v>
      </c>
      <c r="J2404" s="10" t="n">
        <f aca="false">(H2404-I2404)^2</f>
        <v>1.04300617934123E-007</v>
      </c>
    </row>
    <row r="2405" customFormat="false" ht="12.75" hidden="false" customHeight="false" outlineLevel="0" collapsed="false">
      <c r="A2405" s="7" t="n">
        <v>36313</v>
      </c>
      <c r="B2405" s="8" t="n">
        <v>2.407</v>
      </c>
      <c r="C2405" s="9" t="n">
        <f aca="false">LN(B2405/B2404)</f>
        <v>0.0269489992752764</v>
      </c>
      <c r="D2405" s="11" t="n">
        <f aca="false">STDEV(C2385:C2405)*SQRT(365.25)</f>
        <v>0.409639089863139</v>
      </c>
      <c r="E2405" s="11" t="n">
        <f aca="false">SQRT(alpha*(E2404/SQRT(365.25))^2+(1-alpha)*C2405^2)*SQRT(365.25)</f>
        <v>0.395839340229813</v>
      </c>
      <c r="G2405" s="10"/>
      <c r="H2405" s="10" t="n">
        <f aca="false">(E2405^2)/365.25</f>
        <v>0.000428990508620324</v>
      </c>
      <c r="I2405" s="10" t="n">
        <f aca="false">C2406^2</f>
        <v>1.73322621225241E-005</v>
      </c>
      <c r="J2405" s="10" t="n">
        <f aca="false">(H2405-I2405)^2</f>
        <v>1.69462511909644E-007</v>
      </c>
    </row>
    <row r="2406" customFormat="false" ht="12.75" hidden="false" customHeight="false" outlineLevel="0" collapsed="false">
      <c r="A2406" s="7" t="n">
        <v>36314</v>
      </c>
      <c r="B2406" s="8" t="n">
        <v>2.397</v>
      </c>
      <c r="C2406" s="9" t="n">
        <f aca="false">LN(B2406/B2405)</f>
        <v>-0.00416320334868766</v>
      </c>
      <c r="D2406" s="11" t="n">
        <f aca="false">STDEV(C2386:C2406)*SQRT(365.25)</f>
        <v>0.410184713956009</v>
      </c>
      <c r="E2406" s="11" t="n">
        <f aca="false">SQRT(alpha*(E2405/SQRT(365.25))^2+(1-alpha)*C2406^2)*SQRT(365.25)</f>
        <v>0.380426864901171</v>
      </c>
      <c r="G2406" s="10"/>
      <c r="H2406" s="10" t="n">
        <f aca="false">(E2406^2)/365.25</f>
        <v>0.000396234358763953</v>
      </c>
      <c r="I2406" s="10" t="n">
        <f aca="false">C2407^2</f>
        <v>0.0002738965152489</v>
      </c>
      <c r="J2406" s="10" t="n">
        <f aca="false">(H2406-I2406)^2</f>
        <v>1.49665479559136E-008</v>
      </c>
    </row>
    <row r="2407" customFormat="false" ht="12.75" hidden="false" customHeight="false" outlineLevel="0" collapsed="false">
      <c r="A2407" s="7" t="n">
        <v>36315</v>
      </c>
      <c r="B2407" s="8" t="n">
        <v>2.437</v>
      </c>
      <c r="C2407" s="9" t="n">
        <f aca="false">LN(B2407/B2406)</f>
        <v>0.016549819190822</v>
      </c>
      <c r="D2407" s="11" t="n">
        <f aca="false">STDEV(C2387:C2407)*SQRT(365.25)</f>
        <v>0.395632728280515</v>
      </c>
      <c r="E2407" s="11" t="n">
        <f aca="false">SQRT(alpha*(E2406/SQRT(365.25))^2+(1-alpha)*C2407^2)*SQRT(365.25)</f>
        <v>0.375724696032054</v>
      </c>
      <c r="G2407" s="10"/>
      <c r="H2407" s="10" t="n">
        <f aca="false">(E2407^2)/365.25</f>
        <v>0.000386499787018149</v>
      </c>
      <c r="I2407" s="10" t="n">
        <f aca="false">C2408^2</f>
        <v>4.20086444548519E-006</v>
      </c>
      <c r="J2407" s="10" t="n">
        <f aca="false">(H2407-I2407)^2</f>
        <v>1.4615246620022E-007</v>
      </c>
    </row>
    <row r="2408" customFormat="false" ht="12.75" hidden="false" customHeight="false" outlineLevel="0" collapsed="false">
      <c r="A2408" s="7" t="n">
        <v>36318</v>
      </c>
      <c r="B2408" s="8" t="n">
        <v>2.442</v>
      </c>
      <c r="C2408" s="9" t="n">
        <f aca="false">LN(B2408/B2407)</f>
        <v>0.00204960104544401</v>
      </c>
      <c r="D2408" s="11" t="n">
        <f aca="false">STDEV(C2388:C2408)*SQRT(365.25)</f>
        <v>0.391878911086905</v>
      </c>
      <c r="E2408" s="11" t="n">
        <f aca="false">SQRT(alpha*(E2407/SQRT(365.25))^2+(1-alpha)*C2408^2)*SQRT(365.25)</f>
        <v>0.360635751034295</v>
      </c>
      <c r="G2408" s="10"/>
      <c r="H2408" s="10" t="n">
        <f aca="false">(E2408^2)/365.25</f>
        <v>0.000356079794453306</v>
      </c>
      <c r="I2408" s="10" t="n">
        <f aca="false">C2409^2</f>
        <v>0.000410855336730397</v>
      </c>
      <c r="J2408" s="10" t="n">
        <f aca="false">(H2408-I2408)^2</f>
        <v>3.00036003174937E-009</v>
      </c>
    </row>
    <row r="2409" customFormat="false" ht="12.75" hidden="false" customHeight="false" outlineLevel="0" collapsed="false">
      <c r="A2409" s="7" t="n">
        <v>36319</v>
      </c>
      <c r="B2409" s="8" t="n">
        <v>2.393</v>
      </c>
      <c r="C2409" s="9" t="n">
        <f aca="false">LN(B2409/B2408)</f>
        <v>-0.0202695667622768</v>
      </c>
      <c r="D2409" s="11" t="n">
        <f aca="false">STDEV(C2389:C2409)*SQRT(365.25)</f>
        <v>0.401625164333366</v>
      </c>
      <c r="E2409" s="11" t="n">
        <f aca="false">SQRT(alpha*(E2408/SQRT(365.25))^2+(1-alpha)*C2409^2)*SQRT(365.25)</f>
        <v>0.362836199702513</v>
      </c>
      <c r="G2409" s="10"/>
      <c r="H2409" s="10" t="n">
        <f aca="false">(E2409^2)/365.25</f>
        <v>0.000360438351306125</v>
      </c>
      <c r="I2409" s="10" t="n">
        <f aca="false">C2410^2</f>
        <v>0.000762507647554713</v>
      </c>
      <c r="J2409" s="10" t="n">
        <f aca="false">(H2409-I2409)^2</f>
        <v>1.61659718985835E-007</v>
      </c>
    </row>
    <row r="2410" customFormat="false" ht="12.75" hidden="false" customHeight="false" outlineLevel="0" collapsed="false">
      <c r="A2410" s="7" t="n">
        <v>36320</v>
      </c>
      <c r="B2410" s="8" t="n">
        <v>2.46</v>
      </c>
      <c r="C2410" s="9" t="n">
        <f aca="false">LN(B2410/B2409)</f>
        <v>0.0276135410180352</v>
      </c>
      <c r="D2410" s="11" t="n">
        <f aca="false">STDEV(C2390:C2410)*SQRT(365.25)</f>
        <v>0.391349439381416</v>
      </c>
      <c r="E2410" s="11" t="n">
        <f aca="false">SQRT(alpha*(E2409/SQRT(365.25))^2+(1-alpha)*C2410^2)*SQRT(365.25)</f>
        <v>0.378596888733685</v>
      </c>
      <c r="G2410" s="10"/>
      <c r="H2410" s="10" t="n">
        <f aca="false">(E2410^2)/365.25</f>
        <v>0.000392431496670298</v>
      </c>
      <c r="I2410" s="10" t="n">
        <f aca="false">C2411^2</f>
        <v>0.00190275870518416</v>
      </c>
      <c r="J2410" s="10" t="n">
        <f aca="false">(H2410-I2410)^2</f>
        <v>2.28108827677726E-006</v>
      </c>
    </row>
    <row r="2411" customFormat="false" ht="12.75" hidden="false" customHeight="false" outlineLevel="0" collapsed="false">
      <c r="A2411" s="7" t="n">
        <v>36321</v>
      </c>
      <c r="B2411" s="8" t="n">
        <v>2.355</v>
      </c>
      <c r="C2411" s="9" t="n">
        <f aca="false">LN(B2411/B2410)</f>
        <v>-0.0436206224758904</v>
      </c>
      <c r="D2411" s="11" t="n">
        <f aca="false">STDEV(C2391:C2411)*SQRT(365.25)</f>
        <v>0.428661641387739</v>
      </c>
      <c r="E2411" s="11" t="n">
        <f aca="false">SQRT(alpha*(E2410/SQRT(365.25))^2+(1-alpha)*C2411^2)*SQRT(365.25)</f>
        <v>0.432701780989134</v>
      </c>
      <c r="G2411" s="10"/>
      <c r="H2411" s="10" t="n">
        <f aca="false">(E2411^2)/365.25</f>
        <v>0.000512610078771166</v>
      </c>
      <c r="I2411" s="10" t="n">
        <f aca="false">C2412^2</f>
        <v>9.44603372194755E-005</v>
      </c>
      <c r="J2411" s="10" t="n">
        <f aca="false">(H2411-I2411)^2</f>
        <v>1.74849206359745E-007</v>
      </c>
    </row>
    <row r="2412" customFormat="false" ht="12.75" hidden="false" customHeight="false" outlineLevel="0" collapsed="false">
      <c r="A2412" s="7" t="n">
        <v>36322</v>
      </c>
      <c r="B2412" s="8" t="n">
        <v>2.378</v>
      </c>
      <c r="C2412" s="9" t="n">
        <f aca="false">LN(B2412/B2411)</f>
        <v>0.00971907080020902</v>
      </c>
      <c r="D2412" s="11" t="n">
        <f aca="false">STDEV(C2392:C2412)*SQRT(365.25)</f>
        <v>0.397853360517657</v>
      </c>
      <c r="E2412" s="11" t="n">
        <f aca="false">SQRT(alpha*(E2411/SQRT(365.25))^2+(1-alpha)*C2412^2)*SQRT(365.25)</f>
        <v>0.418423210028399</v>
      </c>
      <c r="G2412" s="10"/>
      <c r="H2412" s="10" t="n">
        <f aca="false">(E2412^2)/365.25</f>
        <v>0.000479337392718602</v>
      </c>
      <c r="I2412" s="10" t="n">
        <f aca="false">C2413^2</f>
        <v>6.38227825705087E-006</v>
      </c>
      <c r="J2412" s="10" t="n">
        <f aca="false">(H2412-I2412)^2</f>
        <v>2.23686540295339E-007</v>
      </c>
    </row>
    <row r="2413" customFormat="false" ht="12.75" hidden="false" customHeight="false" outlineLevel="0" collapsed="false">
      <c r="A2413" s="7" t="n">
        <v>36325</v>
      </c>
      <c r="B2413" s="8" t="n">
        <v>2.372</v>
      </c>
      <c r="C2413" s="9" t="n">
        <f aca="false">LN(B2413/B2412)</f>
        <v>-0.00252631713311114</v>
      </c>
      <c r="D2413" s="11" t="n">
        <f aca="false">STDEV(C2393:C2413)*SQRT(365.25)</f>
        <v>0.398276426939922</v>
      </c>
      <c r="E2413" s="11" t="n">
        <f aca="false">SQRT(alpha*(E2412/SQRT(365.25))^2+(1-alpha)*C2413^2)*SQRT(365.25)</f>
        <v>0.401661927795</v>
      </c>
      <c r="G2413" s="10"/>
      <c r="H2413" s="10" t="n">
        <f aca="false">(E2413^2)/365.25</f>
        <v>0.000441703776153307</v>
      </c>
      <c r="I2413" s="10" t="n">
        <f aca="false">C2414^2</f>
        <v>4.45273557000868E-006</v>
      </c>
      <c r="J2413" s="10" t="n">
        <f aca="false">(H2413-I2413)^2</f>
        <v>1.91188472491177E-007</v>
      </c>
    </row>
    <row r="2414" customFormat="false" ht="12.75" hidden="false" customHeight="false" outlineLevel="0" collapsed="false">
      <c r="A2414" s="7" t="n">
        <v>36326</v>
      </c>
      <c r="B2414" s="8" t="n">
        <v>2.367</v>
      </c>
      <c r="C2414" s="9" t="n">
        <f aca="false">LN(B2414/B2413)</f>
        <v>-0.00211015060363205</v>
      </c>
      <c r="D2414" s="11" t="n">
        <f aca="false">STDEV(C2394:C2414)*SQRT(365.25)</f>
        <v>0.38657586860405</v>
      </c>
      <c r="E2414" s="11" t="n">
        <f aca="false">SQRT(alpha*(E2413/SQRT(365.25))^2+(1-alpha)*C2414^2)*SQRT(365.25)</f>
        <v>0.38551823196312</v>
      </c>
      <c r="G2414" s="10"/>
      <c r="H2414" s="10" t="n">
        <f aca="false">(E2414^2)/365.25</f>
        <v>0.000406911176388692</v>
      </c>
      <c r="I2414" s="10" t="n">
        <f aca="false">C2415^2</f>
        <v>0.000290479058770846</v>
      </c>
      <c r="J2414" s="10" t="n">
        <f aca="false">(H2414-I2414)^2</f>
        <v>1.35564380129761E-008</v>
      </c>
    </row>
    <row r="2415" customFormat="false" ht="12.75" hidden="false" customHeight="false" outlineLevel="0" collapsed="false">
      <c r="A2415" s="7" t="n">
        <v>36327</v>
      </c>
      <c r="B2415" s="8" t="n">
        <v>2.327</v>
      </c>
      <c r="C2415" s="9" t="n">
        <f aca="false">LN(B2415/B2414)</f>
        <v>-0.0170434462116922</v>
      </c>
      <c r="D2415" s="11" t="n">
        <f aca="false">STDEV(C2395:C2415)*SQRT(365.25)</f>
        <v>0.362673779102294</v>
      </c>
      <c r="E2415" s="11" t="n">
        <f aca="false">SQRT(alpha*(E2414/SQRT(365.25))^2+(1-alpha)*C2415^2)*SQRT(365.25)</f>
        <v>0.381104179004423</v>
      </c>
      <c r="G2415" s="10"/>
      <c r="H2415" s="10" t="n">
        <f aca="false">(E2415^2)/365.25</f>
        <v>0.00039764653047128</v>
      </c>
      <c r="I2415" s="10" t="n">
        <f aca="false">C2416^2</f>
        <v>0.000331744695151989</v>
      </c>
      <c r="J2415" s="10" t="n">
        <f aca="false">(H2415-I2415)^2</f>
        <v>4.34305189845094E-009</v>
      </c>
    </row>
    <row r="2416" customFormat="false" ht="12.75" hidden="false" customHeight="false" outlineLevel="0" collapsed="false">
      <c r="A2416" s="7" t="n">
        <v>36328</v>
      </c>
      <c r="B2416" s="8" t="n">
        <v>2.285</v>
      </c>
      <c r="C2416" s="9" t="n">
        <f aca="false">LN(B2416/B2415)</f>
        <v>-0.0182138599739866</v>
      </c>
      <c r="D2416" s="11" t="n">
        <f aca="false">STDEV(C2396:C2416)*SQRT(365.25)</f>
        <v>0.371345182383365</v>
      </c>
      <c r="E2416" s="11" t="n">
        <f aca="false">SQRT(alpha*(E2415/SQRT(365.25))^2+(1-alpha)*C2416^2)*SQRT(365.25)</f>
        <v>0.378582969217866</v>
      </c>
      <c r="G2416" s="10"/>
      <c r="H2416" s="10" t="n">
        <f aca="false">(E2416^2)/365.25</f>
        <v>0.000392402640881083</v>
      </c>
      <c r="I2416" s="10" t="n">
        <f aca="false">C2417^2</f>
        <v>0.000100306720827858</v>
      </c>
      <c r="J2416" s="10" t="n">
        <f aca="false">(H2416-I2416)^2</f>
        <v>8.53200265117401E-008</v>
      </c>
    </row>
    <row r="2417" customFormat="false" ht="12.75" hidden="false" customHeight="false" outlineLevel="0" collapsed="false">
      <c r="A2417" s="7" t="n">
        <v>36329</v>
      </c>
      <c r="B2417" s="8" t="n">
        <v>2.308</v>
      </c>
      <c r="C2417" s="9" t="n">
        <f aca="false">LN(B2417/B2416)</f>
        <v>0.0100153242996849</v>
      </c>
      <c r="D2417" s="11" t="n">
        <f aca="false">STDEV(C2397:C2417)*SQRT(365.25)</f>
        <v>0.365761363491238</v>
      </c>
      <c r="E2417" s="11" t="n">
        <f aca="false">SQRT(alpha*(E2416/SQRT(365.25))^2+(1-alpha)*C2417^2)*SQRT(365.25)</f>
        <v>0.367199900932389</v>
      </c>
      <c r="G2417" s="10"/>
      <c r="H2417" s="10" t="n">
        <f aca="false">(E2417^2)/365.25</f>
        <v>0.000369160211484617</v>
      </c>
      <c r="I2417" s="10" t="n">
        <f aca="false">C2418^2</f>
        <v>0.000976291652398637</v>
      </c>
      <c r="J2417" s="10" t="n">
        <f aca="false">(H2417-I2417)^2</f>
        <v>3.68608586546334E-007</v>
      </c>
    </row>
    <row r="2418" customFormat="false" ht="12.75" hidden="false" customHeight="false" outlineLevel="0" collapsed="false">
      <c r="A2418" s="7" t="n">
        <v>36332</v>
      </c>
      <c r="B2418" s="8" t="n">
        <v>2.237</v>
      </c>
      <c r="C2418" s="9" t="n">
        <f aca="false">LN(B2418/B2417)</f>
        <v>-0.0312456661378604</v>
      </c>
      <c r="D2418" s="11" t="n">
        <f aca="false">STDEV(C2398:C2418)*SQRT(365.25)</f>
        <v>0.390871161126836</v>
      </c>
      <c r="E2418" s="11" t="n">
        <f aca="false">SQRT(alpha*(E2417/SQRT(365.25))^2+(1-alpha)*C2418^2)*SQRT(365.25)</f>
        <v>0.390488238567627</v>
      </c>
      <c r="G2418" s="10"/>
      <c r="H2418" s="10" t="n">
        <f aca="false">(E2418^2)/365.25</f>
        <v>0.000417470402353588</v>
      </c>
      <c r="I2418" s="10" t="n">
        <f aca="false">C2419^2</f>
        <v>1.99744084549829E-007</v>
      </c>
      <c r="J2418" s="10" t="n">
        <f aca="false">(H2418-I2418)^2</f>
        <v>1.74114802252276E-007</v>
      </c>
    </row>
    <row r="2419" customFormat="false" ht="12.75" hidden="false" customHeight="false" outlineLevel="0" collapsed="false">
      <c r="A2419" s="7" t="n">
        <v>36333</v>
      </c>
      <c r="B2419" s="8" t="n">
        <v>2.238</v>
      </c>
      <c r="C2419" s="9" t="n">
        <f aca="false">LN(B2419/B2418)</f>
        <v>0.000446927381740959</v>
      </c>
      <c r="D2419" s="11" t="n">
        <f aca="false">STDEV(C2399:C2419)*SQRT(365.25)</f>
        <v>0.378241302284766</v>
      </c>
      <c r="E2419" s="11" t="n">
        <f aca="false">SQRT(alpha*(E2418/SQRT(365.25))^2+(1-alpha)*C2419^2)*SQRT(365.25)</f>
        <v>0.374638178804987</v>
      </c>
      <c r="G2419" s="10"/>
      <c r="H2419" s="10" t="n">
        <f aca="false">(E2419^2)/365.25</f>
        <v>0.000384267666032355</v>
      </c>
      <c r="I2419" s="10" t="n">
        <f aca="false">C2420^2</f>
        <v>0.000133415215725785</v>
      </c>
      <c r="J2419" s="10" t="n">
        <f aca="false">(H2419-I2419)^2</f>
        <v>6.29269518248103E-008</v>
      </c>
    </row>
    <row r="2420" customFormat="false" ht="12.75" hidden="false" customHeight="false" outlineLevel="0" collapsed="false">
      <c r="A2420" s="7" t="n">
        <v>36334</v>
      </c>
      <c r="B2420" s="8" t="n">
        <v>2.264</v>
      </c>
      <c r="C2420" s="9" t="n">
        <f aca="false">LN(B2420/B2419)</f>
        <v>0.0115505504512029</v>
      </c>
      <c r="D2420" s="11" t="n">
        <f aca="false">STDEV(C2400:C2420)*SQRT(365.25)</f>
        <v>0.378519393317906</v>
      </c>
      <c r="E2420" s="11" t="n">
        <f aca="false">SQRT(alpha*(E2419/SQRT(365.25))^2+(1-alpha)*C2420^2)*SQRT(365.25)</f>
        <v>0.364778210265379</v>
      </c>
      <c r="G2420" s="10"/>
      <c r="H2420" s="10" t="n">
        <f aca="false">(E2420^2)/365.25</f>
        <v>0.000364307029936792</v>
      </c>
      <c r="I2420" s="10" t="n">
        <f aca="false">C2421^2</f>
        <v>0.000184951382367141</v>
      </c>
      <c r="J2420" s="10" t="n">
        <f aca="false">(H2420-I2420)^2</f>
        <v>3.21684483151291E-008</v>
      </c>
    </row>
    <row r="2421" customFormat="false" ht="12.75" hidden="false" customHeight="false" outlineLevel="0" collapsed="false">
      <c r="A2421" s="7" t="n">
        <v>36335</v>
      </c>
      <c r="B2421" s="8" t="n">
        <v>2.295</v>
      </c>
      <c r="C2421" s="9" t="n">
        <f aca="false">LN(B2421/B2420)</f>
        <v>0.0135996831715721</v>
      </c>
      <c r="D2421" s="11" t="n">
        <f aca="false">STDEV(C2401:C2421)*SQRT(365.25)</f>
        <v>0.379523947569268</v>
      </c>
      <c r="E2421" s="11" t="n">
        <f aca="false">SQRT(alpha*(E2420/SQRT(365.25))^2+(1-alpha)*C2421^2)*SQRT(365.25)</f>
        <v>0.35756182645465</v>
      </c>
      <c r="G2421" s="10"/>
      <c r="H2421" s="10" t="n">
        <f aca="false">(E2421^2)/365.25</f>
        <v>0.000350035481827748</v>
      </c>
      <c r="I2421" s="10" t="n">
        <f aca="false">C2422^2</f>
        <v>0.000264172289423174</v>
      </c>
      <c r="J2421" s="10" t="n">
        <f aca="false">(H2421-I2421)^2</f>
        <v>7.37248780990492E-009</v>
      </c>
    </row>
    <row r="2422" customFormat="false" ht="12.75" hidden="false" customHeight="false" outlineLevel="0" collapsed="false">
      <c r="A2422" s="7" t="n">
        <v>36336</v>
      </c>
      <c r="B2422" s="8" t="n">
        <v>2.258</v>
      </c>
      <c r="C2422" s="9" t="n">
        <f aca="false">LN(B2422/B2421)</f>
        <v>-0.0162533777850382</v>
      </c>
      <c r="D2422" s="11" t="n">
        <f aca="false">STDEV(C2402:C2422)*SQRT(365.25)</f>
        <v>0.371890016835525</v>
      </c>
      <c r="E2422" s="11" t="n">
        <f aca="false">SQRT(alpha*(E2421/SQRT(365.25))^2+(1-alpha)*C2422^2)*SQRT(365.25)</f>
        <v>0.354055058401515</v>
      </c>
      <c r="G2422" s="10"/>
      <c r="H2422" s="10" t="n">
        <f aca="false">(E2422^2)/365.25</f>
        <v>0.000343203242654894</v>
      </c>
      <c r="I2422" s="10" t="n">
        <f aca="false">C2423^2</f>
        <v>3.13258836901269E-006</v>
      </c>
      <c r="J2422" s="10" t="n">
        <f aca="false">(H2422-I2422)^2</f>
        <v>1.15648049906427E-007</v>
      </c>
    </row>
    <row r="2423" customFormat="false" ht="12.75" hidden="false" customHeight="false" outlineLevel="0" collapsed="false">
      <c r="A2423" s="7" t="n">
        <v>36339</v>
      </c>
      <c r="B2423" s="8" t="n">
        <v>2.262</v>
      </c>
      <c r="C2423" s="9" t="n">
        <f aca="false">LN(B2423/B2422)</f>
        <v>0.00176991196645841</v>
      </c>
      <c r="D2423" s="11" t="n">
        <f aca="false">STDEV(C2403:C2423)*SQRT(365.25)</f>
        <v>0.342567828848459</v>
      </c>
      <c r="E2423" s="11" t="n">
        <f aca="false">SQRT(alpha*(E2422/SQRT(365.25))^2+(1-alpha)*C2423^2)*SQRT(365.25)</f>
        <v>0.339810798359265</v>
      </c>
      <c r="G2423" s="10"/>
      <c r="H2423" s="10" t="n">
        <f aca="false">(E2423^2)/365.25</f>
        <v>0.000316143405014541</v>
      </c>
      <c r="I2423" s="10" t="n">
        <f aca="false">C2424^2</f>
        <v>0.00350693255853701</v>
      </c>
      <c r="J2423" s="10" t="n">
        <f aca="false">(H2423-I2423)^2</f>
        <v>1.01811354222367E-005</v>
      </c>
    </row>
    <row r="2424" customFormat="false" ht="12.75" hidden="false" customHeight="false" outlineLevel="0" collapsed="false">
      <c r="A2424" s="7" t="n">
        <v>36340</v>
      </c>
      <c r="B2424" s="8" t="n">
        <v>2.4</v>
      </c>
      <c r="C2424" s="9" t="n">
        <f aca="false">LN(B2424/B2423)</f>
        <v>0.0592193596599711</v>
      </c>
      <c r="D2424" s="11" t="n">
        <f aca="false">STDEV(C2404:C2424)*SQRT(365.25)</f>
        <v>0.427009848359859</v>
      </c>
      <c r="E2424" s="11" t="n">
        <f aca="false">SQRT(alpha*(E2423/SQRT(365.25))^2+(1-alpha)*C2424^2)*SQRT(365.25)</f>
        <v>0.456296531794811</v>
      </c>
      <c r="G2424" s="10"/>
      <c r="H2424" s="10" t="n">
        <f aca="false">(E2424^2)/365.25</f>
        <v>0.00057003839816009</v>
      </c>
      <c r="I2424" s="10" t="n">
        <f aca="false">C2425^2</f>
        <v>6.26566088885785E-006</v>
      </c>
      <c r="J2424" s="10" t="n">
        <f aca="false">(H2424-I2424)^2</f>
        <v>3.17839699290297E-007</v>
      </c>
    </row>
    <row r="2425" customFormat="false" ht="12.75" hidden="false" customHeight="false" outlineLevel="0" collapsed="false">
      <c r="A2425" s="7" t="n">
        <v>36341</v>
      </c>
      <c r="B2425" s="8" t="n">
        <v>2.394</v>
      </c>
      <c r="C2425" s="9" t="n">
        <f aca="false">LN(B2425/B2424)</f>
        <v>-0.00250313021811848</v>
      </c>
      <c r="D2425" s="11" t="n">
        <f aca="false">STDEV(C2405:C2425)*SQRT(365.25)</f>
        <v>0.426895511205587</v>
      </c>
      <c r="E2425" s="11" t="n">
        <f aca="false">SQRT(alpha*(E2424/SQRT(365.25))^2+(1-alpha)*C2425^2)*SQRT(365.25)</f>
        <v>0.437974175701825</v>
      </c>
      <c r="G2425" s="10"/>
      <c r="H2425" s="10" t="n">
        <f aca="false">(E2425^2)/365.25</f>
        <v>0.000525178312338653</v>
      </c>
      <c r="I2425" s="10" t="n">
        <f aca="false">C2426^2</f>
        <v>0.00130690035115491</v>
      </c>
      <c r="J2425" s="10" t="n">
        <f aca="false">(H2425-I2425)^2</f>
        <v>6.11089345971048E-007</v>
      </c>
    </row>
    <row r="2426" customFormat="false" ht="12.75" hidden="false" customHeight="false" outlineLevel="0" collapsed="false">
      <c r="A2426" s="7" t="n">
        <v>36342</v>
      </c>
      <c r="B2426" s="8" t="n">
        <v>2.309</v>
      </c>
      <c r="C2426" s="9" t="n">
        <f aca="false">LN(B2426/B2425)</f>
        <v>-0.0361510767634231</v>
      </c>
      <c r="D2426" s="11" t="n">
        <f aca="false">STDEV(C2406:C2426)*SQRT(365.25)</f>
        <v>0.437886537128012</v>
      </c>
      <c r="E2426" s="11" t="n">
        <f aca="false">SQRT(alpha*(E2425/SQRT(365.25))^2+(1-alpha)*C2426^2)*SQRT(365.25)</f>
        <v>0.463185567835973</v>
      </c>
      <c r="G2426" s="10"/>
      <c r="H2426" s="10" t="n">
        <f aca="false">(E2426^2)/365.25</f>
        <v>0.000587380890490165</v>
      </c>
      <c r="I2426" s="10" t="n">
        <f aca="false">C2427^2</f>
        <v>9.16541105196366E-005</v>
      </c>
      <c r="J2426" s="10" t="n">
        <f aca="false">(H2426-I2426)^2</f>
        <v>2.45745040379949E-007</v>
      </c>
    </row>
    <row r="2427" customFormat="false" ht="12.75" hidden="false" customHeight="false" outlineLevel="0" collapsed="false">
      <c r="A2427" s="7" t="n">
        <v>36343</v>
      </c>
      <c r="B2427" s="8" t="n">
        <v>2.287</v>
      </c>
      <c r="C2427" s="9" t="n">
        <f aca="false">LN(B2427/B2426)</f>
        <v>-0.00957361533171438</v>
      </c>
      <c r="D2427" s="11" t="n">
        <f aca="false">STDEV(C2407:C2427)*SQRT(365.25)</f>
        <v>0.438959352359582</v>
      </c>
      <c r="E2427" s="11" t="n">
        <f aca="false">SQRT(alpha*(E2426/SQRT(365.25))^2+(1-alpha)*C2427^2)*SQRT(365.25)</f>
        <v>0.447362682875079</v>
      </c>
      <c r="G2427" s="10"/>
      <c r="H2427" s="10" t="n">
        <f aca="false">(E2427^2)/365.25</f>
        <v>0.000547935304665813</v>
      </c>
      <c r="I2427" s="10" t="n">
        <f aca="false">C2428^2</f>
        <v>0.000449931016815462</v>
      </c>
      <c r="J2427" s="10" t="n">
        <f aca="false">(H2427-I2427)^2</f>
        <v>9.60484043705452E-009</v>
      </c>
    </row>
    <row r="2428" customFormat="false" ht="12.75" hidden="false" customHeight="false" outlineLevel="0" collapsed="false">
      <c r="A2428" s="7" t="n">
        <v>36346</v>
      </c>
      <c r="B2428" s="8" t="n">
        <v>2.239</v>
      </c>
      <c r="C2428" s="9" t="n">
        <f aca="false">LN(B2428/B2427)</f>
        <v>-0.0212115774240263</v>
      </c>
      <c r="D2428" s="11" t="n">
        <f aca="false">STDEV(C2408:C2428)*SQRT(365.25)</f>
        <v>0.437692526687223</v>
      </c>
      <c r="E2428" s="11" t="n">
        <f aca="false">SQRT(alpha*(E2427/SQRT(365.25))^2+(1-alpha)*C2428^2)*SQRT(365.25)</f>
        <v>0.444167798576177</v>
      </c>
      <c r="G2428" s="10"/>
      <c r="H2428" s="10" t="n">
        <f aca="false">(E2428^2)/365.25</f>
        <v>0.000540136983687904</v>
      </c>
      <c r="I2428" s="10" t="n">
        <f aca="false">C2429^2</f>
        <v>0.000469644246953251</v>
      </c>
      <c r="J2428" s="10" t="n">
        <f aca="false">(H2428-I2428)^2</f>
        <v>4.96922593234109E-009</v>
      </c>
    </row>
    <row r="2429" customFormat="false" ht="12.75" hidden="false" customHeight="false" outlineLevel="0" collapsed="false">
      <c r="A2429" s="7" t="n">
        <v>36347</v>
      </c>
      <c r="B2429" s="8" t="n">
        <v>2.191</v>
      </c>
      <c r="C2429" s="9" t="n">
        <f aca="false">LN(B2429/B2428)</f>
        <v>-0.0216712770032883</v>
      </c>
      <c r="D2429" s="11" t="n">
        <f aca="false">STDEV(C2409:C2429)*SQRT(365.25)</f>
        <v>0.442819930374345</v>
      </c>
      <c r="E2429" s="11" t="n">
        <f aca="false">SQRT(alpha*(E2428/SQRT(365.25))^2+(1-alpha)*C2429^2)*SQRT(365.25)</f>
        <v>0.441855491609749</v>
      </c>
      <c r="G2429" s="10"/>
      <c r="H2429" s="10" t="n">
        <f aca="false">(E2429^2)/365.25</f>
        <v>0.000534527790460486</v>
      </c>
      <c r="I2429" s="10" t="n">
        <f aca="false">C2430^2</f>
        <v>0.00053291957993963</v>
      </c>
      <c r="J2429" s="10" t="n">
        <f aca="false">(H2429-I2429)^2</f>
        <v>2.58634107939232E-012</v>
      </c>
    </row>
    <row r="2430" customFormat="false" ht="12.75" hidden="false" customHeight="false" outlineLevel="0" collapsed="false">
      <c r="A2430" s="7" t="n">
        <v>36348</v>
      </c>
      <c r="B2430" s="8" t="n">
        <v>2.141</v>
      </c>
      <c r="C2430" s="9" t="n">
        <f aca="false">LN(B2430/B2429)</f>
        <v>-0.0230850510057836</v>
      </c>
      <c r="D2430" s="11" t="n">
        <f aca="false">STDEV(C2410:C2430)*SQRT(365.25)</f>
        <v>0.444725395634838</v>
      </c>
      <c r="E2430" s="11" t="n">
        <f aca="false">SQRT(alpha*(E2429/SQRT(365.25))^2+(1-alpha)*C2430^2)*SQRT(365.25)</f>
        <v>0.441802597794311</v>
      </c>
      <c r="G2430" s="10"/>
      <c r="H2430" s="10" t="n">
        <f aca="false">(E2430^2)/365.25</f>
        <v>0.000534399823183577</v>
      </c>
      <c r="I2430" s="10" t="n">
        <f aca="false">C2431^2</f>
        <v>9.52714520804163E-005</v>
      </c>
      <c r="J2430" s="10" t="n">
        <f aca="false">(H2430-I2430)^2</f>
        <v>1.92833726307715E-007</v>
      </c>
    </row>
    <row r="2431" customFormat="false" ht="12.75" hidden="false" customHeight="false" outlineLevel="0" collapsed="false">
      <c r="A2431" s="7" t="n">
        <v>36349</v>
      </c>
      <c r="B2431" s="8" t="n">
        <v>2.162</v>
      </c>
      <c r="C2431" s="9" t="n">
        <f aca="false">LN(B2431/B2430)</f>
        <v>0.00976070960947083</v>
      </c>
      <c r="D2431" s="11" t="n">
        <f aca="false">STDEV(C2411:C2431)*SQRT(365.25)</f>
        <v>0.426453851646906</v>
      </c>
      <c r="E2431" s="11" t="n">
        <f aca="false">SQRT(alpha*(E2430/SQRT(365.25))^2+(1-alpha)*C2431^2)*SQRT(365.25)</f>
        <v>0.427114711484722</v>
      </c>
      <c r="G2431" s="10"/>
      <c r="H2431" s="10" t="n">
        <f aca="false">(E2431^2)/365.25</f>
        <v>0.000499457841934778</v>
      </c>
      <c r="I2431" s="10" t="n">
        <f aca="false">C2432^2</f>
        <v>2.13839427581748E-007</v>
      </c>
      <c r="J2431" s="10" t="n">
        <f aca="false">(H2431-I2431)^2</f>
        <v>2.49244574039405E-007</v>
      </c>
    </row>
    <row r="2432" customFormat="false" ht="12.75" hidden="false" customHeight="false" outlineLevel="0" collapsed="false">
      <c r="A2432" s="7" t="n">
        <v>36350</v>
      </c>
      <c r="B2432" s="8" t="n">
        <v>2.163</v>
      </c>
      <c r="C2432" s="9" t="n">
        <f aca="false">LN(B2432/B2431)</f>
        <v>0.000462427753905135</v>
      </c>
      <c r="D2432" s="11" t="n">
        <f aca="false">STDEV(C2412:C2432)*SQRT(365.25)</f>
        <v>0.394117085443055</v>
      </c>
      <c r="E2432" s="11" t="n">
        <f aca="false">SQRT(alpha*(E2431/SQRT(365.25))^2+(1-alpha)*C2432^2)*SQRT(365.25)</f>
        <v>0.409777078589938</v>
      </c>
      <c r="G2432" s="10"/>
      <c r="H2432" s="10" t="n">
        <f aca="false">(E2432^2)/365.25</f>
        <v>0.000459732386413974</v>
      </c>
      <c r="I2432" s="10" t="n">
        <f aca="false">C2433^2</f>
        <v>7.78436307999722E-005</v>
      </c>
      <c r="J2432" s="10" t="n">
        <f aca="false">(H2432-I2432)^2</f>
        <v>1.45839021664411E-007</v>
      </c>
    </row>
    <row r="2433" customFormat="false" ht="12.75" hidden="false" customHeight="false" outlineLevel="0" collapsed="false">
      <c r="A2433" s="7" t="n">
        <v>36353</v>
      </c>
      <c r="B2433" s="8" t="n">
        <v>2.144</v>
      </c>
      <c r="C2433" s="9" t="n">
        <f aca="false">LN(B2433/B2432)</f>
        <v>-0.00882290376236601</v>
      </c>
      <c r="D2433" s="11" t="n">
        <f aca="false">STDEV(C2413:C2433)*SQRT(365.25)</f>
        <v>0.389850172558352</v>
      </c>
      <c r="E2433" s="11" t="n">
        <f aca="false">SQRT(alpha*(E2432/SQRT(365.25))^2+(1-alpha)*C2433^2)*SQRT(365.25)</f>
        <v>0.396002869554315</v>
      </c>
      <c r="G2433" s="10"/>
      <c r="H2433" s="10" t="n">
        <f aca="false">(E2433^2)/365.25</f>
        <v>0.000429345031335391</v>
      </c>
      <c r="I2433" s="10" t="n">
        <f aca="false">C2434^2</f>
        <v>0.000219486766821078</v>
      </c>
      <c r="J2433" s="10" t="n">
        <f aca="false">(H2433-I2433)^2</f>
        <v>4.40404911849595E-008</v>
      </c>
    </row>
    <row r="2434" customFormat="false" ht="12.75" hidden="false" customHeight="false" outlineLevel="0" collapsed="false">
      <c r="A2434" s="7" t="n">
        <v>36354</v>
      </c>
      <c r="B2434" s="8" t="n">
        <v>2.176</v>
      </c>
      <c r="C2434" s="9" t="n">
        <f aca="false">LN(B2434/B2433)</f>
        <v>0.0148150857851407</v>
      </c>
      <c r="D2434" s="11" t="n">
        <f aca="false">STDEV(C2414:C2434)*SQRT(365.25)</f>
        <v>0.398419122201613</v>
      </c>
      <c r="E2434" s="11" t="n">
        <f aca="false">SQRT(alpha*(E2433/SQRT(365.25))^2+(1-alpha)*C2434^2)*SQRT(365.25)</f>
        <v>0.388225553419626</v>
      </c>
      <c r="G2434" s="10"/>
      <c r="H2434" s="10" t="n">
        <f aca="false">(E2434^2)/365.25</f>
        <v>0.000412646352711773</v>
      </c>
      <c r="I2434" s="10" t="n">
        <f aca="false">C2435^2</f>
        <v>0.000192728936844934</v>
      </c>
      <c r="J2434" s="10" t="n">
        <f aca="false">(H2434-I2434)^2</f>
        <v>4.8363669801548E-008</v>
      </c>
    </row>
    <row r="2435" customFormat="false" ht="12.75" hidden="false" customHeight="false" outlineLevel="0" collapsed="false">
      <c r="A2435" s="7" t="n">
        <v>36355</v>
      </c>
      <c r="B2435" s="8" t="n">
        <v>2.146</v>
      </c>
      <c r="C2435" s="9" t="n">
        <f aca="false">LN(B2435/B2434)</f>
        <v>-0.0138826847851896</v>
      </c>
      <c r="D2435" s="11" t="n">
        <f aca="false">STDEV(C2415:C2435)*SQRT(365.25)</f>
        <v>0.400361994324621</v>
      </c>
      <c r="E2435" s="11" t="n">
        <f aca="false">SQRT(alpha*(E2434/SQRT(365.25))^2+(1-alpha)*C2435^2)*SQRT(365.25)</f>
        <v>0.379904639261446</v>
      </c>
      <c r="G2435" s="10"/>
      <c r="H2435" s="10" t="n">
        <f aca="false">(E2435^2)/365.25</f>
        <v>0.000395147255119424</v>
      </c>
      <c r="I2435" s="10" t="n">
        <f aca="false">C2436^2</f>
        <v>0.000232880166900892</v>
      </c>
      <c r="J2435" s="10" t="n">
        <f aca="false">(H2435-I2435)^2</f>
        <v>2.63306079189209E-008</v>
      </c>
    </row>
    <row r="2436" customFormat="false" ht="12.75" hidden="false" customHeight="false" outlineLevel="0" collapsed="false">
      <c r="A2436" s="7" t="n">
        <v>36356</v>
      </c>
      <c r="B2436" s="8" t="n">
        <v>2.179</v>
      </c>
      <c r="C2436" s="9" t="n">
        <f aca="false">LN(B2436/B2435)</f>
        <v>0.0152604117539761</v>
      </c>
      <c r="D2436" s="11" t="n">
        <f aca="false">STDEV(C2416:C2436)*SQRT(365.25)</f>
        <v>0.404768460479178</v>
      </c>
      <c r="E2436" s="11" t="n">
        <f aca="false">SQRT(alpha*(E2435/SQRT(365.25))^2+(1-alpha)*C2436^2)*SQRT(365.25)</f>
        <v>0.373646227644099</v>
      </c>
      <c r="G2436" s="10"/>
      <c r="H2436" s="10" t="n">
        <f aca="false">(E2436^2)/365.25</f>
        <v>0.00038223546456582</v>
      </c>
      <c r="I2436" s="10" t="n">
        <f aca="false">C2437^2</f>
        <v>1.34299215154092E-005</v>
      </c>
      <c r="J2436" s="10" t="n">
        <f aca="false">(H2436-I2436)^2</f>
        <v>1.36017528584709E-007</v>
      </c>
    </row>
    <row r="2437" customFormat="false" ht="12.75" hidden="false" customHeight="false" outlineLevel="0" collapsed="false">
      <c r="A2437" s="7" t="n">
        <v>36357</v>
      </c>
      <c r="B2437" s="8" t="n">
        <v>2.187</v>
      </c>
      <c r="C2437" s="9" t="n">
        <f aca="false">LN(B2437/B2436)</f>
        <v>0.00366468573214801</v>
      </c>
      <c r="D2437" s="11" t="n">
        <f aca="false">STDEV(C2417:C2437)*SQRT(365.25)</f>
        <v>0.400135753846211</v>
      </c>
      <c r="E2437" s="11" t="n">
        <f aca="false">SQRT(alpha*(E2436/SQRT(365.25))^2+(1-alpha)*C2437^2)*SQRT(365.25)</f>
        <v>0.359016384703745</v>
      </c>
      <c r="G2437" s="10"/>
      <c r="H2437" s="10" t="n">
        <f aca="false">(E2437^2)/365.25</f>
        <v>0.000352889156702935</v>
      </c>
      <c r="I2437" s="10" t="n">
        <f aca="false">C2438^2</f>
        <v>8.28716290175797E-005</v>
      </c>
      <c r="J2437" s="10" t="n">
        <f aca="false">(H2437-I2437)^2</f>
        <v>7.29094652573119E-008</v>
      </c>
    </row>
    <row r="2438" customFormat="false" ht="12.75" hidden="false" customHeight="false" outlineLevel="0" collapsed="false">
      <c r="A2438" s="7" t="n">
        <v>36360</v>
      </c>
      <c r="B2438" s="8" t="n">
        <v>2.207</v>
      </c>
      <c r="C2438" s="9" t="n">
        <f aca="false">LN(B2438/B2437)</f>
        <v>0.00910338557996857</v>
      </c>
      <c r="D2438" s="11" t="n">
        <f aca="false">STDEV(C2418:C2438)*SQRT(365.25)</f>
        <v>0.399649798965571</v>
      </c>
      <c r="E2438" s="11" t="n">
        <f aca="false">SQRT(alpha*(E2437/SQRT(365.25))^2+(1-alpha)*C2438^2)*SQRT(365.25)</f>
        <v>0.34791542083329</v>
      </c>
      <c r="G2438" s="10"/>
      <c r="H2438" s="10" t="n">
        <f aca="false">(E2438^2)/365.25</f>
        <v>0.000331403531974279</v>
      </c>
      <c r="I2438" s="10" t="n">
        <f aca="false">C2439^2</f>
        <v>1.66976130813823E-005</v>
      </c>
      <c r="J2438" s="10" t="n">
        <f aca="false">(H2438-I2438)^2</f>
        <v>9.90398153862225E-008</v>
      </c>
    </row>
    <row r="2439" customFormat="false" ht="12.75" hidden="false" customHeight="false" outlineLevel="0" collapsed="false">
      <c r="A2439" s="7" t="n">
        <v>36361</v>
      </c>
      <c r="B2439" s="8" t="n">
        <v>2.198</v>
      </c>
      <c r="C2439" s="9" t="n">
        <f aca="false">LN(B2439/B2438)</f>
        <v>-0.00408627129316964</v>
      </c>
      <c r="D2439" s="11" t="n">
        <f aca="false">STDEV(C2419:C2439)*SQRT(365.25)</f>
        <v>0.379035177165668</v>
      </c>
      <c r="E2439" s="11" t="n">
        <f aca="false">SQRT(alpha*(E2438/SQRT(365.25))^2+(1-alpha)*C2439^2)*SQRT(365.25)</f>
        <v>0.334512659739459</v>
      </c>
      <c r="G2439" s="10"/>
      <c r="H2439" s="10" t="n">
        <f aca="false">(E2439^2)/365.25</f>
        <v>0.000306361997333243</v>
      </c>
      <c r="I2439" s="10" t="n">
        <f aca="false">C2440^2</f>
        <v>0.000610821609354588</v>
      </c>
      <c r="J2439" s="10" t="n">
        <f aca="false">(H2439-I2439)^2</f>
        <v>9.26956553521879E-008</v>
      </c>
    </row>
    <row r="2440" customFormat="false" ht="12.75" hidden="false" customHeight="false" outlineLevel="0" collapsed="false">
      <c r="A2440" s="7" t="n">
        <v>36362</v>
      </c>
      <c r="B2440" s="8" t="n">
        <v>2.253</v>
      </c>
      <c r="C2440" s="9" t="n">
        <f aca="false">LN(B2440/B2439)</f>
        <v>0.0247148054686778</v>
      </c>
      <c r="D2440" s="11" t="n">
        <f aca="false">STDEV(C2420:C2440)*SQRT(365.25)</f>
        <v>0.393763062317828</v>
      </c>
      <c r="E2440" s="11" t="n">
        <f aca="false">SQRT(alpha*(E2439/SQRT(365.25))^2+(1-alpha)*C2440^2)*SQRT(365.25)</f>
        <v>0.347487190629571</v>
      </c>
      <c r="G2440" s="10"/>
      <c r="H2440" s="10" t="n">
        <f aca="false">(E2440^2)/365.25</f>
        <v>0.000330588220812133</v>
      </c>
      <c r="I2440" s="10" t="n">
        <f aca="false">C2441^2</f>
        <v>0.00373572400534136</v>
      </c>
      <c r="J2440" s="10" t="n">
        <f aca="false">(H2440-I2440)^2</f>
        <v>1.15949497110815E-005</v>
      </c>
    </row>
    <row r="2441" customFormat="false" ht="12.75" hidden="false" customHeight="false" outlineLevel="0" collapsed="false">
      <c r="A2441" s="7" t="n">
        <v>36363</v>
      </c>
      <c r="B2441" s="8" t="n">
        <v>2.395</v>
      </c>
      <c r="C2441" s="9" t="n">
        <f aca="false">LN(B2441/B2440)</f>
        <v>0.061120569412771</v>
      </c>
      <c r="D2441" s="11" t="n">
        <f aca="false">STDEV(C2421:C2441)*SQRT(365.25)</f>
        <v>0.467037159565023</v>
      </c>
      <c r="E2441" s="11" t="n">
        <f aca="false">SQRT(alpha*(E2440/SQRT(365.25))^2+(1-alpha)*C2441^2)*SQRT(365.25)</f>
        <v>0.468734608714215</v>
      </c>
      <c r="G2441" s="10"/>
      <c r="H2441" s="10" t="n">
        <f aca="false">(E2441^2)/365.25</f>
        <v>0.000601539037389372</v>
      </c>
      <c r="I2441" s="10" t="n">
        <f aca="false">C2442^2</f>
        <v>0.00292088855269529</v>
      </c>
      <c r="J2441" s="10" t="n">
        <f aca="false">(H2441-I2441)^2</f>
        <v>5.3793821741498E-006</v>
      </c>
    </row>
    <row r="2442" customFormat="false" ht="12.75" hidden="false" customHeight="false" outlineLevel="0" collapsed="false">
      <c r="A2442" s="7" t="n">
        <v>36364</v>
      </c>
      <c r="B2442" s="8" t="n">
        <v>2.528</v>
      </c>
      <c r="C2442" s="9" t="n">
        <f aca="false">LN(B2442/B2441)</f>
        <v>0.0540452454217324</v>
      </c>
      <c r="D2442" s="11" t="n">
        <f aca="false">STDEV(C2422:C2442)*SQRT(365.25)</f>
        <v>0.512551628664111</v>
      </c>
      <c r="E2442" s="11" t="n">
        <f aca="false">SQRT(alpha*(E2441/SQRT(365.25))^2+(1-alpha)*C2442^2)*SQRT(365.25)</f>
        <v>0.535836066810963</v>
      </c>
      <c r="G2442" s="10"/>
      <c r="H2442" s="10" t="n">
        <f aca="false">(E2442^2)/365.25</f>
        <v>0.000786092513334544</v>
      </c>
      <c r="I2442" s="10" t="n">
        <f aca="false">C2443^2</f>
        <v>3.05001764394883E-005</v>
      </c>
      <c r="J2442" s="10" t="n">
        <f aca="false">(H2442-I2442)^2</f>
        <v>5.70919779574532E-007</v>
      </c>
    </row>
    <row r="2443" customFormat="false" ht="12.75" hidden="false" customHeight="false" outlineLevel="0" collapsed="false">
      <c r="A2443" s="7" t="n">
        <v>36367</v>
      </c>
      <c r="B2443" s="8" t="n">
        <v>2.542</v>
      </c>
      <c r="C2443" s="9" t="n">
        <f aca="false">LN(B2443/B2442)</f>
        <v>0.00552269648265124</v>
      </c>
      <c r="D2443" s="11" t="n">
        <f aca="false">STDEV(C2423:C2443)*SQRT(365.25)</f>
        <v>0.504348117375603</v>
      </c>
      <c r="E2443" s="11" t="n">
        <f aca="false">SQRT(alpha*(E2442/SQRT(365.25))^2+(1-alpha)*C2443^2)*SQRT(365.25)</f>
        <v>0.514937099572221</v>
      </c>
      <c r="G2443" s="10"/>
      <c r="H2443" s="10" t="n">
        <f aca="false">(E2443^2)/365.25</f>
        <v>0.000725969107504041</v>
      </c>
      <c r="I2443" s="10" t="n">
        <f aca="false">C2444^2</f>
        <v>0.000156498508898995</v>
      </c>
      <c r="J2443" s="10" t="n">
        <f aca="false">(H2443-I2443)^2</f>
        <v>3.24296762675589E-007</v>
      </c>
    </row>
    <row r="2444" customFormat="false" ht="12.75" hidden="false" customHeight="false" outlineLevel="0" collapsed="false">
      <c r="A2444" s="7" t="n">
        <v>36368</v>
      </c>
      <c r="B2444" s="8" t="n">
        <v>2.574</v>
      </c>
      <c r="C2444" s="9" t="n">
        <f aca="false">LN(B2444/B2443)</f>
        <v>0.0125099364066727</v>
      </c>
      <c r="D2444" s="11" t="n">
        <f aca="false">STDEV(C2424:C2444)*SQRT(365.25)</f>
        <v>0.504831168698733</v>
      </c>
      <c r="E2444" s="11" t="n">
        <f aca="false">SQRT(alpha*(E2443/SQRT(365.25))^2+(1-alpha)*C2444^2)*SQRT(365.25)</f>
        <v>0.498607532042395</v>
      </c>
      <c r="G2444" s="10"/>
      <c r="H2444" s="10" t="n">
        <f aca="false">(E2444^2)/365.25</f>
        <v>0.000680655635891602</v>
      </c>
      <c r="I2444" s="10" t="n">
        <f aca="false">C2445^2</f>
        <v>0.000108886664111196</v>
      </c>
      <c r="J2444" s="10" t="n">
        <f aca="false">(H2444-I2444)^2</f>
        <v>3.26919757090823E-007</v>
      </c>
    </row>
    <row r="2445" customFormat="false" ht="12.75" hidden="false" customHeight="false" outlineLevel="0" collapsed="false">
      <c r="A2445" s="7" t="n">
        <v>36369</v>
      </c>
      <c r="B2445" s="8" t="n">
        <v>2.601</v>
      </c>
      <c r="C2445" s="9" t="n">
        <f aca="false">LN(B2445/B2444)</f>
        <v>0.0104348772925797</v>
      </c>
      <c r="D2445" s="11" t="n">
        <f aca="false">STDEV(C2425:C2445)*SQRT(365.25)</f>
        <v>0.449100930258554</v>
      </c>
      <c r="E2445" s="11" t="n">
        <f aca="false">SQRT(alpha*(E2444/SQRT(365.25))^2+(1-alpha)*C2445^2)*SQRT(365.25)</f>
        <v>0.4816554027408</v>
      </c>
      <c r="G2445" s="10"/>
      <c r="H2445" s="10" t="n">
        <f aca="false">(E2445^2)/365.25</f>
        <v>0.000635159279916227</v>
      </c>
      <c r="I2445" s="10" t="n">
        <f aca="false">C2446^2</f>
        <v>0.000153246284603224</v>
      </c>
      <c r="J2445" s="10" t="n">
        <f aca="false">(H2445-I2445)^2</f>
        <v>2.32240135051551E-007</v>
      </c>
    </row>
    <row r="2446" customFormat="false" ht="12.75" hidden="false" customHeight="false" outlineLevel="0" collapsed="false">
      <c r="A2446" s="7" t="n">
        <v>36370</v>
      </c>
      <c r="B2446" s="8" t="n">
        <v>2.569</v>
      </c>
      <c r="C2446" s="9" t="n">
        <f aca="false">LN(B2446/B2445)</f>
        <v>-0.012379268338768</v>
      </c>
      <c r="D2446" s="11" t="n">
        <f aca="false">STDEV(C2426:C2446)*SQRT(365.25)</f>
        <v>0.453511398974404</v>
      </c>
      <c r="E2446" s="11" t="n">
        <f aca="false">SQRT(alpha*(E2445/SQRT(365.25))^2+(1-alpha)*C2446^2)*SQRT(365.25)</f>
        <v>0.466889603828911</v>
      </c>
      <c r="G2446" s="10"/>
      <c r="H2446" s="10" t="n">
        <f aca="false">(E2446^2)/365.25</f>
        <v>0.000596812873822089</v>
      </c>
      <c r="I2446" s="10" t="n">
        <f aca="false">C2447^2</f>
        <v>0.000103474297509547</v>
      </c>
      <c r="J2446" s="10" t="n">
        <f aca="false">(H2446-I2446)^2</f>
        <v>2.43382950878086E-007</v>
      </c>
    </row>
    <row r="2447" customFormat="false" ht="12.75" hidden="false" customHeight="false" outlineLevel="0" collapsed="false">
      <c r="A2447" s="7" t="n">
        <v>36371</v>
      </c>
      <c r="B2447" s="8" t="n">
        <v>2.543</v>
      </c>
      <c r="C2447" s="9" t="n">
        <f aca="false">LN(B2447/B2446)</f>
        <v>-0.0101722316877638</v>
      </c>
      <c r="D2447" s="11" t="n">
        <f aca="false">STDEV(C2427:C2447)*SQRT(365.25)</f>
        <v>0.424170098255184</v>
      </c>
      <c r="E2447" s="11" t="n">
        <f aca="false">SQRT(alpha*(E2446/SQRT(365.25))^2+(1-alpha)*C2447^2)*SQRT(365.25)</f>
        <v>0.451273543688296</v>
      </c>
      <c r="G2447" s="10"/>
      <c r="H2447" s="10" t="n">
        <f aca="false">(E2447^2)/365.25</f>
        <v>0.000557557320281977</v>
      </c>
      <c r="I2447" s="10" t="n">
        <f aca="false">C2448^2</f>
        <v>0.000156376217371952</v>
      </c>
      <c r="J2447" s="10" t="n">
        <f aca="false">(H2447-I2447)^2</f>
        <v>1.60946277332104E-007</v>
      </c>
    </row>
    <row r="2448" customFormat="false" ht="12.75" hidden="false" customHeight="false" outlineLevel="0" collapsed="false">
      <c r="A2448" s="7" t="n">
        <v>36374</v>
      </c>
      <c r="B2448" s="8" t="n">
        <v>2.575</v>
      </c>
      <c r="C2448" s="9" t="n">
        <f aca="false">LN(B2448/B2447)</f>
        <v>0.0125050476757169</v>
      </c>
      <c r="D2448" s="11" t="n">
        <f aca="false">STDEV(C2428:C2448)*SQRT(365.25)</f>
        <v>0.420679783708937</v>
      </c>
      <c r="E2448" s="11" t="n">
        <f aca="false">SQRT(alpha*(E2447/SQRT(365.25))^2+(1-alpha)*C2448^2)*SQRT(365.25)</f>
        <v>0.438164499699822</v>
      </c>
      <c r="G2448" s="10"/>
      <c r="H2448" s="10" t="n">
        <f aca="false">(E2448^2)/365.25</f>
        <v>0.00052563484954742</v>
      </c>
      <c r="I2448" s="10" t="n">
        <f aca="false">C2449^2</f>
        <v>7.90744955636422E-005</v>
      </c>
      <c r="J2448" s="10" t="n">
        <f aca="false">(H2448-I2448)^2</f>
        <v>1.99416149750117E-007</v>
      </c>
    </row>
    <row r="2449" customFormat="false" ht="12.75" hidden="false" customHeight="false" outlineLevel="0" collapsed="false">
      <c r="A2449" s="7" t="n">
        <v>36375</v>
      </c>
      <c r="B2449" s="8" t="n">
        <v>2.598</v>
      </c>
      <c r="C2449" s="9" t="n">
        <f aca="false">LN(B2449/B2448)</f>
        <v>0.00889238413270829</v>
      </c>
      <c r="D2449" s="11" t="n">
        <f aca="false">STDEV(C2429:C2449)*SQRT(365.25)</f>
        <v>0.403980600634958</v>
      </c>
      <c r="E2449" s="11" t="n">
        <f aca="false">SQRT(alpha*(E2448/SQRT(365.25))^2+(1-alpha)*C2449^2)*SQRT(365.25)</f>
        <v>0.423095227504276</v>
      </c>
      <c r="G2449" s="10"/>
      <c r="H2449" s="10" t="n">
        <f aca="false">(E2449^2)/365.25</f>
        <v>0.000490101496336469</v>
      </c>
      <c r="I2449" s="10" t="n">
        <f aca="false">C2450^2</f>
        <v>0.000282048104446626</v>
      </c>
      <c r="J2449" s="10" t="n">
        <f aca="false">(H2449-I2449)^2</f>
        <v>4.32862138768687E-008</v>
      </c>
    </row>
    <row r="2450" customFormat="false" ht="12.75" hidden="false" customHeight="false" outlineLevel="0" collapsed="false">
      <c r="A2450" s="7" t="n">
        <v>36376</v>
      </c>
      <c r="B2450" s="8" t="n">
        <v>2.642</v>
      </c>
      <c r="C2450" s="9" t="n">
        <f aca="false">LN(B2450/B2449)</f>
        <v>0.0167942878517258</v>
      </c>
      <c r="D2450" s="11" t="n">
        <f aca="false">STDEV(C2430:C2450)*SQRT(365.25)</f>
        <v>0.385406757128121</v>
      </c>
      <c r="E2450" s="11" t="n">
        <f aca="false">SQRT(alpha*(E2449/SQRT(365.25))^2+(1-alpha)*C2450^2)*SQRT(365.25)</f>
        <v>0.415888007623111</v>
      </c>
      <c r="G2450" s="10"/>
      <c r="H2450" s="10" t="n">
        <f aca="false">(E2450^2)/365.25</f>
        <v>0.000473546433633732</v>
      </c>
      <c r="I2450" s="10" t="n">
        <f aca="false">C2451^2</f>
        <v>3.57481132175632E-006</v>
      </c>
      <c r="J2450" s="10" t="n">
        <f aca="false">(H2450-I2450)^2</f>
        <v>2.2087332577855E-007</v>
      </c>
    </row>
    <row r="2451" customFormat="false" ht="12.75" hidden="false" customHeight="false" outlineLevel="0" collapsed="false">
      <c r="A2451" s="7" t="n">
        <v>36377</v>
      </c>
      <c r="B2451" s="8" t="n">
        <v>2.647</v>
      </c>
      <c r="C2451" s="9" t="n">
        <f aca="false">LN(B2451/B2450)</f>
        <v>0.00189071714483058</v>
      </c>
      <c r="D2451" s="11" t="n">
        <f aca="false">STDEV(C2431:C2451)*SQRT(365.25)</f>
        <v>0.360829208807063</v>
      </c>
      <c r="E2451" s="11" t="n">
        <f aca="false">SQRT(alpha*(E2450/SQRT(365.25))^2+(1-alpha)*C2451^2)*SQRT(365.25)</f>
        <v>0.399128884982079</v>
      </c>
      <c r="G2451" s="10"/>
      <c r="H2451" s="10" t="n">
        <f aca="false">(E2451^2)/365.25</f>
        <v>0.000436150217185593</v>
      </c>
      <c r="I2451" s="10" t="n">
        <f aca="false">C2452^2</f>
        <v>0.000364192740772994</v>
      </c>
      <c r="J2451" s="10" t="n">
        <f aca="false">(H2451-I2451)^2</f>
        <v>5.17787841166961E-009</v>
      </c>
    </row>
    <row r="2452" customFormat="false" ht="12.75" hidden="false" customHeight="false" outlineLevel="0" collapsed="false">
      <c r="A2452" s="7" t="n">
        <v>36378</v>
      </c>
      <c r="B2452" s="8" t="n">
        <v>2.698</v>
      </c>
      <c r="C2452" s="9" t="n">
        <f aca="false">LN(B2452/B2451)</f>
        <v>0.0190838345405999</v>
      </c>
      <c r="D2452" s="11" t="n">
        <f aca="false">STDEV(C2432:C2452)*SQRT(365.25)</f>
        <v>0.362757639061666</v>
      </c>
      <c r="E2452" s="11" t="n">
        <f aca="false">SQRT(alpha*(E2451/SQRT(365.25))^2+(1-alpha)*C2452^2)*SQRT(365.25)</f>
        <v>0.396500364062561</v>
      </c>
      <c r="G2452" s="10"/>
      <c r="H2452" s="10" t="n">
        <f aca="false">(E2452^2)/365.25</f>
        <v>0.000430424472831604</v>
      </c>
      <c r="I2452" s="10" t="n">
        <f aca="false">C2453^2</f>
        <v>7.20580619087215E-005</v>
      </c>
      <c r="J2452" s="10" t="n">
        <f aca="false">(H2452-I2452)^2</f>
        <v>1.28426484477749E-007</v>
      </c>
    </row>
    <row r="2453" customFormat="false" ht="12.75" hidden="false" customHeight="false" outlineLevel="0" collapsed="false">
      <c r="A2453" s="7" t="n">
        <v>36381</v>
      </c>
      <c r="B2453" s="8" t="n">
        <v>2.721</v>
      </c>
      <c r="C2453" s="9" t="n">
        <f aca="false">LN(B2453/B2452)</f>
        <v>0.00848870201554522</v>
      </c>
      <c r="D2453" s="11" t="n">
        <f aca="false">STDEV(C2433:C2453)*SQRT(365.25)</f>
        <v>0.360218434466032</v>
      </c>
      <c r="E2453" s="11" t="n">
        <f aca="false">SQRT(alpha*(E2452/SQRT(365.25))^2+(1-alpha)*C2453^2)*SQRT(365.25)</f>
        <v>0.383141222413112</v>
      </c>
      <c r="G2453" s="10"/>
      <c r="H2453" s="10" t="n">
        <f aca="false">(E2453^2)/365.25</f>
        <v>0.00040190881947218</v>
      </c>
      <c r="I2453" s="10" t="n">
        <f aca="false">C2454^2</f>
        <v>9.74941887183061E-005</v>
      </c>
      <c r="J2453" s="10" t="n">
        <f aca="false">(H2453-I2453)^2</f>
        <v>9.26682674170171E-008</v>
      </c>
    </row>
    <row r="2454" customFormat="false" ht="12.75" hidden="false" customHeight="false" outlineLevel="0" collapsed="false">
      <c r="A2454" s="7" t="n">
        <v>36382</v>
      </c>
      <c r="B2454" s="8" t="n">
        <v>2.748</v>
      </c>
      <c r="C2454" s="9" t="n">
        <f aca="false">LN(B2454/B2453)</f>
        <v>0.00987391455899362</v>
      </c>
      <c r="D2454" s="11" t="n">
        <f aca="false">STDEV(C2434:C2454)*SQRT(365.25)</f>
        <v>0.349784138660902</v>
      </c>
      <c r="E2454" s="11" t="n">
        <f aca="false">SQRT(alpha*(E2453/SQRT(365.25))^2+(1-alpha)*C2454^2)*SQRT(365.25)</f>
        <v>0.371416040976451</v>
      </c>
      <c r="G2454" s="10"/>
      <c r="H2454" s="10" t="n">
        <f aca="false">(E2454^2)/365.25</f>
        <v>0.000377686175207724</v>
      </c>
      <c r="I2454" s="10" t="n">
        <f aca="false">C2455^2</f>
        <v>0.000260538859749648</v>
      </c>
      <c r="J2454" s="10" t="n">
        <f aca="false">(H2454-I2454)^2</f>
        <v>1.37234935190338E-008</v>
      </c>
    </row>
    <row r="2455" customFormat="false" ht="12.75" hidden="false" customHeight="false" outlineLevel="0" collapsed="false">
      <c r="A2455" s="7" t="n">
        <v>36383</v>
      </c>
      <c r="B2455" s="8" t="n">
        <v>2.704</v>
      </c>
      <c r="C2455" s="9" t="n">
        <f aca="false">LN(B2455/B2454)</f>
        <v>-0.0161412161793853</v>
      </c>
      <c r="D2455" s="11" t="n">
        <f aca="false">STDEV(C2435:C2455)*SQRT(365.25)</f>
        <v>0.368278210504139</v>
      </c>
      <c r="E2455" s="11" t="n">
        <f aca="false">SQRT(alpha*(E2454/SQRT(365.25))^2+(1-alpha)*C2455^2)*SQRT(365.25)</f>
        <v>0.366804004204255</v>
      </c>
      <c r="G2455" s="10"/>
      <c r="H2455" s="10" t="n">
        <f aca="false">(E2455^2)/365.25</f>
        <v>0.000368364620123956</v>
      </c>
      <c r="I2455" s="10" t="n">
        <f aca="false">C2456^2</f>
        <v>4.90287813777915E-005</v>
      </c>
      <c r="J2455" s="10" t="n">
        <f aca="false">(H2455-I2455)^2</f>
        <v>1.01975377907716E-007</v>
      </c>
    </row>
    <row r="2456" customFormat="false" ht="12.75" hidden="false" customHeight="false" outlineLevel="0" collapsed="false">
      <c r="A2456" s="7" t="n">
        <v>36384</v>
      </c>
      <c r="B2456" s="8" t="n">
        <v>2.723</v>
      </c>
      <c r="C2456" s="9" t="n">
        <f aca="false">LN(B2456/B2455)</f>
        <v>0.00700205551090475</v>
      </c>
      <c r="D2456" s="11" t="n">
        <f aca="false">STDEV(C2436:C2456)*SQRT(365.25)</f>
        <v>0.35317689896649</v>
      </c>
      <c r="E2456" s="11" t="n">
        <f aca="false">SQRT(alpha*(E2455/SQRT(365.25))^2+(1-alpha)*C2456^2)*SQRT(365.25)</f>
        <v>0.353926822678226</v>
      </c>
      <c r="G2456" s="10"/>
      <c r="H2456" s="10" t="n">
        <f aca="false">(E2456^2)/365.25</f>
        <v>0.000342954677100902</v>
      </c>
      <c r="I2456" s="10" t="n">
        <f aca="false">C2457^2</f>
        <v>6.47519762965568E-005</v>
      </c>
      <c r="J2456" s="10" t="n">
        <f aca="false">(H2456-I2456)^2</f>
        <v>7.7396742734832E-008</v>
      </c>
    </row>
    <row r="2457" customFormat="false" ht="12.75" hidden="false" customHeight="false" outlineLevel="0" collapsed="false">
      <c r="A2457" s="7" t="n">
        <v>36385</v>
      </c>
      <c r="B2457" s="8" t="n">
        <v>2.745</v>
      </c>
      <c r="C2457" s="9" t="n">
        <f aca="false">LN(B2457/B2456)</f>
        <v>0.00804686126987142</v>
      </c>
      <c r="D2457" s="11" t="n">
        <f aca="false">STDEV(C2437:C2457)*SQRT(365.25)</f>
        <v>0.352995596370288</v>
      </c>
      <c r="E2457" s="11" t="n">
        <f aca="false">SQRT(alpha*(E2456/SQRT(365.25))^2+(1-alpha)*C2457^2)*SQRT(365.25)</f>
        <v>0.342313719428437</v>
      </c>
      <c r="G2457" s="10"/>
      <c r="H2457" s="10" t="n">
        <f aca="false">(E2457^2)/365.25</f>
        <v>0.000320817748142179</v>
      </c>
      <c r="I2457" s="10" t="n">
        <f aca="false">C2458^2</f>
        <v>0.000273217822994294</v>
      </c>
      <c r="J2457" s="10" t="n">
        <f aca="false">(H2457-I2457)^2</f>
        <v>2.26575287408422E-009</v>
      </c>
    </row>
    <row r="2458" customFormat="false" ht="12.75" hidden="false" customHeight="false" outlineLevel="0" collapsed="false">
      <c r="A2458" s="7" t="n">
        <v>36388</v>
      </c>
      <c r="B2458" s="8" t="n">
        <v>2.7</v>
      </c>
      <c r="C2458" s="9" t="n">
        <f aca="false">LN(B2458/B2457)</f>
        <v>-0.0165293019512106</v>
      </c>
      <c r="D2458" s="11" t="n">
        <f aca="false">STDEV(C2438:C2458)*SQRT(365.25)</f>
        <v>0.370278387626035</v>
      </c>
      <c r="E2458" s="11" t="n">
        <f aca="false">SQRT(alpha*(E2457/SQRT(365.25))^2+(1-alpha)*C2458^2)*SQRT(365.25)</f>
        <v>0.340287036735263</v>
      </c>
      <c r="G2458" s="10"/>
      <c r="H2458" s="10" t="n">
        <f aca="false">(E2458^2)/365.25</f>
        <v>0.000317030163915308</v>
      </c>
      <c r="I2458" s="10" t="n">
        <f aca="false">C2459^2</f>
        <v>8.75320768590324E-006</v>
      </c>
      <c r="J2458" s="10" t="n">
        <f aca="false">(H2458-I2458)^2</f>
        <v>9.50346817420664E-008</v>
      </c>
    </row>
    <row r="2459" customFormat="false" ht="12.75" hidden="false" customHeight="false" outlineLevel="0" collapsed="false">
      <c r="A2459" s="7" t="n">
        <v>36389</v>
      </c>
      <c r="B2459" s="8" t="n">
        <v>2.708</v>
      </c>
      <c r="C2459" s="9" t="n">
        <f aca="false">LN(B2459/B2458)</f>
        <v>0.00295858203974526</v>
      </c>
      <c r="D2459" s="11" t="n">
        <f aca="false">STDEV(C2439:C2459)*SQRT(365.25)</f>
        <v>0.371445494968538</v>
      </c>
      <c r="E2459" s="11" t="n">
        <f aca="false">SQRT(alpha*(E2458/SQRT(365.25))^2+(1-alpha)*C2459^2)*SQRT(365.25)</f>
        <v>0.326857299574145</v>
      </c>
      <c r="G2459" s="10"/>
      <c r="H2459" s="10" t="n">
        <f aca="false">(E2459^2)/365.25</f>
        <v>0.000292500189691725</v>
      </c>
      <c r="I2459" s="10" t="n">
        <f aca="false">C2460^2</f>
        <v>0.000933169908550504</v>
      </c>
      <c r="J2459" s="10" t="n">
        <f aca="false">(H2459-I2459)^2</f>
        <v>4.10457688662586E-007</v>
      </c>
    </row>
    <row r="2460" customFormat="false" ht="12.75" hidden="false" customHeight="false" outlineLevel="0" collapsed="false">
      <c r="A2460" s="7" t="n">
        <v>36390</v>
      </c>
      <c r="B2460" s="8" t="n">
        <v>2.792</v>
      </c>
      <c r="C2460" s="9" t="n">
        <f aca="false">LN(B2460/B2459)</f>
        <v>0.0305478298500974</v>
      </c>
      <c r="D2460" s="11" t="n">
        <f aca="false">STDEV(C2440:C2460)*SQRT(365.25)</f>
        <v>0.375955171769695</v>
      </c>
      <c r="E2460" s="11" t="n">
        <f aca="false">SQRT(alpha*(E2459/SQRT(365.25))^2+(1-alpha)*C2460^2)*SQRT(365.25)</f>
        <v>0.354197300267277</v>
      </c>
      <c r="G2460" s="10"/>
      <c r="H2460" s="10" t="n">
        <f aca="false">(E2460^2)/365.25</f>
        <v>0.000343479062331629</v>
      </c>
      <c r="I2460" s="10" t="n">
        <f aca="false">C2461^2</f>
        <v>0.00138850575562842</v>
      </c>
      <c r="J2460" s="10" t="n">
        <f aca="false">(H2460-I2460)^2</f>
        <v>1.09208078970282E-006</v>
      </c>
    </row>
    <row r="2461" customFormat="false" ht="12.75" hidden="false" customHeight="false" outlineLevel="0" collapsed="false">
      <c r="A2461" s="7" t="n">
        <v>36391</v>
      </c>
      <c r="B2461" s="8" t="n">
        <v>2.898</v>
      </c>
      <c r="C2461" s="9" t="n">
        <f aca="false">LN(B2461/B2460)</f>
        <v>0.0372626589983648</v>
      </c>
      <c r="D2461" s="11" t="n">
        <f aca="false">STDEV(C2441:C2461)*SQRT(365.25)</f>
        <v>0.38753996603434</v>
      </c>
      <c r="E2461" s="11" t="n">
        <f aca="false">SQRT(alpha*(E2460/SQRT(365.25))^2+(1-alpha)*C2461^2)*SQRT(365.25)</f>
        <v>0.394750230872184</v>
      </c>
      <c r="G2461" s="10"/>
      <c r="H2461" s="10" t="n">
        <f aca="false">(E2461^2)/365.25</f>
        <v>0.000426633113685538</v>
      </c>
      <c r="I2461" s="10" t="n">
        <f aca="false">C2462^2</f>
        <v>0.000187915675373877</v>
      </c>
      <c r="J2461" s="10" t="n">
        <f aca="false">(H2461-I2461)^2</f>
        <v>5.69860153540818E-008</v>
      </c>
    </row>
    <row r="2462" customFormat="false" ht="12.75" hidden="false" customHeight="false" outlineLevel="0" collapsed="false">
      <c r="A2462" s="7" t="n">
        <v>36392</v>
      </c>
      <c r="B2462" s="8" t="n">
        <v>2.938</v>
      </c>
      <c r="C2462" s="9" t="n">
        <f aca="false">LN(B2462/B2461)</f>
        <v>0.0137082338531948</v>
      </c>
      <c r="D2462" s="11" t="n">
        <f aca="false">STDEV(C2442:C2462)*SQRT(365.25)</f>
        <v>0.322802362584713</v>
      </c>
      <c r="E2462" s="11" t="n">
        <f aca="false">SQRT(alpha*(E2461/SQRT(365.25))^2+(1-alpha)*C2462^2)*SQRT(365.25)</f>
        <v>0.385862419799254</v>
      </c>
      <c r="G2462" s="10"/>
      <c r="H2462" s="10" t="n">
        <f aca="false">(E2462^2)/365.25</f>
        <v>0.000407638075327409</v>
      </c>
      <c r="I2462" s="10" t="n">
        <f aca="false">C2463^2</f>
        <v>0.00176334268788367</v>
      </c>
      <c r="J2462" s="10" t="n">
        <f aca="false">(H2462-I2462)^2</f>
        <v>1.83793499650633E-006</v>
      </c>
    </row>
    <row r="2463" customFormat="false" ht="12.75" hidden="false" customHeight="false" outlineLevel="0" collapsed="false">
      <c r="A2463" s="7" t="n">
        <v>36395</v>
      </c>
      <c r="B2463" s="8" t="n">
        <v>3.064</v>
      </c>
      <c r="C2463" s="9" t="n">
        <f aca="false">LN(B2463/B2462)</f>
        <v>0.0419921741266593</v>
      </c>
      <c r="D2463" s="11" t="n">
        <f aca="false">STDEV(C2443:C2463)*SQRT(365.25)</f>
        <v>0.295328964655058</v>
      </c>
      <c r="E2463" s="11" t="n">
        <f aca="false">SQRT(alpha*(E2462/SQRT(365.25))^2+(1-alpha)*C2463^2)*SQRT(365.25)</f>
        <v>0.433925313248637</v>
      </c>
      <c r="G2463" s="10"/>
      <c r="H2463" s="10" t="n">
        <f aca="false">(E2463^2)/365.25</f>
        <v>0.000515513148467975</v>
      </c>
      <c r="I2463" s="10" t="n">
        <f aca="false">C2464^2</f>
        <v>2.66729882834343E-006</v>
      </c>
      <c r="J2463" s="10" t="n">
        <f aca="false">(H2463-I2463)^2</f>
        <v>2.63010865492595E-007</v>
      </c>
    </row>
    <row r="2464" customFormat="false" ht="12.75" hidden="false" customHeight="false" outlineLevel="0" collapsed="false">
      <c r="A2464" s="7" t="n">
        <v>36396</v>
      </c>
      <c r="B2464" s="8" t="n">
        <v>3.059</v>
      </c>
      <c r="C2464" s="9" t="n">
        <f aca="false">LN(B2464/B2463)</f>
        <v>-0.00163318670957837</v>
      </c>
      <c r="D2464" s="11" t="n">
        <f aca="false">STDEV(C2444:C2464)*SQRT(365.25)</f>
        <v>0.298428664721392</v>
      </c>
      <c r="E2464" s="11" t="n">
        <f aca="false">SQRT(alpha*(E2463/SQRT(365.25))^2+(1-alpha)*C2464^2)*SQRT(365.25)</f>
        <v>0.416396612708629</v>
      </c>
      <c r="G2464" s="10"/>
      <c r="H2464" s="10" t="n">
        <f aca="false">(E2464^2)/365.25</f>
        <v>0.000474705377344887</v>
      </c>
      <c r="I2464" s="10" t="n">
        <f aca="false">C2465^2</f>
        <v>9.07341147832613E-005</v>
      </c>
      <c r="J2464" s="10" t="n">
        <f aca="false">(H2464-I2464)^2</f>
        <v>1.47433930473169E-007</v>
      </c>
    </row>
    <row r="2465" customFormat="false" ht="12.75" hidden="false" customHeight="false" outlineLevel="0" collapsed="false">
      <c r="A2465" s="7" t="n">
        <v>36397</v>
      </c>
      <c r="B2465" s="8" t="n">
        <v>3.03</v>
      </c>
      <c r="C2465" s="9" t="n">
        <f aca="false">LN(B2465/B2464)</f>
        <v>-0.0095254456474887</v>
      </c>
      <c r="D2465" s="11" t="n">
        <f aca="false">STDEV(C2445:C2465)*SQRT(365.25)</f>
        <v>0.307460416571655</v>
      </c>
      <c r="E2465" s="11" t="n">
        <f aca="false">SQRT(alpha*(E2464/SQRT(365.25))^2+(1-alpha)*C2465^2)*SQRT(365.25)</f>
        <v>0.402773674565933</v>
      </c>
      <c r="G2465" s="10"/>
      <c r="H2465" s="10" t="n">
        <f aca="false">(E2465^2)/365.25</f>
        <v>0.000444152314642969</v>
      </c>
      <c r="I2465" s="10" t="n">
        <f aca="false">C2466^2</f>
        <v>0.000752714627221347</v>
      </c>
      <c r="J2465" s="10" t="n">
        <f aca="false">(H2465-I2465)^2</f>
        <v>9.52107007437166E-008</v>
      </c>
    </row>
    <row r="2466" customFormat="false" ht="12.75" hidden="false" customHeight="false" outlineLevel="0" collapsed="false">
      <c r="A2466" s="7" t="n">
        <v>36398</v>
      </c>
      <c r="B2466" s="8" t="n">
        <v>2.948</v>
      </c>
      <c r="C2466" s="9" t="n">
        <f aca="false">LN(B2466/B2465)</f>
        <v>-0.0274356451941876</v>
      </c>
      <c r="D2466" s="11" t="n">
        <f aca="false">STDEV(C2446:C2466)*SQRT(365.25)</f>
        <v>0.340272992220225</v>
      </c>
      <c r="E2466" s="11" t="n">
        <f aca="false">SQRT(alpha*(E2465/SQRT(365.25))^2+(1-alpha)*C2466^2)*SQRT(365.25)</f>
        <v>0.413756570257282</v>
      </c>
      <c r="G2466" s="10"/>
      <c r="H2466" s="10" t="n">
        <f aca="false">(E2466^2)/365.25</f>
        <v>0.00046870499502004</v>
      </c>
      <c r="I2466" s="10" t="n">
        <f aca="false">C2467^2</f>
        <v>0.000150966535299736</v>
      </c>
      <c r="J2466" s="10" t="n">
        <f aca="false">(H2466-I2466)^2</f>
        <v>1.00957728785431E-007</v>
      </c>
    </row>
    <row r="2467" customFormat="false" ht="12.75" hidden="false" customHeight="false" outlineLevel="0" collapsed="false">
      <c r="A2467" s="7" t="n">
        <v>36399</v>
      </c>
      <c r="B2467" s="8" t="n">
        <v>2.912</v>
      </c>
      <c r="C2467" s="9" t="n">
        <f aca="false">LN(B2467/B2466)</f>
        <v>-0.0122868439926507</v>
      </c>
      <c r="D2467" s="11" t="n">
        <f aca="false">STDEV(C2447:C2467)*SQRT(365.25)</f>
        <v>0.340182211041654</v>
      </c>
      <c r="E2467" s="11" t="n">
        <f aca="false">SQRT(alpha*(E2466/SQRT(365.25))^2+(1-alpha)*C2467^2)*SQRT(365.25)</f>
        <v>0.402442471652581</v>
      </c>
      <c r="G2467" s="10"/>
      <c r="H2467" s="10" t="n">
        <f aca="false">(E2467^2)/365.25</f>
        <v>0.000443422157398599</v>
      </c>
      <c r="I2467" s="10" t="n">
        <f aca="false">C2468^2</f>
        <v>0.000375780762391578</v>
      </c>
      <c r="J2467" s="10" t="n">
        <f aca="false">(H2467-I2467)^2</f>
        <v>4.5753583184958E-009</v>
      </c>
    </row>
    <row r="2468" customFormat="false" ht="12.75" hidden="false" customHeight="false" outlineLevel="0" collapsed="false">
      <c r="A2468" s="7" t="n">
        <v>36402</v>
      </c>
      <c r="B2468" s="8" t="n">
        <v>2.969</v>
      </c>
      <c r="C2468" s="9" t="n">
        <f aca="false">LN(B2468/B2467)</f>
        <v>0.0193850654471833</v>
      </c>
      <c r="D2468" s="11" t="n">
        <f aca="false">STDEV(C2448:C2468)*SQRT(365.25)</f>
        <v>0.336889425289349</v>
      </c>
      <c r="E2468" s="11" t="n">
        <f aca="false">SQRT(alpha*(E2467/SQRT(365.25))^2+(1-alpha)*C2468^2)*SQRT(365.25)</f>
        <v>0.399992568452467</v>
      </c>
      <c r="G2468" s="10"/>
      <c r="H2468" s="10" t="n">
        <f aca="false">(E2468^2)/365.25</f>
        <v>0.000438039848917732</v>
      </c>
      <c r="I2468" s="10" t="n">
        <f aca="false">C2469^2</f>
        <v>0.00247176330290064</v>
      </c>
      <c r="J2468" s="10" t="n">
        <f aca="false">(H2468-I2468)^2</f>
        <v>4.13603108728015E-006</v>
      </c>
    </row>
    <row r="2469" customFormat="false" ht="12.75" hidden="false" customHeight="false" outlineLevel="0" collapsed="false">
      <c r="A2469" s="7" t="n">
        <v>36403</v>
      </c>
      <c r="B2469" s="8" t="n">
        <v>2.825</v>
      </c>
      <c r="C2469" s="9" t="n">
        <f aca="false">LN(B2469/B2468)</f>
        <v>-0.0497168311832184</v>
      </c>
      <c r="D2469" s="11" t="n">
        <f aca="false">STDEV(C2449:C2469)*SQRT(365.25)</f>
        <v>0.411307436291794</v>
      </c>
      <c r="E2469" s="11" t="n">
        <f aca="false">SQRT(alpha*(E2468/SQRT(365.25))^2+(1-alpha)*C2469^2)*SQRT(365.25)</f>
        <v>0.468082204948965</v>
      </c>
      <c r="G2469" s="10"/>
      <c r="H2469" s="10" t="n">
        <f aca="false">(E2469^2)/365.25</f>
        <v>0.000599865710033908</v>
      </c>
      <c r="I2469" s="10" t="n">
        <f aca="false">C2470^2</f>
        <v>0.00100146517290125</v>
      </c>
      <c r="J2469" s="10" t="n">
        <f aca="false">(H2469-I2469)^2</f>
        <v>1.61282128575336E-007</v>
      </c>
    </row>
    <row r="2470" customFormat="false" ht="12.75" hidden="false" customHeight="false" outlineLevel="0" collapsed="false">
      <c r="A2470" s="7" t="n">
        <v>36404</v>
      </c>
      <c r="B2470" s="8" t="n">
        <v>2.737</v>
      </c>
      <c r="C2470" s="9" t="n">
        <f aca="false">LN(B2470/B2469)</f>
        <v>-0.0316459345398623</v>
      </c>
      <c r="D2470" s="11" t="n">
        <f aca="false">STDEV(C2450:C2470)*SQRT(365.25)</f>
        <v>0.437176162951283</v>
      </c>
      <c r="E2470" s="11" t="n">
        <f aca="false">SQRT(alpha*(E2469/SQRT(365.25))^2+(1-alpha)*C2470^2)*SQRT(365.25)</f>
        <v>0.480388168030651</v>
      </c>
      <c r="G2470" s="10"/>
      <c r="H2470" s="10" t="n">
        <f aca="false">(E2470^2)/365.25</f>
        <v>0.000631821470181643</v>
      </c>
      <c r="I2470" s="10" t="n">
        <f aca="false">C2471^2</f>
        <v>0.010452915984334</v>
      </c>
      <c r="J2470" s="10" t="n">
        <f aca="false">(H2470-I2470)^2</f>
        <v>9.64538974559141E-005</v>
      </c>
    </row>
    <row r="2471" customFormat="false" ht="12.75" hidden="false" customHeight="false" outlineLevel="0" collapsed="false">
      <c r="A2471" s="7" t="n">
        <v>36405</v>
      </c>
      <c r="B2471" s="8" t="n">
        <v>2.471</v>
      </c>
      <c r="C2471" s="9" t="n">
        <f aca="false">LN(B2471/B2470)</f>
        <v>-0.102239503052069</v>
      </c>
      <c r="D2471" s="11" t="n">
        <f aca="false">STDEV(C2451:C2471)*SQRT(365.25)</f>
        <v>0.612647672732435</v>
      </c>
      <c r="E2471" s="11" t="n">
        <f aca="false">SQRT(alpha*(E2470/SQRT(365.25))^2+(1-alpha)*C2471^2)*SQRT(365.25)</f>
        <v>0.718475526253593</v>
      </c>
      <c r="G2471" s="10"/>
      <c r="H2471" s="10" t="n">
        <f aca="false">(E2471^2)/365.25</f>
        <v>0.00141329796529877</v>
      </c>
      <c r="I2471" s="10" t="n">
        <f aca="false">C2472^2</f>
        <v>0.00127984205410532</v>
      </c>
      <c r="J2471" s="10" t="n">
        <f aca="false">(H2471-I2471)^2</f>
        <v>1.78104802324741E-008</v>
      </c>
    </row>
    <row r="2472" customFormat="false" ht="12.75" hidden="false" customHeight="false" outlineLevel="0" collapsed="false">
      <c r="A2472" s="7" t="n">
        <v>36406</v>
      </c>
      <c r="B2472" s="8" t="n">
        <v>2.561</v>
      </c>
      <c r="C2472" s="9" t="n">
        <f aca="false">LN(B2472/B2471)</f>
        <v>0.0357748802109151</v>
      </c>
      <c r="D2472" s="11" t="n">
        <f aca="false">STDEV(C2452:C2472)*SQRT(365.25)</f>
        <v>0.633711303366111</v>
      </c>
      <c r="E2472" s="11" t="n">
        <f aca="false">SQRT(alpha*(E2471/SQRT(365.25))^2+(1-alpha)*C2472^2)*SQRT(365.25)</f>
        <v>0.71577119302878</v>
      </c>
      <c r="G2472" s="10"/>
      <c r="H2472" s="10" t="n">
        <f aca="false">(E2472^2)/365.25</f>
        <v>0.00140267871531784</v>
      </c>
      <c r="I2472" s="10" t="n">
        <f aca="false">C2473^2</f>
        <v>0.000501525199682095</v>
      </c>
      <c r="J2472" s="10" t="n">
        <f aca="false">(H2472-I2472)^2</f>
        <v>8.12077658742671E-007</v>
      </c>
    </row>
    <row r="2473" customFormat="false" ht="12.75" hidden="false" customHeight="false" outlineLevel="0" collapsed="false">
      <c r="A2473" s="7" t="n">
        <v>36409</v>
      </c>
      <c r="B2473" s="8" t="n">
        <v>2.619</v>
      </c>
      <c r="C2473" s="9" t="n">
        <f aca="false">LN(B2473/B2472)</f>
        <v>0.0223947583081867</v>
      </c>
      <c r="D2473" s="11" t="n">
        <f aca="false">STDEV(C2453:C2473)*SQRT(365.25)</f>
        <v>0.635829159208756</v>
      </c>
      <c r="E2473" s="11" t="n">
        <f aca="false">SQRT(alpha*(E2472/SQRT(365.25))^2+(1-alpha)*C2473^2)*SQRT(365.25)</f>
        <v>0.697235846493546</v>
      </c>
      <c r="G2473" s="10"/>
      <c r="H2473" s="10" t="n">
        <f aca="false">(E2473^2)/365.25</f>
        <v>0.00133097282857104</v>
      </c>
      <c r="I2473" s="10" t="n">
        <f aca="false">C2474^2</f>
        <v>0.000479793934385375</v>
      </c>
      <c r="J2473" s="10" t="n">
        <f aca="false">(H2473-I2473)^2</f>
        <v>7.24505509907125E-007</v>
      </c>
    </row>
    <row r="2474" customFormat="false" ht="12.75" hidden="false" customHeight="false" outlineLevel="0" collapsed="false">
      <c r="A2474" s="7" t="n">
        <v>36410</v>
      </c>
      <c r="B2474" s="8" t="n">
        <v>2.677</v>
      </c>
      <c r="C2474" s="9" t="n">
        <f aca="false">LN(B2474/B2473)</f>
        <v>0.0219041990126408</v>
      </c>
      <c r="D2474" s="11" t="n">
        <f aca="false">STDEV(C2454:C2474)*SQRT(365.25)</f>
        <v>0.642076247459653</v>
      </c>
      <c r="E2474" s="11" t="n">
        <f aca="false">SQRT(alpha*(E2473/SQRT(365.25))^2+(1-alpha)*C2474^2)*SQRT(365.25)</f>
        <v>0.679264074099645</v>
      </c>
      <c r="G2474" s="10"/>
      <c r="H2474" s="10" t="n">
        <f aca="false">(E2474^2)/365.25</f>
        <v>0.00126324348353853</v>
      </c>
      <c r="I2474" s="10" t="n">
        <f aca="false">C2475^2</f>
        <v>0.000604203591883299</v>
      </c>
      <c r="J2474" s="10" t="n">
        <f aca="false">(H2474-I2474)^2</f>
        <v>4.34333578792938E-007</v>
      </c>
    </row>
    <row r="2475" customFormat="false" ht="12.75" hidden="false" customHeight="false" outlineLevel="0" collapsed="false">
      <c r="A2475" s="7" t="n">
        <v>36411</v>
      </c>
      <c r="B2475" s="8" t="n">
        <v>2.612</v>
      </c>
      <c r="C2475" s="9" t="n">
        <f aca="false">LN(B2475/B2474)</f>
        <v>-0.0245805531240308</v>
      </c>
      <c r="D2475" s="11" t="n">
        <f aca="false">STDEV(C2455:C2475)*SQRT(365.25)</f>
        <v>0.647693112527619</v>
      </c>
      <c r="E2475" s="11" t="n">
        <f aca="false">SQRT(alpha*(E2474/SQRT(365.25))^2+(1-alpha)*C2475^2)*SQRT(365.25)</f>
        <v>0.665015601060265</v>
      </c>
      <c r="G2475" s="10"/>
      <c r="H2475" s="10" t="n">
        <f aca="false">(E2475^2)/365.25</f>
        <v>0.00121080287379478</v>
      </c>
      <c r="I2475" s="10" t="n">
        <f aca="false">C2476^2</f>
        <v>0.00766563261316227</v>
      </c>
      <c r="J2475" s="10" t="n">
        <f aca="false">(H2475-I2475)^2</f>
        <v>4.16648269642229E-005</v>
      </c>
    </row>
    <row r="2476" customFormat="false" ht="12.75" hidden="false" customHeight="false" outlineLevel="0" collapsed="false">
      <c r="A2476" s="7" t="n">
        <v>36412</v>
      </c>
      <c r="B2476" s="8" t="n">
        <v>2.851</v>
      </c>
      <c r="C2476" s="9" t="n">
        <f aca="false">LN(B2476/B2475)</f>
        <v>0.0875535985163504</v>
      </c>
      <c r="D2476" s="11" t="n">
        <f aca="false">STDEV(C2456:C2476)*SQRT(365.25)</f>
        <v>0.744677958420007</v>
      </c>
      <c r="E2476" s="11" t="n">
        <f aca="false">SQRT(alpha*(E2475/SQRT(365.25))^2+(1-alpha)*C2476^2)*SQRT(365.25)</f>
        <v>0.793627732010144</v>
      </c>
      <c r="G2476" s="10"/>
      <c r="H2476" s="10" t="n">
        <f aca="false">(E2476^2)/365.25</f>
        <v>0.00172442156609326</v>
      </c>
      <c r="I2476" s="10" t="n">
        <f aca="false">C2477^2</f>
        <v>0.000313053348007988</v>
      </c>
      <c r="J2476" s="10" t="n">
        <f aca="false">(H2476-I2476)^2</f>
        <v>1.99196024702121E-006</v>
      </c>
    </row>
    <row r="2477" customFormat="false" ht="12.75" hidden="false" customHeight="false" outlineLevel="0" collapsed="false">
      <c r="A2477" s="7" t="n">
        <v>36413</v>
      </c>
      <c r="B2477" s="8" t="n">
        <v>2.801</v>
      </c>
      <c r="C2477" s="9" t="n">
        <f aca="false">LN(B2477/B2476)</f>
        <v>-0.0176933136525634</v>
      </c>
      <c r="D2477" s="11" t="n">
        <f aca="false">STDEV(C2457:C2477)*SQRT(365.25)</f>
        <v>0.749073055826278</v>
      </c>
      <c r="E2477" s="11" t="n">
        <f aca="false">SQRT(alpha*(E2476/SQRT(365.25))^2+(1-alpha)*C2477^2)*SQRT(365.25)</f>
        <v>0.76734987687024</v>
      </c>
      <c r="G2477" s="10"/>
      <c r="H2477" s="10" t="n">
        <f aca="false">(E2477^2)/365.25</f>
        <v>0.00161211727182142</v>
      </c>
      <c r="I2477" s="10" t="n">
        <f aca="false">C2478^2</f>
        <v>5.13504241529284E-005</v>
      </c>
      <c r="J2477" s="10" t="n">
        <f aca="false">(H2477-I2477)^2</f>
        <v>2.43599315278103E-006</v>
      </c>
    </row>
    <row r="2478" customFormat="false" ht="12.75" hidden="false" customHeight="false" outlineLevel="0" collapsed="false">
      <c r="A2478" s="7" t="n">
        <v>36416</v>
      </c>
      <c r="B2478" s="8" t="n">
        <v>2.781</v>
      </c>
      <c r="C2478" s="9" t="n">
        <f aca="false">LN(B2478/B2477)</f>
        <v>-0.00716592102614371</v>
      </c>
      <c r="D2478" s="11" t="n">
        <f aca="false">STDEV(C2458:C2478)*SQRT(365.25)</f>
        <v>0.749274122005632</v>
      </c>
      <c r="E2478" s="11" t="n">
        <f aca="false">SQRT(alpha*(E2477/SQRT(365.25))^2+(1-alpha)*C2478^2)*SQRT(365.25)</f>
        <v>0.737200555865813</v>
      </c>
      <c r="G2478" s="10"/>
      <c r="H2478" s="10" t="n">
        <f aca="false">(E2478^2)/365.25</f>
        <v>0.00148792514597909</v>
      </c>
      <c r="I2478" s="10" t="n">
        <f aca="false">C2479^2</f>
        <v>0.0028673838714661</v>
      </c>
      <c r="J2478" s="10" t="n">
        <f aca="false">(H2478-I2478)^2</f>
        <v>1.90290637532224E-006</v>
      </c>
    </row>
    <row r="2479" customFormat="false" ht="12.75" hidden="false" customHeight="false" outlineLevel="0" collapsed="false">
      <c r="A2479" s="7" t="n">
        <v>36417</v>
      </c>
      <c r="B2479" s="8" t="n">
        <v>2.636</v>
      </c>
      <c r="C2479" s="9" t="n">
        <f aca="false">LN(B2479/B2478)</f>
        <v>-0.0535479586115671</v>
      </c>
      <c r="D2479" s="11" t="n">
        <f aca="false">STDEV(C2459:C2479)*SQRT(365.25)</f>
        <v>0.780022334966101</v>
      </c>
      <c r="E2479" s="11" t="n">
        <f aca="false">SQRT(alpha*(E2478/SQRT(365.25))^2+(1-alpha)*C2479^2)*SQRT(365.25)</f>
        <v>0.763908636590053</v>
      </c>
      <c r="G2479" s="10"/>
      <c r="H2479" s="10" t="n">
        <f aca="false">(E2479^2)/365.25</f>
        <v>0.00159769036292094</v>
      </c>
      <c r="I2479" s="10" t="n">
        <f aca="false">C2480^2</f>
        <v>9.23865762305064E-006</v>
      </c>
      <c r="J2479" s="10" t="n">
        <f aca="false">(H2479-I2479)^2</f>
        <v>2.52317882006377E-006</v>
      </c>
    </row>
    <row r="2480" customFormat="false" ht="12.75" hidden="false" customHeight="false" outlineLevel="0" collapsed="false">
      <c r="A2480" s="7" t="n">
        <v>36418</v>
      </c>
      <c r="B2480" s="8" t="n">
        <v>2.628</v>
      </c>
      <c r="C2480" s="9" t="n">
        <f aca="false">LN(B2480/B2479)</f>
        <v>-0.0030395160178967</v>
      </c>
      <c r="D2480" s="11" t="n">
        <f aca="false">STDEV(C2460:C2480)*SQRT(365.25)</f>
        <v>0.779847521411958</v>
      </c>
      <c r="E2480" s="11" t="n">
        <f aca="false">SQRT(alpha*(E2479/SQRT(365.25))^2+(1-alpha)*C2480^2)*SQRT(365.25)</f>
        <v>0.733069311393869</v>
      </c>
      <c r="G2480" s="10"/>
      <c r="H2480" s="10" t="n">
        <f aca="false">(E2480^2)/365.25</f>
        <v>0.00147129531911699</v>
      </c>
      <c r="I2480" s="10" t="n">
        <f aca="false">C2481^2</f>
        <v>0.00100486467104489</v>
      </c>
      <c r="J2480" s="10" t="n">
        <f aca="false">(H2480-I2480)^2</f>
        <v>2.17557549460964E-007</v>
      </c>
    </row>
    <row r="2481" customFormat="false" ht="12.75" hidden="false" customHeight="false" outlineLevel="0" collapsed="false">
      <c r="A2481" s="7" t="n">
        <v>36419</v>
      </c>
      <c r="B2481" s="8" t="n">
        <v>2.546</v>
      </c>
      <c r="C2481" s="9" t="n">
        <f aca="false">LN(B2481/B2480)</f>
        <v>-0.0316996004871494</v>
      </c>
      <c r="D2481" s="11" t="n">
        <f aca="false">STDEV(C2461:C2481)*SQRT(365.25)</f>
        <v>0.776437529981791</v>
      </c>
      <c r="E2481" s="11" t="n">
        <f aca="false">SQRT(alpha*(E2480/SQRT(365.25))^2+(1-alpha)*C2481^2)*SQRT(365.25)</f>
        <v>0.723764160456578</v>
      </c>
      <c r="G2481" s="10"/>
      <c r="H2481" s="10" t="n">
        <f aca="false">(E2481^2)/365.25</f>
        <v>0.00143418086231736</v>
      </c>
      <c r="I2481" s="10" t="n">
        <f aca="false">C2482^2</f>
        <v>0.000578890525893428</v>
      </c>
      <c r="J2481" s="10" t="n">
        <f aca="false">(H2481-I2481)^2</f>
        <v>7.31521559580161E-007</v>
      </c>
    </row>
    <row r="2482" customFormat="false" ht="12.75" hidden="false" customHeight="false" outlineLevel="0" collapsed="false">
      <c r="A2482" s="7" t="n">
        <v>36420</v>
      </c>
      <c r="B2482" s="8" t="n">
        <v>2.608</v>
      </c>
      <c r="C2482" s="9" t="n">
        <f aca="false">LN(B2482/B2481)</f>
        <v>0.0240601439291919</v>
      </c>
      <c r="D2482" s="11" t="n">
        <f aca="false">STDEV(C2462:C2482)*SQRT(365.25)</f>
        <v>0.765375774009009</v>
      </c>
      <c r="E2482" s="11" t="n">
        <f aca="false">SQRT(alpha*(E2481/SQRT(365.25))^2+(1-alpha)*C2482^2)*SQRT(365.25)</f>
        <v>0.706382986943592</v>
      </c>
      <c r="G2482" s="10"/>
      <c r="H2482" s="10" t="n">
        <f aca="false">(E2482^2)/365.25</f>
        <v>0.00136612436480041</v>
      </c>
      <c r="I2482" s="10" t="n">
        <f aca="false">C2483^2</f>
        <v>0.00120559274913833</v>
      </c>
      <c r="J2482" s="10" t="n">
        <f aca="false">(H2482-I2482)^2</f>
        <v>2.57703996270766E-008</v>
      </c>
    </row>
    <row r="2483" customFormat="false" ht="12.75" hidden="false" customHeight="false" outlineLevel="0" collapsed="false">
      <c r="A2483" s="7" t="n">
        <v>36423</v>
      </c>
      <c r="B2483" s="8" t="n">
        <v>2.519</v>
      </c>
      <c r="C2483" s="9" t="n">
        <f aca="false">LN(B2483/B2482)</f>
        <v>-0.0347216466939334</v>
      </c>
      <c r="D2483" s="11" t="n">
        <f aca="false">STDEV(C2463:C2483)*SQRT(365.25)</f>
        <v>0.770366381990628</v>
      </c>
      <c r="E2483" s="11" t="n">
        <f aca="false">SQRT(alpha*(E2482/SQRT(365.25))^2+(1-alpha)*C2483^2)*SQRT(365.25)</f>
        <v>0.703072778208329</v>
      </c>
      <c r="G2483" s="10"/>
      <c r="H2483" s="10" t="n">
        <f aca="false">(E2483^2)/365.25</f>
        <v>0.00135335066791945</v>
      </c>
      <c r="I2483" s="10" t="n">
        <f aca="false">C2484^2</f>
        <v>0.00138429169142756</v>
      </c>
      <c r="J2483" s="10" t="n">
        <f aca="false">(H2483-I2483)^2</f>
        <v>9.57346935729429E-010</v>
      </c>
    </row>
    <row r="2484" customFormat="false" ht="12.75" hidden="false" customHeight="false" outlineLevel="0" collapsed="false">
      <c r="A2484" s="7" t="n">
        <v>36424</v>
      </c>
      <c r="B2484" s="8" t="n">
        <v>2.427</v>
      </c>
      <c r="C2484" s="9" t="n">
        <f aca="false">LN(B2484/B2483)</f>
        <v>-0.0372060706260088</v>
      </c>
      <c r="D2484" s="11" t="n">
        <f aca="false">STDEV(C2464:C2484)*SQRT(365.25)</f>
        <v>0.748259506118602</v>
      </c>
      <c r="E2484" s="11" t="n">
        <f aca="false">SQRT(alpha*(E2483/SQRT(365.25))^2+(1-alpha)*C2484^2)*SQRT(365.25)</f>
        <v>0.703712002497116</v>
      </c>
      <c r="G2484" s="10"/>
      <c r="H2484" s="10" t="n">
        <f aca="false">(E2484^2)/365.25</f>
        <v>0.00135581268298015</v>
      </c>
      <c r="I2484" s="10" t="n">
        <f aca="false">C2485^2</f>
        <v>1.69839780934941E-007</v>
      </c>
      <c r="J2484" s="10" t="n">
        <f aca="false">(H2484-I2484)^2</f>
        <v>1.83776751831726E-006</v>
      </c>
    </row>
    <row r="2485" customFormat="false" ht="12.75" hidden="false" customHeight="false" outlineLevel="0" collapsed="false">
      <c r="A2485" s="7" t="n">
        <v>36425</v>
      </c>
      <c r="B2485" s="8" t="n">
        <v>2.426</v>
      </c>
      <c r="C2485" s="9" t="n">
        <f aca="false">LN(B2485/B2484)</f>
        <v>-0.000412116222605883</v>
      </c>
      <c r="D2485" s="11" t="n">
        <f aca="false">STDEV(C2465:C2485)*SQRT(365.25)</f>
        <v>0.748558858016379</v>
      </c>
      <c r="E2485" s="11" t="n">
        <f aca="false">SQRT(alpha*(E2484/SQRT(365.25))^2+(1-alpha)*C2485^2)*SQRT(365.25)</f>
        <v>0.675137769066994</v>
      </c>
      <c r="G2485" s="10"/>
      <c r="H2485" s="10" t="n">
        <f aca="false">(E2485^2)/365.25</f>
        <v>0.00124794252490283</v>
      </c>
      <c r="I2485" s="10" t="n">
        <f aca="false">C2486^2</f>
        <v>0.0112140122982341</v>
      </c>
      <c r="J2485" s="10" t="n">
        <f aca="false">(H2485-I2485)^2</f>
        <v>9.93225467269065E-005</v>
      </c>
    </row>
    <row r="2486" customFormat="false" ht="12.75" hidden="false" customHeight="false" outlineLevel="0" collapsed="false">
      <c r="A2486" s="7" t="n">
        <v>36426</v>
      </c>
      <c r="B2486" s="8" t="n">
        <v>2.697</v>
      </c>
      <c r="C2486" s="9" t="n">
        <f aca="false">LN(B2486/B2485)</f>
        <v>0.105896233635734</v>
      </c>
      <c r="D2486" s="11" t="n">
        <f aca="false">STDEV(C2466:C2486)*SQRT(365.25)</f>
        <v>0.893552873268725</v>
      </c>
      <c r="E2486" s="11" t="n">
        <f aca="false">SQRT(alpha*(E2485/SQRT(365.25))^2+(1-alpha)*C2486^2)*SQRT(365.25)</f>
        <v>0.863399542163909</v>
      </c>
      <c r="G2486" s="10"/>
      <c r="H2486" s="10" t="n">
        <f aca="false">(E2486^2)/365.25</f>
        <v>0.00204095487860054</v>
      </c>
      <c r="I2486" s="10" t="n">
        <f aca="false">C2487^2</f>
        <v>0.00063283429620117</v>
      </c>
      <c r="J2486" s="10" t="n">
        <f aca="false">(H2486-I2486)^2</f>
        <v>1.98280357457674E-006</v>
      </c>
    </row>
    <row r="2487" customFormat="false" ht="12.75" hidden="false" customHeight="false" outlineLevel="0" collapsed="false">
      <c r="A2487" s="7" t="n">
        <v>36427</v>
      </c>
      <c r="B2487" s="8" t="n">
        <v>2.63</v>
      </c>
      <c r="C2487" s="9" t="n">
        <f aca="false">LN(B2487/B2486)</f>
        <v>-0.0251561979679197</v>
      </c>
      <c r="D2487" s="11" t="n">
        <f aca="false">STDEV(C2467:C2487)*SQRT(365.25)</f>
        <v>0.892583034976626</v>
      </c>
      <c r="E2487" s="11" t="n">
        <f aca="false">SQRT(alpha*(E2486/SQRT(365.25))^2+(1-alpha)*C2487^2)*SQRT(365.25)</f>
        <v>0.839365244232321</v>
      </c>
      <c r="G2487" s="10"/>
      <c r="H2487" s="10" t="n">
        <f aca="false">(E2487^2)/365.25</f>
        <v>0.00192890900266991</v>
      </c>
      <c r="I2487" s="10" t="n">
        <f aca="false">C2488^2</f>
        <v>5.77854283544965E-007</v>
      </c>
      <c r="J2487" s="10" t="n">
        <f aca="false">(H2487-I2487)^2</f>
        <v>3.71846101783706E-006</v>
      </c>
    </row>
    <row r="2488" customFormat="false" ht="12.75" hidden="false" customHeight="false" outlineLevel="0" collapsed="false">
      <c r="A2488" s="7" t="n">
        <v>36430</v>
      </c>
      <c r="B2488" s="8" t="n">
        <v>2.632</v>
      </c>
      <c r="C2488" s="9" t="n">
        <f aca="false">LN(B2488/B2487)</f>
        <v>0.000760167273397747</v>
      </c>
      <c r="D2488" s="11" t="n">
        <f aca="false">STDEV(C2468:C2488)*SQRT(365.25)</f>
        <v>0.892412548771916</v>
      </c>
      <c r="E2488" s="11" t="n">
        <f aca="false">SQRT(alpha*(E2487/SQRT(365.25))^2+(1-alpha)*C2488^2)*SQRT(365.25)</f>
        <v>0.805288876753588</v>
      </c>
      <c r="G2488" s="10"/>
      <c r="H2488" s="10" t="n">
        <f aca="false">(E2488^2)/365.25</f>
        <v>0.0017754693361343</v>
      </c>
      <c r="I2488" s="10" t="n">
        <f aca="false">C2489^2</f>
        <v>0.000769327576354557</v>
      </c>
      <c r="J2488" s="10" t="n">
        <f aca="false">(H2488-I2488)^2</f>
        <v>1.01232124077269E-006</v>
      </c>
    </row>
    <row r="2489" customFormat="false" ht="12.75" hidden="false" customHeight="false" outlineLevel="0" collapsed="false">
      <c r="A2489" s="7" t="n">
        <v>36431</v>
      </c>
      <c r="B2489" s="8" t="n">
        <v>2.56</v>
      </c>
      <c r="C2489" s="9" t="n">
        <f aca="false">LN(B2489/B2488)</f>
        <v>-0.0277367549715996</v>
      </c>
      <c r="D2489" s="11" t="n">
        <f aca="false">STDEV(C2469:C2489)*SQRT(365.25)</f>
        <v>0.890713549206712</v>
      </c>
      <c r="E2489" s="11" t="n">
        <f aca="false">SQRT(alpha*(E2488/SQRT(365.25))^2+(1-alpha)*C2489^2)*SQRT(365.25)</f>
        <v>0.786923303577538</v>
      </c>
      <c r="G2489" s="10"/>
      <c r="H2489" s="10" t="n">
        <f aca="false">(E2489^2)/365.25</f>
        <v>0.0016954094064706</v>
      </c>
      <c r="I2489" s="10" t="n">
        <f aca="false">C2490^2</f>
        <v>0.00963284561032555</v>
      </c>
      <c r="J2489" s="10" t="n">
        <f aca="false">(H2489-I2489)^2</f>
        <v>6.30028934902674E-005</v>
      </c>
    </row>
    <row r="2490" customFormat="false" ht="12.75" hidden="false" customHeight="false" outlineLevel="0" collapsed="false">
      <c r="A2490" s="7" t="n">
        <v>36432</v>
      </c>
      <c r="B2490" s="8" t="n">
        <v>2.824</v>
      </c>
      <c r="C2490" s="9" t="n">
        <f aca="false">LN(B2490/B2489)</f>
        <v>0.0981470611395245</v>
      </c>
      <c r="D2490" s="11" t="n">
        <f aca="false">STDEV(C2470:C2490)*SQRT(365.25)</f>
        <v>0.971212943690403</v>
      </c>
      <c r="E2490" s="11" t="n">
        <f aca="false">SQRT(alpha*(E2489/SQRT(365.25))^2+(1-alpha)*C2490^2)*SQRT(365.25)</f>
        <v>0.921920322707961</v>
      </c>
      <c r="G2490" s="10"/>
      <c r="H2490" s="10" t="n">
        <f aca="false">(E2490^2)/365.25</f>
        <v>0.00232700090738385</v>
      </c>
      <c r="I2490" s="10" t="n">
        <f aca="false">C2491^2</f>
        <v>0.000825850215140874</v>
      </c>
      <c r="J2490" s="10" t="n">
        <f aca="false">(H2490-I2490)^2</f>
        <v>2.25345340082156E-006</v>
      </c>
    </row>
    <row r="2491" customFormat="false" ht="12.75" hidden="false" customHeight="false" outlineLevel="0" collapsed="false">
      <c r="A2491" s="7" t="n">
        <v>36433</v>
      </c>
      <c r="B2491" s="8" t="n">
        <v>2.744</v>
      </c>
      <c r="C2491" s="9" t="n">
        <f aca="false">LN(B2491/B2490)</f>
        <v>-0.0287376097673567</v>
      </c>
      <c r="D2491" s="11" t="n">
        <f aca="false">STDEV(C2471:C2491)*SQRT(365.25)</f>
        <v>0.969557553208279</v>
      </c>
      <c r="E2491" s="11" t="n">
        <f aca="false">SQRT(alpha*(E2490/SQRT(365.25))^2+(1-alpha)*C2491^2)*SQRT(365.25)</f>
        <v>0.897946855315643</v>
      </c>
      <c r="G2491" s="10"/>
      <c r="H2491" s="10" t="n">
        <f aca="false">(E2491^2)/365.25</f>
        <v>0.00220755251189939</v>
      </c>
      <c r="I2491" s="10" t="n">
        <f aca="false">C2492^2</f>
        <v>0.000313275029497635</v>
      </c>
      <c r="J2491" s="10" t="n">
        <f aca="false">(H2491-I2491)^2</f>
        <v>3.58828718033434E-006</v>
      </c>
    </row>
    <row r="2492" customFormat="false" ht="12.75" hidden="false" customHeight="false" outlineLevel="0" collapsed="false">
      <c r="A2492" s="7" t="n">
        <v>36434</v>
      </c>
      <c r="B2492" s="8" t="n">
        <v>2.793</v>
      </c>
      <c r="C2492" s="9" t="n">
        <f aca="false">LN(B2492/B2491)</f>
        <v>0.0176995770994009</v>
      </c>
      <c r="D2492" s="11" t="n">
        <f aca="false">STDEV(C2472:C2492)*SQRT(365.25)</f>
        <v>0.86129185905635</v>
      </c>
      <c r="E2492" s="11" t="n">
        <f aca="false">SQRT(alpha*(E2491/SQRT(365.25))^2+(1-alpha)*C2492^2)*SQRT(365.25)</f>
        <v>0.866749347683068</v>
      </c>
      <c r="G2492" s="10"/>
      <c r="H2492" s="10" t="n">
        <f aca="false">(E2492^2)/365.25</f>
        <v>0.00205682253719103</v>
      </c>
      <c r="I2492" s="10" t="n">
        <f aca="false">C2493^2</f>
        <v>0.00384838972652931</v>
      </c>
      <c r="J2492" s="10" t="n">
        <f aca="false">(H2492-I2492)^2</f>
        <v>3.20971299391346E-006</v>
      </c>
    </row>
    <row r="2493" customFormat="false" ht="12.75" hidden="false" customHeight="false" outlineLevel="0" collapsed="false">
      <c r="A2493" s="7" t="n">
        <v>36437</v>
      </c>
      <c r="B2493" s="8" t="n">
        <v>2.625</v>
      </c>
      <c r="C2493" s="9" t="n">
        <f aca="false">LN(B2493/B2492)</f>
        <v>-0.0620353909194526</v>
      </c>
      <c r="D2493" s="11" t="n">
        <f aca="false">STDEV(C2473:C2493)*SQRT(365.25)</f>
        <v>0.895126023314103</v>
      </c>
      <c r="E2493" s="11" t="n">
        <f aca="false">SQRT(alpha*(E2492/SQRT(365.25))^2+(1-alpha)*C2493^2)*SQRT(365.25)</f>
        <v>0.896283128132027</v>
      </c>
      <c r="G2493" s="10"/>
      <c r="H2493" s="10" t="n">
        <f aca="false">(E2493^2)/365.25</f>
        <v>0.00219937972833438</v>
      </c>
      <c r="I2493" s="10" t="n">
        <f aca="false">C2494^2</f>
        <v>0.000224059455792309</v>
      </c>
      <c r="J2493" s="10" t="n">
        <f aca="false">(H2493-I2493)^2</f>
        <v>3.90189017911568E-006</v>
      </c>
    </row>
    <row r="2494" customFormat="false" ht="12.75" hidden="false" customHeight="false" outlineLevel="0" collapsed="false">
      <c r="A2494" s="7" t="n">
        <v>36438</v>
      </c>
      <c r="B2494" s="8" t="n">
        <v>2.586</v>
      </c>
      <c r="C2494" s="9" t="n">
        <f aca="false">LN(B2494/B2493)</f>
        <v>-0.0149686156939214</v>
      </c>
      <c r="D2494" s="11" t="n">
        <f aca="false">STDEV(C2474:C2494)*SQRT(365.25)</f>
        <v>0.89250959886188</v>
      </c>
      <c r="E2494" s="11" t="n">
        <f aca="false">SQRT(alpha*(E2493/SQRT(365.25))^2+(1-alpha)*C2494^2)*SQRT(365.25)</f>
        <v>0.863663096571776</v>
      </c>
      <c r="G2494" s="10"/>
      <c r="H2494" s="10" t="n">
        <f aca="false">(E2494^2)/365.25</f>
        <v>0.00204220107975345</v>
      </c>
      <c r="I2494" s="10" t="n">
        <f aca="false">C2495^2</f>
        <v>3.34512564460738E-005</v>
      </c>
      <c r="J2494" s="10" t="n">
        <f aca="false">(H2494-I2494)^2</f>
        <v>4.03507585263743E-006</v>
      </c>
    </row>
    <row r="2495" customFormat="false" ht="12.75" hidden="false" customHeight="false" outlineLevel="0" collapsed="false">
      <c r="A2495" s="7" t="n">
        <v>36439</v>
      </c>
      <c r="B2495" s="8" t="n">
        <v>2.601</v>
      </c>
      <c r="C2495" s="9" t="n">
        <f aca="false">LN(B2495/B2494)</f>
        <v>0.00578370611684876</v>
      </c>
      <c r="D2495" s="11" t="n">
        <f aca="false">STDEV(C2475:C2495)*SQRT(365.25)</f>
        <v>0.887603810781107</v>
      </c>
      <c r="E2495" s="11" t="n">
        <f aca="false">SQRT(alpha*(E2494/SQRT(365.25))^2+(1-alpha)*C2495^2)*SQRT(365.25)</f>
        <v>0.829176016868095</v>
      </c>
      <c r="G2495" s="10"/>
      <c r="H2495" s="10" t="n">
        <f aca="false">(E2495^2)/365.25</f>
        <v>0.00188236240095617</v>
      </c>
      <c r="I2495" s="10" t="n">
        <f aca="false">C2496^2</f>
        <v>0.000244616470187843</v>
      </c>
      <c r="J2495" s="10" t="n">
        <f aca="false">(H2495-I2495)^2</f>
        <v>2.6822117337482E-006</v>
      </c>
    </row>
    <row r="2496" customFormat="false" ht="12.75" hidden="false" customHeight="false" outlineLevel="0" collapsed="false">
      <c r="A2496" s="7" t="n">
        <v>36440</v>
      </c>
      <c r="B2496" s="8" t="n">
        <v>2.642</v>
      </c>
      <c r="C2496" s="9" t="n">
        <f aca="false">LN(B2496/B2495)</f>
        <v>0.0156402196336191</v>
      </c>
      <c r="D2496" s="11" t="n">
        <f aca="false">STDEV(C2476:C2496)*SQRT(365.25)</f>
        <v>0.88424063753296</v>
      </c>
      <c r="E2496" s="11" t="n">
        <f aca="false">SQRT(alpha*(E2495/SQRT(365.25))^2+(1-alpha)*C2496^2)*SQRT(365.25)</f>
        <v>0.799959011419773</v>
      </c>
      <c r="G2496" s="10"/>
      <c r="H2496" s="10" t="n">
        <f aca="false">(E2496^2)/365.25</f>
        <v>0.00175204495537769</v>
      </c>
      <c r="I2496" s="10" t="n">
        <f aca="false">C2497^2</f>
        <v>0.000351495216307622</v>
      </c>
      <c r="J2496" s="10" t="n">
        <f aca="false">(H2496-I2496)^2</f>
        <v>1.96153957160922E-006</v>
      </c>
    </row>
    <row r="2497" customFormat="false" ht="12.75" hidden="false" customHeight="false" outlineLevel="0" collapsed="false">
      <c r="A2497" s="7" t="n">
        <v>36441</v>
      </c>
      <c r="B2497" s="8" t="n">
        <v>2.692</v>
      </c>
      <c r="C2497" s="9" t="n">
        <f aca="false">LN(B2497/B2496)</f>
        <v>0.0187482056823479</v>
      </c>
      <c r="D2497" s="11" t="n">
        <f aca="false">STDEV(C2477:C2497)*SQRT(365.25)</f>
        <v>0.803465419000886</v>
      </c>
      <c r="E2497" s="11" t="n">
        <f aca="false">SQRT(alpha*(E2496/SQRT(365.25))^2+(1-alpha)*C2497^2)*SQRT(365.25)</f>
        <v>0.774099281831757</v>
      </c>
      <c r="G2497" s="10"/>
      <c r="H2497" s="10" t="n">
        <f aca="false">(E2497^2)/365.25</f>
        <v>0.00164060150070484</v>
      </c>
      <c r="I2497" s="10" t="n">
        <f aca="false">C2498^2</f>
        <v>0.00232554962519236</v>
      </c>
      <c r="J2497" s="10" t="n">
        <f aca="false">(H2497-I2497)^2</f>
        <v>4.69153933238975E-007</v>
      </c>
    </row>
    <row r="2498" customFormat="false" ht="12.75" hidden="false" customHeight="false" outlineLevel="0" collapsed="false">
      <c r="A2498" s="7" t="n">
        <v>36444</v>
      </c>
      <c r="B2498" s="8" t="n">
        <v>2.825</v>
      </c>
      <c r="C2498" s="9" t="n">
        <f aca="false">LN(B2498/B2497)</f>
        <v>0.0482239528159229</v>
      </c>
      <c r="D2498" s="11" t="n">
        <f aca="false">STDEV(C2478:C2498)*SQRT(365.25)</f>
        <v>0.827713957827991</v>
      </c>
      <c r="E2498" s="11" t="n">
        <f aca="false">SQRT(alpha*(E2497/SQRT(365.25))^2+(1-alpha)*C2498^2)*SQRT(365.25)</f>
        <v>0.786852344400982</v>
      </c>
      <c r="G2498" s="10"/>
      <c r="H2498" s="10" t="n">
        <f aca="false">(E2498^2)/365.25</f>
        <v>0.00169510366020348</v>
      </c>
      <c r="I2498" s="10" t="n">
        <f aca="false">C2499^2</f>
        <v>0.00125809558244615</v>
      </c>
      <c r="J2498" s="10" t="n">
        <f aca="false">(H2498-I2498)^2</f>
        <v>1.90976060025159E-007</v>
      </c>
    </row>
    <row r="2499" customFormat="false" ht="12.75" hidden="false" customHeight="false" outlineLevel="0" collapsed="false">
      <c r="A2499" s="7" t="n">
        <v>36445</v>
      </c>
      <c r="B2499" s="8" t="n">
        <v>2.927</v>
      </c>
      <c r="C2499" s="9" t="n">
        <f aca="false">LN(B2499/B2498)</f>
        <v>0.0354696431113445</v>
      </c>
      <c r="D2499" s="11" t="n">
        <f aca="false">STDEV(C2479:C2499)*SQRT(365.25)</f>
        <v>0.83960411257184</v>
      </c>
      <c r="E2499" s="11" t="n">
        <f aca="false">SQRT(alpha*(E2498/SQRT(365.25))^2+(1-alpha)*C2499^2)*SQRT(365.25)</f>
        <v>0.778739800028488</v>
      </c>
      <c r="G2499" s="10"/>
      <c r="H2499" s="10" t="n">
        <f aca="false">(E2499^2)/365.25</f>
        <v>0.00166033039328791</v>
      </c>
      <c r="I2499" s="10" t="n">
        <f aca="false">C2500^2</f>
        <v>0.000212691454821555</v>
      </c>
      <c r="J2499" s="10" t="n">
        <f aca="false">(H2499-I2499)^2</f>
        <v>2.09565849616399E-006</v>
      </c>
    </row>
    <row r="2500" customFormat="false" ht="12.75" hidden="false" customHeight="false" outlineLevel="0" collapsed="false">
      <c r="A2500" s="7" t="n">
        <v>36446</v>
      </c>
      <c r="B2500" s="8" t="n">
        <v>2.97</v>
      </c>
      <c r="C2500" s="9" t="n">
        <f aca="false">LN(B2500/B2499)</f>
        <v>0.0145839451048595</v>
      </c>
      <c r="D2500" s="11" t="n">
        <f aca="false">STDEV(C2480:C2500)*SQRT(365.25)</f>
        <v>0.803961141703806</v>
      </c>
      <c r="E2500" s="11" t="n">
        <f aca="false">SQRT(alpha*(E2499/SQRT(365.25))^2+(1-alpha)*C2500^2)*SQRT(365.25)</f>
        <v>0.751240562410907</v>
      </c>
      <c r="G2500" s="10"/>
      <c r="H2500" s="10" t="n">
        <f aca="false">(E2500^2)/365.25</f>
        <v>0.00154513999346052</v>
      </c>
      <c r="I2500" s="10" t="n">
        <f aca="false">C2501^2</f>
        <v>0.00219706046223804</v>
      </c>
      <c r="J2500" s="10" t="n">
        <f aca="false">(H2500-I2500)^2</f>
        <v>4.25000297611102E-007</v>
      </c>
    </row>
    <row r="2501" customFormat="false" ht="12.75" hidden="false" customHeight="false" outlineLevel="0" collapsed="false">
      <c r="A2501" s="7" t="n">
        <v>36447</v>
      </c>
      <c r="B2501" s="8" t="n">
        <v>2.834</v>
      </c>
      <c r="C2501" s="9" t="n">
        <f aca="false">LN(B2501/B2500)</f>
        <v>-0.0468728115461196</v>
      </c>
      <c r="D2501" s="11" t="n">
        <f aca="false">STDEV(C2481:C2501)*SQRT(365.25)</f>
        <v>0.832906318449216</v>
      </c>
      <c r="E2501" s="11" t="n">
        <f aca="false">SQRT(alpha*(E2500/SQRT(365.25))^2+(1-alpha)*C2501^2)*SQRT(365.25)</f>
        <v>0.763746948120985</v>
      </c>
      <c r="G2501" s="10"/>
      <c r="H2501" s="10" t="n">
        <f aca="false">(E2501^2)/365.25</f>
        <v>0.0015970141020236</v>
      </c>
      <c r="I2501" s="10" t="n">
        <f aca="false">C2502^2</f>
        <v>0.00235757809348379</v>
      </c>
      <c r="J2501" s="10" t="n">
        <f aca="false">(H2501-I2501)^2</f>
        <v>5.78457585105866E-007</v>
      </c>
    </row>
    <row r="2502" customFormat="false" ht="12.75" hidden="false" customHeight="false" outlineLevel="0" collapsed="false">
      <c r="A2502" s="7" t="n">
        <v>36448</v>
      </c>
      <c r="B2502" s="8" t="n">
        <v>2.975</v>
      </c>
      <c r="C2502" s="9" t="n">
        <f aca="false">LN(B2502/B2501)</f>
        <v>0.0485548977291045</v>
      </c>
      <c r="D2502" s="11" t="n">
        <f aca="false">STDEV(C2482:C2502)*SQRT(365.25)</f>
        <v>0.838034436513379</v>
      </c>
      <c r="E2502" s="11" t="n">
        <f aca="false">SQRT(alpha*(E2501/SQRT(365.25))^2+(1-alpha)*C2502^2)*SQRT(365.25)</f>
        <v>0.778083522428083</v>
      </c>
      <c r="G2502" s="10"/>
      <c r="H2502" s="10" t="n">
        <f aca="false">(E2502^2)/365.25</f>
        <v>0.00165753310848486</v>
      </c>
      <c r="I2502" s="10" t="n">
        <f aca="false">C2503^2</f>
        <v>0.000348211375992161</v>
      </c>
      <c r="J2502" s="10" t="n">
        <f aca="false">(H2502-I2502)^2</f>
        <v>1.71432339917767E-006</v>
      </c>
    </row>
    <row r="2503" customFormat="false" ht="12.75" hidden="false" customHeight="false" outlineLevel="0" collapsed="false">
      <c r="A2503" s="7" t="n">
        <v>36451</v>
      </c>
      <c r="B2503" s="8" t="n">
        <v>2.92</v>
      </c>
      <c r="C2503" s="9" t="n">
        <f aca="false">LN(B2503/B2502)</f>
        <v>-0.0186604227174027</v>
      </c>
      <c r="D2503" s="11" t="n">
        <f aca="false">STDEV(C2483:C2503)*SQRT(365.25)</f>
        <v>0.841470347263093</v>
      </c>
      <c r="E2503" s="11" t="n">
        <f aca="false">SQRT(alpha*(E2502/SQRT(365.25))^2+(1-alpha)*C2503^2)*SQRT(365.25)</f>
        <v>0.753233457232022</v>
      </c>
      <c r="G2503" s="10"/>
      <c r="H2503" s="10" t="n">
        <f aca="false">(E2503^2)/365.25</f>
        <v>0.00155334877780617</v>
      </c>
      <c r="I2503" s="10" t="n">
        <f aca="false">C2504^2</f>
        <v>0.000861967775789899</v>
      </c>
      <c r="J2503" s="10" t="n">
        <f aca="false">(H2503-I2503)^2</f>
        <v>4.78007689949023E-007</v>
      </c>
    </row>
    <row r="2504" customFormat="false" ht="12.75" hidden="false" customHeight="false" outlineLevel="0" collapsed="false">
      <c r="A2504" s="7" t="n">
        <v>36452</v>
      </c>
      <c r="B2504" s="8" t="n">
        <v>3.007</v>
      </c>
      <c r="C2504" s="9" t="n">
        <f aca="false">LN(B2504/B2503)</f>
        <v>0.0293592877262017</v>
      </c>
      <c r="D2504" s="11" t="n">
        <f aca="false">STDEV(C2484:C2504)*SQRT(365.25)</f>
        <v>0.828028625271273</v>
      </c>
      <c r="E2504" s="11" t="n">
        <f aca="false">SQRT(alpha*(E2503/SQRT(365.25))^2+(1-alpha)*C2504^2)*SQRT(365.25)</f>
        <v>0.739774807705087</v>
      </c>
      <c r="G2504" s="10"/>
      <c r="H2504" s="10" t="n">
        <f aca="false">(E2504^2)/365.25</f>
        <v>0.00149833474637946</v>
      </c>
      <c r="I2504" s="10" t="n">
        <f aca="false">C2505^2</f>
        <v>9.39148945902622E-005</v>
      </c>
      <c r="J2504" s="10" t="n">
        <f aca="false">(H2504-I2504)^2</f>
        <v>1.9723951200996E-006</v>
      </c>
    </row>
    <row r="2505" customFormat="false" ht="12.75" hidden="false" customHeight="false" outlineLevel="0" collapsed="false">
      <c r="A2505" s="7" t="n">
        <v>36453</v>
      </c>
      <c r="B2505" s="8" t="n">
        <v>2.978</v>
      </c>
      <c r="C2505" s="9" t="n">
        <f aca="false">LN(B2505/B2504)</f>
        <v>-0.0096909697445747</v>
      </c>
      <c r="D2505" s="11" t="n">
        <f aca="false">STDEV(C2485:C2505)*SQRT(365.25)</f>
        <v>0.808042705637496</v>
      </c>
      <c r="E2505" s="11" t="n">
        <f aca="false">SQRT(alpha*(E2504/SQRT(365.25))^2+(1-alpha)*C2505^2)*SQRT(365.25)</f>
        <v>0.711652700201847</v>
      </c>
      <c r="G2505" s="10"/>
      <c r="H2505" s="10" t="n">
        <f aca="false">(E2505^2)/365.25</f>
        <v>0.001386583342107</v>
      </c>
      <c r="I2505" s="10" t="n">
        <f aca="false">C2506^2</f>
        <v>0.000810502045550725</v>
      </c>
      <c r="J2505" s="10" t="n">
        <f aca="false">(H2505-I2505)^2</f>
        <v>3.31869660241954E-007</v>
      </c>
    </row>
    <row r="2506" customFormat="false" ht="12.75" hidden="false" customHeight="false" outlineLevel="0" collapsed="false">
      <c r="A2506" s="7" t="n">
        <v>36454</v>
      </c>
      <c r="B2506" s="8" t="n">
        <v>3.064</v>
      </c>
      <c r="C2506" s="9" t="n">
        <f aca="false">LN(B2506/B2505)</f>
        <v>0.0284693176165275</v>
      </c>
      <c r="D2506" s="11" t="n">
        <f aca="false">STDEV(C2486:C2506)*SQRT(365.25)</f>
        <v>0.810388067510557</v>
      </c>
      <c r="E2506" s="11" t="n">
        <f aca="false">SQRT(alpha*(E2505/SQRT(365.25))^2+(1-alpha)*C2506^2)*SQRT(365.25)</f>
        <v>0.699790462147283</v>
      </c>
      <c r="G2506" s="10"/>
      <c r="H2506" s="10" t="n">
        <f aca="false">(E2506^2)/365.25</f>
        <v>0.00134074384917812</v>
      </c>
      <c r="I2506" s="10" t="n">
        <f aca="false">C2507^2</f>
        <v>6.79938692194667E-006</v>
      </c>
      <c r="J2506" s="10" t="n">
        <f aca="false">(H2506-I2506)^2</f>
        <v>1.77940782838391E-006</v>
      </c>
    </row>
    <row r="2507" customFormat="false" ht="12.75" hidden="false" customHeight="false" outlineLevel="0" collapsed="false">
      <c r="A2507" s="7" t="n">
        <v>36455</v>
      </c>
      <c r="B2507" s="8" t="n">
        <v>3.072</v>
      </c>
      <c r="C2507" s="9" t="n">
        <f aca="false">LN(B2507/B2506)</f>
        <v>0.00260756340708077</v>
      </c>
      <c r="D2507" s="11" t="n">
        <f aca="false">STDEV(C2487:C2507)*SQRT(365.25)</f>
        <v>0.696220611959206</v>
      </c>
      <c r="E2507" s="11" t="n">
        <f aca="false">SQRT(alpha*(E2506/SQRT(365.25))^2+(1-alpha)*C2507^2)*SQRT(365.25)</f>
        <v>0.671518982724715</v>
      </c>
      <c r="G2507" s="10"/>
      <c r="H2507" s="10" t="n">
        <f aca="false">(E2507^2)/365.25</f>
        <v>0.00123460025779503</v>
      </c>
      <c r="I2507" s="10" t="n">
        <f aca="false">C2508^2</f>
        <v>0.00033846304408404</v>
      </c>
      <c r="J2507" s="10" t="n">
        <f aca="false">(H2507-I2507)^2</f>
        <v>8.03061905797701E-007</v>
      </c>
    </row>
    <row r="2508" customFormat="false" ht="12.75" hidden="false" customHeight="false" outlineLevel="0" collapsed="false">
      <c r="A2508" s="7" t="n">
        <v>36458</v>
      </c>
      <c r="B2508" s="8" t="n">
        <v>3.016</v>
      </c>
      <c r="C2508" s="9" t="n">
        <f aca="false">LN(B2508/B2507)</f>
        <v>-0.0183973651397161</v>
      </c>
      <c r="D2508" s="11" t="n">
        <f aca="false">STDEV(C2488:C2508)*SQRT(365.25)</f>
        <v>0.691214163026854</v>
      </c>
      <c r="E2508" s="11" t="n">
        <f aca="false">SQRT(alpha*(E2507/SQRT(365.25))^2+(1-alpha)*C2508^2)*SQRT(365.25)</f>
        <v>0.651838139233449</v>
      </c>
      <c r="G2508" s="10"/>
      <c r="H2508" s="10" t="n">
        <f aca="false">(E2508^2)/365.25</f>
        <v>0.00116329352432396</v>
      </c>
      <c r="I2508" s="10" t="n">
        <f aca="false">C2509^2</f>
        <v>2.75294678406111E-006</v>
      </c>
      <c r="J2508" s="10" t="n">
        <f aca="false">(H2508-I2508)^2</f>
        <v>1.34685443211664E-006</v>
      </c>
    </row>
    <row r="2509" customFormat="false" ht="12.75" hidden="false" customHeight="false" outlineLevel="0" collapsed="false">
      <c r="A2509" s="7" t="n">
        <v>36459</v>
      </c>
      <c r="B2509" s="8" t="n">
        <v>3.011</v>
      </c>
      <c r="C2509" s="9" t="n">
        <f aca="false">LN(B2509/B2508)</f>
        <v>-0.00165920064611279</v>
      </c>
      <c r="D2509" s="11" t="n">
        <f aca="false">STDEV(C2489:C2509)*SQRT(365.25)</f>
        <v>0.691655928313011</v>
      </c>
      <c r="E2509" s="11" t="n">
        <f aca="false">SQRT(alpha*(E2508/SQRT(365.25))^2+(1-alpha)*C2509^2)*SQRT(365.25)</f>
        <v>0.625430825555231</v>
      </c>
      <c r="G2509" s="10"/>
      <c r="H2509" s="10" t="n">
        <f aca="false">(E2509^2)/365.25</f>
        <v>0.00107094789200465</v>
      </c>
      <c r="I2509" s="10" t="n">
        <f aca="false">C2510^2</f>
        <v>0.000704683810042533</v>
      </c>
      <c r="J2509" s="10" t="n">
        <f aca="false">(H2509-I2509)^2</f>
        <v>1.34149377735552E-007</v>
      </c>
    </row>
    <row r="2510" customFormat="false" ht="12.75" hidden="false" customHeight="false" outlineLevel="0" collapsed="false">
      <c r="A2510" s="7" t="n">
        <v>36460</v>
      </c>
      <c r="B2510" s="8" t="n">
        <v>3.092</v>
      </c>
      <c r="C2510" s="9" t="n">
        <f aca="false">LN(B2510/B2509)</f>
        <v>0.0265458812255787</v>
      </c>
      <c r="D2510" s="11" t="n">
        <f aca="false">STDEV(C2490:C2510)*SQRT(365.25)</f>
        <v>0.679664370526683</v>
      </c>
      <c r="E2510" s="11" t="n">
        <f aca="false">SQRT(alpha*(E2509/SQRT(365.25))^2+(1-alpha)*C2510^2)*SQRT(365.25)</f>
        <v>0.616862093242814</v>
      </c>
      <c r="G2510" s="10"/>
      <c r="H2510" s="10" t="n">
        <f aca="false">(E2510^2)/365.25</f>
        <v>0.00104180381130707</v>
      </c>
      <c r="I2510" s="10" t="n">
        <f aca="false">C2511^2</f>
        <v>0.00175905572455405</v>
      </c>
      <c r="J2510" s="10" t="n">
        <f aca="false">(H2510-I2510)^2</f>
        <v>5.14450307056454E-007</v>
      </c>
    </row>
    <row r="2511" customFormat="false" ht="12.75" hidden="false" customHeight="false" outlineLevel="0" collapsed="false">
      <c r="A2511" s="7" t="n">
        <v>36461</v>
      </c>
      <c r="B2511" s="8" t="n">
        <v>2.965</v>
      </c>
      <c r="C2511" s="9" t="n">
        <f aca="false">LN(B2511/B2510)</f>
        <v>-0.0419410982754869</v>
      </c>
      <c r="D2511" s="11" t="n">
        <f aca="false">STDEV(C2491:C2511)*SQRT(365.25)</f>
        <v>0.589140470338655</v>
      </c>
      <c r="E2511" s="11" t="n">
        <f aca="false">SQRT(alpha*(E2510/SQRT(365.25))^2+(1-alpha)*C2511^2)*SQRT(365.25)</f>
        <v>0.63353343511946</v>
      </c>
      <c r="G2511" s="10"/>
      <c r="H2511" s="10" t="n">
        <f aca="false">(E2511^2)/365.25</f>
        <v>0.00109887642276321</v>
      </c>
      <c r="I2511" s="10" t="n">
        <f aca="false">C2512^2</f>
        <v>1.82245499191129E-006</v>
      </c>
      <c r="J2511" s="10" t="n">
        <f aca="false">(H2511-I2511)^2</f>
        <v>1.20352740820276E-006</v>
      </c>
    </row>
    <row r="2512" customFormat="false" ht="12.75" hidden="false" customHeight="false" outlineLevel="0" collapsed="false">
      <c r="A2512" s="7" t="n">
        <v>36462</v>
      </c>
      <c r="B2512" s="8" t="n">
        <v>2.961</v>
      </c>
      <c r="C2512" s="9" t="n">
        <f aca="false">LN(B2512/B2511)</f>
        <v>-0.0013499833302346</v>
      </c>
      <c r="D2512" s="11" t="n">
        <f aca="false">STDEV(C2492:C2512)*SQRT(365.25)</f>
        <v>0.57364142230358</v>
      </c>
      <c r="E2512" s="11" t="n">
        <f aca="false">SQRT(alpha*(E2511/SQRT(365.25))^2+(1-alpha)*C2512^2)*SQRT(365.25)</f>
        <v>0.607849082620726</v>
      </c>
      <c r="G2512" s="10"/>
      <c r="H2512" s="10" t="n">
        <f aca="false">(E2512^2)/365.25</f>
        <v>0.00101158249758483</v>
      </c>
      <c r="I2512" s="10" t="n">
        <f aca="false">C2513^2</f>
        <v>0.000256010923202632</v>
      </c>
      <c r="J2512" s="10" t="n">
        <f aca="false">(H2512-I2512)^2</f>
        <v>5.70888404014391E-007</v>
      </c>
    </row>
    <row r="2513" customFormat="false" ht="12.75" hidden="false" customHeight="false" outlineLevel="0" collapsed="false">
      <c r="A2513" s="7" t="n">
        <v>36465</v>
      </c>
      <c r="B2513" s="8" t="n">
        <v>2.914</v>
      </c>
      <c r="C2513" s="9" t="n">
        <f aca="false">LN(B2513/B2512)</f>
        <v>-0.0160003413464411</v>
      </c>
      <c r="D2513" s="11" t="n">
        <f aca="false">STDEV(C2493:C2513)*SQRT(365.25)</f>
        <v>0.575753567872383</v>
      </c>
      <c r="E2513" s="11" t="n">
        <f aca="false">SQRT(alpha*(E2512/SQRT(365.25))^2+(1-alpha)*C2513^2)*SQRT(365.25)</f>
        <v>0.589509148947032</v>
      </c>
      <c r="G2513" s="10"/>
      <c r="H2513" s="10" t="n">
        <f aca="false">(E2513^2)/365.25</f>
        <v>0.000951460743852852</v>
      </c>
      <c r="I2513" s="10" t="n">
        <f aca="false">C2514^2</f>
        <v>0.000717144402444514</v>
      </c>
      <c r="J2513" s="10" t="n">
        <f aca="false">(H2513-I2513)^2</f>
        <v>5.49041478509892E-008</v>
      </c>
    </row>
    <row r="2514" customFormat="false" ht="12.75" hidden="false" customHeight="false" outlineLevel="0" collapsed="false">
      <c r="A2514" s="7" t="n">
        <v>36466</v>
      </c>
      <c r="B2514" s="8" t="n">
        <v>2.837</v>
      </c>
      <c r="C2514" s="9" t="n">
        <f aca="false">LN(B2514/B2513)</f>
        <v>-0.0267795519462988</v>
      </c>
      <c r="D2514" s="11" t="n">
        <f aca="false">STDEV(C2494:C2514)*SQRT(365.25)</f>
        <v>0.520217505987933</v>
      </c>
      <c r="E2514" s="11" t="n">
        <f aca="false">SQRT(alpha*(E2513/SQRT(365.25))^2+(1-alpha)*C2514^2)*SQRT(365.25)</f>
        <v>0.583704556880519</v>
      </c>
      <c r="G2514" s="10"/>
      <c r="H2514" s="10" t="n">
        <f aca="false">(E2514^2)/365.25</f>
        <v>0.000932815906154917</v>
      </c>
      <c r="I2514" s="10" t="n">
        <f aca="false">C2515^2</f>
        <v>0.000159002621719702</v>
      </c>
      <c r="J2514" s="10" t="n">
        <f aca="false">(H2514-I2514)^2</f>
        <v>5.98786999168415E-007</v>
      </c>
    </row>
    <row r="2515" customFormat="false" ht="12.75" hidden="false" customHeight="false" outlineLevel="0" collapsed="false">
      <c r="A2515" s="7" t="n">
        <v>36467</v>
      </c>
      <c r="B2515" s="8" t="n">
        <v>2.873</v>
      </c>
      <c r="C2515" s="9" t="n">
        <f aca="false">LN(B2515/B2514)</f>
        <v>0.0126096241704383</v>
      </c>
      <c r="D2515" s="11" t="n">
        <f aca="false">STDEV(C2495:C2515)*SQRT(365.25)</f>
        <v>0.514831393998423</v>
      </c>
      <c r="E2515" s="11" t="n">
        <f aca="false">SQRT(alpha*(E2514/SQRT(365.25))^2+(1-alpha)*C2515^2)*SQRT(365.25)</f>
        <v>0.564111135555734</v>
      </c>
      <c r="G2515" s="10"/>
      <c r="H2515" s="10" t="n">
        <f aca="false">(E2515^2)/365.25</f>
        <v>0.000871242637256618</v>
      </c>
      <c r="I2515" s="10" t="n">
        <f aca="false">C2516^2</f>
        <v>0.000272068389545891</v>
      </c>
      <c r="J2515" s="10" t="n">
        <f aca="false">(H2515-I2515)^2</f>
        <v>3.59009779119716E-007</v>
      </c>
    </row>
    <row r="2516" customFormat="false" ht="12.75" hidden="false" customHeight="false" outlineLevel="0" collapsed="false">
      <c r="A2516" s="7" t="n">
        <v>36468</v>
      </c>
      <c r="B2516" s="8" t="n">
        <v>2.826</v>
      </c>
      <c r="C2516" s="9" t="n">
        <f aca="false">LN(B2516/B2515)</f>
        <v>-0.0164944957348168</v>
      </c>
      <c r="D2516" s="11" t="n">
        <f aca="false">STDEV(C2496:C2516)*SQRT(365.25)</f>
        <v>0.522547146694604</v>
      </c>
      <c r="E2516" s="11" t="n">
        <f aca="false">SQRT(alpha*(E2515/SQRT(365.25))^2+(1-alpha)*C2516^2)*SQRT(365.25)</f>
        <v>0.548459058676358</v>
      </c>
      <c r="G2516" s="10"/>
      <c r="H2516" s="10" t="n">
        <f aca="false">(E2516^2)/365.25</f>
        <v>0.000823565609977156</v>
      </c>
      <c r="I2516" s="10" t="n">
        <f aca="false">C2517^2</f>
        <v>0.000412737221440231</v>
      </c>
      <c r="J2516" s="10" t="n">
        <f aca="false">(H2516-I2516)^2</f>
        <v>1.68779964827847E-007</v>
      </c>
    </row>
    <row r="2517" customFormat="false" ht="12.75" hidden="false" customHeight="false" outlineLevel="0" collapsed="false">
      <c r="A2517" s="7" t="n">
        <v>36469</v>
      </c>
      <c r="B2517" s="8" t="n">
        <v>2.884</v>
      </c>
      <c r="C2517" s="9" t="n">
        <f aca="false">LN(B2517/B2516)</f>
        <v>0.0203159351603669</v>
      </c>
      <c r="D2517" s="11" t="n">
        <f aca="false">STDEV(C2497:C2517)*SQRT(365.25)</f>
        <v>0.524816251442811</v>
      </c>
      <c r="E2517" s="11" t="n">
        <f aca="false">SQRT(alpha*(E2516/SQRT(365.25))^2+(1-alpha)*C2517^2)*SQRT(365.25)</f>
        <v>0.537463741841077</v>
      </c>
      <c r="G2517" s="10"/>
      <c r="H2517" s="10" t="n">
        <f aca="false">(E2517^2)/365.25</f>
        <v>0.000790875492933092</v>
      </c>
      <c r="I2517" s="10" t="n">
        <f aca="false">C2518^2</f>
        <v>0.0062369182327857</v>
      </c>
      <c r="J2517" s="10" t="n">
        <f aca="false">(H2517-I2517)^2</f>
        <v>2.96593815243013E-005</v>
      </c>
    </row>
    <row r="2518" customFormat="false" ht="12.75" hidden="false" customHeight="false" outlineLevel="0" collapsed="false">
      <c r="A2518" s="7" t="n">
        <v>36472</v>
      </c>
      <c r="B2518" s="8" t="n">
        <v>2.665</v>
      </c>
      <c r="C2518" s="9" t="n">
        <f aca="false">LN(B2518/B2517)</f>
        <v>-0.0789741618048948</v>
      </c>
      <c r="D2518" s="11" t="n">
        <f aca="false">STDEV(C2498:C2518)*SQRT(365.25)</f>
        <v>0.624104239245247</v>
      </c>
      <c r="E2518" s="11" t="n">
        <f aca="false">SQRT(alpha*(E2517/SQRT(365.25))^2+(1-alpha)*C2518^2)*SQRT(365.25)</f>
        <v>0.668691058871627</v>
      </c>
      <c r="G2518" s="10"/>
      <c r="H2518" s="10" t="n">
        <f aca="false">(E2518^2)/365.25</f>
        <v>0.00122422377060878</v>
      </c>
      <c r="I2518" s="10" t="n">
        <f aca="false">C2519^2</f>
        <v>6.87145170220632E-005</v>
      </c>
      <c r="J2518" s="10" t="n">
        <f aca="false">(H2518-I2518)^2</f>
        <v>1.33520163512454E-006</v>
      </c>
    </row>
    <row r="2519" customFormat="false" ht="12.75" hidden="false" customHeight="false" outlineLevel="0" collapsed="false">
      <c r="A2519" s="7" t="n">
        <v>36473</v>
      </c>
      <c r="B2519" s="8" t="n">
        <v>2.643</v>
      </c>
      <c r="C2519" s="9" t="n">
        <f aca="false">LN(B2519/B2518)</f>
        <v>-0.00828942199565586</v>
      </c>
      <c r="D2519" s="11" t="n">
        <f aca="false">STDEV(C2499:C2519)*SQRT(365.25)</f>
        <v>0.586960297701317</v>
      </c>
      <c r="E2519" s="11" t="n">
        <f aca="false">SQRT(alpha*(E2518/SQRT(365.25))^2+(1-alpha)*C2519^2)*SQRT(365.25)</f>
        <v>0.643089976080523</v>
      </c>
      <c r="G2519" s="10"/>
      <c r="H2519" s="10" t="n">
        <f aca="false">(E2519^2)/365.25</f>
        <v>0.00113227848688637</v>
      </c>
      <c r="I2519" s="10" t="n">
        <f aca="false">C2520^2</f>
        <v>2.79104181902418E-005</v>
      </c>
      <c r="J2519" s="10" t="n">
        <f aca="false">(H2519-I2519)^2</f>
        <v>1.21962883115562E-006</v>
      </c>
    </row>
    <row r="2520" customFormat="false" ht="12.75" hidden="false" customHeight="false" outlineLevel="0" collapsed="false">
      <c r="A2520" s="7" t="n">
        <v>36474</v>
      </c>
      <c r="B2520" s="8" t="n">
        <v>2.657</v>
      </c>
      <c r="C2520" s="9" t="n">
        <f aca="false">LN(B2520/B2519)</f>
        <v>0.00528303115552443</v>
      </c>
      <c r="D2520" s="11" t="n">
        <f aca="false">STDEV(C2500:C2520)*SQRT(365.25)</f>
        <v>0.563708531462014</v>
      </c>
      <c r="E2520" s="11" t="n">
        <f aca="false">SQRT(alpha*(E2519/SQRT(365.25))^2+(1-alpha)*C2520^2)*SQRT(365.25)</f>
        <v>0.617630989024837</v>
      </c>
      <c r="G2520" s="10"/>
      <c r="H2520" s="10" t="n">
        <f aca="false">(E2520^2)/365.25</f>
        <v>0.00104440256975715</v>
      </c>
      <c r="I2520" s="10" t="n">
        <f aca="false">C2521^2</f>
        <v>0.00271914579009705</v>
      </c>
      <c r="J2520" s="10" t="n">
        <f aca="false">(H2520-I2520)^2</f>
        <v>2.80476485407447E-006</v>
      </c>
    </row>
    <row r="2521" customFormat="false" ht="12.75" hidden="false" customHeight="false" outlineLevel="0" collapsed="false">
      <c r="A2521" s="7" t="n">
        <v>36475</v>
      </c>
      <c r="B2521" s="8" t="n">
        <v>2.522</v>
      </c>
      <c r="C2521" s="9" t="n">
        <f aca="false">LN(B2521/B2520)</f>
        <v>-0.0521454292349488</v>
      </c>
      <c r="D2521" s="11" t="n">
        <f aca="false">STDEV(C2501:C2521)*SQRT(365.25)</f>
        <v>0.59028519411634</v>
      </c>
      <c r="E2521" s="11" t="n">
        <f aca="false">SQRT(alpha*(E2520/SQRT(365.25))^2+(1-alpha)*C2521^2)*SQRT(365.25)</f>
        <v>0.655851928577241</v>
      </c>
      <c r="G2521" s="10"/>
      <c r="H2521" s="10" t="n">
        <f aca="false">(E2521^2)/365.25</f>
        <v>0.00117766393488976</v>
      </c>
      <c r="I2521" s="10" t="n">
        <f aca="false">C2522^2</f>
        <v>0.00241375422214109</v>
      </c>
      <c r="J2521" s="10" t="n">
        <f aca="false">(H2521-I2521)^2</f>
        <v>1.52791919823707E-006</v>
      </c>
    </row>
    <row r="2522" customFormat="false" ht="12.75" hidden="false" customHeight="false" outlineLevel="0" collapsed="false">
      <c r="A2522" s="7" t="n">
        <v>36476</v>
      </c>
      <c r="B2522" s="8" t="n">
        <v>2.649</v>
      </c>
      <c r="C2522" s="9" t="n">
        <f aca="false">LN(B2522/B2521)</f>
        <v>0.0491299727472049</v>
      </c>
      <c r="D2522" s="11" t="n">
        <f aca="false">STDEV(C2502:C2522)*SQRT(365.25)</f>
        <v>0.609656566664654</v>
      </c>
      <c r="E2522" s="11" t="n">
        <f aca="false">SQRT(alpha*(E2521/SQRT(365.25))^2+(1-alpha)*C2522^2)*SQRT(365.25)</f>
        <v>0.682690797522564</v>
      </c>
      <c r="G2522" s="10"/>
      <c r="H2522" s="10" t="n">
        <f aca="false">(E2522^2)/365.25</f>
        <v>0.00127602114995755</v>
      </c>
      <c r="I2522" s="10" t="n">
        <f aca="false">C2523^2</f>
        <v>0.00233649124674507</v>
      </c>
      <c r="J2522" s="10" t="n">
        <f aca="false">(H2522-I2522)^2</f>
        <v>1.12459682618054E-006</v>
      </c>
    </row>
    <row r="2523" customFormat="false" ht="12.75" hidden="false" customHeight="false" outlineLevel="0" collapsed="false">
      <c r="A2523" s="7" t="n">
        <v>36479</v>
      </c>
      <c r="B2523" s="8" t="n">
        <v>2.524</v>
      </c>
      <c r="C2523" s="9" t="n">
        <f aca="false">LN(B2523/B2522)</f>
        <v>-0.0483372656109659</v>
      </c>
      <c r="D2523" s="11" t="n">
        <f aca="false">STDEV(C2503:C2523)*SQRT(365.25)</f>
        <v>0.593089591170471</v>
      </c>
      <c r="E2523" s="11" t="n">
        <f aca="false">SQRT(alpha*(E2522/SQRT(365.25))^2+(1-alpha)*C2523^2)*SQRT(365.25)</f>
        <v>0.70490253221383</v>
      </c>
      <c r="G2523" s="10"/>
      <c r="H2523" s="10" t="n">
        <f aca="false">(E2523^2)/365.25</f>
        <v>0.00136040405180416</v>
      </c>
      <c r="I2523" s="10" t="n">
        <f aca="false">C2524^2</f>
        <v>0.000861354417151872</v>
      </c>
      <c r="J2523" s="10" t="n">
        <f aca="false">(H2523-I2523)^2</f>
        <v>2.49050537846582E-007</v>
      </c>
    </row>
    <row r="2524" customFormat="false" ht="12.75" hidden="false" customHeight="false" outlineLevel="0" collapsed="false">
      <c r="A2524" s="7" t="n">
        <v>36480</v>
      </c>
      <c r="B2524" s="8" t="n">
        <v>2.451</v>
      </c>
      <c r="C2524" s="9" t="n">
        <f aca="false">LN(B2524/B2523)</f>
        <v>-0.0293488401329912</v>
      </c>
      <c r="D2524" s="11" t="n">
        <f aca="false">STDEV(C2504:C2524)*SQRT(365.25)</f>
        <v>0.598306755772279</v>
      </c>
      <c r="E2524" s="11" t="n">
        <f aca="false">SQRT(alpha*(E2523/SQRT(365.25))^2+(1-alpha)*C2524^2)*SQRT(365.25)</f>
        <v>0.694538340396744</v>
      </c>
      <c r="G2524" s="10"/>
      <c r="H2524" s="10" t="n">
        <f aca="false">(E2524^2)/365.25</f>
        <v>0.00132069406237115</v>
      </c>
      <c r="I2524" s="10" t="n">
        <f aca="false">C2525^2</f>
        <v>4.15305980072525E-006</v>
      </c>
      <c r="J2524" s="10" t="n">
        <f aca="false">(H2524-I2524)^2</f>
        <v>1.73328021144915E-006</v>
      </c>
    </row>
    <row r="2525" customFormat="false" ht="12.75" hidden="false" customHeight="false" outlineLevel="0" collapsed="false">
      <c r="A2525" s="7" t="n">
        <v>36481</v>
      </c>
      <c r="B2525" s="8" t="n">
        <v>2.456</v>
      </c>
      <c r="C2525" s="9" t="n">
        <f aca="false">LN(B2525/B2524)</f>
        <v>0.00203790573892053</v>
      </c>
      <c r="D2525" s="11" t="n">
        <f aca="false">STDEV(C2505:C2525)*SQRT(365.25)</f>
        <v>0.577352471880383</v>
      </c>
      <c r="E2525" s="11" t="n">
        <f aca="false">SQRT(alpha*(E2524/SQRT(365.25))^2+(1-alpha)*C2525^2)*SQRT(365.25)</f>
        <v>0.666423561292984</v>
      </c>
      <c r="G2525" s="10"/>
      <c r="H2525" s="10" t="n">
        <f aca="false">(E2525^2)/365.25</f>
        <v>0.00121593528554805</v>
      </c>
      <c r="I2525" s="10" t="n">
        <f aca="false">C2526^2</f>
        <v>0.000260998248775831</v>
      </c>
      <c r="J2525" s="10" t="n">
        <f aca="false">(H2525-I2525)^2</f>
        <v>9.11904744199298E-007</v>
      </c>
    </row>
    <row r="2526" customFormat="false" ht="12.75" hidden="false" customHeight="false" outlineLevel="0" collapsed="false">
      <c r="A2526" s="7" t="n">
        <v>36482</v>
      </c>
      <c r="B2526" s="8" t="n">
        <v>2.496</v>
      </c>
      <c r="C2526" s="9" t="n">
        <f aca="false">LN(B2526/B2525)</f>
        <v>0.0161554402222852</v>
      </c>
      <c r="D2526" s="11" t="n">
        <f aca="false">STDEV(C2506:C2526)*SQRT(365.25)</f>
        <v>0.587286498611816</v>
      </c>
      <c r="E2526" s="11" t="n">
        <f aca="false">SQRT(alpha*(E2525/SQRT(365.25))^2+(1-alpha)*C2526^2)*SQRT(365.25)</f>
        <v>0.645264795659831</v>
      </c>
      <c r="G2526" s="10"/>
      <c r="H2526" s="10" t="n">
        <f aca="false">(E2526^2)/365.25</f>
        <v>0.00113994977828316</v>
      </c>
      <c r="I2526" s="10" t="n">
        <f aca="false">C2527^2</f>
        <v>0.000632696345818373</v>
      </c>
      <c r="J2526" s="10" t="n">
        <f aca="false">(H2526-I2526)^2</f>
        <v>2.57306044747304E-007</v>
      </c>
    </row>
    <row r="2527" customFormat="false" ht="12.75" hidden="false" customHeight="false" outlineLevel="0" collapsed="false">
      <c r="A2527" s="7" t="n">
        <v>36483</v>
      </c>
      <c r="B2527" s="8" t="n">
        <v>2.434</v>
      </c>
      <c r="C2527" s="9" t="n">
        <f aca="false">LN(B2527/B2526)</f>
        <v>-0.0251534559418457</v>
      </c>
      <c r="D2527" s="11" t="n">
        <f aca="false">STDEV(C2507:C2527)*SQRT(365.25)</f>
        <v>0.568058557659126</v>
      </c>
      <c r="E2527" s="11" t="n">
        <f aca="false">SQRT(alpha*(E2526/SQRT(365.25))^2+(1-alpha)*C2527^2)*SQRT(365.25)</f>
        <v>0.63373823674351</v>
      </c>
      <c r="G2527" s="10"/>
      <c r="H2527" s="10" t="n">
        <f aca="false">(E2527^2)/365.25</f>
        <v>0.00109958700263045</v>
      </c>
      <c r="I2527" s="10" t="n">
        <f aca="false">C2528^2</f>
        <v>0.0104946094644947</v>
      </c>
      <c r="J2527" s="10" t="n">
        <f aca="false">(H2527-I2527)^2</f>
        <v>8.8266447058933E-005</v>
      </c>
    </row>
    <row r="2528" customFormat="false" ht="12.75" hidden="false" customHeight="false" outlineLevel="0" collapsed="false">
      <c r="A2528" s="7" t="n">
        <v>36486</v>
      </c>
      <c r="B2528" s="8" t="n">
        <v>2.197</v>
      </c>
      <c r="C2528" s="9" t="n">
        <f aca="false">LN(B2528/B2527)</f>
        <v>-0.102443201162862</v>
      </c>
      <c r="D2528" s="11" t="n">
        <f aca="false">STDEV(C2508:C2528)*SQRT(365.25)</f>
        <v>0.680124374093323</v>
      </c>
      <c r="E2528" s="11" t="n">
        <f aca="false">SQRT(alpha*(E2527/SQRT(365.25))^2+(1-alpha)*C2528^2)*SQRT(365.25)</f>
        <v>0.821386233615611</v>
      </c>
      <c r="G2528" s="10"/>
      <c r="H2528" s="10" t="n">
        <f aca="false">(E2528^2)/365.25</f>
        <v>0.00184716042374604</v>
      </c>
      <c r="I2528" s="10" t="n">
        <f aca="false">C2529^2</f>
        <v>1.33077205919399E-005</v>
      </c>
      <c r="J2528" s="10" t="n">
        <f aca="false">(H2528-I2528)^2</f>
        <v>3.36301573686558E-006</v>
      </c>
    </row>
    <row r="2529" customFormat="false" ht="12.75" hidden="false" customHeight="false" outlineLevel="0" collapsed="false">
      <c r="A2529" s="7" t="n">
        <v>36487</v>
      </c>
      <c r="B2529" s="8" t="n">
        <v>2.189</v>
      </c>
      <c r="C2529" s="9" t="n">
        <f aca="false">LN(B2529/B2528)</f>
        <v>-0.00364797486174725</v>
      </c>
      <c r="D2529" s="11" t="n">
        <f aca="false">STDEV(C2509:C2529)*SQRT(365.25)</f>
        <v>0.681939714452482</v>
      </c>
      <c r="E2529" s="11" t="n">
        <f aca="false">SQRT(alpha*(E2528/SQRT(365.25))^2+(1-alpha)*C2529^2)*SQRT(365.25)</f>
        <v>0.788274933238958</v>
      </c>
      <c r="G2529" s="10"/>
      <c r="H2529" s="10" t="n">
        <f aca="false">(E2529^2)/365.25</f>
        <v>0.00170123852258148</v>
      </c>
      <c r="I2529" s="10" t="n">
        <f aca="false">C2530^2</f>
        <v>0.00102583953624018</v>
      </c>
      <c r="J2529" s="10" t="n">
        <f aca="false">(H2529-I2529)^2</f>
        <v>4.56163790750857E-007</v>
      </c>
    </row>
    <row r="2530" customFormat="false" ht="12.75" hidden="false" customHeight="false" outlineLevel="0" collapsed="false">
      <c r="A2530" s="7" t="n">
        <v>36488</v>
      </c>
      <c r="B2530" s="8" t="n">
        <v>2.12</v>
      </c>
      <c r="C2530" s="9" t="n">
        <f aca="false">LN(B2530/B2529)</f>
        <v>-0.0320287298568047</v>
      </c>
      <c r="D2530" s="11" t="n">
        <f aca="false">STDEV(C2510:C2530)*SQRT(365.25)</f>
        <v>0.682638482208745</v>
      </c>
      <c r="E2530" s="11" t="n">
        <f aca="false">SQRT(alpha*(E2529/SQRT(365.25))^2+(1-alpha)*C2530^2)*SQRT(365.25)</f>
        <v>0.775724169361859</v>
      </c>
      <c r="G2530" s="10"/>
      <c r="H2530" s="10" t="n">
        <f aca="false">(E2530^2)/365.25</f>
        <v>0.00164749619967734</v>
      </c>
      <c r="I2530" s="10" t="n">
        <f aca="false">C2531^2</f>
        <v>0.00128367533969473</v>
      </c>
      <c r="J2530" s="10" t="n">
        <f aca="false">(H2530-I2530)^2</f>
        <v>1.3236561815848E-007</v>
      </c>
    </row>
    <row r="2531" customFormat="false" ht="12.75" hidden="false" customHeight="false" outlineLevel="0" collapsed="false">
      <c r="A2531" s="7" t="n">
        <v>36489</v>
      </c>
      <c r="B2531" s="8" t="n">
        <v>2.19733333333333</v>
      </c>
      <c r="C2531" s="9" t="n">
        <f aca="false">LN(B2531/B2530)</f>
        <v>0.0358284152551398</v>
      </c>
      <c r="D2531" s="11" t="n">
        <f aca="false">STDEV(C2511:C2531)*SQRT(365.25)</f>
        <v>0.69437652778127</v>
      </c>
      <c r="E2531" s="11" t="n">
        <f aca="false">SQRT(alpha*(E2530/SQRT(365.25))^2+(1-alpha)*C2531^2)*SQRT(365.25)</f>
        <v>0.768878481795434</v>
      </c>
      <c r="G2531" s="10"/>
      <c r="H2531" s="10" t="n">
        <f aca="false">(E2531^2)/365.25</f>
        <v>0.00161854652913909</v>
      </c>
      <c r="I2531" s="10" t="n">
        <f aca="false">C2532^2</f>
        <v>0.00119640013730225</v>
      </c>
      <c r="J2531" s="10" t="n">
        <f aca="false">(H2531-I2531)^2</f>
        <v>1.78207576140861E-007</v>
      </c>
    </row>
    <row r="2532" customFormat="false" ht="12.75" hidden="false" customHeight="false" outlineLevel="0" collapsed="false">
      <c r="A2532" s="7" t="n">
        <v>36490</v>
      </c>
      <c r="B2532" s="8" t="n">
        <v>2.27466666666667</v>
      </c>
      <c r="C2532" s="9" t="n">
        <f aca="false">LN(B2532/B2531)</f>
        <v>0.0345890175822074</v>
      </c>
      <c r="D2532" s="11" t="n">
        <f aca="false">STDEV(C2512:C2532)*SQRT(365.25)</f>
        <v>0.715720603275191</v>
      </c>
      <c r="E2532" s="11" t="n">
        <f aca="false">SQRT(alpha*(E2531/SQRT(365.25))^2+(1-alpha)*C2532^2)*SQRT(365.25)</f>
        <v>0.760858143799219</v>
      </c>
      <c r="G2532" s="10"/>
      <c r="H2532" s="10" t="n">
        <f aca="false">(E2532^2)/365.25</f>
        <v>0.00158495582473811</v>
      </c>
      <c r="I2532" s="10" t="n">
        <f aca="false">C2533^2</f>
        <v>0.00111773262561304</v>
      </c>
      <c r="J2532" s="10" t="n">
        <f aca="false">(H2532-I2532)^2</f>
        <v>2.18297517800658E-007</v>
      </c>
    </row>
    <row r="2533" customFormat="false" ht="12.75" hidden="false" customHeight="false" outlineLevel="0" collapsed="false">
      <c r="A2533" s="7" t="n">
        <v>36493</v>
      </c>
      <c r="B2533" s="8" t="n">
        <v>2.352</v>
      </c>
      <c r="C2533" s="9" t="n">
        <f aca="false">LN(B2533/B2532)</f>
        <v>0.0334325085151121</v>
      </c>
      <c r="D2533" s="11" t="n">
        <f aca="false">STDEV(C2513:C2533)*SQRT(365.25)</f>
        <v>0.740011779661739</v>
      </c>
      <c r="E2533" s="11" t="n">
        <f aca="false">SQRT(alpha*(E2532/SQRT(365.25))^2+(1-alpha)*C2533^2)*SQRT(365.25)</f>
        <v>0.751881656525818</v>
      </c>
      <c r="G2533" s="10"/>
      <c r="H2533" s="10" t="n">
        <f aca="false">(E2533^2)/365.25</f>
        <v>0.00154777830368243</v>
      </c>
      <c r="I2533" s="10" t="n">
        <f aca="false">C2534^2</f>
        <v>0.0004251550047489</v>
      </c>
      <c r="J2533" s="10" t="n">
        <f aca="false">(H2533-I2533)^2</f>
        <v>1.2602830713084E-006</v>
      </c>
    </row>
    <row r="2534" customFormat="false" ht="12.75" hidden="false" customHeight="false" outlineLevel="0" collapsed="false">
      <c r="A2534" s="7" t="n">
        <v>36494</v>
      </c>
      <c r="B2534" s="8" t="n">
        <v>2.304</v>
      </c>
      <c r="C2534" s="9" t="n">
        <f aca="false">LN(B2534/B2533)</f>
        <v>-0.0206192872027357</v>
      </c>
      <c r="D2534" s="11" t="n">
        <f aca="false">STDEV(C2514:C2534)*SQRT(365.25)</f>
        <v>0.740836037222025</v>
      </c>
      <c r="E2534" s="11" t="n">
        <f aca="false">SQRT(alpha*(E2533/SQRT(365.25))^2+(1-alpha)*C2534^2)*SQRT(365.25)</f>
        <v>0.729862170434722</v>
      </c>
      <c r="G2534" s="10"/>
      <c r="H2534" s="10" t="n">
        <f aca="false">(E2534^2)/365.25</f>
        <v>0.00145844979556929</v>
      </c>
      <c r="I2534" s="10" t="n">
        <f aca="false">C2535^2</f>
        <v>0.00143649081095499</v>
      </c>
      <c r="J2534" s="10" t="n">
        <f aca="false">(H2534-I2534)^2</f>
        <v>4.82197005290812E-010</v>
      </c>
    </row>
    <row r="2535" customFormat="false" ht="12.75" hidden="false" customHeight="false" outlineLevel="0" collapsed="false">
      <c r="A2535" s="7" t="n">
        <v>36495</v>
      </c>
      <c r="B2535" s="8" t="n">
        <v>2.393</v>
      </c>
      <c r="C2535" s="9" t="n">
        <f aca="false">LN(B2535/B2534)</f>
        <v>0.0379010660925916</v>
      </c>
      <c r="D2535" s="11" t="n">
        <f aca="false">STDEV(C2515:C2535)*SQRT(365.25)</f>
        <v>0.764696292147095</v>
      </c>
      <c r="E2535" s="11" t="n">
        <f aca="false">SQRT(alpha*(E2534/SQRT(365.25))^2+(1-alpha)*C2535^2)*SQRT(365.25)</f>
        <v>0.729424831850926</v>
      </c>
      <c r="G2535" s="10"/>
      <c r="H2535" s="10" t="n">
        <f aca="false">(E2535^2)/365.25</f>
        <v>0.00145670249232239</v>
      </c>
      <c r="I2535" s="10" t="n">
        <f aca="false">C2536^2</f>
        <v>0.000785118297530944</v>
      </c>
      <c r="J2535" s="10" t="n">
        <f aca="false">(H2535-I2535)^2</f>
        <v>4.51025330693669E-007</v>
      </c>
    </row>
    <row r="2536" customFormat="false" ht="12.75" hidden="false" customHeight="false" outlineLevel="0" collapsed="false">
      <c r="A2536" s="7" t="n">
        <v>36496</v>
      </c>
      <c r="B2536" s="8" t="n">
        <v>2.461</v>
      </c>
      <c r="C2536" s="9" t="n">
        <f aca="false">LN(B2536/B2535)</f>
        <v>0.0280199624826827</v>
      </c>
      <c r="D2536" s="11" t="n">
        <f aca="false">STDEV(C2516:C2536)*SQRT(365.25)</f>
        <v>0.774951730856196</v>
      </c>
      <c r="E2536" s="11" t="n">
        <f aca="false">SQRT(alpha*(E2535/SQRT(365.25))^2+(1-alpha)*C2536^2)*SQRT(365.25)</f>
        <v>0.715920437374583</v>
      </c>
      <c r="G2536" s="10"/>
      <c r="H2536" s="10" t="n">
        <f aca="false">(E2536^2)/365.25</f>
        <v>0.0014032637170448</v>
      </c>
      <c r="I2536" s="10" t="n">
        <f aca="false">C2537^2</f>
        <v>0.00294527754867333</v>
      </c>
      <c r="J2536" s="10" t="n">
        <f aca="false">(H2536-I2536)^2</f>
        <v>2.3778066569337E-006</v>
      </c>
    </row>
    <row r="2537" customFormat="false" ht="12.75" hidden="false" customHeight="false" outlineLevel="0" collapsed="false">
      <c r="A2537" s="7" t="n">
        <v>36497</v>
      </c>
      <c r="B2537" s="8" t="n">
        <v>2.331</v>
      </c>
      <c r="C2537" s="9" t="n">
        <f aca="false">LN(B2537/B2536)</f>
        <v>-0.0542704113552987</v>
      </c>
      <c r="D2537" s="11" t="n">
        <f aca="false">STDEV(C2517:C2537)*SQRT(365.25)</f>
        <v>0.798723074996182</v>
      </c>
      <c r="E2537" s="11" t="n">
        <f aca="false">SQRT(alpha*(E2536/SQRT(365.25))^2+(1-alpha)*C2537^2)*SQRT(365.25)</f>
        <v>0.746564277484029</v>
      </c>
      <c r="G2537" s="10"/>
      <c r="H2537" s="10" t="n">
        <f aca="false">(E2537^2)/365.25</f>
        <v>0.00152596364247844</v>
      </c>
      <c r="I2537" s="10" t="n">
        <f aca="false">C2538^2</f>
        <v>0.00220805856486366</v>
      </c>
      <c r="J2537" s="10" t="n">
        <f aca="false">(H2537-I2537)^2</f>
        <v>4.65253483143702E-007</v>
      </c>
    </row>
    <row r="2538" customFormat="false" ht="12.75" hidden="false" customHeight="false" outlineLevel="0" collapsed="false">
      <c r="A2538" s="7" t="n">
        <v>36500</v>
      </c>
      <c r="B2538" s="8" t="n">
        <v>2.224</v>
      </c>
      <c r="C2538" s="9" t="n">
        <f aca="false">LN(B2538/B2537)</f>
        <v>-0.0469899836652841</v>
      </c>
      <c r="D2538" s="11" t="n">
        <f aca="false">STDEV(C2518:C2538)*SQRT(365.25)</f>
        <v>0.802660317798301</v>
      </c>
      <c r="E2538" s="11" t="n">
        <f aca="false">SQRT(alpha*(E2537/SQRT(365.25))^2+(1-alpha)*C2538^2)*SQRT(365.25)</f>
        <v>0.759725088732536</v>
      </c>
      <c r="G2538" s="10"/>
      <c r="H2538" s="10" t="n">
        <f aca="false">(E2538^2)/365.25</f>
        <v>0.00158023876919825</v>
      </c>
      <c r="I2538" s="10" t="n">
        <f aca="false">C2539^2</f>
        <v>0.000437348831594506</v>
      </c>
      <c r="J2538" s="10" t="n">
        <f aca="false">(H2538-I2538)^2</f>
        <v>1.30619740947588E-006</v>
      </c>
    </row>
    <row r="2539" customFormat="false" ht="12.75" hidden="false" customHeight="false" outlineLevel="0" collapsed="false">
      <c r="A2539" s="7" t="n">
        <v>36501</v>
      </c>
      <c r="B2539" s="8" t="n">
        <v>2.271</v>
      </c>
      <c r="C2539" s="9" t="n">
        <f aca="false">LN(B2539/B2538)</f>
        <v>0.0209128867350853</v>
      </c>
      <c r="D2539" s="11" t="n">
        <f aca="false">STDEV(C2519:C2539)*SQRT(365.25)</f>
        <v>0.758168890810711</v>
      </c>
      <c r="E2539" s="11" t="n">
        <f aca="false">SQRT(alpha*(E2538/SQRT(365.25))^2+(1-alpha)*C2539^2)*SQRT(365.25)</f>
        <v>0.737540477301975</v>
      </c>
      <c r="G2539" s="10"/>
      <c r="H2539" s="10" t="n">
        <f aca="false">(E2539^2)/365.25</f>
        <v>0.00148929761987358</v>
      </c>
      <c r="I2539" s="10" t="n">
        <f aca="false">C2540^2</f>
        <v>5.56189358747943E-005</v>
      </c>
      <c r="J2539" s="10" t="n">
        <f aca="false">(H2539-I2539)^2</f>
        <v>2.05543456895248E-006</v>
      </c>
    </row>
    <row r="2540" customFormat="false" ht="12.75" hidden="false" customHeight="false" outlineLevel="0" collapsed="false">
      <c r="A2540" s="7" t="n">
        <v>36502</v>
      </c>
      <c r="B2540" s="8" t="n">
        <v>2.288</v>
      </c>
      <c r="C2540" s="9" t="n">
        <f aca="false">LN(B2540/B2539)</f>
        <v>0.00745781039413005</v>
      </c>
      <c r="D2540" s="11" t="n">
        <f aca="false">STDEV(C2520:C2540)*SQRT(365.25)</f>
        <v>0.760754260541343</v>
      </c>
      <c r="E2540" s="11" t="n">
        <f aca="false">SQRT(alpha*(E2539/SQRT(365.25))^2+(1-alpha)*C2540^2)*SQRT(365.25)</f>
        <v>0.708730128065254</v>
      </c>
      <c r="G2540" s="10"/>
      <c r="H2540" s="10" t="n">
        <f aca="false">(E2540^2)/365.25</f>
        <v>0.00137521805455822</v>
      </c>
      <c r="I2540" s="10" t="n">
        <f aca="false">C2541^2</f>
        <v>1.72147302812752E-006</v>
      </c>
      <c r="J2540" s="10" t="n">
        <f aca="false">(H2540-I2540)^2</f>
        <v>1.88649285947486E-006</v>
      </c>
    </row>
    <row r="2541" customFormat="false" ht="12.75" hidden="false" customHeight="false" outlineLevel="0" collapsed="false">
      <c r="A2541" s="7" t="n">
        <v>36503</v>
      </c>
      <c r="B2541" s="8" t="n">
        <v>2.285</v>
      </c>
      <c r="C2541" s="9" t="n">
        <f aca="false">LN(B2541/B2540)</f>
        <v>-0.00131204917138327</v>
      </c>
      <c r="D2541" s="11" t="n">
        <f aca="false">STDEV(C2521:C2541)*SQRT(365.25)</f>
        <v>0.759326310367175</v>
      </c>
      <c r="E2541" s="11" t="n">
        <f aca="false">SQRT(alpha*(E2540/SQRT(365.25))^2+(1-alpha)*C2541^2)*SQRT(365.25)</f>
        <v>0.679985241787066</v>
      </c>
      <c r="G2541" s="10"/>
      <c r="H2541" s="10" t="n">
        <f aca="false">(E2541^2)/365.25</f>
        <v>0.00126592725269874</v>
      </c>
      <c r="I2541" s="10" t="n">
        <f aca="false">C2542^2</f>
        <v>0.0046359775032324</v>
      </c>
      <c r="J2541" s="10" t="n">
        <f aca="false">(H2541-I2541)^2</f>
        <v>1.1357238691122E-005</v>
      </c>
    </row>
    <row r="2542" customFormat="false" ht="12.75" hidden="false" customHeight="false" outlineLevel="0" collapsed="false">
      <c r="A2542" s="7" t="n">
        <v>36504</v>
      </c>
      <c r="B2542" s="8" t="n">
        <v>2.446</v>
      </c>
      <c r="C2542" s="9" t="n">
        <f aca="false">LN(B2542/B2541)</f>
        <v>0.0680880129188127</v>
      </c>
      <c r="D2542" s="11" t="n">
        <f aca="false">STDEV(C2522:C2542)*SQRT(365.25)</f>
        <v>0.794073621964383</v>
      </c>
      <c r="E2542" s="11" t="n">
        <f aca="false">SQRT(alpha*(E2541/SQRT(365.25))^2+(1-alpha)*C2542^2)*SQRT(365.25)</f>
        <v>0.7485486024847</v>
      </c>
      <c r="G2542" s="10"/>
      <c r="H2542" s="10" t="n">
        <f aca="false">(E2542^2)/365.25</f>
        <v>0.00153408627044982</v>
      </c>
      <c r="I2542" s="10" t="n">
        <f aca="false">C2543^2</f>
        <v>0.000646696603920783</v>
      </c>
      <c r="J2542" s="10" t="n">
        <f aca="false">(H2542-I2542)^2</f>
        <v>7.87460420262522E-007</v>
      </c>
    </row>
    <row r="2543" customFormat="false" ht="12.75" hidden="false" customHeight="false" outlineLevel="0" collapsed="false">
      <c r="A2543" s="7" t="n">
        <v>36507</v>
      </c>
      <c r="B2543" s="8" t="n">
        <v>2.509</v>
      </c>
      <c r="C2543" s="9" t="n">
        <f aca="false">LN(B2543/B2542)</f>
        <v>0.0254302301193045</v>
      </c>
      <c r="D2543" s="11" t="n">
        <f aca="false">STDEV(C2523:C2543)*SQRT(365.25)</f>
        <v>0.772355029346872</v>
      </c>
      <c r="E2543" s="11" t="n">
        <f aca="false">SQRT(alpha*(E2542/SQRT(365.25))^2+(1-alpha)*C2543^2)*SQRT(365.25)</f>
        <v>0.731118635549423</v>
      </c>
      <c r="G2543" s="10"/>
      <c r="H2543" s="10" t="n">
        <f aca="false">(E2543^2)/365.25</f>
        <v>0.00146347559000041</v>
      </c>
      <c r="I2543" s="10" t="n">
        <f aca="false">C2544^2</f>
        <v>0.000890499639121108</v>
      </c>
      <c r="J2543" s="10" t="n">
        <f aca="false">(H2543-I2543)^2</f>
        <v>3.28301440286043E-007</v>
      </c>
    </row>
    <row r="2544" customFormat="false" ht="12.75" hidden="false" customHeight="false" outlineLevel="0" collapsed="false">
      <c r="A2544" s="7" t="n">
        <v>36508</v>
      </c>
      <c r="B2544" s="8" t="n">
        <v>2.585</v>
      </c>
      <c r="C2544" s="9" t="n">
        <f aca="false">LN(B2544/B2543)</f>
        <v>0.0298412405761072</v>
      </c>
      <c r="D2544" s="11" t="n">
        <f aca="false">STDEV(C2524:C2544)*SQRT(365.25)</f>
        <v>0.756434311460491</v>
      </c>
      <c r="E2544" s="11" t="n">
        <f aca="false">SQRT(alpha*(E2543/SQRT(365.25))^2+(1-alpha)*C2544^2)*SQRT(365.25)</f>
        <v>0.719640074151399</v>
      </c>
      <c r="G2544" s="10"/>
      <c r="H2544" s="10" t="n">
        <f aca="false">(E2544^2)/365.25</f>
        <v>0.00141788319322281</v>
      </c>
      <c r="I2544" s="10" t="n">
        <f aca="false">C2545^2</f>
        <v>0.00152494271175838</v>
      </c>
      <c r="J2544" s="10" t="n">
        <f aca="false">(H2544-I2544)^2</f>
        <v>1.14617405090672E-008</v>
      </c>
    </row>
    <row r="2545" customFormat="false" ht="12.75" hidden="false" customHeight="false" outlineLevel="0" collapsed="false">
      <c r="A2545" s="7" t="n">
        <v>36509</v>
      </c>
      <c r="B2545" s="8" t="n">
        <v>2.486</v>
      </c>
      <c r="C2545" s="9" t="n">
        <f aca="false">LN(B2545/B2544)</f>
        <v>-0.039050514871873</v>
      </c>
      <c r="D2545" s="11" t="n">
        <f aca="false">STDEV(C2525:C2545)*SQRT(365.25)</f>
        <v>0.764612814489014</v>
      </c>
      <c r="E2545" s="11" t="n">
        <f aca="false">SQRT(alpha*(E2544/SQRT(365.25))^2+(1-alpha)*C2545^2)*SQRT(365.25)</f>
        <v>0.721798689908278</v>
      </c>
      <c r="G2545" s="10"/>
      <c r="H2545" s="10" t="n">
        <f aca="false">(E2545^2)/365.25</f>
        <v>0.00142640204997483</v>
      </c>
      <c r="I2545" s="10" t="n">
        <f aca="false">C2546^2</f>
        <v>0.00343250963344055</v>
      </c>
      <c r="J2545" s="10" t="n">
        <f aca="false">(H2545-I2545)^2</f>
        <v>4.02446763643868E-006</v>
      </c>
    </row>
    <row r="2546" customFormat="false" ht="12.75" hidden="false" customHeight="false" outlineLevel="0" collapsed="false">
      <c r="A2546" s="7" t="n">
        <v>36510</v>
      </c>
      <c r="B2546" s="8" t="n">
        <v>2.636</v>
      </c>
      <c r="C2546" s="9" t="n">
        <f aca="false">LN(B2546/B2545)</f>
        <v>0.0585876235517413</v>
      </c>
      <c r="D2546" s="11" t="n">
        <f aca="false">STDEV(C2526:C2546)*SQRT(365.25)</f>
        <v>0.801914915863151</v>
      </c>
      <c r="E2546" s="11" t="n">
        <f aca="false">SQRT(alpha*(E2545/SQRT(365.25))^2+(1-alpha)*C2546^2)*SQRT(365.25)</f>
        <v>0.761116044857669</v>
      </c>
      <c r="G2546" s="10"/>
      <c r="H2546" s="10" t="n">
        <f aca="false">(E2546^2)/365.25</f>
        <v>0.00158603048251822</v>
      </c>
      <c r="I2546" s="10" t="n">
        <f aca="false">C2547^2</f>
        <v>5.15816706039502E-005</v>
      </c>
      <c r="J2546" s="10" t="n">
        <f aca="false">(H2546-I2546)^2</f>
        <v>2.35453315638513E-006</v>
      </c>
    </row>
    <row r="2547" customFormat="false" ht="12.75" hidden="false" customHeight="false" outlineLevel="0" collapsed="false">
      <c r="A2547" s="7" t="n">
        <v>36511</v>
      </c>
      <c r="B2547" s="8" t="n">
        <v>2.655</v>
      </c>
      <c r="C2547" s="9" t="n">
        <f aca="false">LN(B2547/B2546)</f>
        <v>0.0071820380536412</v>
      </c>
      <c r="D2547" s="11" t="n">
        <f aca="false">STDEV(C2527:C2547)*SQRT(365.25)</f>
        <v>0.800173056275188</v>
      </c>
      <c r="E2547" s="11" t="n">
        <f aca="false">SQRT(alpha*(E2546/SQRT(365.25))^2+(1-alpha)*C2547^2)*SQRT(365.25)</f>
        <v>0.731232761222829</v>
      </c>
      <c r="G2547" s="10"/>
      <c r="H2547" s="10" t="n">
        <f aca="false">(E2547^2)/365.25</f>
        <v>0.00146393251495021</v>
      </c>
      <c r="I2547" s="10" t="n">
        <f aca="false">C2548^2</f>
        <v>9.68474252901504E-005</v>
      </c>
      <c r="J2547" s="10" t="n">
        <f aca="false">(H2547-I2547)^2</f>
        <v>1.86892164237085E-006</v>
      </c>
    </row>
    <row r="2548" customFormat="false" ht="12.75" hidden="false" customHeight="false" outlineLevel="0" collapsed="false">
      <c r="A2548" s="7" t="n">
        <v>36514</v>
      </c>
      <c r="B2548" s="8" t="n">
        <v>2.629</v>
      </c>
      <c r="C2548" s="9" t="n">
        <f aca="false">LN(B2548/B2547)</f>
        <v>-0.00984110894615797</v>
      </c>
      <c r="D2548" s="11" t="n">
        <f aca="false">STDEV(C2528:C2548)*SQRT(365.25)</f>
        <v>0.792869710193308</v>
      </c>
      <c r="E2548" s="11" t="n">
        <f aca="false">SQRT(alpha*(E2547/SQRT(365.25))^2+(1-alpha)*C2548^2)*SQRT(365.25)</f>
        <v>0.703540493069443</v>
      </c>
      <c r="G2548" s="10"/>
      <c r="H2548" s="10" t="n">
        <f aca="false">(E2548^2)/365.25</f>
        <v>0.00135515188333579</v>
      </c>
      <c r="I2548" s="10" t="n">
        <f aca="false">C2549^2</f>
        <v>0.00172651121354827</v>
      </c>
      <c r="J2548" s="10" t="n">
        <f aca="false">(H2548-I2548)^2</f>
        <v>1.37907752135865E-007</v>
      </c>
    </row>
    <row r="2549" customFormat="false" ht="12.75" hidden="false" customHeight="false" outlineLevel="0" collapsed="false">
      <c r="A2549" s="7" t="n">
        <v>36515</v>
      </c>
      <c r="B2549" s="8" t="n">
        <v>2.522</v>
      </c>
      <c r="C2549" s="9" t="n">
        <f aca="false">LN(B2549/B2548)</f>
        <v>-0.0415513082050165</v>
      </c>
      <c r="D2549" s="11" t="n">
        <f aca="false">STDEV(C2529:C2549)*SQRT(365.25)</f>
        <v>0.676112712917109</v>
      </c>
      <c r="E2549" s="11" t="n">
        <f aca="false">SQRT(alpha*(E2548/SQRT(365.25))^2+(1-alpha)*C2549^2)*SQRT(365.25)</f>
        <v>0.711169590213837</v>
      </c>
      <c r="G2549" s="10"/>
      <c r="H2549" s="10" t="n">
        <f aca="false">(E2549^2)/365.25</f>
        <v>0.00138470139916473</v>
      </c>
      <c r="I2549" s="10" t="n">
        <f aca="false">C2550^2</f>
        <v>0.000986977385774165</v>
      </c>
      <c r="J2549" s="10" t="n">
        <f aca="false">(H2549-I2549)^2</f>
        <v>1.58184390827497E-007</v>
      </c>
    </row>
    <row r="2550" customFormat="false" ht="12.75" hidden="false" customHeight="false" outlineLevel="0" collapsed="false">
      <c r="A2550" s="7" t="n">
        <v>36516</v>
      </c>
      <c r="B2550" s="8" t="n">
        <v>2.444</v>
      </c>
      <c r="C2550" s="9" t="n">
        <f aca="false">LN(B2550/B2549)</f>
        <v>-0.0314161962333788</v>
      </c>
      <c r="D2550" s="11" t="n">
        <f aca="false">STDEV(C2530:C2550)*SQRT(365.25)</f>
        <v>0.693471335507635</v>
      </c>
      <c r="E2550" s="11" t="n">
        <f aca="false">SQRT(alpha*(E2549/SQRT(365.25))^2+(1-alpha)*C2550^2)*SQRT(365.25)</f>
        <v>0.702995717160838</v>
      </c>
      <c r="G2550" s="10"/>
      <c r="H2550" s="10" t="n">
        <f aca="false">(E2550^2)/365.25</f>
        <v>0.00135305401326894</v>
      </c>
      <c r="I2550" s="10" t="n">
        <f aca="false">C2551^2</f>
        <v>0.000345367191371482</v>
      </c>
      <c r="J2550" s="10" t="n">
        <f aca="false">(H2550-I2550)^2</f>
        <v>1.0154327310258E-006</v>
      </c>
    </row>
    <row r="2551" customFormat="false" ht="12.75" hidden="false" customHeight="false" outlineLevel="0" collapsed="false">
      <c r="A2551" s="7" t="n">
        <v>36517</v>
      </c>
      <c r="B2551" s="8" t="n">
        <v>2.399</v>
      </c>
      <c r="C2551" s="9" t="n">
        <f aca="false">LN(B2551/B2550)</f>
        <v>-0.0185840574517914</v>
      </c>
      <c r="D2551" s="11" t="n">
        <f aca="false">STDEV(C2531:C2551)*SQRT(365.25)</f>
        <v>0.682452522526521</v>
      </c>
      <c r="E2551" s="11" t="n">
        <f aca="false">SQRT(alpha*(E2550/SQRT(365.25))^2+(1-alpha)*C2551^2)*SQRT(365.25)</f>
        <v>0.681847625423396</v>
      </c>
      <c r="G2551" s="10"/>
      <c r="H2551" s="10" t="n">
        <f aca="false">(E2551^2)/365.25</f>
        <v>0.00127287114112395</v>
      </c>
      <c r="I2551" s="10" t="n">
        <f aca="false">C2552^2</f>
        <v>0.00073116661520917</v>
      </c>
      <c r="J2551" s="10" t="n">
        <f aca="false">(H2551-I2551)^2</f>
        <v>2.93443793396558E-007</v>
      </c>
    </row>
    <row r="2552" customFormat="false" ht="12.75" hidden="false" customHeight="false" outlineLevel="0" collapsed="false">
      <c r="A2552" s="7" t="n">
        <v>36518</v>
      </c>
      <c r="B2552" s="8" t="n">
        <v>2.335</v>
      </c>
      <c r="C2552" s="9" t="n">
        <f aca="false">LN(B2552/B2551)</f>
        <v>-0.0270400927366969</v>
      </c>
      <c r="D2552" s="11" t="n">
        <f aca="false">STDEV(C2532:C2552)*SQRT(365.25)</f>
        <v>0.682446454337924</v>
      </c>
      <c r="E2552" s="11" t="n">
        <f aca="false">SQRT(alpha*(E2551/SQRT(365.25))^2+(1-alpha)*C2552^2)*SQRT(365.25)</f>
        <v>0.670203263912872</v>
      </c>
      <c r="G2552" s="10"/>
      <c r="H2552" s="10" t="n">
        <f aca="false">(E2552^2)/365.25</f>
        <v>0.0012297670498548</v>
      </c>
      <c r="I2552" s="10" t="n">
        <f aca="false">C2553^2</f>
        <v>0.000772374586748047</v>
      </c>
      <c r="J2552" s="10" t="n">
        <f aca="false">(H2552-I2552)^2</f>
        <v>2.09207865306864E-007</v>
      </c>
    </row>
    <row r="2553" customFormat="false" ht="12.75" hidden="false" customHeight="false" outlineLevel="0" collapsed="false">
      <c r="A2553" s="7" t="n">
        <v>36521</v>
      </c>
      <c r="B2553" s="8" t="n">
        <v>2.271</v>
      </c>
      <c r="C2553" s="9" t="n">
        <f aca="false">LN(B2553/B2552)</f>
        <v>-0.0277916279974392</v>
      </c>
      <c r="D2553" s="11" t="n">
        <f aca="false">STDEV(C2533:C2553)*SQRT(365.25)</f>
        <v>0.67911592664584</v>
      </c>
      <c r="E2553" s="11" t="n">
        <f aca="false">SQRT(alpha*(E2552/SQRT(365.25))^2+(1-alpha)*C2553^2)*SQRT(365.25)</f>
        <v>0.660211360019281</v>
      </c>
      <c r="G2553" s="10"/>
      <c r="H2553" s="10" t="n">
        <f aca="false">(E2553^2)/365.25</f>
        <v>0.00119337177248051</v>
      </c>
      <c r="I2553" s="10" t="n">
        <f aca="false">C2554^2</f>
        <v>0.00100100155359632</v>
      </c>
      <c r="J2553" s="10" t="n">
        <f aca="false">(H2553-I2553)^2</f>
        <v>3.70063011135537E-008</v>
      </c>
    </row>
    <row r="2554" customFormat="false" ht="12.75" hidden="false" customHeight="false" outlineLevel="0" collapsed="false">
      <c r="A2554" s="7" t="n">
        <v>36522</v>
      </c>
      <c r="B2554" s="8" t="n">
        <v>2.344</v>
      </c>
      <c r="C2554" s="9" t="n">
        <f aca="false">LN(B2554/B2553)</f>
        <v>0.0316386085913448</v>
      </c>
      <c r="D2554" s="11" t="n">
        <f aca="false">STDEV(C2534:C2554)*SQRT(365.25)</f>
        <v>0.677538787457152</v>
      </c>
      <c r="E2554" s="11" t="n">
        <f aca="false">SQRT(alpha*(E2553/SQRT(365.25))^2+(1-alpha)*C2554^2)*SQRT(365.25)</f>
        <v>0.655963497005333</v>
      </c>
      <c r="G2554" s="10"/>
      <c r="H2554" s="10" t="n">
        <f aca="false">(E2554^2)/365.25</f>
        <v>0.00117806463902386</v>
      </c>
      <c r="I2554" s="10" t="n">
        <f aca="false">C2555^2</f>
        <v>0.000445494280132745</v>
      </c>
      <c r="J2554" s="10" t="n">
        <f aca="false">(H2554-I2554)^2</f>
        <v>5.36659330725859E-007</v>
      </c>
    </row>
    <row r="2555" customFormat="false" ht="12.75" hidden="false" customHeight="false" outlineLevel="0" collapsed="false">
      <c r="A2555" s="7" t="n">
        <v>36523</v>
      </c>
      <c r="B2555" s="8" t="n">
        <v>2.394</v>
      </c>
      <c r="C2555" s="9" t="n">
        <f aca="false">LN(B2555/B2554)</f>
        <v>0.0211067354210154</v>
      </c>
      <c r="D2555" s="11" t="n">
        <f aca="false">STDEV(C2535:C2555)*SQRT(365.25)</f>
        <v>0.676877701371456</v>
      </c>
      <c r="E2555" s="11" t="n">
        <f aca="false">SQRT(alpha*(E2554/SQRT(365.25))^2+(1-alpha)*C2555^2)*SQRT(365.25)</f>
        <v>0.639528836038803</v>
      </c>
      <c r="G2555" s="10"/>
      <c r="H2555" s="10" t="n">
        <f aca="false">(E2555^2)/365.25</f>
        <v>0.0011197731201236</v>
      </c>
      <c r="I2555" s="10" t="n">
        <f aca="false">C2556^2</f>
        <v>0.000757714601270652</v>
      </c>
      <c r="J2555" s="10" t="n">
        <f aca="false">(H2555-I2555)^2</f>
        <v>1.31086371073993E-007</v>
      </c>
    </row>
    <row r="2556" customFormat="false" ht="12.75" hidden="false" customHeight="false" outlineLevel="0" collapsed="false">
      <c r="A2556" s="7" t="n">
        <v>36524</v>
      </c>
      <c r="B2556" s="8" t="n">
        <v>2.329</v>
      </c>
      <c r="C2556" s="9" t="n">
        <f aca="false">LN(B2556/B2555)</f>
        <v>-0.0275266162335775</v>
      </c>
      <c r="D2556" s="11" t="n">
        <f aca="false">STDEV(C2536:C2556)*SQRT(365.25)</f>
        <v>0.668135547124034</v>
      </c>
      <c r="E2556" s="11" t="n">
        <f aca="false">SQRT(alpha*(E2555/SQRT(365.25))^2+(1-alpha)*C2556^2)*SQRT(365.25)</f>
        <v>0.631248354110152</v>
      </c>
      <c r="G2556" s="10"/>
      <c r="H2556" s="10" t="n">
        <f aca="false">(E2556^2)/365.25</f>
        <v>0.00109096368122321</v>
      </c>
      <c r="I2556" s="10" t="n">
        <f aca="false">C2557^2</f>
        <v>0.000490229455110619</v>
      </c>
      <c r="J2556" s="10" t="n">
        <f aca="false">(H2556-I2556)^2</f>
        <v>3.60881610423089E-007</v>
      </c>
    </row>
    <row r="2557" customFormat="false" ht="12.75" hidden="false" customHeight="false" outlineLevel="0" collapsed="false">
      <c r="A2557" s="7" t="n">
        <v>36525</v>
      </c>
      <c r="B2557" s="8" t="n">
        <v>2.278</v>
      </c>
      <c r="C2557" s="9" t="n">
        <f aca="false">LN(B2557/B2556)</f>
        <v>-0.0221411258772136</v>
      </c>
      <c r="D2557" s="11" t="n">
        <f aca="false">STDEV(C2537:C2557)*SQRT(365.25)</f>
        <v>0.66065608972695</v>
      </c>
      <c r="E2557" s="11" t="n">
        <f aca="false">SQRT(alpha*(E2556/SQRT(365.25))^2+(1-alpha)*C2557^2)*SQRT(365.25)</f>
        <v>0.617264215789232</v>
      </c>
      <c r="G2557" s="10"/>
      <c r="H2557" s="10" t="n">
        <f aca="false">(E2557^2)/365.25</f>
        <v>0.0010431625245555</v>
      </c>
      <c r="I2557" s="10" t="n">
        <f aca="false">C2558^2</f>
        <v>0.000512681753363407</v>
      </c>
      <c r="J2557" s="10" t="n">
        <f aca="false">(H2557-I2557)^2</f>
        <v>2.81409848604556E-007</v>
      </c>
    </row>
    <row r="2558" customFormat="false" ht="12.75" hidden="false" customHeight="false" outlineLevel="0" collapsed="false">
      <c r="A2558" s="7" t="n">
        <v>36528</v>
      </c>
      <c r="B2558" s="8" t="n">
        <v>2.227</v>
      </c>
      <c r="C2558" s="9" t="n">
        <f aca="false">LN(B2558/B2557)</f>
        <v>-0.0226424767497597</v>
      </c>
      <c r="D2558" s="11" t="n">
        <f aca="false">STDEV(C2538:C2558)*SQRT(365.25)</f>
        <v>0.628825794876301</v>
      </c>
      <c r="E2558" s="11" t="n">
        <f aca="false">SQRT(alpha*(E2557/SQRT(365.25))^2+(1-alpha)*C2558^2)*SQRT(365.25)</f>
        <v>0.604646626639804</v>
      </c>
      <c r="G2558" s="10"/>
      <c r="H2558" s="10" t="n">
        <f aca="false">(E2558^2)/365.25</f>
        <v>0.00100095152116877</v>
      </c>
      <c r="I2558" s="10" t="n">
        <f aca="false">C2559^2</f>
        <v>0.00053671263575413</v>
      </c>
      <c r="J2558" s="10" t="n">
        <f aca="false">(H2558-I2558)^2</f>
        <v>2.15517742731031E-007</v>
      </c>
    </row>
    <row r="2559" customFormat="false" ht="12.75" hidden="false" customHeight="false" outlineLevel="0" collapsed="false">
      <c r="A2559" s="7" t="n">
        <v>36529</v>
      </c>
      <c r="B2559" s="8" t="n">
        <v>2.176</v>
      </c>
      <c r="C2559" s="9" t="n">
        <f aca="false">LN(B2559/B2558)</f>
        <v>-0.0231670592815344</v>
      </c>
      <c r="D2559" s="11" t="n">
        <f aca="false">STDEV(C2539:C2559)*SQRT(365.25)</f>
        <v>0.605224375434809</v>
      </c>
      <c r="E2559" s="11" t="n">
        <f aca="false">SQRT(alpha*(E2558/SQRT(365.25))^2+(1-alpha)*C2559^2)*SQRT(365.25)</f>
        <v>0.593384519356078</v>
      </c>
      <c r="G2559" s="10"/>
      <c r="H2559" s="10" t="n">
        <f aca="false">(E2559^2)/365.25</f>
        <v>0.000964011465602856</v>
      </c>
      <c r="I2559" s="10" t="n">
        <f aca="false">C2560^2</f>
        <v>1.35662967966685E-005</v>
      </c>
      <c r="J2559" s="10" t="n">
        <f aca="false">(H2559-I2559)^2</f>
        <v>9.03346018907022E-007</v>
      </c>
    </row>
    <row r="2560" customFormat="false" ht="12.75" hidden="false" customHeight="false" outlineLevel="0" collapsed="false">
      <c r="A2560" s="7" t="n">
        <v>36530</v>
      </c>
      <c r="B2560" s="8" t="n">
        <v>2.168</v>
      </c>
      <c r="C2560" s="9" t="n">
        <f aca="false">LN(B2560/B2559)</f>
        <v>-0.00368324541629641</v>
      </c>
      <c r="D2560" s="11" t="n">
        <f aca="false">STDEV(C2540:C2560)*SQRT(365.25)</f>
        <v>0.597576519080188</v>
      </c>
      <c r="E2560" s="11" t="n">
        <f aca="false">SQRT(alpha*(E2559/SQRT(365.25))^2+(1-alpha)*C2560^2)*SQRT(365.25)</f>
        <v>0.569633241822121</v>
      </c>
      <c r="G2560" s="10"/>
      <c r="H2560" s="10" t="n">
        <f aca="false">(E2560^2)/365.25</f>
        <v>0.000888383381762572</v>
      </c>
      <c r="I2560" s="10" t="n">
        <f aca="false">C2561^2</f>
        <v>0.000164671518147174</v>
      </c>
      <c r="J2560" s="10" t="n">
        <f aca="false">(H2560-I2560)^2</f>
        <v>5.23758861537673E-007</v>
      </c>
    </row>
    <row r="2561" customFormat="false" ht="12.75" hidden="false" customHeight="false" outlineLevel="0" collapsed="false">
      <c r="A2561" s="7" t="n">
        <v>36531</v>
      </c>
      <c r="B2561" s="8" t="n">
        <v>2.196</v>
      </c>
      <c r="C2561" s="9" t="n">
        <f aca="false">LN(B2561/B2560)</f>
        <v>0.0128324400698844</v>
      </c>
      <c r="D2561" s="11" t="n">
        <f aca="false">STDEV(C2541:C2561)*SQRT(365.25)</f>
        <v>0.599581552205834</v>
      </c>
      <c r="E2561" s="11" t="n">
        <f aca="false">SQRT(alpha*(E2560/SQRT(365.25))^2+(1-alpha)*C2561^2)*SQRT(365.25)</f>
        <v>0.5508616076695</v>
      </c>
      <c r="G2561" s="10"/>
      <c r="H2561" s="10" t="n">
        <f aca="false">(E2561^2)/365.25</f>
        <v>0.000830796744159415</v>
      </c>
      <c r="I2561" s="10" t="n">
        <f aca="false">C2562^2</f>
        <v>0.000110856100562009</v>
      </c>
      <c r="J2561" s="10" t="n">
        <f aca="false">(H2561-I2561)^2</f>
        <v>5.18314530303446E-007</v>
      </c>
    </row>
    <row r="2562" customFormat="false" ht="12.75" hidden="false" customHeight="false" outlineLevel="0" collapsed="false">
      <c r="A2562" s="7" t="n">
        <v>36532</v>
      </c>
      <c r="B2562" s="8" t="n">
        <v>2.173</v>
      </c>
      <c r="C2562" s="9" t="n">
        <f aca="false">LN(B2562/B2561)</f>
        <v>-0.0105288223729916</v>
      </c>
      <c r="D2562" s="11" t="n">
        <f aca="false">STDEV(C2542:C2562)*SQRT(365.25)</f>
        <v>0.600632440807494</v>
      </c>
      <c r="E2562" s="11" t="n">
        <f aca="false">SQRT(alpha*(E2561/SQRT(365.25))^2+(1-alpha)*C2562^2)*SQRT(365.25)</f>
        <v>0.531530427966166</v>
      </c>
      <c r="G2562" s="10"/>
      <c r="H2562" s="10" t="n">
        <f aca="false">(E2562^2)/365.25</f>
        <v>0.000773510187142768</v>
      </c>
      <c r="I2562" s="10" t="n">
        <f aca="false">C2563^2</f>
        <v>0.000383966674669658</v>
      </c>
      <c r="J2562" s="10" t="n">
        <f aca="false">(H2562-I2562)^2</f>
        <v>1.51744148109888E-007</v>
      </c>
    </row>
    <row r="2563" customFormat="false" ht="12.75" hidden="false" customHeight="false" outlineLevel="0" collapsed="false">
      <c r="A2563" s="7" t="n">
        <v>36535</v>
      </c>
      <c r="B2563" s="8" t="n">
        <v>2.216</v>
      </c>
      <c r="C2563" s="9" t="n">
        <f aca="false">LN(B2563/B2562)</f>
        <v>0.0195950676107448</v>
      </c>
      <c r="D2563" s="11" t="n">
        <f aca="false">STDEV(C2543:C2563)*SQRT(365.25)</f>
        <v>0.526139811331229</v>
      </c>
      <c r="E2563" s="11" t="n">
        <f aca="false">SQRT(alpha*(E2562/SQRT(365.25))^2+(1-alpha)*C2563^2)*SQRT(365.25)</f>
        <v>0.520771678603475</v>
      </c>
      <c r="G2563" s="10"/>
      <c r="H2563" s="10" t="n">
        <f aca="false">(E2563^2)/365.25</f>
        <v>0.00074251373370426</v>
      </c>
      <c r="I2563" s="10" t="n">
        <f aca="false">C2564^2</f>
        <v>0.000386556666865622</v>
      </c>
      <c r="J2563" s="10" t="n">
        <f aca="false">(H2563-I2563)^2</f>
        <v>1.26705433432367E-007</v>
      </c>
    </row>
    <row r="2564" customFormat="false" ht="12.75" hidden="false" customHeight="false" outlineLevel="0" collapsed="false">
      <c r="A2564" s="7" t="n">
        <v>36536</v>
      </c>
      <c r="B2564" s="8" t="n">
        <v>2.26</v>
      </c>
      <c r="C2564" s="9" t="n">
        <f aca="false">LN(B2564/B2563)</f>
        <v>0.019661044399157</v>
      </c>
      <c r="D2564" s="11" t="n">
        <f aca="false">STDEV(C2544:C2564)*SQRT(365.25)</f>
        <v>0.52062699181858</v>
      </c>
      <c r="E2564" s="11" t="n">
        <f aca="false">SQRT(alpha*(E2563/SQRT(365.25))^2+(1-alpha)*C2564^2)*SQRT(365.25)</f>
        <v>0.510742422900429</v>
      </c>
      <c r="G2564" s="10"/>
      <c r="H2564" s="10" t="n">
        <f aca="false">(E2564^2)/365.25</f>
        <v>0.000714189794798634</v>
      </c>
      <c r="I2564" s="10" t="n">
        <f aca="false">C2565^2</f>
        <v>5.04785471438158E-005</v>
      </c>
      <c r="J2564" s="10" t="n">
        <f aca="false">(H2564-I2564)^2</f>
        <v>4.40512620263515E-007</v>
      </c>
    </row>
    <row r="2565" customFormat="false" ht="12.75" hidden="false" customHeight="false" outlineLevel="0" collapsed="false">
      <c r="A2565" s="7" t="n">
        <v>36537</v>
      </c>
      <c r="B2565" s="8" t="n">
        <v>2.244</v>
      </c>
      <c r="C2565" s="9" t="n">
        <f aca="false">LN(B2565/B2564)</f>
        <v>-0.00710482562374446</v>
      </c>
      <c r="D2565" s="11" t="n">
        <f aca="false">STDEV(C2545:C2565)*SQRT(365.25)</f>
        <v>0.497803285521816</v>
      </c>
      <c r="E2565" s="11" t="n">
        <f aca="false">SQRT(alpha*(E2564/SQRT(365.25))^2+(1-alpha)*C2565^2)*SQRT(365.25)</f>
        <v>0.491495803038977</v>
      </c>
      <c r="G2565" s="10"/>
      <c r="H2565" s="10" t="n">
        <f aca="false">(E2565^2)/365.25</f>
        <v>0.000661377479548059</v>
      </c>
      <c r="I2565" s="10" t="n">
        <f aca="false">C2566^2</f>
        <v>1.26645066647041E-005</v>
      </c>
      <c r="J2565" s="10" t="n">
        <f aca="false">(H2565-I2565)^2</f>
        <v>4.20828521187161E-007</v>
      </c>
    </row>
    <row r="2566" customFormat="false" ht="12.75" hidden="false" customHeight="false" outlineLevel="0" collapsed="false">
      <c r="A2566" s="7" t="n">
        <v>36538</v>
      </c>
      <c r="B2566" s="8" t="n">
        <v>2.252</v>
      </c>
      <c r="C2566" s="9" t="n">
        <f aca="false">LN(B2566/B2565)</f>
        <v>0.00355872261699393</v>
      </c>
      <c r="D2566" s="11" t="n">
        <f aca="false">STDEV(C2546:C2566)*SQRT(365.25)</f>
        <v>0.478638915341359</v>
      </c>
      <c r="E2566" s="11" t="n">
        <f aca="false">SQRT(alpha*(E2565/SQRT(365.25))^2+(1-alpha)*C2566^2)*SQRT(365.25)</f>
        <v>0.471926188034753</v>
      </c>
      <c r="G2566" s="10"/>
      <c r="H2566" s="10" t="n">
        <f aca="false">(E2566^2)/365.25</f>
        <v>0.000609758595353903</v>
      </c>
      <c r="I2566" s="10" t="n">
        <f aca="false">C2567^2</f>
        <v>0.000936982690983152</v>
      </c>
      <c r="J2566" s="10" t="n">
        <f aca="false">(H2566-I2566)^2</f>
        <v>1.0707560876038E-007</v>
      </c>
    </row>
    <row r="2567" customFormat="false" ht="12.75" hidden="false" customHeight="false" outlineLevel="0" collapsed="false">
      <c r="A2567" s="7" t="n">
        <v>36539</v>
      </c>
      <c r="B2567" s="8" t="n">
        <v>2.322</v>
      </c>
      <c r="C2567" s="9" t="n">
        <f aca="false">LN(B2567/B2566)</f>
        <v>0.0306101729982559</v>
      </c>
      <c r="D2567" s="11" t="n">
        <f aca="false">STDEV(C2547:C2567)*SQRT(365.25)</f>
        <v>0.421935450480269</v>
      </c>
      <c r="E2567" s="11" t="n">
        <f aca="false">SQRT(alpha*(E2566/SQRT(365.25))^2+(1-alpha)*C2567^2)*SQRT(365.25)</f>
        <v>0.481896843857857</v>
      </c>
      <c r="G2567" s="10"/>
      <c r="H2567" s="10" t="n">
        <f aca="false">(E2567^2)/365.25</f>
        <v>0.000635796216619203</v>
      </c>
      <c r="I2567" s="10" t="n">
        <f aca="false">C2568^2</f>
        <v>0.00017029491024888</v>
      </c>
      <c r="J2567" s="10" t="n">
        <f aca="false">(H2567-I2567)^2</f>
        <v>2.16691466232477E-007</v>
      </c>
    </row>
    <row r="2568" customFormat="false" ht="12.75" hidden="false" customHeight="false" outlineLevel="0" collapsed="false">
      <c r="A2568" s="7" t="n">
        <v>36542</v>
      </c>
      <c r="B2568" s="8" t="n">
        <v>2.3525</v>
      </c>
      <c r="C2568" s="9" t="n">
        <f aca="false">LN(B2568/B2567)</f>
        <v>0.0130497092016979</v>
      </c>
      <c r="D2568" s="11" t="n">
        <f aca="false">STDEV(C2548:C2568)*SQRT(365.25)</f>
        <v>0.425983558756822</v>
      </c>
      <c r="E2568" s="11" t="n">
        <f aca="false">SQRT(alpha*(E2567/SQRT(365.25))^2+(1-alpha)*C2568^2)*SQRT(365.25)</f>
        <v>0.467648930923028</v>
      </c>
      <c r="G2568" s="10"/>
      <c r="H2568" s="10" t="n">
        <f aca="false">(E2568^2)/365.25</f>
        <v>0.000598755708674746</v>
      </c>
      <c r="I2568" s="10" t="n">
        <f aca="false">C2569^2</f>
        <v>0.000165935763844059</v>
      </c>
      <c r="J2568" s="10" t="n">
        <f aca="false">(H2568-I2568)^2</f>
        <v>1.87333104643238E-007</v>
      </c>
    </row>
    <row r="2569" customFormat="false" ht="12.75" hidden="false" customHeight="false" outlineLevel="0" collapsed="false">
      <c r="A2569" s="7" t="n">
        <v>36543</v>
      </c>
      <c r="B2569" s="8" t="n">
        <v>2.383</v>
      </c>
      <c r="C2569" s="9" t="n">
        <f aca="false">LN(B2569/B2568)</f>
        <v>0.0128816056392074</v>
      </c>
      <c r="D2569" s="11" t="n">
        <f aca="false">STDEV(C2549:C2569)*SQRT(365.25)</f>
        <v>0.432499060989715</v>
      </c>
      <c r="E2569" s="11" t="n">
        <f aca="false">SQRT(alpha*(E2568/SQRT(365.25))^2+(1-alpha)*C2569^2)*SQRT(365.25)</f>
        <v>0.454000339414836</v>
      </c>
      <c r="G2569" s="10"/>
      <c r="H2569" s="10" t="n">
        <f aca="false">(E2569^2)/365.25</f>
        <v>0.000564315696615431</v>
      </c>
      <c r="I2569" s="10" t="n">
        <f aca="false">C2570^2</f>
        <v>0.000200701157746015</v>
      </c>
      <c r="J2569" s="10" t="n">
        <f aca="false">(H2569-I2569)^2</f>
        <v>1.32215532877218E-007</v>
      </c>
    </row>
    <row r="2570" customFormat="false" ht="12.75" hidden="false" customHeight="false" outlineLevel="0" collapsed="false">
      <c r="A2570" s="7" t="n">
        <v>36544</v>
      </c>
      <c r="B2570" s="8" t="n">
        <v>2.417</v>
      </c>
      <c r="C2570" s="9" t="n">
        <f aca="false">LN(B2570/B2569)</f>
        <v>0.0141669036047407</v>
      </c>
      <c r="D2570" s="11" t="n">
        <f aca="false">STDEV(C2550:C2570)*SQRT(365.25)</f>
        <v>0.407444794695052</v>
      </c>
      <c r="E2570" s="11" t="n">
        <f aca="false">SQRT(alpha*(E2569/SQRT(365.25))^2+(1-alpha)*C2570^2)*SQRT(365.25)</f>
        <v>0.44220859039084</v>
      </c>
      <c r="G2570" s="10"/>
      <c r="H2570" s="10" t="n">
        <f aca="false">(E2570^2)/365.25</f>
        <v>0.000535382443300352</v>
      </c>
      <c r="I2570" s="10" t="n">
        <f aca="false">C2571^2</f>
        <v>0.00325920592429755</v>
      </c>
      <c r="J2570" s="10" t="n">
        <f aca="false">(H2570-I2570)^2</f>
        <v>7.4192143556317E-006</v>
      </c>
    </row>
    <row r="2571" customFormat="false" ht="12.75" hidden="false" customHeight="false" outlineLevel="0" collapsed="false">
      <c r="A2571" s="7" t="n">
        <v>36545</v>
      </c>
      <c r="B2571" s="8" t="n">
        <v>2.559</v>
      </c>
      <c r="C2571" s="9" t="n">
        <f aca="false">LN(B2571/B2570)</f>
        <v>0.057089455456306</v>
      </c>
      <c r="D2571" s="11" t="n">
        <f aca="false">STDEV(C2551:C2571)*SQRT(365.25)</f>
        <v>0.455238266904078</v>
      </c>
      <c r="E2571" s="11" t="n">
        <f aca="false">SQRT(alpha*(E2570/SQRT(365.25))^2+(1-alpha)*C2571^2)*SQRT(365.25)</f>
        <v>0.524129734600143</v>
      </c>
      <c r="G2571" s="10"/>
      <c r="H2571" s="10" t="n">
        <f aca="false">(E2571^2)/365.25</f>
        <v>0.000752120407096554</v>
      </c>
      <c r="I2571" s="10" t="n">
        <f aca="false">C2572^2</f>
        <v>0.000861064328064746</v>
      </c>
      <c r="J2571" s="10" t="n">
        <f aca="false">(H2571-I2571)^2</f>
        <v>1.18687779159236E-008</v>
      </c>
    </row>
    <row r="2572" customFormat="false" ht="12.75" hidden="false" customHeight="false" outlineLevel="0" collapsed="false">
      <c r="A2572" s="7" t="n">
        <v>36546</v>
      </c>
      <c r="B2572" s="8" t="n">
        <v>2.485</v>
      </c>
      <c r="C2572" s="9" t="n">
        <f aca="false">LN(B2572/B2571)</f>
        <v>-0.0293438976290599</v>
      </c>
      <c r="D2572" s="11" t="n">
        <f aca="false">STDEV(C2552:C2572)*SQRT(365.25)</f>
        <v>0.466282763863826</v>
      </c>
      <c r="E2572" s="11" t="n">
        <f aca="false">SQRT(alpha*(E2571/SQRT(365.25))^2+(1-alpha)*C2572^2)*SQRT(365.25)</f>
        <v>0.527141592213649</v>
      </c>
      <c r="G2572" s="10"/>
      <c r="H2572" s="10" t="n">
        <f aca="false">(E2572^2)/365.25</f>
        <v>0.0007607892080535</v>
      </c>
      <c r="I2572" s="10" t="n">
        <f aca="false">C2573^2</f>
        <v>0.000294322047879872</v>
      </c>
      <c r="J2572" s="10" t="n">
        <f aca="false">(H2572-I2572)^2</f>
        <v>2.17591611520449E-007</v>
      </c>
    </row>
    <row r="2573" customFormat="false" ht="12.75" hidden="false" customHeight="false" outlineLevel="0" collapsed="false">
      <c r="A2573" s="7" t="n">
        <v>36549</v>
      </c>
      <c r="B2573" s="8" t="n">
        <v>2.528</v>
      </c>
      <c r="C2573" s="9" t="n">
        <f aca="false">LN(B2573/B2572)</f>
        <v>0.0171558167360191</v>
      </c>
      <c r="D2573" s="11" t="n">
        <f aca="false">STDEV(C2553:C2573)*SQRT(365.25)</f>
        <v>0.452808677221024</v>
      </c>
      <c r="E2573" s="11" t="n">
        <f aca="false">SQRT(alpha*(E2572/SQRT(365.25))^2+(1-alpha)*C2573^2)*SQRT(365.25)</f>
        <v>0.514121718788525</v>
      </c>
      <c r="G2573" s="10"/>
      <c r="H2573" s="10" t="n">
        <f aca="false">(E2573^2)/365.25</f>
        <v>0.000723671845941321</v>
      </c>
      <c r="I2573" s="10" t="n">
        <f aca="false">C2574^2</f>
        <v>0.00117086860249234</v>
      </c>
      <c r="J2573" s="10" t="n">
        <f aca="false">(H2573-I2573)^2</f>
        <v>1.99984939069748E-007</v>
      </c>
    </row>
    <row r="2574" customFormat="false" ht="12.75" hidden="false" customHeight="false" outlineLevel="0" collapsed="false">
      <c r="A2574" s="7" t="n">
        <v>36550</v>
      </c>
      <c r="B2574" s="8" t="n">
        <v>2.616</v>
      </c>
      <c r="C2574" s="9" t="n">
        <f aca="false">LN(B2574/B2573)</f>
        <v>0.0342179573103412</v>
      </c>
      <c r="D2574" s="11" t="n">
        <f aca="false">STDEV(C2554:C2574)*SQRT(365.25)</f>
        <v>0.44766503781286</v>
      </c>
      <c r="E2574" s="11" t="n">
        <f aca="false">SQRT(alpha*(E2573/SQRT(365.25))^2+(1-alpha)*C2574^2)*SQRT(365.25)</f>
        <v>0.5266100977058</v>
      </c>
      <c r="G2574" s="10"/>
      <c r="H2574" s="10" t="n">
        <f aca="false">(E2574^2)/365.25</f>
        <v>0.000759255838482441</v>
      </c>
      <c r="I2574" s="10" t="n">
        <f aca="false">C2575^2</f>
        <v>0.00131027811396867</v>
      </c>
      <c r="J2574" s="10" t="n">
        <f aca="false">(H2574-I2574)^2</f>
        <v>3.03625548082022E-007</v>
      </c>
    </row>
    <row r="2575" customFormat="false" ht="12.75" hidden="false" customHeight="false" outlineLevel="0" collapsed="false">
      <c r="A2575" s="7" t="n">
        <v>36551</v>
      </c>
      <c r="B2575" s="8" t="n">
        <v>2.523</v>
      </c>
      <c r="C2575" s="9" t="n">
        <f aca="false">LN(B2575/B2574)</f>
        <v>-0.0361977639360316</v>
      </c>
      <c r="D2575" s="11" t="n">
        <f aca="false">STDEV(C2555:C2575)*SQRT(365.25)</f>
        <v>0.467692929080737</v>
      </c>
      <c r="E2575" s="11" t="n">
        <f aca="false">SQRT(alpha*(E2574/SQRT(365.25))^2+(1-alpha)*C2575^2)*SQRT(365.25)</f>
        <v>0.541602039990398</v>
      </c>
      <c r="G2575" s="10"/>
      <c r="H2575" s="10" t="n">
        <f aca="false">(E2575^2)/365.25</f>
        <v>0.000803101354474363</v>
      </c>
      <c r="I2575" s="10" t="n">
        <f aca="false">C2576^2</f>
        <v>0.00114931520601888</v>
      </c>
      <c r="J2575" s="10" t="n">
        <f aca="false">(H2575-I2575)^2</f>
        <v>1.19864031001291E-007</v>
      </c>
    </row>
    <row r="2576" customFormat="false" ht="12.75" hidden="false" customHeight="false" outlineLevel="0" collapsed="false">
      <c r="A2576" s="7" t="n">
        <v>36552</v>
      </c>
      <c r="B2576" s="8" t="n">
        <v>2.61</v>
      </c>
      <c r="C2576" s="9" t="n">
        <f aca="false">LN(B2576/B2575)</f>
        <v>0.0339015516756812</v>
      </c>
      <c r="D2576" s="11" t="n">
        <f aca="false">STDEV(C2556:C2576)*SQRT(365.25)</f>
        <v>0.479385213575549</v>
      </c>
      <c r="E2576" s="11" t="n">
        <f aca="false">SQRT(alpha*(E2575/SQRT(365.25))^2+(1-alpha)*C2576^2)*SQRT(365.25)</f>
        <v>0.550812960587587</v>
      </c>
      <c r="G2576" s="10"/>
      <c r="H2576" s="10" t="n">
        <f aca="false">(E2576^2)/365.25</f>
        <v>0.000830650013829604</v>
      </c>
      <c r="I2576" s="10" t="n">
        <f aca="false">C2577^2</f>
        <v>0.000920559111270318</v>
      </c>
      <c r="J2576" s="10" t="n">
        <f aca="false">(H2576-I2576)^2</f>
        <v>8.08364580260377E-009</v>
      </c>
    </row>
    <row r="2577" customFormat="false" ht="12.75" hidden="false" customHeight="false" outlineLevel="0" collapsed="false">
      <c r="A2577" s="7" t="n">
        <v>36553</v>
      </c>
      <c r="B2577" s="8" t="n">
        <v>2.532</v>
      </c>
      <c r="C2577" s="9" t="n">
        <f aca="false">LN(B2577/B2576)</f>
        <v>-0.0303407170526723</v>
      </c>
      <c r="D2577" s="11" t="n">
        <f aca="false">STDEV(C2557:C2577)*SQRT(365.25)</f>
        <v>0.482907916376574</v>
      </c>
      <c r="E2577" s="11" t="n">
        <f aca="false">SQRT(alpha*(E2576/SQRT(365.25))^2+(1-alpha)*C2577^2)*SQRT(365.25)</f>
        <v>0.553179880889475</v>
      </c>
      <c r="G2577" s="10"/>
      <c r="H2577" s="10" t="n">
        <f aca="false">(E2577^2)/365.25</f>
        <v>0.000837804190611618</v>
      </c>
      <c r="I2577" s="10" t="n">
        <f aca="false">C2578^2</f>
        <v>0.00250682622247951</v>
      </c>
      <c r="J2577" s="10" t="n">
        <f aca="false">(H2577-I2577)^2</f>
        <v>2.78563454286042E-006</v>
      </c>
    </row>
    <row r="2578" customFormat="false" ht="12.75" hidden="false" customHeight="false" outlineLevel="0" collapsed="false">
      <c r="A2578" s="7" t="n">
        <v>36556</v>
      </c>
      <c r="B2578" s="8" t="n">
        <v>2.662</v>
      </c>
      <c r="C2578" s="9" t="n">
        <f aca="false">LN(B2578/B2577)</f>
        <v>0.0500682156909901</v>
      </c>
      <c r="D2578" s="11" t="n">
        <f aca="false">STDEV(C2558:C2578)*SQRT(365.25)</f>
        <v>0.504973095824004</v>
      </c>
      <c r="E2578" s="11" t="n">
        <f aca="false">SQRT(alpha*(E2577/SQRT(365.25))^2+(1-alpha)*C2578^2)*SQRT(365.25)</f>
        <v>0.595411972595217</v>
      </c>
      <c r="G2578" s="10"/>
      <c r="H2578" s="10" t="n">
        <f aca="false">(E2578^2)/365.25</f>
        <v>0.000970610313784332</v>
      </c>
      <c r="I2578" s="10" t="n">
        <f aca="false">C2579^2</f>
        <v>0.000190539761198806</v>
      </c>
      <c r="J2578" s="10" t="n">
        <f aca="false">(H2578-I2578)^2</f>
        <v>6.08510067011088E-007</v>
      </c>
    </row>
    <row r="2579" customFormat="false" ht="12.75" hidden="false" customHeight="false" outlineLevel="0" collapsed="false">
      <c r="A2579" s="7" t="n">
        <v>36557</v>
      </c>
      <c r="B2579" s="8" t="n">
        <v>2.699</v>
      </c>
      <c r="C2579" s="9" t="n">
        <f aca="false">LN(B2579/B2578)</f>
        <v>0.0138036140629477</v>
      </c>
      <c r="D2579" s="11" t="n">
        <f aca="false">STDEV(C2559:C2579)*SQRT(365.25)</f>
        <v>0.487939173252374</v>
      </c>
      <c r="E2579" s="11" t="n">
        <f aca="false">SQRT(alpha*(E2578/SQRT(365.25))^2+(1-alpha)*C2579^2)*SQRT(365.25)</f>
        <v>0.57605895811676</v>
      </c>
      <c r="G2579" s="10"/>
      <c r="H2579" s="10" t="n">
        <f aca="false">(E2579^2)/365.25</f>
        <v>0.000908539146410862</v>
      </c>
      <c r="I2579" s="10" t="n">
        <f aca="false">C2580^2</f>
        <v>0.000483426462778712</v>
      </c>
      <c r="J2579" s="10" t="n">
        <f aca="false">(H2579-I2579)^2</f>
        <v>1.80720793784929E-007</v>
      </c>
    </row>
    <row r="2580" customFormat="false" ht="12.75" hidden="false" customHeight="false" outlineLevel="0" collapsed="false">
      <c r="A2580" s="7" t="n">
        <v>36558</v>
      </c>
      <c r="B2580" s="8" t="n">
        <v>2.759</v>
      </c>
      <c r="C2580" s="9" t="n">
        <f aca="false">LN(B2580/B2579)</f>
        <v>0.0219869611992815</v>
      </c>
      <c r="D2580" s="11" t="n">
        <f aca="false">STDEV(C2560:C2580)*SQRT(365.25)</f>
        <v>0.469299252463308</v>
      </c>
      <c r="E2580" s="11" t="n">
        <f aca="false">SQRT(alpha*(E2579/SQRT(365.25))^2+(1-alpha)*C2580^2)*SQRT(365.25)</f>
        <v>0.565233321692824</v>
      </c>
      <c r="G2580" s="10"/>
      <c r="H2580" s="10" t="n">
        <f aca="false">(E2580^2)/365.25</f>
        <v>0.000874712410545938</v>
      </c>
      <c r="I2580" s="10" t="n">
        <f aca="false">C2581^2</f>
        <v>0.0013629522341214</v>
      </c>
      <c r="J2580" s="10" t="n">
        <f aca="false">(H2580-I2580)^2</f>
        <v>2.38378125325002E-007</v>
      </c>
    </row>
    <row r="2581" customFormat="false" ht="12.75" hidden="false" customHeight="false" outlineLevel="0" collapsed="false">
      <c r="A2581" s="7" t="n">
        <v>36559</v>
      </c>
      <c r="B2581" s="8" t="n">
        <v>2.659</v>
      </c>
      <c r="C2581" s="9" t="n">
        <f aca="false">LN(B2581/B2580)</f>
        <v>-0.0369181829742663</v>
      </c>
      <c r="D2581" s="11" t="n">
        <f aca="false">STDEV(C2561:C2581)*SQRT(365.25)</f>
        <v>0.507588550612314</v>
      </c>
      <c r="E2581" s="11" t="n">
        <f aca="false">SQRT(alpha*(E2580/SQRT(365.25))^2+(1-alpha)*C2581^2)*SQRT(365.25)</f>
        <v>0.57764921176129</v>
      </c>
      <c r="G2581" s="10"/>
      <c r="H2581" s="10" t="n">
        <f aca="false">(E2581^2)/365.25</f>
        <v>0.000913562250098397</v>
      </c>
      <c r="I2581" s="10" t="n">
        <f aca="false">C2582^2</f>
        <v>0.00094479199310225</v>
      </c>
      <c r="J2581" s="10" t="n">
        <f aca="false">(H2581-I2581)^2</f>
        <v>9.75296848086673E-010</v>
      </c>
    </row>
    <row r="2582" customFormat="false" ht="12.75" hidden="false" customHeight="false" outlineLevel="0" collapsed="false">
      <c r="A2582" s="7" t="n">
        <v>36560</v>
      </c>
      <c r="B2582" s="8" t="n">
        <v>2.742</v>
      </c>
      <c r="C2582" s="9" t="n">
        <f aca="false">LN(B2582/B2581)</f>
        <v>0.03073746887924</v>
      </c>
      <c r="D2582" s="11" t="n">
        <f aca="false">STDEV(C2562:C2582)*SQRT(365.25)</f>
        <v>0.515030884072464</v>
      </c>
      <c r="E2582" s="11" t="n">
        <f aca="false">SQRT(alpha*(E2581/SQRT(365.25))^2+(1-alpha)*C2582^2)*SQRT(365.25)</f>
        <v>0.578434312620168</v>
      </c>
      <c r="G2582" s="10"/>
      <c r="H2582" s="10" t="n">
        <f aca="false">(E2582^2)/365.25</f>
        <v>0.00091604723892229</v>
      </c>
      <c r="I2582" s="10" t="n">
        <f aca="false">C2583^2</f>
        <v>0.00461032548737309</v>
      </c>
      <c r="J2582" s="10" t="n">
        <f aca="false">(H2582-I2582)^2</f>
        <v>1.36476917769767E-005</v>
      </c>
    </row>
    <row r="2583" customFormat="false" ht="12.75" hidden="false" customHeight="false" outlineLevel="0" collapsed="false">
      <c r="A2583" s="7" t="n">
        <v>36563</v>
      </c>
      <c r="B2583" s="8" t="n">
        <v>2.562</v>
      </c>
      <c r="C2583" s="9" t="n">
        <f aca="false">LN(B2583/B2582)</f>
        <v>-0.0678993776655802</v>
      </c>
      <c r="D2583" s="11" t="n">
        <f aca="false">STDEV(C2563:C2583)*SQRT(365.25)</f>
        <v>0.605576618833008</v>
      </c>
      <c r="E2583" s="11" t="n">
        <f aca="false">SQRT(alpha*(E2582/SQRT(365.25))^2+(1-alpha)*C2583^2)*SQRT(365.25)</f>
        <v>0.664796585177708</v>
      </c>
      <c r="G2583" s="10"/>
      <c r="H2583" s="10" t="n">
        <f aca="false">(E2583^2)/365.25</f>
        <v>0.0012100054747815</v>
      </c>
      <c r="I2583" s="10" t="n">
        <f aca="false">C2584^2</f>
        <v>0.000702222136642594</v>
      </c>
      <c r="J2583" s="10" t="n">
        <f aca="false">(H2583-I2583)^2</f>
        <v>2.57843918491489E-007</v>
      </c>
    </row>
    <row r="2584" customFormat="false" ht="12.75" hidden="false" customHeight="false" outlineLevel="0" collapsed="false">
      <c r="A2584" s="7" t="n">
        <v>36564</v>
      </c>
      <c r="B2584" s="8" t="n">
        <v>2.495</v>
      </c>
      <c r="C2584" s="9" t="n">
        <f aca="false">LN(B2584/B2583)</f>
        <v>-0.0264994742710604</v>
      </c>
      <c r="D2584" s="11" t="n">
        <f aca="false">STDEV(C2564:C2584)*SQRT(365.25)</f>
        <v>0.619588622519629</v>
      </c>
      <c r="E2584" s="11" t="n">
        <f aca="false">SQRT(alpha*(E2583/SQRT(365.25))^2+(1-alpha)*C2584^2)*SQRT(365.25)</f>
        <v>0.653602780748427</v>
      </c>
      <c r="G2584" s="10"/>
      <c r="H2584" s="10" t="n">
        <f aca="false">(E2584^2)/365.25</f>
        <v>0.00116960053388659</v>
      </c>
      <c r="I2584" s="10" t="n">
        <f aca="false">C2585^2</f>
        <v>0.000319528202937714</v>
      </c>
      <c r="J2584" s="10" t="n">
        <f aca="false">(H2584-I2584)^2</f>
        <v>7.22622967844849E-007</v>
      </c>
    </row>
    <row r="2585" customFormat="false" ht="12.75" hidden="false" customHeight="false" outlineLevel="0" collapsed="false">
      <c r="A2585" s="7" t="n">
        <v>36565</v>
      </c>
      <c r="B2585" s="8" t="n">
        <v>2.54</v>
      </c>
      <c r="C2585" s="9" t="n">
        <f aca="false">LN(B2585/B2584)</f>
        <v>0.0178753518269631</v>
      </c>
      <c r="D2585" s="11" t="n">
        <f aca="false">STDEV(C2565:C2585)*SQRT(365.25)</f>
        <v>0.618895375231138</v>
      </c>
      <c r="E2585" s="11" t="n">
        <f aca="false">SQRT(alpha*(E2584/SQRT(365.25))^2+(1-alpha)*C2585^2)*SQRT(365.25)</f>
        <v>0.63442147836175</v>
      </c>
      <c r="G2585" s="10"/>
      <c r="H2585" s="10" t="n">
        <f aca="false">(E2585^2)/365.25</f>
        <v>0.00110195923944342</v>
      </c>
      <c r="I2585" s="10" t="n">
        <f aca="false">C2586^2</f>
        <v>0.000410698493523355</v>
      </c>
      <c r="J2585" s="10" t="n">
        <f aca="false">(H2585-I2585)^2</f>
        <v>4.77841418849961E-007</v>
      </c>
    </row>
    <row r="2586" customFormat="false" ht="12.75" hidden="false" customHeight="false" outlineLevel="0" collapsed="false">
      <c r="A2586" s="7" t="n">
        <v>36566</v>
      </c>
      <c r="B2586" s="8" t="n">
        <v>2.592</v>
      </c>
      <c r="C2586" s="9" t="n">
        <f aca="false">LN(B2586/B2585)</f>
        <v>0.0202656974595831</v>
      </c>
      <c r="D2586" s="11" t="n">
        <f aca="false">STDEV(C2566:C2586)*SQRT(365.25)</f>
        <v>0.619191622509701</v>
      </c>
      <c r="E2586" s="11" t="n">
        <f aca="false">SQRT(alpha*(E2585/SQRT(365.25))^2+(1-alpha)*C2586^2)*SQRT(365.25)</f>
        <v>0.618385181159608</v>
      </c>
      <c r="G2586" s="10"/>
      <c r="H2586" s="10" t="n">
        <f aca="false">(E2586^2)/365.25</f>
        <v>0.00104695477694128</v>
      </c>
      <c r="I2586" s="10" t="n">
        <f aca="false">C2587^2</f>
        <v>7.26565231437782E-005</v>
      </c>
      <c r="J2586" s="10" t="n">
        <f aca="false">(H2586-I2586)^2</f>
        <v>9.49257087352857E-007</v>
      </c>
    </row>
    <row r="2587" customFormat="false" ht="12.75" hidden="false" customHeight="false" outlineLevel="0" collapsed="false">
      <c r="A2587" s="7" t="n">
        <v>36567</v>
      </c>
      <c r="B2587" s="8" t="n">
        <v>2.57</v>
      </c>
      <c r="C2587" s="9" t="n">
        <f aca="false">LN(B2587/B2586)</f>
        <v>-0.00852387958289992</v>
      </c>
      <c r="D2587" s="11" t="n">
        <f aca="false">STDEV(C2567:C2587)*SQRT(365.25)</f>
        <v>0.622411964258566</v>
      </c>
      <c r="E2587" s="11" t="n">
        <f aca="false">SQRT(alpha*(E2586/SQRT(365.25))^2+(1-alpha)*C2587^2)*SQRT(365.25)</f>
        <v>0.595049429180658</v>
      </c>
      <c r="G2587" s="10"/>
      <c r="H2587" s="10" t="n">
        <f aca="false">(E2587^2)/365.25</f>
        <v>0.000969428673971875</v>
      </c>
      <c r="I2587" s="10" t="n">
        <f aca="false">C2588^2</f>
        <v>0.000128781519978182</v>
      </c>
      <c r="J2587" s="10" t="n">
        <f aca="false">(H2587-I2587)^2</f>
        <v>7.06687637517697E-007</v>
      </c>
    </row>
    <row r="2588" customFormat="false" ht="12.75" hidden="false" customHeight="false" outlineLevel="0" collapsed="false">
      <c r="A2588" s="7" t="n">
        <v>36570</v>
      </c>
      <c r="B2588" s="8" t="n">
        <v>2.541</v>
      </c>
      <c r="C2588" s="9" t="n">
        <f aca="false">LN(B2588/B2587)</f>
        <v>-0.0113481945691014</v>
      </c>
      <c r="D2588" s="11" t="n">
        <f aca="false">STDEV(C2568:C2588)*SQRT(365.25)</f>
        <v>0.617045600999504</v>
      </c>
      <c r="E2588" s="11" t="n">
        <f aca="false">SQRT(alpha*(E2587/SQRT(365.25))^2+(1-alpha)*C2588^2)*SQRT(365.25)</f>
        <v>0.57415308756175</v>
      </c>
      <c r="G2588" s="10"/>
      <c r="H2588" s="10" t="n">
        <f aca="false">(E2588^2)/365.25</f>
        <v>0.000902537352379713</v>
      </c>
      <c r="I2588" s="10" t="n">
        <f aca="false">C2589^2</f>
        <v>0.000891199408816219</v>
      </c>
      <c r="J2588" s="10" t="n">
        <f aca="false">(H2588-I2588)^2</f>
        <v>1.2854896424897E-010</v>
      </c>
    </row>
    <row r="2589" customFormat="false" ht="12.75" hidden="false" customHeight="false" outlineLevel="0" collapsed="false">
      <c r="A2589" s="7" t="n">
        <v>36571</v>
      </c>
      <c r="B2589" s="8" t="n">
        <v>2.618</v>
      </c>
      <c r="C2589" s="9" t="n">
        <f aca="false">LN(B2589/B2588)</f>
        <v>0.0298529631496811</v>
      </c>
      <c r="D2589" s="11" t="n">
        <f aca="false">STDEV(C2569:C2589)*SQRT(365.25)</f>
        <v>0.625324855406192</v>
      </c>
      <c r="E2589" s="11" t="n">
        <f aca="false">SQRT(alpha*(E2588/SQRT(365.25))^2+(1-alpha)*C2589^2)*SQRT(365.25)</f>
        <v>0.573866054835917</v>
      </c>
      <c r="G2589" s="10"/>
      <c r="H2589" s="10" t="n">
        <f aca="false">(E2589^2)/365.25</f>
        <v>0.000901635178351649</v>
      </c>
      <c r="I2589" s="10" t="n">
        <f aca="false">C2590^2</f>
        <v>0.000434394317462792</v>
      </c>
      <c r="J2589" s="10" t="n">
        <f aca="false">(H2589-I2589)^2</f>
        <v>2.1831402208416E-007</v>
      </c>
    </row>
    <row r="2590" customFormat="false" ht="12.75" hidden="false" customHeight="false" outlineLevel="0" collapsed="false">
      <c r="A2590" s="7" t="n">
        <v>36572</v>
      </c>
      <c r="B2590" s="8" t="n">
        <v>2.564</v>
      </c>
      <c r="C2590" s="9" t="n">
        <f aca="false">LN(B2590/B2589)</f>
        <v>-0.0208421284292846</v>
      </c>
      <c r="D2590" s="11" t="n">
        <f aca="false">STDEV(C2570:C2590)*SQRT(365.25)</f>
        <v>0.633416913247928</v>
      </c>
      <c r="E2590" s="11" t="n">
        <f aca="false">SQRT(alpha*(E2589/SQRT(365.25))^2+(1-alpha)*C2590^2)*SQRT(365.25)</f>
        <v>0.561909820181712</v>
      </c>
      <c r="G2590" s="10"/>
      <c r="H2590" s="10" t="n">
        <f aca="false">(E2590^2)/365.25</f>
        <v>0.000864456251927841</v>
      </c>
      <c r="I2590" s="10" t="n">
        <f aca="false">C2591^2</f>
        <v>0.00155123384826094</v>
      </c>
      <c r="J2590" s="10" t="n">
        <f aca="false">(H2590-I2590)^2</f>
        <v>4.71663466825064E-007</v>
      </c>
    </row>
    <row r="2591" customFormat="false" ht="12.75" hidden="false" customHeight="false" outlineLevel="0" collapsed="false">
      <c r="A2591" s="7" t="n">
        <v>36573</v>
      </c>
      <c r="B2591" s="8" t="n">
        <v>2.667</v>
      </c>
      <c r="C2591" s="9" t="n">
        <f aca="false">LN(B2591/B2590)</f>
        <v>0.0393857061414536</v>
      </c>
      <c r="D2591" s="11" t="n">
        <f aca="false">STDEV(C2571:C2591)*SQRT(365.25)</f>
        <v>0.649705234019076</v>
      </c>
      <c r="E2591" s="11" t="n">
        <f aca="false">SQRT(alpha*(E2590/SQRT(365.25))^2+(1-alpha)*C2591^2)*SQRT(365.25)</f>
        <v>0.579398593737813</v>
      </c>
      <c r="G2591" s="10"/>
      <c r="H2591" s="10" t="n">
        <f aca="false">(E2591^2)/365.25</f>
        <v>0.000919103984737454</v>
      </c>
      <c r="I2591" s="10" t="n">
        <f aca="false">C2592^2</f>
        <v>0.000164618257968179</v>
      </c>
      <c r="J2591" s="10" t="n">
        <f aca="false">(H2591-I2591)^2</f>
        <v>5.69248711898561E-007</v>
      </c>
    </row>
    <row r="2592" customFormat="false" ht="12.75" hidden="false" customHeight="false" outlineLevel="0" collapsed="false">
      <c r="A2592" s="7" t="n">
        <v>36574</v>
      </c>
      <c r="B2592" s="8" t="n">
        <v>2.633</v>
      </c>
      <c r="C2592" s="9" t="n">
        <f aca="false">LN(B2592/B2591)</f>
        <v>-0.0128303646857047</v>
      </c>
      <c r="D2592" s="11" t="n">
        <f aca="false">STDEV(C2572:C2592)*SQRT(365.25)</f>
        <v>0.610999401518951</v>
      </c>
      <c r="E2592" s="11" t="n">
        <f aca="false">SQRT(alpha*(E2591/SQRT(365.25))^2+(1-alpha)*C2592^2)*SQRT(365.25)</f>
        <v>0.560156066008637</v>
      </c>
      <c r="G2592" s="10"/>
      <c r="H2592" s="10" t="n">
        <f aca="false">(E2592^2)/365.25</f>
        <v>0.000859068633227303</v>
      </c>
      <c r="I2592" s="10" t="n">
        <f aca="false">C2593^2</f>
        <v>0.000513601204819888</v>
      </c>
      <c r="J2592" s="10" t="n">
        <f aca="false">(H2592-I2592)^2</f>
        <v>1.19347744090432E-007</v>
      </c>
    </row>
    <row r="2593" customFormat="false" ht="12.75" hidden="false" customHeight="false" outlineLevel="0" collapsed="false">
      <c r="A2593" s="7" t="n">
        <v>36577</v>
      </c>
      <c r="B2593" s="8" t="n">
        <v>2.574</v>
      </c>
      <c r="C2593" s="9" t="n">
        <f aca="false">LN(B2593/B2592)</f>
        <v>-0.0226627713402375</v>
      </c>
      <c r="D2593" s="11" t="n">
        <f aca="false">STDEV(C2573:C2593)*SQRT(365.25)</f>
        <v>0.605478850651276</v>
      </c>
      <c r="E2593" s="11" t="n">
        <f aca="false">SQRT(alpha*(E2592/SQRT(365.25))^2+(1-alpha)*C2593^2)*SQRT(365.25)</f>
        <v>0.551121006715159</v>
      </c>
      <c r="G2593" s="10"/>
      <c r="H2593" s="10" t="n">
        <f aca="false">(E2593^2)/365.25</f>
        <v>0.000831579367673457</v>
      </c>
      <c r="I2593" s="10" t="n">
        <f aca="false">C2594^2</f>
        <v>0.00053769751763005</v>
      </c>
      <c r="J2593" s="10" t="n">
        <f aca="false">(H2593-I2593)^2</f>
        <v>8.63665417849357E-008</v>
      </c>
    </row>
    <row r="2594" customFormat="false" ht="12.75" hidden="false" customHeight="false" outlineLevel="0" collapsed="false">
      <c r="A2594" s="7" t="n">
        <v>36578</v>
      </c>
      <c r="B2594" s="8" t="n">
        <v>2.515</v>
      </c>
      <c r="C2594" s="9" t="n">
        <f aca="false">LN(B2594/B2593)</f>
        <v>-0.0231883056222323</v>
      </c>
      <c r="D2594" s="11" t="n">
        <f aca="false">STDEV(C2574:C2594)*SQRT(365.25)</f>
        <v>0.610002444596695</v>
      </c>
      <c r="E2594" s="11" t="n">
        <f aca="false">SQRT(alpha*(E2593/SQRT(365.25))^2+(1-alpha)*C2594^2)*SQRT(365.25)</f>
        <v>0.543316815060713</v>
      </c>
      <c r="G2594" s="10"/>
      <c r="H2594" s="10" t="n">
        <f aca="false">(E2594^2)/365.25</f>
        <v>0.000808194829644675</v>
      </c>
      <c r="I2594" s="10" t="n">
        <f aca="false">C2595^2</f>
        <v>3.53608525896296E-005</v>
      </c>
      <c r="J2594" s="10" t="n">
        <f aca="false">(H2594-I2594)^2</f>
        <v>5.97272356090718E-007</v>
      </c>
    </row>
    <row r="2595" customFormat="false" ht="12.75" hidden="false" customHeight="false" outlineLevel="0" collapsed="false">
      <c r="A2595" s="7" t="n">
        <v>36579</v>
      </c>
      <c r="B2595" s="8" t="n">
        <v>2.53</v>
      </c>
      <c r="C2595" s="9" t="n">
        <f aca="false">LN(B2595/B2594)</f>
        <v>0.0059464991877263</v>
      </c>
      <c r="D2595" s="11" t="n">
        <f aca="false">STDEV(C2575:C2595)*SQRT(365.25)</f>
        <v>0.591960448475338</v>
      </c>
      <c r="E2595" s="11" t="n">
        <f aca="false">SQRT(alpha*(E2594/SQRT(365.25))^2+(1-alpha)*C2595^2)*SQRT(365.25)</f>
        <v>0.522237481471707</v>
      </c>
      <c r="G2595" s="10"/>
      <c r="H2595" s="10" t="n">
        <f aca="false">(E2595^2)/365.25</f>
        <v>0.000746699485431654</v>
      </c>
      <c r="I2595" s="10" t="n">
        <f aca="false">C2596^2</f>
        <v>5.59776702341298E-005</v>
      </c>
      <c r="J2595" s="10" t="n">
        <f aca="false">(H2595-I2595)^2</f>
        <v>4.77096625989763E-007</v>
      </c>
    </row>
    <row r="2596" customFormat="false" ht="12.75" hidden="false" customHeight="false" outlineLevel="0" collapsed="false">
      <c r="A2596" s="7" t="n">
        <v>36580</v>
      </c>
      <c r="B2596" s="8" t="n">
        <v>2.549</v>
      </c>
      <c r="C2596" s="9" t="n">
        <f aca="false">LN(B2596/B2595)</f>
        <v>0.00748182265454948</v>
      </c>
      <c r="D2596" s="11" t="n">
        <f aca="false">STDEV(C2576:C2596)*SQRT(365.25)</f>
        <v>0.573053937760505</v>
      </c>
      <c r="E2596" s="11" t="n">
        <f aca="false">SQRT(alpha*(E2595/SQRT(365.25))^2+(1-alpha)*C2596^2)*SQRT(365.25)</f>
        <v>0.502650246471853</v>
      </c>
      <c r="G2596" s="10"/>
      <c r="H2596" s="10" t="n">
        <f aca="false">(E2596^2)/365.25</f>
        <v>0.000691737906305858</v>
      </c>
      <c r="I2596" s="10" t="n">
        <f aca="false">C2597^2</f>
        <v>0.000439468358179758</v>
      </c>
      <c r="J2596" s="10" t="n">
        <f aca="false">(H2596-I2596)^2</f>
        <v>6.36399249117468E-008</v>
      </c>
    </row>
    <row r="2597" customFormat="false" ht="12.75" hidden="false" customHeight="false" outlineLevel="0" collapsed="false">
      <c r="A2597" s="7" t="n">
        <v>36581</v>
      </c>
      <c r="B2597" s="8" t="n">
        <v>2.603</v>
      </c>
      <c r="C2597" s="9" t="n">
        <f aca="false">LN(B2597/B2596)</f>
        <v>0.0209635006184501</v>
      </c>
      <c r="D2597" s="11" t="n">
        <f aca="false">STDEV(C2577:C2597)*SQRT(365.25)</f>
        <v>0.561704883306758</v>
      </c>
      <c r="E2597" s="11" t="n">
        <f aca="false">SQRT(alpha*(E2596/SQRT(365.25))^2+(1-alpha)*C2597^2)*SQRT(365.25)</f>
        <v>0.49530340426772</v>
      </c>
      <c r="G2597" s="10"/>
      <c r="H2597" s="10" t="n">
        <f aca="false">(E2597^2)/365.25</f>
        <v>0.000671664510004633</v>
      </c>
      <c r="I2597" s="10" t="n">
        <f aca="false">C2598^2</f>
        <v>0.000985236180057917</v>
      </c>
      <c r="J2597" s="10" t="n">
        <f aca="false">(H2597-I2597)^2</f>
        <v>9.83271922600054E-008</v>
      </c>
    </row>
    <row r="2598" customFormat="false" ht="12.75" hidden="false" customHeight="false" outlineLevel="0" collapsed="false">
      <c r="A2598" s="7" t="n">
        <v>36584</v>
      </c>
      <c r="B2598" s="8" t="n">
        <v>2.686</v>
      </c>
      <c r="C2598" s="9" t="n">
        <f aca="false">LN(B2598/B2597)</f>
        <v>0.0313884720886175</v>
      </c>
      <c r="D2598" s="11" t="n">
        <f aca="false">STDEV(C2578:C2598)*SQRT(365.25)</f>
        <v>0.560060810259178</v>
      </c>
      <c r="E2598" s="11" t="n">
        <f aca="false">SQRT(alpha*(E2597/SQRT(365.25))^2+(1-alpha)*C2598^2)*SQRT(365.25)</f>
        <v>0.504419386712715</v>
      </c>
      <c r="G2598" s="10"/>
      <c r="H2598" s="10" t="n">
        <f aca="false">(E2598^2)/365.25</f>
        <v>0.000696615791079074</v>
      </c>
      <c r="I2598" s="10" t="n">
        <f aca="false">C2599^2</f>
        <v>0.000758442503398473</v>
      </c>
      <c r="J2598" s="10" t="n">
        <f aca="false">(H2598-I2598)^2</f>
        <v>3.82254235622565E-009</v>
      </c>
    </row>
    <row r="2599" customFormat="false" ht="12.75" hidden="false" customHeight="false" outlineLevel="0" collapsed="false">
      <c r="A2599" s="7" t="n">
        <v>36585</v>
      </c>
      <c r="B2599" s="8" t="n">
        <v>2.761</v>
      </c>
      <c r="C2599" s="9" t="n">
        <f aca="false">LN(B2599/B2598)</f>
        <v>0.0275398348469716</v>
      </c>
      <c r="D2599" s="11" t="n">
        <f aca="false">STDEV(C2579:C2599)*SQRT(365.25)</f>
        <v>0.532550849951472</v>
      </c>
      <c r="E2599" s="11" t="n">
        <f aca="false">SQRT(alpha*(E2598/SQRT(365.25))^2+(1-alpha)*C2599^2)*SQRT(365.25)</f>
        <v>0.506197403667444</v>
      </c>
      <c r="G2599" s="10"/>
      <c r="H2599" s="10" t="n">
        <f aca="false">(E2599^2)/365.25</f>
        <v>0.000701535418151022</v>
      </c>
      <c r="I2599" s="10" t="n">
        <f aca="false">C2600^2</f>
        <v>0.00037517089210519</v>
      </c>
      <c r="J2599" s="10" t="n">
        <f aca="false">(H2599-I2599)^2</f>
        <v>1.0651380386112E-007</v>
      </c>
    </row>
    <row r="2600" customFormat="false" ht="12.75" hidden="false" customHeight="false" outlineLevel="0" collapsed="false">
      <c r="A2600" s="7" t="n">
        <v>36586</v>
      </c>
      <c r="B2600" s="8" t="n">
        <v>2.815</v>
      </c>
      <c r="C2600" s="9" t="n">
        <f aca="false">LN(B2600/B2599)</f>
        <v>0.0193693286436363</v>
      </c>
      <c r="D2600" s="11" t="n">
        <f aca="false">STDEV(C2580:C2600)*SQRT(365.25)</f>
        <v>0.535352046821394</v>
      </c>
      <c r="E2600" s="11" t="n">
        <f aca="false">SQRT(alpha*(E2599/SQRT(365.25))^2+(1-alpha)*C2600^2)*SQRT(365.25)</f>
        <v>0.49673992422358</v>
      </c>
      <c r="G2600" s="10"/>
      <c r="H2600" s="10" t="n">
        <f aca="false">(E2600^2)/365.25</f>
        <v>0.000675566193888152</v>
      </c>
      <c r="I2600" s="10" t="n">
        <f aca="false">C2601^2</f>
        <v>0.000130708436758102</v>
      </c>
      <c r="J2600" s="10" t="n">
        <f aca="false">(H2600-I2600)^2</f>
        <v>2.9686997550479E-007</v>
      </c>
    </row>
    <row r="2601" customFormat="false" ht="12.75" hidden="false" customHeight="false" outlineLevel="0" collapsed="false">
      <c r="A2601" s="7" t="n">
        <v>36587</v>
      </c>
      <c r="B2601" s="8" t="n">
        <v>2.783</v>
      </c>
      <c r="C2601" s="9" t="n">
        <f aca="false">LN(B2601/B2600)</f>
        <v>-0.0114327790479</v>
      </c>
      <c r="D2601" s="11" t="n">
        <f aca="false">STDEV(C2581:C2601)*SQRT(365.25)</f>
        <v>0.53069297269377</v>
      </c>
      <c r="E2601" s="11" t="n">
        <f aca="false">SQRT(alpha*(E2600/SQRT(365.25))^2+(1-alpha)*C2601^2)*SQRT(365.25)</f>
        <v>0.480536303931672</v>
      </c>
      <c r="G2601" s="10"/>
      <c r="H2601" s="10" t="n">
        <f aca="false">(E2601^2)/365.25</f>
        <v>0.000632211196156912</v>
      </c>
      <c r="I2601" s="10" t="n">
        <f aca="false">C2602^2</f>
        <v>0.000224366907607135</v>
      </c>
      <c r="J2601" s="10" t="n">
        <f aca="false">(H2601-I2601)^2</f>
        <v>1.66336963702674E-007</v>
      </c>
    </row>
    <row r="2602" customFormat="false" ht="12.75" hidden="false" customHeight="false" outlineLevel="0" collapsed="false">
      <c r="A2602" s="7" t="n">
        <v>36588</v>
      </c>
      <c r="B2602" s="8" t="n">
        <v>2.825</v>
      </c>
      <c r="C2602" s="9" t="n">
        <f aca="false">LN(B2602/B2601)</f>
        <v>0.0149788820546506</v>
      </c>
      <c r="D2602" s="11" t="n">
        <f aca="false">STDEV(C2582:C2602)*SQRT(365.25)</f>
        <v>0.507658951549738</v>
      </c>
      <c r="E2602" s="11" t="n">
        <f aca="false">SQRT(alpha*(E2601/SQRT(365.25))^2+(1-alpha)*C2602^2)*SQRT(365.25)</f>
        <v>0.468040385228218</v>
      </c>
      <c r="G2602" s="10"/>
      <c r="H2602" s="10" t="n">
        <f aca="false">(E2602^2)/365.25</f>
        <v>0.000599758527596383</v>
      </c>
      <c r="I2602" s="10" t="n">
        <f aca="false">C2603^2</f>
        <v>7.76271953960691E-005</v>
      </c>
      <c r="J2602" s="10" t="n">
        <f aca="false">(H2602-I2602)^2</f>
        <v>2.72621128065274E-007</v>
      </c>
    </row>
    <row r="2603" customFormat="false" ht="12.75" hidden="false" customHeight="false" outlineLevel="0" collapsed="false">
      <c r="A2603" s="7" t="n">
        <v>36591</v>
      </c>
      <c r="B2603" s="8" t="n">
        <v>2.85</v>
      </c>
      <c r="C2603" s="9" t="n">
        <f aca="false">LN(B2603/B2602)</f>
        <v>0.00881062968215491</v>
      </c>
      <c r="D2603" s="11" t="n">
        <f aca="false">STDEV(C2583:C2603)*SQRT(365.25)</f>
        <v>0.493733140471566</v>
      </c>
      <c r="E2603" s="11" t="n">
        <f aca="false">SQRT(alpha*(E2602/SQRT(365.25))^2+(1-alpha)*C2603^2)*SQRT(365.25)</f>
        <v>0.451538366266437</v>
      </c>
      <c r="G2603" s="10"/>
      <c r="H2603" s="10" t="n">
        <f aca="false">(E2603^2)/365.25</f>
        <v>0.00055821189927601</v>
      </c>
      <c r="I2603" s="10" t="n">
        <f aca="false">C2604^2</f>
        <v>0.000326047439294689</v>
      </c>
      <c r="J2603" s="10" t="n">
        <f aca="false">(H2603-I2603)^2</f>
        <v>5.39003364784184E-008</v>
      </c>
    </row>
    <row r="2604" customFormat="false" ht="12.75" hidden="false" customHeight="false" outlineLevel="0" collapsed="false">
      <c r="A2604" s="7" t="n">
        <v>36592</v>
      </c>
      <c r="B2604" s="8" t="n">
        <v>2.799</v>
      </c>
      <c r="C2604" s="9" t="n">
        <f aca="false">LN(B2604/B2603)</f>
        <v>-0.0180567837472427</v>
      </c>
      <c r="D2604" s="11" t="n">
        <f aca="false">STDEV(C2584:C2604)*SQRT(365.25)</f>
        <v>0.400026710604429</v>
      </c>
      <c r="E2604" s="11" t="n">
        <f aca="false">SQRT(alpha*(E2603/SQRT(365.25))^2+(1-alpha)*C2604^2)*SQRT(365.25)</f>
        <v>0.444003840308046</v>
      </c>
      <c r="G2604" s="10"/>
      <c r="H2604" s="10" t="n">
        <f aca="false">(E2604^2)/365.25</f>
        <v>0.000539738289413533</v>
      </c>
      <c r="I2604" s="10" t="n">
        <f aca="false">C2605^2</f>
        <v>0.00104416717075232</v>
      </c>
      <c r="J2604" s="10" t="n">
        <f aca="false">(H2604-I2604)^2</f>
        <v>2.54448496328697E-007</v>
      </c>
    </row>
    <row r="2605" customFormat="false" ht="12.75" hidden="false" customHeight="false" outlineLevel="0" collapsed="false">
      <c r="A2605" s="7" t="n">
        <v>36593</v>
      </c>
      <c r="B2605" s="8" t="n">
        <v>2.71</v>
      </c>
      <c r="C2605" s="9" t="n">
        <f aca="false">LN(B2605/B2604)</f>
        <v>-0.032313575641707</v>
      </c>
      <c r="D2605" s="11" t="n">
        <f aca="false">STDEV(C2585:C2605)*SQRT(365.25)</f>
        <v>0.408817106120067</v>
      </c>
      <c r="E2605" s="11" t="n">
        <f aca="false">SQRT(alpha*(E2604/SQRT(365.25))^2+(1-alpha)*C2605^2)*SQRT(365.25)</f>
        <v>0.460217147646022</v>
      </c>
      <c r="G2605" s="10"/>
      <c r="H2605" s="10" t="n">
        <f aca="false">(E2605^2)/365.25</f>
        <v>0.000579876312080604</v>
      </c>
      <c r="I2605" s="10" t="n">
        <f aca="false">C2606^2</f>
        <v>0.000764978265675328</v>
      </c>
      <c r="J2605" s="10" t="n">
        <f aca="false">(H2605-I2605)^2</f>
        <v>3.42627332245836E-008</v>
      </c>
    </row>
    <row r="2606" customFormat="false" ht="12.75" hidden="false" customHeight="false" outlineLevel="0" collapsed="false">
      <c r="A2606" s="7" t="n">
        <v>36594</v>
      </c>
      <c r="B2606" s="8" t="n">
        <v>2.786</v>
      </c>
      <c r="C2606" s="9" t="n">
        <f aca="false">LN(B2606/B2605)</f>
        <v>0.0276582404660045</v>
      </c>
      <c r="D2606" s="11" t="n">
        <f aca="false">STDEV(C2586:C2606)*SQRT(365.25)</f>
        <v>0.416865387061283</v>
      </c>
      <c r="E2606" s="11" t="n">
        <f aca="false">SQRT(alpha*(E2605/SQRT(365.25))^2+(1-alpha)*C2606^2)*SQRT(365.25)</f>
        <v>0.466025227923701</v>
      </c>
      <c r="G2606" s="10"/>
      <c r="H2606" s="10" t="n">
        <f aca="false">(E2606^2)/365.25</f>
        <v>0.000594605100783949</v>
      </c>
      <c r="I2606" s="10" t="n">
        <f aca="false">C2607^2</f>
        <v>1.86326338159799E-005</v>
      </c>
      <c r="J2606" s="10" t="n">
        <f aca="false">(H2606-I2606)^2</f>
        <v>3.31744282705169E-007</v>
      </c>
    </row>
    <row r="2607" customFormat="false" ht="12.75" hidden="false" customHeight="false" outlineLevel="0" collapsed="false">
      <c r="A2607" s="7" t="n">
        <v>36595</v>
      </c>
      <c r="B2607" s="8" t="n">
        <v>2.774</v>
      </c>
      <c r="C2607" s="9" t="n">
        <f aca="false">LN(B2607/B2606)</f>
        <v>-0.0043165534649741</v>
      </c>
      <c r="D2607" s="11" t="n">
        <f aca="false">STDEV(C2587:C2607)*SQRT(365.25)</f>
        <v>0.412363404635306</v>
      </c>
      <c r="E2607" s="11" t="n">
        <f aca="false">SQRT(alpha*(E2606/SQRT(365.25))^2+(1-alpha)*C2607^2)*SQRT(365.25)</f>
        <v>0.447705038195596</v>
      </c>
      <c r="G2607" s="10"/>
      <c r="H2607" s="10" t="n">
        <f aca="false">(E2607^2)/365.25</f>
        <v>0.000548774267558439</v>
      </c>
      <c r="I2607" s="10" t="n">
        <f aca="false">C2608^2</f>
        <v>0.000932160459160405</v>
      </c>
      <c r="J2607" s="10" t="n">
        <f aca="false">(H2607-I2607)^2</f>
        <v>1.46984971911059E-007</v>
      </c>
    </row>
    <row r="2608" customFormat="false" ht="12.75" hidden="false" customHeight="false" outlineLevel="0" collapsed="false">
      <c r="A2608" s="7" t="n">
        <v>36598</v>
      </c>
      <c r="B2608" s="8" t="n">
        <v>2.86</v>
      </c>
      <c r="C2608" s="9" t="n">
        <f aca="false">LN(B2608/B2607)</f>
        <v>0.0305313029391214</v>
      </c>
      <c r="D2608" s="11" t="n">
        <f aca="false">STDEV(C2588:C2608)*SQRT(365.25)</f>
        <v>0.424033201914618</v>
      </c>
      <c r="E2608" s="11" t="n">
        <f aca="false">SQRT(alpha*(E2607/SQRT(365.25))^2+(1-alpha)*C2608^2)*SQRT(365.25)</f>
        <v>0.459980763981199</v>
      </c>
      <c r="G2608" s="10"/>
      <c r="H2608" s="10" t="n">
        <f aca="false">(E2608^2)/365.25</f>
        <v>0.000579280775448946</v>
      </c>
      <c r="I2608" s="10" t="n">
        <f aca="false">C2609^2</f>
        <v>0.000323750809479509</v>
      </c>
      <c r="J2608" s="10" t="n">
        <f aca="false">(H2608-I2608)^2</f>
        <v>6.52955635083415E-008</v>
      </c>
    </row>
    <row r="2609" customFormat="false" ht="12.75" hidden="false" customHeight="false" outlineLevel="0" collapsed="false">
      <c r="A2609" s="7" t="n">
        <v>36599</v>
      </c>
      <c r="B2609" s="8" t="n">
        <v>2.809</v>
      </c>
      <c r="C2609" s="9" t="n">
        <f aca="false">LN(B2609/B2608)</f>
        <v>-0.0179930767096545</v>
      </c>
      <c r="D2609" s="11" t="n">
        <f aca="false">STDEV(C2589:C2609)*SQRT(365.25)</f>
        <v>0.429606851294422</v>
      </c>
      <c r="E2609" s="11" t="n">
        <f aca="false">SQRT(alpha*(E2608/SQRT(365.25))^2+(1-alpha)*C2609^2)*SQRT(365.25)</f>
        <v>0.451835961873072</v>
      </c>
      <c r="G2609" s="10"/>
      <c r="H2609" s="10" t="n">
        <f aca="false">(E2609^2)/365.25</f>
        <v>0.000558947943714618</v>
      </c>
      <c r="I2609" s="10" t="n">
        <f aca="false">C2610^2</f>
        <v>0.000403559133471308</v>
      </c>
      <c r="J2609" s="10" t="n">
        <f aca="false">(H2609-I2609)^2</f>
        <v>2.41456823488312E-008</v>
      </c>
    </row>
    <row r="2610" customFormat="false" ht="12.75" hidden="false" customHeight="false" outlineLevel="0" collapsed="false">
      <c r="A2610" s="7" t="n">
        <v>36600</v>
      </c>
      <c r="B2610" s="8" t="n">
        <v>2.866</v>
      </c>
      <c r="C2610" s="9" t="n">
        <f aca="false">LN(B2610/B2609)</f>
        <v>0.0200887812838736</v>
      </c>
      <c r="D2610" s="11" t="n">
        <f aca="false">STDEV(C2590:C2610)*SQRT(365.25)</f>
        <v>0.421042129622905</v>
      </c>
      <c r="E2610" s="11" t="n">
        <f aca="false">SQRT(alpha*(E2609/SQRT(365.25))^2+(1-alpha)*C2610^2)*SQRT(365.25)</f>
        <v>0.446810486683341</v>
      </c>
      <c r="G2610" s="10"/>
      <c r="H2610" s="10" t="n">
        <f aca="false">(E2610^2)/365.25</f>
        <v>0.000546583466147033</v>
      </c>
      <c r="I2610" s="10" t="n">
        <f aca="false">C2611^2</f>
        <v>2.75364606451768E-005</v>
      </c>
      <c r="J2610" s="10" t="n">
        <f aca="false">(H2610-I2610)^2</f>
        <v>2.69409793920444E-007</v>
      </c>
    </row>
    <row r="2611" customFormat="false" ht="12.75" hidden="false" customHeight="false" outlineLevel="0" collapsed="false">
      <c r="A2611" s="7" t="n">
        <v>36601</v>
      </c>
      <c r="B2611" s="8" t="n">
        <v>2.851</v>
      </c>
      <c r="C2611" s="9" t="n">
        <f aca="false">LN(B2611/B2610)</f>
        <v>-0.00524751947544521</v>
      </c>
      <c r="D2611" s="11" t="n">
        <f aca="false">STDEV(C2591:C2611)*SQRT(365.25)</f>
        <v>0.408876372005601</v>
      </c>
      <c r="E2611" s="11" t="n">
        <f aca="false">SQRT(alpha*(E2610/SQRT(365.25))^2+(1-alpha)*C2611^2)*SQRT(365.25)</f>
        <v>0.429597888731653</v>
      </c>
      <c r="G2611" s="10"/>
      <c r="H2611" s="10" t="n">
        <f aca="false">(E2611^2)/365.25</f>
        <v>0.000505282261472124</v>
      </c>
      <c r="I2611" s="10" t="n">
        <f aca="false">C2612^2</f>
        <v>0.000548587111812539</v>
      </c>
      <c r="J2611" s="10" t="n">
        <f aca="false">(H2611-I2611)^2</f>
        <v>1.87531006300567E-009</v>
      </c>
    </row>
    <row r="2612" customFormat="false" ht="12.75" hidden="false" customHeight="false" outlineLevel="0" collapsed="false">
      <c r="A2612" s="7" t="n">
        <v>36602</v>
      </c>
      <c r="B2612" s="8" t="n">
        <v>2.785</v>
      </c>
      <c r="C2612" s="9" t="n">
        <f aca="false">LN(B2612/B2611)</f>
        <v>-0.0234219365512875</v>
      </c>
      <c r="D2612" s="11" t="n">
        <f aca="false">STDEV(C2592:C2612)*SQRT(365.25)</f>
        <v>0.39626889038973</v>
      </c>
      <c r="E2612" s="11" t="n">
        <f aca="false">SQRT(alpha*(E2611/SQRT(365.25))^2+(1-alpha)*C2612^2)*SQRT(365.25)</f>
        <v>0.431060241395367</v>
      </c>
      <c r="G2612" s="10"/>
      <c r="H2612" s="10" t="n">
        <f aca="false">(E2612^2)/365.25</f>
        <v>0.000508728081346562</v>
      </c>
      <c r="I2612" s="10" t="n">
        <f aca="false">C2613^2</f>
        <v>0.000666895088546731</v>
      </c>
      <c r="J2612" s="10" t="n">
        <f aca="false">(H2612-I2612)^2</f>
        <v>2.50168021666583E-008</v>
      </c>
    </row>
    <row r="2613" customFormat="false" ht="12.75" hidden="false" customHeight="false" outlineLevel="0" collapsed="false">
      <c r="A2613" s="7" t="n">
        <v>36605</v>
      </c>
      <c r="B2613" s="8" t="n">
        <v>2.714</v>
      </c>
      <c r="C2613" s="9" t="n">
        <f aca="false">LN(B2613/B2612)</f>
        <v>-0.02582431196657</v>
      </c>
      <c r="D2613" s="11" t="n">
        <f aca="false">STDEV(C2593:C2613)*SQRT(365.25)</f>
        <v>0.408697290642116</v>
      </c>
      <c r="E2613" s="11" t="n">
        <f aca="false">SQRT(alpha*(E2612/SQRT(365.25))^2+(1-alpha)*C2613^2)*SQRT(365.25)</f>
        <v>0.436359715099992</v>
      </c>
      <c r="G2613" s="10"/>
      <c r="H2613" s="10" t="n">
        <f aca="false">(E2613^2)/365.25</f>
        <v>0.000521313623441879</v>
      </c>
      <c r="I2613" s="10" t="n">
        <f aca="false">C2614^2</f>
        <v>0.000183356528793276</v>
      </c>
      <c r="J2613" s="10" t="n">
        <f aca="false">(H2613-I2613)^2</f>
        <v>1.14214997823325E-007</v>
      </c>
    </row>
    <row r="2614" customFormat="false" ht="12.75" hidden="false" customHeight="false" outlineLevel="0" collapsed="false">
      <c r="A2614" s="7" t="n">
        <v>36606</v>
      </c>
      <c r="B2614" s="8" t="n">
        <v>2.751</v>
      </c>
      <c r="C2614" s="9" t="n">
        <f aca="false">LN(B2614/B2613)</f>
        <v>0.01354092052976</v>
      </c>
      <c r="D2614" s="11" t="n">
        <f aca="false">STDEV(C2594:C2614)*SQRT(365.25)</f>
        <v>0.397435035368777</v>
      </c>
      <c r="E2614" s="11" t="n">
        <f aca="false">SQRT(alpha*(E2613/SQRT(365.25))^2+(1-alpha)*C2614^2)*SQRT(365.25)</f>
        <v>0.424956024159946</v>
      </c>
      <c r="G2614" s="10"/>
      <c r="H2614" s="10" t="n">
        <f aca="false">(E2614^2)/365.25</f>
        <v>0.000494421964325334</v>
      </c>
      <c r="I2614" s="10" t="n">
        <f aca="false">C2615^2</f>
        <v>0.000240553241289046</v>
      </c>
      <c r="J2614" s="10" t="n">
        <f aca="false">(H2614-I2614)^2</f>
        <v>6.44493285360756E-008</v>
      </c>
    </row>
    <row r="2615" customFormat="false" ht="12.75" hidden="false" customHeight="false" outlineLevel="0" collapsed="false">
      <c r="A2615" s="7" t="n">
        <v>36607</v>
      </c>
      <c r="B2615" s="8" t="n">
        <v>2.794</v>
      </c>
      <c r="C2615" s="9" t="n">
        <f aca="false">LN(B2615/B2614)</f>
        <v>0.0155097788923326</v>
      </c>
      <c r="D2615" s="11" t="n">
        <f aca="false">STDEV(C2595:C2615)*SQRT(365.25)</f>
        <v>0.383079024874536</v>
      </c>
      <c r="E2615" s="11" t="n">
        <f aca="false">SQRT(alpha*(E2614/SQRT(365.25))^2+(1-alpha)*C2615^2)*SQRT(365.25)</f>
        <v>0.416184258506232</v>
      </c>
      <c r="G2615" s="10"/>
      <c r="H2615" s="10" t="n">
        <f aca="false">(E2615^2)/365.25</f>
        <v>0.000474221319721785</v>
      </c>
      <c r="I2615" s="10" t="n">
        <f aca="false">C2616^2</f>
        <v>0.000353122255983918</v>
      </c>
      <c r="J2615" s="10" t="n">
        <f aca="false">(H2615-I2615)^2</f>
        <v>1.46649832381878E-008</v>
      </c>
    </row>
    <row r="2616" customFormat="false" ht="12.75" hidden="false" customHeight="false" outlineLevel="0" collapsed="false">
      <c r="A2616" s="7" t="n">
        <v>36608</v>
      </c>
      <c r="B2616" s="8" t="n">
        <v>2.847</v>
      </c>
      <c r="C2616" s="9" t="n">
        <f aca="false">LN(B2616/B2615)</f>
        <v>0.0187915474611305</v>
      </c>
      <c r="D2616" s="11" t="n">
        <f aca="false">STDEV(C2596:C2616)*SQRT(365.25)</f>
        <v>0.387374292170155</v>
      </c>
      <c r="E2616" s="11" t="n">
        <f aca="false">SQRT(alpha*(E2615/SQRT(365.25))^2+(1-alpha)*C2616^2)*SQRT(365.25)</f>
        <v>0.41193420328582</v>
      </c>
      <c r="G2616" s="10"/>
      <c r="H2616" s="10" t="n">
        <f aca="false">(E2616^2)/365.25</f>
        <v>0.000464585319197051</v>
      </c>
      <c r="I2616" s="10" t="n">
        <f aca="false">C2617^2</f>
        <v>1.49861865444935E-005</v>
      </c>
      <c r="J2616" s="10" t="n">
        <f aca="false">(H2616-I2616)^2</f>
        <v>2.02139380081932E-007</v>
      </c>
    </row>
    <row r="2617" customFormat="false" ht="12.75" hidden="false" customHeight="false" outlineLevel="0" collapsed="false">
      <c r="A2617" s="7" t="n">
        <v>36609</v>
      </c>
      <c r="B2617" s="8" t="n">
        <v>2.836</v>
      </c>
      <c r="C2617" s="9" t="n">
        <f aca="false">LN(B2617/B2616)</f>
        <v>-0.0038711996260195</v>
      </c>
      <c r="D2617" s="11" t="n">
        <f aca="false">STDEV(C2597:C2617)*SQRT(365.25)</f>
        <v>0.389267401626112</v>
      </c>
      <c r="E2617" s="11" t="n">
        <f aca="false">SQRT(alpha*(E2616/SQRT(365.25))^2+(1-alpha)*C2617^2)*SQRT(365.25)</f>
        <v>0.395756128657561</v>
      </c>
      <c r="G2617" s="10"/>
      <c r="H2617" s="10" t="n">
        <f aca="false">(E2617^2)/365.25</f>
        <v>0.000428810166653033</v>
      </c>
      <c r="I2617" s="10" t="n">
        <f aca="false">C2618^2</f>
        <v>0.000736150801742181</v>
      </c>
      <c r="J2617" s="10" t="n">
        <f aca="false">(H2617-I2617)^2</f>
        <v>9.44582659770011E-008</v>
      </c>
    </row>
    <row r="2618" customFormat="false" ht="12.75" hidden="false" customHeight="false" outlineLevel="0" collapsed="false">
      <c r="A2618" s="7" t="n">
        <v>36612</v>
      </c>
      <c r="B2618" s="8" t="n">
        <v>2.914</v>
      </c>
      <c r="C2618" s="9" t="n">
        <f aca="false">LN(B2618/B2617)</f>
        <v>0.0271320991031321</v>
      </c>
      <c r="D2618" s="11" t="n">
        <f aca="false">STDEV(C2598:C2618)*SQRT(365.25)</f>
        <v>0.394676414523774</v>
      </c>
      <c r="E2618" s="11" t="n">
        <f aca="false">SQRT(alpha*(E2617/SQRT(365.25))^2+(1-alpha)*C2618^2)*SQRT(365.25)</f>
        <v>0.406884840943598</v>
      </c>
      <c r="G2618" s="10"/>
      <c r="H2618" s="10" t="n">
        <f aca="false">(E2618^2)/365.25</f>
        <v>0.000453265636658992</v>
      </c>
      <c r="I2618" s="10" t="n">
        <f aca="false">C2619^2</f>
        <v>0.000278074328608659</v>
      </c>
      <c r="J2618" s="10" t="n">
        <f aca="false">(H2618-I2618)^2</f>
        <v>3.06919944163865E-008</v>
      </c>
    </row>
    <row r="2619" customFormat="false" ht="12.75" hidden="false" customHeight="false" outlineLevel="0" collapsed="false">
      <c r="A2619" s="7" t="n">
        <v>36613</v>
      </c>
      <c r="B2619" s="8" t="n">
        <v>2.963</v>
      </c>
      <c r="C2619" s="9" t="n">
        <f aca="false">LN(B2619/B2618)</f>
        <v>0.016675560818415</v>
      </c>
      <c r="D2619" s="11" t="n">
        <f aca="false">STDEV(C2599:C2619)*SQRT(365.25)</f>
        <v>0.381516465228528</v>
      </c>
      <c r="E2619" s="11" t="n">
        <f aca="false">SQRT(alpha*(E2618/SQRT(365.25))^2+(1-alpha)*C2619^2)*SQRT(365.25)</f>
        <v>0.400579106621981</v>
      </c>
      <c r="G2619" s="10"/>
      <c r="H2619" s="10" t="n">
        <f aca="false">(E2619^2)/365.25</f>
        <v>0.0004393254501357</v>
      </c>
      <c r="I2619" s="10" t="n">
        <f aca="false">C2620^2</f>
        <v>0.000461885930470812</v>
      </c>
      <c r="J2619" s="10" t="n">
        <f aca="false">(H2619-I2619)^2</f>
        <v>5.08975272950982E-010</v>
      </c>
    </row>
    <row r="2620" customFormat="false" ht="12.75" hidden="false" customHeight="false" outlineLevel="0" collapsed="false">
      <c r="A2620" s="7" t="n">
        <v>36614</v>
      </c>
      <c r="B2620" s="8" t="n">
        <v>2.9</v>
      </c>
      <c r="C2620" s="9" t="n">
        <f aca="false">LN(B2620/B2619)</f>
        <v>-0.0214915315989999</v>
      </c>
      <c r="D2620" s="11" t="n">
        <f aca="false">STDEV(C2600:C2620)*SQRT(365.25)</f>
        <v>0.382646546920531</v>
      </c>
      <c r="E2620" s="11" t="n">
        <f aca="false">SQRT(alpha*(E2619/SQRT(365.25))^2+(1-alpha)*C2620^2)*SQRT(365.25)</f>
        <v>0.401396692409249</v>
      </c>
      <c r="G2620" s="10"/>
      <c r="H2620" s="10" t="n">
        <f aca="false">(E2620^2)/365.25</f>
        <v>0.000441120615132334</v>
      </c>
      <c r="I2620" s="10" t="n">
        <f aca="false">C2621^2</f>
        <v>8.74965114694675E-005</v>
      </c>
      <c r="J2620" s="10" t="n">
        <f aca="false">(H2620-I2620)^2</f>
        <v>1.25050006691366E-007</v>
      </c>
    </row>
    <row r="2621" customFormat="false" ht="12.75" hidden="false" customHeight="false" outlineLevel="0" collapsed="false">
      <c r="A2621" s="7" t="n">
        <v>36615</v>
      </c>
      <c r="B2621" s="8" t="n">
        <v>2.873</v>
      </c>
      <c r="C2621" s="9" t="n">
        <f aca="false">LN(B2621/B2620)</f>
        <v>-0.00935395699527572</v>
      </c>
      <c r="D2621" s="11" t="n">
        <f aca="false">STDEV(C2601:C2621)*SQRT(365.25)</f>
        <v>0.378022585052135</v>
      </c>
      <c r="E2621" s="11" t="n">
        <f aca="false">SQRT(alpha*(E2620/SQRT(365.25))^2+(1-alpha)*C2621^2)*SQRT(365.25)</f>
        <v>0.388383560167012</v>
      </c>
      <c r="G2621" s="10"/>
      <c r="H2621" s="10" t="n">
        <f aca="false">(E2621^2)/365.25</f>
        <v>0.000412982312958257</v>
      </c>
      <c r="I2621" s="10" t="n">
        <f aca="false">C2622^2</f>
        <v>0.000612663340916478</v>
      </c>
      <c r="J2621" s="10" t="n">
        <f aca="false">(H2621-I2621)^2</f>
        <v>3.98725129264517E-008</v>
      </c>
    </row>
    <row r="2622" customFormat="false" ht="12.75" hidden="false" customHeight="false" outlineLevel="0" collapsed="false">
      <c r="A2622" s="7" t="n">
        <v>36616</v>
      </c>
      <c r="B2622" s="8" t="n">
        <v>2.945</v>
      </c>
      <c r="C2622" s="9" t="n">
        <f aca="false">LN(B2622/B2621)</f>
        <v>0.0247520371063975</v>
      </c>
      <c r="D2622" s="11" t="n">
        <f aca="false">STDEV(C2602:C2622)*SQRT(365.25)</f>
        <v>0.386368442404872</v>
      </c>
      <c r="E2622" s="11" t="n">
        <f aca="false">SQRT(alpha*(E2621/SQRT(365.25))^2+(1-alpha)*C2622^2)*SQRT(365.25)</f>
        <v>0.395784281131464</v>
      </c>
      <c r="G2622" s="10"/>
      <c r="H2622" s="10" t="n">
        <f aca="false">(E2622^2)/365.25</f>
        <v>0.000428871176429157</v>
      </c>
      <c r="I2622" s="10" t="n">
        <f aca="false">C2623^2</f>
        <v>0.000368578394360987</v>
      </c>
      <c r="J2622" s="10" t="n">
        <f aca="false">(H2622-I2622)^2</f>
        <v>3.63521956951984E-009</v>
      </c>
    </row>
    <row r="2623" customFormat="false" ht="12.75" hidden="false" customHeight="false" outlineLevel="0" collapsed="false">
      <c r="A2623" s="7" t="n">
        <v>36619</v>
      </c>
      <c r="B2623" s="8" t="n">
        <v>2.889</v>
      </c>
      <c r="C2623" s="9" t="n">
        <f aca="false">LN(B2623/B2622)</f>
        <v>-0.0191983956194518</v>
      </c>
      <c r="D2623" s="11" t="n">
        <f aca="false">STDEV(C2603:C2623)*SQRT(365.25)</f>
        <v>0.392761661171687</v>
      </c>
      <c r="E2623" s="11" t="n">
        <f aca="false">SQRT(alpha*(E2622/SQRT(365.25))^2+(1-alpha)*C2623^2)*SQRT(365.25)</f>
        <v>0.393564333513905</v>
      </c>
      <c r="G2623" s="10"/>
      <c r="H2623" s="10" t="n">
        <f aca="false">(E2623^2)/365.25</f>
        <v>0.00042407360606227</v>
      </c>
      <c r="I2623" s="10" t="n">
        <f aca="false">C2624^2</f>
        <v>0.000550585953936199</v>
      </c>
      <c r="J2623" s="10" t="n">
        <f aca="false">(H2623-I2623)^2</f>
        <v>1.6005374164574E-008</v>
      </c>
    </row>
    <row r="2624" customFormat="false" ht="12.75" hidden="false" customHeight="false" outlineLevel="0" collapsed="false">
      <c r="A2624" s="7" t="n">
        <v>36620</v>
      </c>
      <c r="B2624" s="8" t="n">
        <v>2.822</v>
      </c>
      <c r="C2624" s="9" t="n">
        <f aca="false">LN(B2624/B2623)</f>
        <v>-0.0234645680534758</v>
      </c>
      <c r="D2624" s="11" t="n">
        <f aca="false">STDEV(C2604:C2624)*SQRT(365.25)</f>
        <v>0.404043057255181</v>
      </c>
      <c r="E2624" s="11" t="n">
        <f aca="false">SQRT(alpha*(E2623/SQRT(365.25))^2+(1-alpha)*C2624^2)*SQRT(365.25)</f>
        <v>0.398208189504285</v>
      </c>
      <c r="G2624" s="10"/>
      <c r="H2624" s="10" t="n">
        <f aca="false">(E2624^2)/365.25</f>
        <v>0.000434140348222534</v>
      </c>
      <c r="I2624" s="10" t="n">
        <f aca="false">C2625^2</f>
        <v>0.000534458920486768</v>
      </c>
      <c r="J2624" s="10" t="n">
        <f aca="false">(H2624-I2624)^2</f>
        <v>1.00638159411343E-008</v>
      </c>
    </row>
    <row r="2625" customFormat="false" ht="12.75" hidden="false" customHeight="false" outlineLevel="0" collapsed="false">
      <c r="A2625" s="7" t="n">
        <v>36621</v>
      </c>
      <c r="B2625" s="8" t="n">
        <v>2.888</v>
      </c>
      <c r="C2625" s="9" t="n">
        <f aca="false">LN(B2625/B2624)</f>
        <v>0.0231183675999576</v>
      </c>
      <c r="D2625" s="11" t="n">
        <f aca="false">STDEV(C2605:C2625)*SQRT(365.25)</f>
        <v>0.407786204725486</v>
      </c>
      <c r="E2625" s="11" t="n">
        <f aca="false">SQRT(alpha*(E2624/SQRT(365.25))^2+(1-alpha)*C2625^2)*SQRT(365.25)</f>
        <v>0.401852410560816</v>
      </c>
      <c r="G2625" s="10"/>
      <c r="H2625" s="10" t="n">
        <f aca="false">(E2625^2)/365.25</f>
        <v>0.000442122819640077</v>
      </c>
      <c r="I2625" s="10" t="n">
        <f aca="false">C2626^2</f>
        <v>0.000541622384597015</v>
      </c>
      <c r="J2625" s="10" t="n">
        <f aca="false">(H2625-I2625)^2</f>
        <v>9.90016342661983E-009</v>
      </c>
    </row>
    <row r="2626" customFormat="false" ht="12.75" hidden="false" customHeight="false" outlineLevel="0" collapsed="false">
      <c r="A2626" s="7" t="n">
        <v>36622</v>
      </c>
      <c r="B2626" s="8" t="n">
        <v>2.956</v>
      </c>
      <c r="C2626" s="9" t="n">
        <f aca="false">LN(B2626/B2625)</f>
        <v>0.0232727820553757</v>
      </c>
      <c r="D2626" s="11" t="n">
        <f aca="false">STDEV(C2606:C2626)*SQRT(365.25)</f>
        <v>0.389099612869185</v>
      </c>
      <c r="E2626" s="11" t="n">
        <f aca="false">SQRT(alpha*(E2625/SQRT(365.25))^2+(1-alpha)*C2626^2)*SQRT(365.25)</f>
        <v>0.405434525454932</v>
      </c>
      <c r="G2626" s="10"/>
      <c r="H2626" s="10" t="n">
        <f aca="false">(E2626^2)/365.25</f>
        <v>0.000450040121645081</v>
      </c>
      <c r="I2626" s="10" t="n">
        <f aca="false">C2627^2</f>
        <v>2.56197276914005E-005</v>
      </c>
      <c r="J2626" s="10" t="n">
        <f aca="false">(H2626-I2626)^2</f>
        <v>1.80132670803797E-007</v>
      </c>
    </row>
    <row r="2627" customFormat="false" ht="12.75" hidden="false" customHeight="false" outlineLevel="0" collapsed="false">
      <c r="A2627" s="7" t="n">
        <v>36623</v>
      </c>
      <c r="B2627" s="8" t="n">
        <v>2.971</v>
      </c>
      <c r="C2627" s="9" t="n">
        <f aca="false">LN(B2627/B2626)</f>
        <v>0.00506159339451526</v>
      </c>
      <c r="D2627" s="11" t="n">
        <f aca="false">STDEV(C2607:C2627)*SQRT(365.25)</f>
        <v>0.375322281903656</v>
      </c>
      <c r="E2627" s="11" t="n">
        <f aca="false">SQRT(alpha*(E2626/SQRT(365.25))^2+(1-alpha)*C2627^2)*SQRT(365.25)</f>
        <v>0.389925710155663</v>
      </c>
      <c r="G2627" s="10"/>
      <c r="H2627" s="10" t="n">
        <f aca="false">(E2627^2)/365.25</f>
        <v>0.000416268472116079</v>
      </c>
      <c r="I2627" s="10" t="n">
        <f aca="false">C2628^2</f>
        <v>0</v>
      </c>
      <c r="J2627" s="10" t="n">
        <f aca="false">(H2627-I2627)^2</f>
        <v>1.73279440877855E-007</v>
      </c>
    </row>
    <row r="2628" customFormat="false" ht="12.75" hidden="false" customHeight="false" outlineLevel="0" collapsed="false">
      <c r="A2628" s="7" t="n">
        <v>36626</v>
      </c>
      <c r="B2628" s="8" t="n">
        <v>2.971</v>
      </c>
      <c r="C2628" s="9" t="n">
        <f aca="false">LN(B2628/B2627)</f>
        <v>0</v>
      </c>
      <c r="D2628" s="11" t="n">
        <f aca="false">STDEV(C2608:C2628)*SQRT(365.25)</f>
        <v>0.374202684190334</v>
      </c>
      <c r="E2628" s="11" t="n">
        <f aca="false">SQRT(alpha*(E2627/SQRT(365.25))^2+(1-alpha)*C2628^2)*SQRT(365.25)</f>
        <v>0.374090746911813</v>
      </c>
      <c r="G2628" s="10"/>
      <c r="H2628" s="10" t="n">
        <f aca="false">(E2628^2)/365.25</f>
        <v>0.000383145480972041</v>
      </c>
      <c r="I2628" s="10" t="n">
        <f aca="false">C2629^2</f>
        <v>5.52415604636945E-005</v>
      </c>
      <c r="J2628" s="10" t="n">
        <f aca="false">(H2628-I2628)^2</f>
        <v>1.07520981084744E-007</v>
      </c>
    </row>
    <row r="2629" customFormat="false" ht="12.75" hidden="false" customHeight="false" outlineLevel="0" collapsed="false">
      <c r="A2629" s="7" t="n">
        <v>36627</v>
      </c>
      <c r="B2629" s="8" t="n">
        <v>2.949</v>
      </c>
      <c r="C2629" s="9" t="n">
        <f aca="false">LN(B2629/B2628)</f>
        <v>-0.00743246664733145</v>
      </c>
      <c r="D2629" s="11" t="n">
        <f aca="false">STDEV(C2609:C2629)*SQRT(365.25)</f>
        <v>0.356776877263704</v>
      </c>
      <c r="E2629" s="11" t="n">
        <f aca="false">SQRT(alpha*(E2628/SQRT(365.25))^2+(1-alpha)*C2629^2)*SQRT(365.25)</f>
        <v>0.361128630467045</v>
      </c>
      <c r="G2629" s="10"/>
      <c r="H2629" s="10" t="n">
        <f aca="false">(E2629^2)/365.25</f>
        <v>0.00035705376521014</v>
      </c>
      <c r="I2629" s="10" t="n">
        <f aca="false">C2630^2</f>
        <v>0.000581859911986145</v>
      </c>
      <c r="J2629" s="10" t="n">
        <f aca="false">(H2629-I2629)^2</f>
        <v>5.05378036282749E-008</v>
      </c>
    </row>
    <row r="2630" customFormat="false" ht="12.75" hidden="false" customHeight="false" outlineLevel="0" collapsed="false">
      <c r="A2630" s="7" t="n">
        <v>36628</v>
      </c>
      <c r="B2630" s="8" t="n">
        <v>3.021</v>
      </c>
      <c r="C2630" s="9" t="n">
        <f aca="false">LN(B2630/B2629)</f>
        <v>0.0241217725713958</v>
      </c>
      <c r="D2630" s="11" t="n">
        <f aca="false">STDEV(C2610:C2630)*SQRT(365.25)</f>
        <v>0.358073042713864</v>
      </c>
      <c r="E2630" s="11" t="n">
        <f aca="false">SQRT(alpha*(E2629/SQRT(365.25))^2+(1-alpha)*C2630^2)*SQRT(365.25)</f>
        <v>0.370064205546179</v>
      </c>
      <c r="G2630" s="10"/>
      <c r="H2630" s="10" t="n">
        <f aca="false">(E2630^2)/365.25</f>
        <v>0.000374941865096577</v>
      </c>
      <c r="I2630" s="10" t="n">
        <f aca="false">C2631^2</f>
        <v>0.000467071762848438</v>
      </c>
      <c r="J2630" s="10" t="n">
        <f aca="false">(H2630-I2630)^2</f>
        <v>8.48791805976827E-009</v>
      </c>
    </row>
    <row r="2631" customFormat="false" ht="12.75" hidden="false" customHeight="false" outlineLevel="0" collapsed="false">
      <c r="A2631" s="7" t="n">
        <v>36629</v>
      </c>
      <c r="B2631" s="8" t="n">
        <v>3.087</v>
      </c>
      <c r="C2631" s="9" t="n">
        <f aca="false">LN(B2631/B2630)</f>
        <v>0.0216118431154873</v>
      </c>
      <c r="D2631" s="11" t="n">
        <f aca="false">STDEV(C2611:C2631)*SQRT(365.25)</f>
        <v>0.35941820150035</v>
      </c>
      <c r="E2631" s="11" t="n">
        <f aca="false">SQRT(alpha*(E2630/SQRT(365.25))^2+(1-alpha)*C2631^2)*SQRT(365.25)</f>
        <v>0.373664452790726</v>
      </c>
      <c r="G2631" s="10"/>
      <c r="H2631" s="10" t="n">
        <f aca="false">(E2631^2)/365.25</f>
        <v>0.000382272753673902</v>
      </c>
      <c r="I2631" s="10" t="n">
        <f aca="false">C2632^2</f>
        <v>8.52470708751567E-006</v>
      </c>
      <c r="J2631" s="10" t="n">
        <f aca="false">(H2631-I2631)^2</f>
        <v>1.39687602327139E-007</v>
      </c>
    </row>
    <row r="2632" customFormat="false" ht="12.75" hidden="false" customHeight="false" outlineLevel="0" collapsed="false">
      <c r="A2632" s="7" t="n">
        <v>36630</v>
      </c>
      <c r="B2632" s="8" t="n">
        <v>3.078</v>
      </c>
      <c r="C2632" s="9" t="n">
        <f aca="false">LN(B2632/B2631)</f>
        <v>-0.00291971010333486</v>
      </c>
      <c r="D2632" s="11" t="n">
        <f aca="false">STDEV(C2612:C2632)*SQRT(365.25)</f>
        <v>0.358509107235743</v>
      </c>
      <c r="E2632" s="11" t="n">
        <f aca="false">SQRT(alpha*(E2631/SQRT(365.25))^2+(1-alpha)*C2632^2)*SQRT(365.25)</f>
        <v>0.358835252490317</v>
      </c>
      <c r="G2632" s="10"/>
      <c r="H2632" s="10" t="n">
        <f aca="false">(E2632^2)/365.25</f>
        <v>0.000352533164763285</v>
      </c>
      <c r="I2632" s="10" t="n">
        <f aca="false">C2633^2</f>
        <v>0.000658378144241737</v>
      </c>
      <c r="J2632" s="10" t="n">
        <f aca="false">(H2632-I2632)^2</f>
        <v>9.35411514721745E-008</v>
      </c>
    </row>
    <row r="2633" customFormat="false" ht="12.75" hidden="false" customHeight="false" outlineLevel="0" collapsed="false">
      <c r="A2633" s="7" t="n">
        <v>36633</v>
      </c>
      <c r="B2633" s="8" t="n">
        <v>3.158</v>
      </c>
      <c r="C2633" s="9" t="n">
        <f aca="false">LN(B2633/B2632)</f>
        <v>0.0256588804167629</v>
      </c>
      <c r="D2633" s="11" t="n">
        <f aca="false">STDEV(C2613:C2633)*SQRT(365.25)</f>
        <v>0.349140455695581</v>
      </c>
      <c r="E2633" s="11" t="n">
        <f aca="false">SQRT(alpha*(E2632/SQRT(365.25))^2+(1-alpha)*C2633^2)*SQRT(365.25)</f>
        <v>0.37101432590765</v>
      </c>
      <c r="G2633" s="10"/>
      <c r="H2633" s="10" t="n">
        <f aca="false">(E2633^2)/365.25</f>
        <v>0.000376869623624115</v>
      </c>
      <c r="I2633" s="10" t="n">
        <f aca="false">C2634^2</f>
        <v>0.000367955793180927</v>
      </c>
      <c r="J2633" s="10" t="n">
        <f aca="false">(H2633-I2633)^2</f>
        <v>7.94563731699013E-011</v>
      </c>
    </row>
    <row r="2634" customFormat="false" ht="12.75" hidden="false" customHeight="false" outlineLevel="0" collapsed="false">
      <c r="A2634" s="7" t="n">
        <v>36634</v>
      </c>
      <c r="B2634" s="8" t="n">
        <v>3.098</v>
      </c>
      <c r="C2634" s="9" t="n">
        <f aca="false">LN(B2634/B2633)</f>
        <v>-0.0191821738387735</v>
      </c>
      <c r="D2634" s="11" t="n">
        <f aca="false">STDEV(C2614:C2634)*SQRT(365.25)</f>
        <v>0.339041673992869</v>
      </c>
      <c r="E2634" s="11" t="n">
        <f aca="false">SQRT(alpha*(E2633/SQRT(365.25))^2+(1-alpha)*C2634^2)*SQRT(365.25)</f>
        <v>0.370665029248035</v>
      </c>
      <c r="G2634" s="10"/>
      <c r="H2634" s="10" t="n">
        <f aca="false">(E2634^2)/365.25</f>
        <v>0.000376160339240101</v>
      </c>
      <c r="I2634" s="10" t="n">
        <f aca="false">C2635^2</f>
        <v>0.000195360704542548</v>
      </c>
      <c r="J2634" s="10" t="n">
        <f aca="false">(H2634-I2634)^2</f>
        <v>3.26885079067686E-008</v>
      </c>
    </row>
    <row r="2635" customFormat="false" ht="12.75" hidden="false" customHeight="false" outlineLevel="0" collapsed="false">
      <c r="A2635" s="7" t="n">
        <v>36635</v>
      </c>
      <c r="B2635" s="8" t="n">
        <v>3.055</v>
      </c>
      <c r="C2635" s="9" t="n">
        <f aca="false">LN(B2635/B2634)</f>
        <v>-0.0139771493711181</v>
      </c>
      <c r="D2635" s="11" t="n">
        <f aca="false">STDEV(C2615:C2635)*SQRT(365.25)</f>
        <v>0.347625737439924</v>
      </c>
      <c r="E2635" s="11" t="n">
        <f aca="false">SQRT(alpha*(E2634/SQRT(365.25))^2+(1-alpha)*C2635^2)*SQRT(365.25)</f>
        <v>0.363507790564484</v>
      </c>
      <c r="G2635" s="10"/>
      <c r="H2635" s="10" t="n">
        <f aca="false">(E2635^2)/365.25</f>
        <v>0.00036177389131026</v>
      </c>
      <c r="I2635" s="10" t="n">
        <f aca="false">C2636^2</f>
        <v>3.45119887620449E-005</v>
      </c>
      <c r="J2635" s="10" t="n">
        <f aca="false">(H2635-I2635)^2</f>
        <v>1.07100352859477E-007</v>
      </c>
    </row>
    <row r="2636" customFormat="false" ht="12.75" hidden="false" customHeight="false" outlineLevel="0" collapsed="false">
      <c r="A2636" s="7" t="n">
        <v>36636</v>
      </c>
      <c r="B2636" s="8" t="n">
        <v>3.073</v>
      </c>
      <c r="C2636" s="9" t="n">
        <f aca="false">LN(B2636/B2635)</f>
        <v>0.00587469052478893</v>
      </c>
      <c r="D2636" s="11" t="n">
        <f aca="false">STDEV(C2616:C2636)*SQRT(365.25)</f>
        <v>0.344610796886395</v>
      </c>
      <c r="E2636" s="11" t="n">
        <f aca="false">SQRT(alpha*(E2635/SQRT(365.25))^2+(1-alpha)*C2636^2)*SQRT(365.25)</f>
        <v>0.350180773082604</v>
      </c>
      <c r="G2636" s="10"/>
      <c r="H2636" s="10" t="n">
        <f aca="false">(E2636^2)/365.25</f>
        <v>0.000335733261702205</v>
      </c>
      <c r="I2636" s="10" t="n">
        <f aca="false">C2637^2</f>
        <v>0.000107317836274954</v>
      </c>
      <c r="J2636" s="10" t="n">
        <f aca="false">(H2636-I2636)^2</f>
        <v>5.21736065731122E-008</v>
      </c>
    </row>
    <row r="2637" customFormat="false" ht="12.75" hidden="false" customHeight="false" outlineLevel="0" collapsed="false">
      <c r="A2637" s="7" t="n">
        <v>36637</v>
      </c>
      <c r="B2637" s="8" t="n">
        <v>3.105</v>
      </c>
      <c r="C2637" s="9" t="n">
        <f aca="false">LN(B2637/B2636)</f>
        <v>0.0103594322370945</v>
      </c>
      <c r="D2637" s="11" t="n">
        <f aca="false">STDEV(C2617:C2637)*SQRT(365.25)</f>
        <v>0.340002445085726</v>
      </c>
      <c r="E2637" s="11" t="n">
        <f aca="false">SQRT(alpha*(E2636/SQRT(365.25))^2+(1-alpha)*C2637^2)*SQRT(365.25)</f>
        <v>0.340570179968705</v>
      </c>
      <c r="G2637" s="10"/>
      <c r="H2637" s="10" t="n">
        <f aca="false">(E2637^2)/365.25</f>
        <v>0.000317557967101756</v>
      </c>
      <c r="I2637" s="10" t="n">
        <f aca="false">C2638^2</f>
        <v>0.000105128393702188</v>
      </c>
      <c r="J2637" s="10" t="n">
        <f aca="false">(H2637-I2637)^2</f>
        <v>4.51263236547224E-008</v>
      </c>
    </row>
    <row r="2638" customFormat="false" ht="12.75" hidden="false" customHeight="false" outlineLevel="0" collapsed="false">
      <c r="A2638" s="7" t="n">
        <v>36640</v>
      </c>
      <c r="B2638" s="8" t="n">
        <v>3.137</v>
      </c>
      <c r="C2638" s="9" t="n">
        <f aca="false">LN(B2638/B2637)</f>
        <v>0.010253213823099</v>
      </c>
      <c r="D2638" s="11" t="n">
        <f aca="false">STDEV(C2618:C2638)*SQRT(365.25)</f>
        <v>0.339032902282988</v>
      </c>
      <c r="E2638" s="11" t="n">
        <f aca="false">SQRT(alpha*(E2637/SQRT(365.25))^2+(1-alpha)*C2638^2)*SQRT(365.25)</f>
        <v>0.331382142195956</v>
      </c>
      <c r="G2638" s="10"/>
      <c r="H2638" s="10" t="n">
        <f aca="false">(E2638^2)/365.25</f>
        <v>0.000300654686287148</v>
      </c>
      <c r="I2638" s="10" t="n">
        <f aca="false">C2639^2</f>
        <v>7.4722245806E-005</v>
      </c>
      <c r="J2638" s="10" t="n">
        <f aca="false">(H2638-I2638)^2</f>
        <v>5.10454676617673E-008</v>
      </c>
    </row>
    <row r="2639" customFormat="false" ht="12.75" hidden="false" customHeight="false" outlineLevel="0" collapsed="false">
      <c r="A2639" s="7" t="n">
        <v>36641</v>
      </c>
      <c r="B2639" s="8" t="n">
        <v>3.11</v>
      </c>
      <c r="C2639" s="9" t="n">
        <f aca="false">LN(B2639/B2638)</f>
        <v>-0.00864420301739842</v>
      </c>
      <c r="D2639" s="11" t="n">
        <f aca="false">STDEV(C2619:C2639)*SQRT(365.25)</f>
        <v>0.328675641474559</v>
      </c>
      <c r="E2639" s="11" t="n">
        <f aca="false">SQRT(alpha*(E2638/SQRT(365.25))^2+(1-alpha)*C2639^2)*SQRT(365.25)</f>
        <v>0.321321897434376</v>
      </c>
      <c r="G2639" s="10"/>
      <c r="H2639" s="10" t="n">
        <f aca="false">(E2639^2)/365.25</f>
        <v>0.000282676965833889</v>
      </c>
      <c r="I2639" s="10" t="n">
        <f aca="false">C2640^2</f>
        <v>4.59048561486627E-005</v>
      </c>
      <c r="J2639" s="10" t="n">
        <f aca="false">(H2639-I2639)^2</f>
        <v>5.60610319247927E-008</v>
      </c>
    </row>
    <row r="2640" customFormat="false" ht="12.75" hidden="false" customHeight="false" outlineLevel="0" collapsed="false">
      <c r="A2640" s="7" t="n">
        <v>36642</v>
      </c>
      <c r="B2640" s="8" t="n">
        <v>3.089</v>
      </c>
      <c r="C2640" s="9" t="n">
        <f aca="false">LN(B2640/B2639)</f>
        <v>-0.00677531225469813</v>
      </c>
      <c r="D2640" s="11" t="n">
        <f aca="false">STDEV(C2620:C2640)*SQRT(365.25)</f>
        <v>0.325521964309119</v>
      </c>
      <c r="E2640" s="11" t="n">
        <f aca="false">SQRT(alpha*(E2639/SQRT(365.25))^2+(1-alpha)*C2640^2)*SQRT(365.25)</f>
        <v>0.310429318610596</v>
      </c>
      <c r="G2640" s="10"/>
      <c r="H2640" s="10" t="n">
        <f aca="false">(E2640^2)/365.25</f>
        <v>0.0002638367196524</v>
      </c>
      <c r="I2640" s="10" t="n">
        <f aca="false">C2641^2</f>
        <v>0.000122496668613972</v>
      </c>
      <c r="J2640" s="10" t="n">
        <f aca="false">(H2640-I2640)^2</f>
        <v>1.99770100275455E-008</v>
      </c>
    </row>
    <row r="2641" customFormat="false" ht="12.75" hidden="false" customHeight="false" outlineLevel="0" collapsed="false">
      <c r="A2641" s="7" t="n">
        <v>36643</v>
      </c>
      <c r="B2641" s="8" t="n">
        <v>3.055</v>
      </c>
      <c r="C2641" s="9" t="n">
        <f aca="false">LN(B2641/B2640)</f>
        <v>-0.0110678213128859</v>
      </c>
      <c r="D2641" s="11" t="n">
        <f aca="false">STDEV(C2621:C2641)*SQRT(365.25)</f>
        <v>0.314510642615939</v>
      </c>
      <c r="E2641" s="11" t="n">
        <f aca="false">SQRT(alpha*(E2640/SQRT(365.25))^2+(1-alpha)*C2641^2)*SQRT(365.25)</f>
        <v>0.303740910933322</v>
      </c>
      <c r="G2641" s="10"/>
      <c r="H2641" s="10" t="n">
        <f aca="false">(E2641^2)/365.25</f>
        <v>0.000252590119026979</v>
      </c>
      <c r="I2641" s="10" t="n">
        <f aca="false">C2642^2</f>
        <v>0.000770707985487589</v>
      </c>
      <c r="J2641" s="10" t="n">
        <f aca="false">(H2641-I2641)^2</f>
        <v>2.68446123545695E-007</v>
      </c>
    </row>
    <row r="2642" customFormat="false" ht="12.75" hidden="false" customHeight="false" outlineLevel="0" collapsed="false">
      <c r="A2642" s="7" t="n">
        <v>36644</v>
      </c>
      <c r="B2642" s="8" t="n">
        <v>3.141</v>
      </c>
      <c r="C2642" s="9" t="n">
        <f aca="false">LN(B2642/B2641)</f>
        <v>0.0277616279329507</v>
      </c>
      <c r="D2642" s="11" t="n">
        <f aca="false">STDEV(C2622:C2642)*SQRT(365.25)</f>
        <v>0.326855959677414</v>
      </c>
      <c r="E2642" s="11" t="n">
        <f aca="false">SQRT(alpha*(E2641/SQRT(365.25))^2+(1-alpha)*C2642^2)*SQRT(365.25)</f>
        <v>0.327592432838068</v>
      </c>
      <c r="G2642" s="10"/>
      <c r="H2642" s="10" t="n">
        <f aca="false">(E2642^2)/365.25</f>
        <v>0.000293817390972661</v>
      </c>
      <c r="I2642" s="10" t="n">
        <f aca="false">C2643^2</f>
        <v>0.000556824580114475</v>
      </c>
      <c r="J2642" s="10" t="n">
        <f aca="false">(H2642-I2642)^2</f>
        <v>6.91727815402779E-008</v>
      </c>
    </row>
    <row r="2643" customFormat="false" ht="12.75" hidden="false" customHeight="false" outlineLevel="0" collapsed="false">
      <c r="A2643" s="7" t="n">
        <v>36647</v>
      </c>
      <c r="B2643" s="8" t="n">
        <v>3.216</v>
      </c>
      <c r="C2643" s="9" t="n">
        <f aca="false">LN(B2643/B2642)</f>
        <v>0.0235971307602105</v>
      </c>
      <c r="D2643" s="11" t="n">
        <f aca="false">STDEV(C2623:C2643)*SQRT(365.25)</f>
        <v>0.325565736735339</v>
      </c>
      <c r="E2643" s="11" t="n">
        <f aca="false">SQRT(alpha*(E2642/SQRT(365.25))^2+(1-alpha)*C2643^2)*SQRT(365.25)</f>
        <v>0.339058523398395</v>
      </c>
      <c r="G2643" s="10"/>
      <c r="H2643" s="10" t="n">
        <f aca="false">(E2643^2)/365.25</f>
        <v>0.000314745194494455</v>
      </c>
      <c r="I2643" s="10" t="n">
        <f aca="false">C2644^2</f>
        <v>9.66569074066733E-008</v>
      </c>
      <c r="J2643" s="10" t="n">
        <f aca="false">(H2643-I2643)^2</f>
        <v>9.9003702205668E-008</v>
      </c>
    </row>
    <row r="2644" customFormat="false" ht="12.75" hidden="false" customHeight="false" outlineLevel="0" collapsed="false">
      <c r="A2644" s="7" t="n">
        <v>36648</v>
      </c>
      <c r="B2644" s="8" t="n">
        <v>3.217</v>
      </c>
      <c r="C2644" s="9" t="n">
        <f aca="false">LN(B2644/B2643)</f>
        <v>0.000310896940169364</v>
      </c>
      <c r="D2644" s="11" t="n">
        <f aca="false">STDEV(C2624:C2644)*SQRT(365.25)</f>
        <v>0.309750892697618</v>
      </c>
      <c r="E2644" s="11" t="n">
        <f aca="false">SQRT(alpha*(E2643/SQRT(365.25))^2+(1-alpha)*C2644^2)*SQRT(365.25)</f>
        <v>0.325293605004267</v>
      </c>
      <c r="G2644" s="10"/>
      <c r="H2644" s="10" t="n">
        <f aca="false">(E2644^2)/365.25</f>
        <v>0.000289708225754064</v>
      </c>
      <c r="I2644" s="10" t="n">
        <f aca="false">C2645^2</f>
        <v>0.000823403958024185</v>
      </c>
      <c r="J2644" s="10" t="n">
        <f aca="false">(H2644-I2644)^2</f>
        <v>2.8483113464334E-007</v>
      </c>
    </row>
    <row r="2645" customFormat="false" ht="12.75" hidden="false" customHeight="false" outlineLevel="0" collapsed="false">
      <c r="A2645" s="7" t="n">
        <v>36649</v>
      </c>
      <c r="B2645" s="8" t="n">
        <v>3.126</v>
      </c>
      <c r="C2645" s="9" t="n">
        <f aca="false">LN(B2645/B2644)</f>
        <v>-0.0286950162576045</v>
      </c>
      <c r="D2645" s="11" t="n">
        <f aca="false">STDEV(C2625:C2645)*SQRT(365.25)</f>
        <v>0.319190334948873</v>
      </c>
      <c r="E2645" s="11" t="n">
        <f aca="false">SQRT(alpha*(E2644/SQRT(365.25))^2+(1-alpha)*C2645^2)*SQRT(365.25)</f>
        <v>0.348320163223382</v>
      </c>
      <c r="G2645" s="10"/>
      <c r="H2645" s="10" t="n">
        <f aca="false">(E2645^2)/365.25</f>
        <v>0.000332175047523513</v>
      </c>
      <c r="I2645" s="10" t="n">
        <f aca="false">C2646^2</f>
        <v>3.716855092737E-005</v>
      </c>
      <c r="J2645" s="10" t="n">
        <f aca="false">(H2645-I2645)^2</f>
        <v>8.70288330339303E-008</v>
      </c>
    </row>
    <row r="2646" customFormat="false" ht="12.75" hidden="false" customHeight="false" outlineLevel="0" collapsed="false">
      <c r="A2646" s="7" t="n">
        <v>36650</v>
      </c>
      <c r="B2646" s="8" t="n">
        <v>3.107</v>
      </c>
      <c r="C2646" s="9" t="n">
        <f aca="false">LN(B2646/B2645)</f>
        <v>-0.00609660158837446</v>
      </c>
      <c r="D2646" s="11" t="n">
        <f aca="false">STDEV(C2626:C2646)*SQRT(365.25)</f>
        <v>0.311860651149582</v>
      </c>
      <c r="E2646" s="11" t="n">
        <f aca="false">SQRT(alpha*(E2645/SQRT(365.25))^2+(1-alpha)*C2646^2)*SQRT(365.25)</f>
        <v>0.335787205760955</v>
      </c>
      <c r="G2646" s="10"/>
      <c r="H2646" s="10" t="n">
        <f aca="false">(E2646^2)/365.25</f>
        <v>0.00030870101999384</v>
      </c>
      <c r="I2646" s="10" t="n">
        <f aca="false">C2647^2</f>
        <v>0.000715377344632673</v>
      </c>
      <c r="J2646" s="10" t="n">
        <f aca="false">(H2646-I2646)^2</f>
        <v>1.65385633021749E-007</v>
      </c>
    </row>
    <row r="2647" customFormat="false" ht="12.75" hidden="false" customHeight="false" outlineLevel="0" collapsed="false">
      <c r="A2647" s="7" t="n">
        <v>36651</v>
      </c>
      <c r="B2647" s="8" t="n">
        <v>3.025</v>
      </c>
      <c r="C2647" s="9" t="n">
        <f aca="false">LN(B2647/B2646)</f>
        <v>-0.0267465389281057</v>
      </c>
      <c r="D2647" s="11" t="n">
        <f aca="false">STDEV(C2627:C2647)*SQRT(365.25)</f>
        <v>0.323440025986453</v>
      </c>
      <c r="E2647" s="11" t="n">
        <f aca="false">SQRT(alpha*(E2646/SQRT(365.25))^2+(1-alpha)*C2647^2)*SQRT(365.25)</f>
        <v>0.352948211151513</v>
      </c>
      <c r="G2647" s="10"/>
      <c r="H2647" s="10" t="n">
        <f aca="false">(E2647^2)/365.25</f>
        <v>0.000341060752238337</v>
      </c>
      <c r="I2647" s="10" t="n">
        <f aca="false">C2648^2</f>
        <v>0.00219215888374027</v>
      </c>
      <c r="J2647" s="10" t="n">
        <f aca="false">(H2647-I2647)^2</f>
        <v>3.42656429244995E-006</v>
      </c>
    </row>
    <row r="2648" customFormat="false" ht="12.75" hidden="false" customHeight="false" outlineLevel="0" collapsed="false">
      <c r="A2648" s="7" t="n">
        <v>36654</v>
      </c>
      <c r="B2648" s="8" t="n">
        <v>3.17</v>
      </c>
      <c r="C2648" s="9" t="n">
        <f aca="false">LN(B2648/B2647)</f>
        <v>0.0468204964063846</v>
      </c>
      <c r="D2648" s="11" t="n">
        <f aca="false">STDEV(C2628:C2648)*SQRT(365.25)</f>
        <v>0.375483018235475</v>
      </c>
      <c r="E2648" s="11" t="n">
        <f aca="false">SQRT(alpha*(E2647/SQRT(365.25))^2+(1-alpha)*C2648^2)*SQRT(365.25)</f>
        <v>0.422340650124043</v>
      </c>
      <c r="G2648" s="10"/>
      <c r="H2648" s="10" t="n">
        <f aca="false">(E2648^2)/365.25</f>
        <v>0.000488354893216152</v>
      </c>
      <c r="I2648" s="10" t="n">
        <f aca="false">C2649^2</f>
        <v>1.67490507157729E-005</v>
      </c>
      <c r="J2648" s="10" t="n">
        <f aca="false">(H2648-I2648)^2</f>
        <v>2.22412070680492E-007</v>
      </c>
    </row>
    <row r="2649" customFormat="false" ht="12.75" hidden="false" customHeight="false" outlineLevel="0" collapsed="false">
      <c r="A2649" s="7" t="n">
        <v>36655</v>
      </c>
      <c r="B2649" s="8" t="n">
        <v>3.183</v>
      </c>
      <c r="C2649" s="9" t="n">
        <f aca="false">LN(B2649/B2648)</f>
        <v>0.00409256041076646</v>
      </c>
      <c r="D2649" s="11" t="n">
        <f aca="false">STDEV(C2629:C2649)*SQRT(365.25)</f>
        <v>0.375256340450164</v>
      </c>
      <c r="E2649" s="11" t="n">
        <f aca="false">SQRT(alpha*(E2648/SQRT(365.25))^2+(1-alpha)*C2649^2)*SQRT(365.25)</f>
        <v>0.405789552246655</v>
      </c>
      <c r="G2649" s="10"/>
      <c r="H2649" s="10" t="n">
        <f aca="false">(E2649^2)/365.25</f>
        <v>0.000450828639870064</v>
      </c>
      <c r="I2649" s="10" t="n">
        <f aca="false">C2650^2</f>
        <v>0.0017004581416067</v>
      </c>
      <c r="J2649" s="10" t="n">
        <f aca="false">(H2649-I2649)^2</f>
        <v>1.56157389161055E-006</v>
      </c>
    </row>
    <row r="2650" customFormat="false" ht="12.75" hidden="false" customHeight="false" outlineLevel="0" collapsed="false">
      <c r="A2650" s="7" t="n">
        <v>36656</v>
      </c>
      <c r="B2650" s="8" t="n">
        <v>3.317</v>
      </c>
      <c r="C2650" s="9" t="n">
        <f aca="false">LN(B2650/B2649)</f>
        <v>0.0412366116649598</v>
      </c>
      <c r="D2650" s="11" t="n">
        <f aca="false">STDEV(C2630:C2650)*SQRT(365.25)</f>
        <v>0.403693788746499</v>
      </c>
      <c r="E2650" s="11" t="n">
        <f aca="false">SQRT(alpha*(E2649/SQRT(365.25))^2+(1-alpha)*C2650^2)*SQRT(365.25)</f>
        <v>0.448311977280105</v>
      </c>
      <c r="G2650" s="10"/>
      <c r="H2650" s="10" t="n">
        <f aca="false">(E2650^2)/365.25</f>
        <v>0.00055026318678384</v>
      </c>
      <c r="I2650" s="10" t="n">
        <f aca="false">C2651^2</f>
        <v>0.000110174888550743</v>
      </c>
      <c r="J2650" s="10" t="n">
        <f aca="false">(H2650-I2650)^2</f>
        <v>1.93677710241703E-007</v>
      </c>
    </row>
    <row r="2651" customFormat="false" ht="12.75" hidden="false" customHeight="false" outlineLevel="0" collapsed="false">
      <c r="A2651" s="7" t="n">
        <v>36657</v>
      </c>
      <c r="B2651" s="8" t="n">
        <v>3.352</v>
      </c>
      <c r="C2651" s="9" t="n">
        <f aca="false">LN(B2651/B2650)</f>
        <v>0.0104964226549212</v>
      </c>
      <c r="D2651" s="11" t="n">
        <f aca="false">STDEV(C2631:C2651)*SQRT(365.25)</f>
        <v>0.396206864921468</v>
      </c>
      <c r="E2651" s="11" t="n">
        <f aca="false">SQRT(alpha*(E2650/SQRT(365.25))^2+(1-alpha)*C2651^2)*SQRT(365.25)</f>
        <v>0.433812369102273</v>
      </c>
      <c r="G2651" s="10"/>
      <c r="H2651" s="10" t="n">
        <f aca="false">(E2651^2)/365.25</f>
        <v>0.000515244822959963</v>
      </c>
      <c r="I2651" s="10" t="n">
        <f aca="false">C2652^2</f>
        <v>3.55789322317682E-007</v>
      </c>
      <c r="J2651" s="10" t="n">
        <f aca="false">(H2651-I2651)^2</f>
        <v>2.65110716960309E-007</v>
      </c>
    </row>
    <row r="2652" customFormat="false" ht="12.75" hidden="false" customHeight="false" outlineLevel="0" collapsed="false">
      <c r="A2652" s="7" t="n">
        <v>36658</v>
      </c>
      <c r="B2652" s="8" t="n">
        <v>3.354</v>
      </c>
      <c r="C2652" s="9" t="n">
        <f aca="false">LN(B2652/B2651)</f>
        <v>0.000596480781180486</v>
      </c>
      <c r="D2652" s="11" t="n">
        <f aca="false">STDEV(C2632:C2652)*SQRT(365.25)</f>
        <v>0.389708431389085</v>
      </c>
      <c r="E2652" s="11" t="n">
        <f aca="false">SQRT(alpha*(E2651/SQRT(365.25))^2+(1-alpha)*C2652^2)*SQRT(365.25)</f>
        <v>0.41620758202149</v>
      </c>
      <c r="G2652" s="10"/>
      <c r="H2652" s="10" t="n">
        <f aca="false">(E2652^2)/365.25</f>
        <v>0.000474274473188707</v>
      </c>
      <c r="I2652" s="10" t="n">
        <f aca="false">C2653^2</f>
        <v>0.000154868194802791</v>
      </c>
      <c r="J2652" s="10" t="n">
        <f aca="false">(H2652-I2652)^2</f>
        <v>1.02020370672341E-007</v>
      </c>
    </row>
    <row r="2653" customFormat="false" ht="12.75" hidden="false" customHeight="false" outlineLevel="0" collapsed="false">
      <c r="A2653" s="7" t="n">
        <v>36661</v>
      </c>
      <c r="B2653" s="8" t="n">
        <v>3.396</v>
      </c>
      <c r="C2653" s="9" t="n">
        <f aca="false">LN(B2653/B2652)</f>
        <v>0.0124446050480837</v>
      </c>
      <c r="D2653" s="11" t="n">
        <f aca="false">STDEV(C2633:C2653)*SQRT(365.25)</f>
        <v>0.39002973936746</v>
      </c>
      <c r="E2653" s="11" t="n">
        <f aca="false">SQRT(alpha*(E2652/SQRT(365.25))^2+(1-alpha)*C2653^2)*SQRT(365.25)</f>
        <v>0.404902114625691</v>
      </c>
      <c r="G2653" s="10"/>
      <c r="H2653" s="10" t="n">
        <f aca="false">(E2653^2)/365.25</f>
        <v>0.000448858925197417</v>
      </c>
      <c r="I2653" s="10" t="n">
        <f aca="false">C2654^2</f>
        <v>0.000230920979643612</v>
      </c>
      <c r="J2653" s="10" t="n">
        <f aca="false">(H2653-I2653)^2</f>
        <v>4.74969481122135E-008</v>
      </c>
    </row>
    <row r="2654" customFormat="false" ht="12.75" hidden="false" customHeight="false" outlineLevel="0" collapsed="false">
      <c r="A2654" s="7" t="n">
        <v>36662</v>
      </c>
      <c r="B2654" s="8" t="n">
        <v>3.448</v>
      </c>
      <c r="C2654" s="9" t="n">
        <f aca="false">LN(B2654/B2653)</f>
        <v>0.0151960843523459</v>
      </c>
      <c r="D2654" s="11" t="n">
        <f aca="false">STDEV(C2634:C2654)*SQRT(365.25)</f>
        <v>0.382113511876212</v>
      </c>
      <c r="E2654" s="11" t="n">
        <f aca="false">SQRT(alpha*(E2653/SQRT(365.25))^2+(1-alpha)*C2654^2)*SQRT(365.25)</f>
        <v>0.397003409492143</v>
      </c>
      <c r="G2654" s="10"/>
      <c r="H2654" s="10" t="n">
        <f aca="false">(E2654^2)/365.25</f>
        <v>0.000431517336477444</v>
      </c>
      <c r="I2654" s="10" t="n">
        <f aca="false">C2655^2</f>
        <v>0.00456449761380094</v>
      </c>
      <c r="J2654" s="10" t="n">
        <f aca="false">(H2654-I2654)^2</f>
        <v>1.7081525972745E-005</v>
      </c>
    </row>
    <row r="2655" customFormat="false" ht="12.75" hidden="false" customHeight="false" outlineLevel="0" collapsed="false">
      <c r="A2655" s="7" t="n">
        <v>36663</v>
      </c>
      <c r="B2655" s="8" t="n">
        <v>3.689</v>
      </c>
      <c r="C2655" s="9" t="n">
        <f aca="false">LN(B2655/B2654)</f>
        <v>0.067561065813092</v>
      </c>
      <c r="D2655" s="11" t="n">
        <f aca="false">STDEV(C2635:C2655)*SQRT(365.25)</f>
        <v>0.450390594097477</v>
      </c>
      <c r="E2655" s="11" t="n">
        <f aca="false">SQRT(alpha*(E2654/SQRT(365.25))^2+(1-alpha)*C2655^2)*SQRT(365.25)</f>
        <v>0.527001063089074</v>
      </c>
      <c r="G2655" s="10"/>
      <c r="H2655" s="10" t="n">
        <f aca="false">(E2655^2)/365.25</f>
        <v>0.000760383629013042</v>
      </c>
      <c r="I2655" s="10" t="n">
        <f aca="false">C2656^2</f>
        <v>3.22221754803162E-005</v>
      </c>
      <c r="J2655" s="10" t="n">
        <f aca="false">(H2655-I2655)^2</f>
        <v>5.30219102410892E-007</v>
      </c>
    </row>
    <row r="2656" customFormat="false" ht="12.75" hidden="false" customHeight="false" outlineLevel="0" collapsed="false">
      <c r="A2656" s="7" t="n">
        <v>36664</v>
      </c>
      <c r="B2656" s="8" t="n">
        <v>3.71</v>
      </c>
      <c r="C2656" s="9" t="n">
        <f aca="false">LN(B2656/B2655)</f>
        <v>0.00567645800480512</v>
      </c>
      <c r="D2656" s="11" t="n">
        <f aca="false">STDEV(C2636:C2656)*SQRT(365.25)</f>
        <v>0.439963759504901</v>
      </c>
      <c r="E2656" s="11" t="n">
        <f aca="false">SQRT(alpha*(E2655/SQRT(365.25))^2+(1-alpha)*C2656^2)*SQRT(365.25)</f>
        <v>0.506524709120885</v>
      </c>
      <c r="G2656" s="10"/>
      <c r="H2656" s="10" t="n">
        <f aca="false">(E2656^2)/365.25</f>
        <v>0.000702442932101293</v>
      </c>
      <c r="I2656" s="10" t="n">
        <f aca="false">C2657^2</f>
        <v>0.000931872737271635</v>
      </c>
      <c r="J2656" s="10" t="n">
        <f aca="false">(H2656-I2656)^2</f>
        <v>5.26380355005014E-008</v>
      </c>
    </row>
    <row r="2657" customFormat="false" ht="12.75" hidden="false" customHeight="false" outlineLevel="0" collapsed="false">
      <c r="A2657" s="7" t="n">
        <v>36665</v>
      </c>
      <c r="B2657" s="8" t="n">
        <v>3.825</v>
      </c>
      <c r="C2657" s="9" t="n">
        <f aca="false">LN(B2657/B2656)</f>
        <v>0.0305265906591554</v>
      </c>
      <c r="D2657" s="11" t="n">
        <f aca="false">STDEV(C2637:C2657)*SQRT(365.25)</f>
        <v>0.44844037267742</v>
      </c>
      <c r="E2657" s="11" t="n">
        <f aca="false">SQRT(alpha*(E2656/SQRT(365.25))^2+(1-alpha)*C2657^2)*SQRT(365.25)</f>
        <v>0.513064604719361</v>
      </c>
      <c r="G2657" s="10"/>
      <c r="H2657" s="10" t="n">
        <f aca="false">(E2657^2)/365.25</f>
        <v>0.000720698942137807</v>
      </c>
      <c r="I2657" s="10" t="n">
        <f aca="false">C2658^2</f>
        <v>0.000424481444325858</v>
      </c>
      <c r="J2657" s="10" t="n">
        <f aca="false">(H2657-I2657)^2</f>
        <v>8.77448060099721E-008</v>
      </c>
    </row>
    <row r="2658" customFormat="false" ht="12.75" hidden="false" customHeight="false" outlineLevel="0" collapsed="false">
      <c r="A2658" s="7" t="n">
        <v>36668</v>
      </c>
      <c r="B2658" s="8" t="n">
        <v>3.747</v>
      </c>
      <c r="C2658" s="9" t="n">
        <f aca="false">LN(B2658/B2657)</f>
        <v>-0.020602947466949</v>
      </c>
      <c r="D2658" s="11" t="n">
        <f aca="false">STDEV(C2638:C2658)*SQRT(365.25)</f>
        <v>0.466739530916987</v>
      </c>
      <c r="E2658" s="11" t="n">
        <f aca="false">SQRT(alpha*(E2657/SQRT(365.25))^2+(1-alpha)*C2658^2)*SQRT(365.25)</f>
        <v>0.504604998252355</v>
      </c>
      <c r="G2658" s="10"/>
      <c r="H2658" s="10" t="n">
        <f aca="false">(E2658^2)/365.25</f>
        <v>0.000697128553761148</v>
      </c>
      <c r="I2658" s="10" t="n">
        <f aca="false">C2659^2</f>
        <v>0.000314104281199393</v>
      </c>
      <c r="J2658" s="10" t="n">
        <f aca="false">(H2658-I2658)^2</f>
        <v>1.46707593371462E-007</v>
      </c>
    </row>
    <row r="2659" customFormat="false" ht="12.75" hidden="false" customHeight="false" outlineLevel="0" collapsed="false">
      <c r="A2659" s="7" t="n">
        <v>36669</v>
      </c>
      <c r="B2659" s="8" t="n">
        <v>3.814</v>
      </c>
      <c r="C2659" s="9" t="n">
        <f aca="false">LN(B2659/B2658)</f>
        <v>0.017722987366677</v>
      </c>
      <c r="D2659" s="11" t="n">
        <f aca="false">STDEV(C2639:C2659)*SQRT(365.25)</f>
        <v>0.468158023318405</v>
      </c>
      <c r="E2659" s="11" t="n">
        <f aca="false">SQRT(alpha*(E2658/SQRT(365.25))^2+(1-alpha)*C2659^2)*SQRT(365.25)</f>
        <v>0.493451335845884</v>
      </c>
      <c r="G2659" s="10"/>
      <c r="H2659" s="10" t="n">
        <f aca="false">(E2659^2)/365.25</f>
        <v>0.000666650844211055</v>
      </c>
      <c r="I2659" s="10" t="n">
        <f aca="false">C2660^2</f>
        <v>0.00431666364527588</v>
      </c>
      <c r="J2659" s="10" t="n">
        <f aca="false">(H2659-I2659)^2</f>
        <v>1.33225934479371E-005</v>
      </c>
    </row>
    <row r="2660" customFormat="false" ht="12.75" hidden="false" customHeight="false" outlineLevel="0" collapsed="false">
      <c r="A2660" s="7" t="n">
        <v>36670</v>
      </c>
      <c r="B2660" s="8" t="n">
        <v>4.073</v>
      </c>
      <c r="C2660" s="9" t="n">
        <f aca="false">LN(B2660/B2659)</f>
        <v>0.0657013214880483</v>
      </c>
      <c r="D2660" s="11" t="n">
        <f aca="false">STDEV(C2640:C2660)*SQRT(365.25)</f>
        <v>0.516299669241956</v>
      </c>
      <c r="E2660" s="11" t="n">
        <f aca="false">SQRT(alpha*(E2659/SQRT(365.25))^2+(1-alpha)*C2660^2)*SQRT(365.25)</f>
        <v>0.59124949266867</v>
      </c>
      <c r="G2660" s="10"/>
      <c r="H2660" s="10" t="n">
        <f aca="false">(E2660^2)/365.25</f>
        <v>0.000957086824314743</v>
      </c>
      <c r="I2660" s="10" t="n">
        <f aca="false">C2661^2</f>
        <v>0.0015397461354007</v>
      </c>
      <c r="J2660" s="10" t="n">
        <f aca="false">(H2660-I2660)^2</f>
        <v>3.3949187279516E-007</v>
      </c>
    </row>
    <row r="2661" customFormat="false" ht="12.75" hidden="false" customHeight="false" outlineLevel="0" collapsed="false">
      <c r="A2661" s="7" t="n">
        <v>36671</v>
      </c>
      <c r="B2661" s="8" t="n">
        <v>4.236</v>
      </c>
      <c r="C2661" s="9" t="n">
        <f aca="false">LN(B2661/B2660)</f>
        <v>0.0392395990728843</v>
      </c>
      <c r="D2661" s="11" t="n">
        <f aca="false">STDEV(C2641:C2661)*SQRT(365.25)</f>
        <v>0.520015169133615</v>
      </c>
      <c r="E2661" s="11" t="n">
        <f aca="false">SQRT(alpha*(E2660/SQRT(365.25))^2+(1-alpha)*C2661^2)*SQRT(365.25)</f>
        <v>0.605400707604533</v>
      </c>
      <c r="G2661" s="10"/>
      <c r="H2661" s="10" t="n">
        <f aca="false">(E2661^2)/365.25</f>
        <v>0.00100344973790026</v>
      </c>
      <c r="I2661" s="10" t="n">
        <f aca="false">C2662^2</f>
        <v>0.00154825098919562</v>
      </c>
      <c r="J2661" s="10" t="n">
        <f aca="false">(H2661-I2661)^2</f>
        <v>2.96808403412992E-007</v>
      </c>
    </row>
    <row r="2662" customFormat="false" ht="12.75" hidden="false" customHeight="false" outlineLevel="0" collapsed="false">
      <c r="A2662" s="7" t="n">
        <v>36672</v>
      </c>
      <c r="B2662" s="8" t="n">
        <v>4.406</v>
      </c>
      <c r="C2662" s="9" t="n">
        <f aca="false">LN(B2662/B2661)</f>
        <v>0.0393478206409913</v>
      </c>
      <c r="D2662" s="11" t="n">
        <f aca="false">STDEV(C2642:C2662)*SQRT(365.25)</f>
        <v>0.516288722957931</v>
      </c>
      <c r="E2662" s="11" t="n">
        <f aca="false">SQRT(alpha*(E2661/SQRT(365.25))^2+(1-alpha)*C2662^2)*SQRT(365.25)</f>
        <v>0.618339540574879</v>
      </c>
      <c r="G2662" s="10"/>
      <c r="H2662" s="10" t="n">
        <f aca="false">(E2662^2)/365.25</f>
        <v>0.00104680023939316</v>
      </c>
      <c r="I2662" s="10" t="n">
        <f aca="false">C2663^2</f>
        <v>3.50289262414722E-005</v>
      </c>
      <c r="J2662" s="10" t="n">
        <f aca="false">(H2662-I2662)^2</f>
        <v>1.0236811901167E-006</v>
      </c>
    </row>
    <row r="2663" customFormat="false" ht="12.75" hidden="false" customHeight="false" outlineLevel="0" collapsed="false">
      <c r="A2663" s="7" t="n">
        <v>36675</v>
      </c>
      <c r="B2663" s="8" t="n">
        <v>4.38</v>
      </c>
      <c r="C2663" s="9" t="n">
        <f aca="false">LN(B2663/B2662)</f>
        <v>-0.00591852399179662</v>
      </c>
      <c r="D2663" s="11" t="n">
        <f aca="false">STDEV(C2643:C2663)*SQRT(365.25)</f>
        <v>0.523051891048494</v>
      </c>
      <c r="E2663" s="11" t="n">
        <f aca="false">SQRT(alpha*(E2662/SQRT(365.25))^2+(1-alpha)*C2663^2)*SQRT(365.25)</f>
        <v>0.594086091597324</v>
      </c>
      <c r="G2663" s="10"/>
      <c r="H2663" s="10" t="n">
        <f aca="false">(E2663^2)/365.25</f>
        <v>0.000966292359286473</v>
      </c>
      <c r="I2663" s="10" t="n">
        <f aca="false">C2664^2</f>
        <v>3.54472769038428E-005</v>
      </c>
      <c r="J2663" s="10" t="n">
        <f aca="false">(H2663-I2663)^2</f>
        <v>8.66472567395926E-007</v>
      </c>
    </row>
    <row r="2664" customFormat="false" ht="12.75" hidden="false" customHeight="false" outlineLevel="0" collapsed="false">
      <c r="A2664" s="7" t="n">
        <v>36676</v>
      </c>
      <c r="B2664" s="8" t="n">
        <v>4.354</v>
      </c>
      <c r="C2664" s="9" t="n">
        <f aca="false">LN(B2664/B2663)</f>
        <v>-0.00595376157599906</v>
      </c>
      <c r="D2664" s="11" t="n">
        <f aca="false">STDEV(C2644:C2664)*SQRT(365.25)</f>
        <v>0.52952076791323</v>
      </c>
      <c r="E2664" s="11" t="n">
        <f aca="false">SQRT(alpha*(E2663/SQRT(365.25))^2+(1-alpha)*C2664^2)*SQRT(365.25)</f>
        <v>0.570863181105618</v>
      </c>
      <c r="G2664" s="10"/>
      <c r="H2664" s="10" t="n">
        <f aca="false">(E2664^2)/365.25</f>
        <v>0.0008922238782807</v>
      </c>
      <c r="I2664" s="10" t="n">
        <f aca="false">C2665^2</f>
        <v>2.10903451862007E-007</v>
      </c>
      <c r="J2664" s="10" t="n">
        <f aca="false">(H2664-I2664)^2</f>
        <v>7.95687147262994E-007</v>
      </c>
    </row>
    <row r="2665" customFormat="false" ht="12.75" hidden="false" customHeight="false" outlineLevel="0" collapsed="false">
      <c r="A2665" s="7" t="n">
        <v>36677</v>
      </c>
      <c r="B2665" s="8" t="n">
        <v>4.356</v>
      </c>
      <c r="C2665" s="9" t="n">
        <f aca="false">LN(B2665/B2664)</f>
        <v>0.000459242258358273</v>
      </c>
      <c r="D2665" s="11" t="n">
        <f aca="false">STDEV(C2645:C2665)*SQRT(365.25)</f>
        <v>0.529448905583602</v>
      </c>
      <c r="E2665" s="11" t="n">
        <f aca="false">SQRT(alpha*(E2664/SQRT(365.25))^2+(1-alpha)*C2665^2)*SQRT(365.25)</f>
        <v>0.547685905880822</v>
      </c>
      <c r="G2665" s="10"/>
      <c r="H2665" s="10" t="n">
        <f aca="false">(E2665^2)/365.25</f>
        <v>0.000821245315538663</v>
      </c>
      <c r="I2665" s="10" t="n">
        <f aca="false">C2666^2</f>
        <v>0.00481448565987178</v>
      </c>
      <c r="J2665" s="10" t="n">
        <f aca="false">(H2665-I2665)^2</f>
        <v>1.59459684476097E-005</v>
      </c>
    </row>
    <row r="2666" customFormat="false" ht="12.75" hidden="false" customHeight="false" outlineLevel="0" collapsed="false">
      <c r="A2666" s="7" t="n">
        <v>36678</v>
      </c>
      <c r="B2666" s="8" t="n">
        <v>4.064</v>
      </c>
      <c r="C2666" s="9" t="n">
        <f aca="false">LN(B2666/B2665)</f>
        <v>-0.0693864947945332</v>
      </c>
      <c r="D2666" s="11" t="n">
        <f aca="false">STDEV(C2646:C2666)*SQRT(365.25)</f>
        <v>0.610913499940706</v>
      </c>
      <c r="E2666" s="11" t="n">
        <f aca="false">SQRT(alpha*(E2665/SQRT(365.25))^2+(1-alpha)*C2666^2)*SQRT(365.25)</f>
        <v>0.644993758748017</v>
      </c>
      <c r="G2666" s="10"/>
      <c r="H2666" s="10" t="n">
        <f aca="false">(E2666^2)/365.25</f>
        <v>0.0011389923307978</v>
      </c>
      <c r="I2666" s="10" t="n">
        <f aca="false">C2667^2</f>
        <v>2.68398557556351E-005</v>
      </c>
      <c r="J2666" s="10" t="n">
        <f aca="false">(H2666-I2666)^2</f>
        <v>1.23688312774241E-006</v>
      </c>
    </row>
    <row r="2667" customFormat="false" ht="12.75" hidden="false" customHeight="false" outlineLevel="0" collapsed="false">
      <c r="A2667" s="7" t="n">
        <v>36679</v>
      </c>
      <c r="B2667" s="8" t="n">
        <v>4.043</v>
      </c>
      <c r="C2667" s="9" t="n">
        <f aca="false">LN(B2667/B2666)</f>
        <v>-0.00518071961754689</v>
      </c>
      <c r="D2667" s="11" t="n">
        <f aca="false">STDEV(C2647:C2667)*SQRT(365.25)</f>
        <v>0.610416192108555</v>
      </c>
      <c r="E2667" s="11" t="n">
        <f aca="false">SQRT(alpha*(E2666/SQRT(365.25))^2+(1-alpha)*C2667^2)*SQRT(365.25)</f>
        <v>0.619430406795645</v>
      </c>
      <c r="G2667" s="10"/>
      <c r="H2667" s="10" t="n">
        <f aca="false">(E2667^2)/365.25</f>
        <v>0.0010504969989405</v>
      </c>
      <c r="I2667" s="10" t="n">
        <f aca="false">C2668^2</f>
        <v>0.00708339398451137</v>
      </c>
      <c r="J2667" s="10" t="n">
        <f aca="false">(H2667-I2667)^2</f>
        <v>3.639584603851E-005</v>
      </c>
    </row>
    <row r="2668" customFormat="false" ht="12.75" hidden="false" customHeight="false" outlineLevel="0" collapsed="false">
      <c r="A2668" s="7" t="n">
        <v>36682</v>
      </c>
      <c r="B2668" s="8" t="n">
        <v>4.398</v>
      </c>
      <c r="C2668" s="9" t="n">
        <f aca="false">LN(B2668/B2667)</f>
        <v>0.0841629014739354</v>
      </c>
      <c r="D2668" s="11" t="n">
        <f aca="false">STDEV(C2648:C2668)*SQRT(365.25)</f>
        <v>0.653765524149339</v>
      </c>
      <c r="E2668" s="11" t="n">
        <f aca="false">SQRT(alpha*(E2667/SQRT(365.25))^2+(1-alpha)*C2668^2)*SQRT(365.25)</f>
        <v>0.747683395888954</v>
      </c>
      <c r="G2668" s="10"/>
      <c r="H2668" s="10" t="n">
        <f aca="false">(E2668^2)/365.25</f>
        <v>0.001530541986278</v>
      </c>
      <c r="I2668" s="10" t="n">
        <f aca="false">C2669^2</f>
        <v>0.000572701982894888</v>
      </c>
      <c r="J2668" s="10" t="n">
        <f aca="false">(H2668-I2668)^2</f>
        <v>9.1745747208095E-007</v>
      </c>
    </row>
    <row r="2669" customFormat="false" ht="12.75" hidden="false" customHeight="false" outlineLevel="0" collapsed="false">
      <c r="A2669" s="7" t="n">
        <v>36683</v>
      </c>
      <c r="B2669" s="8" t="n">
        <v>4.294</v>
      </c>
      <c r="C2669" s="9" t="n">
        <f aca="false">LN(B2669/B2668)</f>
        <v>-0.0239311926759802</v>
      </c>
      <c r="D2669" s="11" t="n">
        <f aca="false">STDEV(C2649:C2669)*SQRT(365.25)</f>
        <v>0.662973320696469</v>
      </c>
      <c r="E2669" s="11" t="n">
        <f aca="false">SQRT(alpha*(E2668/SQRT(365.25))^2+(1-alpha)*C2669^2)*SQRT(365.25)</f>
        <v>0.728829461473531</v>
      </c>
      <c r="G2669" s="10"/>
      <c r="H2669" s="10" t="n">
        <f aca="false">(E2669^2)/365.25</f>
        <v>0.00145432548641149</v>
      </c>
      <c r="I2669" s="10" t="n">
        <f aca="false">C2670^2</f>
        <v>0.0071859096942797</v>
      </c>
      <c r="J2669" s="10" t="n">
        <f aca="false">(H2669-I2669)^2</f>
        <v>3.28510575318843E-005</v>
      </c>
    </row>
    <row r="2670" customFormat="false" ht="12.75" hidden="false" customHeight="false" outlineLevel="0" collapsed="false">
      <c r="A2670" s="7" t="n">
        <v>36684</v>
      </c>
      <c r="B2670" s="8" t="n">
        <v>3.945</v>
      </c>
      <c r="C2670" s="9" t="n">
        <f aca="false">LN(B2670/B2669)</f>
        <v>-0.0847697451587517</v>
      </c>
      <c r="D2670" s="11" t="n">
        <f aca="false">STDEV(C2650:C2670)*SQRT(365.25)</f>
        <v>0.781344556599681</v>
      </c>
      <c r="E2670" s="11" t="n">
        <f aca="false">SQRT(alpha*(E2669/SQRT(365.25))^2+(1-alpha)*C2670^2)*SQRT(365.25)</f>
        <v>0.83532726824936</v>
      </c>
      <c r="G2670" s="10"/>
      <c r="H2670" s="10" t="n">
        <f aca="false">(E2670^2)/365.25</f>
        <v>0.00191039464772331</v>
      </c>
      <c r="I2670" s="10" t="n">
        <f aca="false">C2671^2</f>
        <v>0.00216732903366432</v>
      </c>
      <c r="J2670" s="10" t="n">
        <f aca="false">(H2670-I2670)^2</f>
        <v>6.60152786788878E-008</v>
      </c>
    </row>
    <row r="2671" customFormat="false" ht="12.75" hidden="false" customHeight="false" outlineLevel="0" collapsed="false">
      <c r="A2671" s="7" t="n">
        <v>36685</v>
      </c>
      <c r="B2671" s="8" t="n">
        <v>4.133</v>
      </c>
      <c r="C2671" s="9" t="n">
        <f aca="false">LN(B2671/B2670)</f>
        <v>0.0465545812317577</v>
      </c>
      <c r="D2671" s="11" t="n">
        <f aca="false">STDEV(C2651:C2671)*SQRT(365.25)</f>
        <v>0.785503524000061</v>
      </c>
      <c r="E2671" s="11" t="n">
        <f aca="false">SQRT(alpha*(E2670/SQRT(365.25))^2+(1-alpha)*C2671^2)*SQRT(365.25)</f>
        <v>0.839785108867616</v>
      </c>
      <c r="G2671" s="10"/>
      <c r="H2671" s="10" t="n">
        <f aca="false">(E2671^2)/365.25</f>
        <v>0.00193083923087144</v>
      </c>
      <c r="I2671" s="10" t="n">
        <f aca="false">C2672^2</f>
        <v>4.24001368090997E-005</v>
      </c>
      <c r="J2671" s="10" t="n">
        <f aca="false">(H2671-I2671)^2</f>
        <v>3.56620221198299E-006</v>
      </c>
    </row>
    <row r="2672" customFormat="false" ht="12.75" hidden="false" customHeight="false" outlineLevel="0" collapsed="false">
      <c r="A2672" s="7" t="n">
        <v>36686</v>
      </c>
      <c r="B2672" s="8" t="n">
        <v>4.16</v>
      </c>
      <c r="C2672" s="9" t="n">
        <f aca="false">LN(B2672/B2671)</f>
        <v>0.00651153874357664</v>
      </c>
      <c r="D2672" s="11" t="n">
        <f aca="false">STDEV(C2652:C2672)*SQRT(365.25)</f>
        <v>0.78567718004556</v>
      </c>
      <c r="E2672" s="11" t="n">
        <f aca="false">SQRT(alpha*(E2671/SQRT(365.25))^2+(1-alpha)*C2672^2)*SQRT(365.25)</f>
        <v>0.806445651711726</v>
      </c>
      <c r="G2672" s="10"/>
      <c r="H2672" s="10" t="n">
        <f aca="false">(E2672^2)/365.25</f>
        <v>0.00178057382385969</v>
      </c>
      <c r="I2672" s="10" t="n">
        <f aca="false">C2673^2</f>
        <v>0.000154319003114551</v>
      </c>
      <c r="J2672" s="10" t="n">
        <f aca="false">(H2672-I2672)^2</f>
        <v>2.64470474199679E-006</v>
      </c>
    </row>
    <row r="2673" customFormat="false" ht="12.75" hidden="false" customHeight="false" outlineLevel="0" collapsed="false">
      <c r="A2673" s="7" t="n">
        <v>36689</v>
      </c>
      <c r="B2673" s="8" t="n">
        <v>4.212</v>
      </c>
      <c r="C2673" s="9" t="n">
        <f aca="false">LN(B2673/B2672)</f>
        <v>0.0124225199985571</v>
      </c>
      <c r="D2673" s="11" t="n">
        <f aca="false">STDEV(C2653:C2673)*SQRT(365.25)</f>
        <v>0.784561503317354</v>
      </c>
      <c r="E2673" s="11" t="n">
        <f aca="false">SQRT(alpha*(E2672/SQRT(365.25))^2+(1-alpha)*C2673^2)*SQRT(365.25)</f>
        <v>0.776588766830524</v>
      </c>
      <c r="G2673" s="10"/>
      <c r="H2673" s="10" t="n">
        <f aca="false">(E2673^2)/365.25</f>
        <v>0.00165117073995169</v>
      </c>
      <c r="I2673" s="10" t="n">
        <f aca="false">C2674^2</f>
        <v>0.000166497856359327</v>
      </c>
      <c r="J2673" s="10" t="n">
        <f aca="false">(H2673-I2673)^2</f>
        <v>2.20425357127446E-006</v>
      </c>
    </row>
    <row r="2674" customFormat="false" ht="12.75" hidden="false" customHeight="false" outlineLevel="0" collapsed="false">
      <c r="A2674" s="7" t="n">
        <v>36690</v>
      </c>
      <c r="B2674" s="8" t="n">
        <v>4.158</v>
      </c>
      <c r="C2674" s="9" t="n">
        <f aca="false">LN(B2674/B2673)</f>
        <v>-0.0129034048359077</v>
      </c>
      <c r="D2674" s="11" t="n">
        <f aca="false">STDEV(C2654:C2674)*SQRT(365.25)</f>
        <v>0.790716626422591</v>
      </c>
      <c r="E2674" s="11" t="n">
        <f aca="false">SQRT(alpha*(E2673/SQRT(365.25))^2+(1-alpha)*C2674^2)*SQRT(365.25)</f>
        <v>0.748291712688719</v>
      </c>
      <c r="G2674" s="10"/>
      <c r="H2674" s="10" t="n">
        <f aca="false">(E2674^2)/365.25</f>
        <v>0.00153303350384289</v>
      </c>
      <c r="I2674" s="10" t="n">
        <f aca="false">C2675^2</f>
        <v>0.000542683237014617</v>
      </c>
      <c r="J2674" s="10" t="n">
        <f aca="false">(H2674-I2674)^2</f>
        <v>9.8079365100684E-007</v>
      </c>
    </row>
    <row r="2675" customFormat="false" ht="12.75" hidden="false" customHeight="false" outlineLevel="0" collapsed="false">
      <c r="A2675" s="7" t="n">
        <v>36691</v>
      </c>
      <c r="B2675" s="8" t="n">
        <v>4.256</v>
      </c>
      <c r="C2675" s="9" t="n">
        <f aca="false">LN(B2675/B2674)</f>
        <v>0.0232955626035221</v>
      </c>
      <c r="D2675" s="11" t="n">
        <f aca="false">STDEV(C2655:C2675)*SQRT(365.25)</f>
        <v>0.792475560935081</v>
      </c>
      <c r="E2675" s="11" t="n">
        <f aca="false">SQRT(alpha*(E2674/SQRT(365.25))^2+(1-alpha)*C2675^2)*SQRT(365.25)</f>
        <v>0.728805565477376</v>
      </c>
      <c r="G2675" s="10"/>
      <c r="H2675" s="10" t="n">
        <f aca="false">(E2675^2)/365.25</f>
        <v>0.00145423012257576</v>
      </c>
      <c r="I2675" s="10" t="n">
        <f aca="false">C2676^2</f>
        <v>0.00225543626612308</v>
      </c>
      <c r="J2675" s="10" t="n">
        <f aca="false">(H2675-I2675)^2</f>
        <v>6.41931284457959E-007</v>
      </c>
    </row>
    <row r="2676" customFormat="false" ht="12.75" hidden="false" customHeight="false" outlineLevel="0" collapsed="false">
      <c r="A2676" s="7" t="n">
        <v>36692</v>
      </c>
      <c r="B2676" s="8" t="n">
        <v>4.463</v>
      </c>
      <c r="C2676" s="9" t="n">
        <f aca="false">LN(B2676/B2675)</f>
        <v>0.0474914336077895</v>
      </c>
      <c r="D2676" s="11" t="n">
        <f aca="false">STDEV(C2656:C2676)*SQRT(365.25)</f>
        <v>0.769965661898131</v>
      </c>
      <c r="E2676" s="11" t="n">
        <f aca="false">SQRT(alpha*(E2675/SQRT(365.25))^2+(1-alpha)*C2676^2)*SQRT(365.25)</f>
        <v>0.744609507094088</v>
      </c>
      <c r="G2676" s="10"/>
      <c r="H2676" s="10" t="n">
        <f aca="false">(E2676^2)/365.25</f>
        <v>0.00151798307475675</v>
      </c>
      <c r="I2676" s="10" t="n">
        <f aca="false">C2677^2</f>
        <v>3.12032013087925E-005</v>
      </c>
      <c r="J2676" s="10" t="n">
        <f aca="false">(H2676-I2676)^2</f>
        <v>2.21051439208991E-006</v>
      </c>
    </row>
    <row r="2677" customFormat="false" ht="12.75" hidden="false" customHeight="false" outlineLevel="0" collapsed="false">
      <c r="A2677" s="7" t="n">
        <v>36693</v>
      </c>
      <c r="B2677" s="8" t="n">
        <v>4.488</v>
      </c>
      <c r="C2677" s="9" t="n">
        <f aca="false">LN(B2677/B2676)</f>
        <v>0.00558598257326251</v>
      </c>
      <c r="D2677" s="11" t="n">
        <f aca="false">STDEV(C2657:C2677)*SQRT(365.25)</f>
        <v>0.769973036255736</v>
      </c>
      <c r="E2677" s="11" t="n">
        <f aca="false">SQRT(alpha*(E2676/SQRT(365.25))^2+(1-alpha)*C2677^2)*SQRT(365.25)</f>
        <v>0.715005214177116</v>
      </c>
      <c r="G2677" s="10"/>
      <c r="H2677" s="10" t="n">
        <f aca="false">(E2677^2)/365.25</f>
        <v>0.0013996781828897</v>
      </c>
      <c r="I2677" s="10" t="n">
        <f aca="false">C2678^2</f>
        <v>0.00989737490051372</v>
      </c>
      <c r="J2677" s="10" t="n">
        <f aca="false">(H2677-I2677)^2</f>
        <v>7.2210849504718E-005</v>
      </c>
    </row>
    <row r="2678" customFormat="false" ht="12.75" hidden="false" customHeight="false" outlineLevel="0" collapsed="false">
      <c r="A2678" s="7" t="n">
        <v>36696</v>
      </c>
      <c r="B2678" s="8" t="n">
        <v>4.063</v>
      </c>
      <c r="C2678" s="9" t="n">
        <f aca="false">LN(B2678/B2677)</f>
        <v>-0.0994855512148057</v>
      </c>
      <c r="D2678" s="11" t="n">
        <f aca="false">STDEV(C2658:C2678)*SQRT(365.25)</f>
        <v>0.885968669691218</v>
      </c>
      <c r="E2678" s="11" t="n">
        <f aca="false">SQRT(alpha*(E2677/SQRT(365.25))^2+(1-alpha)*C2678^2)*SQRT(365.25)</f>
        <v>0.870749287244936</v>
      </c>
      <c r="G2678" s="10"/>
      <c r="H2678" s="10" t="n">
        <f aca="false">(E2678^2)/365.25</f>
        <v>0.00207585029770722</v>
      </c>
      <c r="I2678" s="10" t="n">
        <f aca="false">C2679^2</f>
        <v>0.000116019136532087</v>
      </c>
      <c r="J2678" s="10" t="n">
        <f aca="false">(H2678-I2678)^2</f>
        <v>3.84093818031308E-006</v>
      </c>
    </row>
    <row r="2679" customFormat="false" ht="12.75" hidden="false" customHeight="false" outlineLevel="0" collapsed="false">
      <c r="A2679" s="7" t="n">
        <v>36697</v>
      </c>
      <c r="B2679" s="8" t="n">
        <v>4.107</v>
      </c>
      <c r="C2679" s="9" t="n">
        <f aca="false">LN(B2679/B2678)</f>
        <v>0.0107712179688319</v>
      </c>
      <c r="D2679" s="11" t="n">
        <f aca="false">STDEV(C2659:C2679)*SQRT(365.25)</f>
        <v>0.880430141007226</v>
      </c>
      <c r="E2679" s="11" t="n">
        <f aca="false">SQRT(alpha*(E2678/SQRT(365.25))^2+(1-alpha)*C2679^2)*SQRT(365.25)</f>
        <v>0.837403717397783</v>
      </c>
      <c r="G2679" s="10"/>
      <c r="H2679" s="10" t="n">
        <f aca="false">(E2679^2)/365.25</f>
        <v>0.00191990413665058</v>
      </c>
      <c r="I2679" s="10" t="n">
        <f aca="false">C2680^2</f>
        <v>0.00408310317603338</v>
      </c>
      <c r="J2679" s="10" t="n">
        <f aca="false">(H2679-I2679)^2</f>
        <v>4.67943008398666E-006</v>
      </c>
    </row>
    <row r="2680" customFormat="false" ht="12.75" hidden="false" customHeight="false" outlineLevel="0" collapsed="false">
      <c r="A2680" s="7" t="n">
        <v>36698</v>
      </c>
      <c r="B2680" s="8" t="n">
        <v>4.378</v>
      </c>
      <c r="C2680" s="9" t="n">
        <f aca="false">LN(B2680/B2679)</f>
        <v>0.0638991641262496</v>
      </c>
      <c r="D2680" s="11" t="n">
        <f aca="false">STDEV(C2660:C2680)*SQRT(365.25)</f>
        <v>0.913655590498007</v>
      </c>
      <c r="E2680" s="11" t="n">
        <f aca="false">SQRT(alpha*(E2679/SQRT(365.25))^2+(1-alpha)*C2680^2)*SQRT(365.25)</f>
        <v>0.874136648918882</v>
      </c>
      <c r="G2680" s="10"/>
      <c r="H2680" s="10" t="n">
        <f aca="false">(E2680^2)/365.25</f>
        <v>0.00209203252835902</v>
      </c>
      <c r="I2680" s="10" t="n">
        <f aca="false">C2681^2</f>
        <v>0.00150194924477156</v>
      </c>
      <c r="J2680" s="10" t="n">
        <f aca="false">(H2680-I2680)^2</f>
        <v>3.48198281569363E-007</v>
      </c>
    </row>
    <row r="2681" customFormat="false" ht="12.75" hidden="false" customHeight="false" outlineLevel="0" collapsed="false">
      <c r="A2681" s="7" t="n">
        <v>36699</v>
      </c>
      <c r="B2681" s="8" t="n">
        <v>4.551</v>
      </c>
      <c r="C2681" s="9" t="n">
        <f aca="false">LN(B2681/B2680)</f>
        <v>0.0387549899338338</v>
      </c>
      <c r="D2681" s="11" t="n">
        <f aca="false">STDEV(C2661:C2681)*SQRT(365.25)</f>
        <v>0.888366482403672</v>
      </c>
      <c r="E2681" s="11" t="n">
        <f aca="false">SQRT(alpha*(E2680/SQRT(365.25))^2+(1-alpha)*C2681^2)*SQRT(365.25)</f>
        <v>0.86427140470781</v>
      </c>
      <c r="G2681" s="10"/>
      <c r="H2681" s="10" t="n">
        <f aca="false">(E2681^2)/365.25</f>
        <v>0.00204507888020701</v>
      </c>
      <c r="I2681" s="10" t="n">
        <f aca="false">C2682^2</f>
        <v>0.00052406344682236</v>
      </c>
      <c r="J2681" s="10" t="n">
        <f aca="false">(H2681-I2681)^2</f>
        <v>2.31348794859431E-006</v>
      </c>
    </row>
    <row r="2682" customFormat="false" ht="12.75" hidden="false" customHeight="false" outlineLevel="0" collapsed="false">
      <c r="A2682" s="7" t="n">
        <v>36700</v>
      </c>
      <c r="B2682" s="8" t="n">
        <v>4.448</v>
      </c>
      <c r="C2682" s="9" t="n">
        <f aca="false">LN(B2682/B2681)</f>
        <v>-0.0228924320862236</v>
      </c>
      <c r="D2682" s="11" t="n">
        <f aca="false">STDEV(C2662:C2682)*SQRT(365.25)</f>
        <v>0.882768739518031</v>
      </c>
      <c r="E2682" s="11" t="n">
        <f aca="false">SQRT(alpha*(E2681/SQRT(365.25))^2+(1-alpha)*C2682^2)*SQRT(365.25)</f>
        <v>0.838307340923719</v>
      </c>
      <c r="G2682" s="10"/>
      <c r="H2682" s="10" t="n">
        <f aca="false">(E2682^2)/365.25</f>
        <v>0.00192404982298863</v>
      </c>
      <c r="I2682" s="10" t="n">
        <f aca="false">C2683^2</f>
        <v>0.000618420735328502</v>
      </c>
      <c r="J2682" s="10" t="n">
        <f aca="false">(H2682-I2682)^2</f>
        <v>1.70466731454422E-006</v>
      </c>
    </row>
    <row r="2683" customFormat="false" ht="12.75" hidden="false" customHeight="false" outlineLevel="0" collapsed="false">
      <c r="A2683" s="7" t="n">
        <v>36703</v>
      </c>
      <c r="B2683" s="8" t="n">
        <v>4.56</v>
      </c>
      <c r="C2683" s="9" t="n">
        <f aca="false">LN(B2683/B2682)</f>
        <v>0.0248680665780133</v>
      </c>
      <c r="D2683" s="11" t="n">
        <f aca="false">STDEV(C2663:C2683)*SQRT(365.25)</f>
        <v>0.873697416243377</v>
      </c>
      <c r="E2683" s="11" t="n">
        <f aca="false">SQRT(alpha*(E2682/SQRT(365.25))^2+(1-alpha)*C2683^2)*SQRT(365.25)</f>
        <v>0.815360774037636</v>
      </c>
      <c r="G2683" s="10"/>
      <c r="H2683" s="10" t="n">
        <f aca="false">(E2683^2)/365.25</f>
        <v>0.0018201593205729</v>
      </c>
      <c r="I2683" s="10" t="n">
        <f aca="false">C2684^2</f>
        <v>0.000742928597594522</v>
      </c>
      <c r="J2683" s="10" t="n">
        <f aca="false">(H2683-I2683)^2</f>
        <v>1.16042603052853E-006</v>
      </c>
    </row>
    <row r="2684" customFormat="false" ht="12.75" hidden="false" customHeight="false" outlineLevel="0" collapsed="false">
      <c r="A2684" s="7" t="n">
        <v>36704</v>
      </c>
      <c r="B2684" s="8" t="n">
        <v>4.686</v>
      </c>
      <c r="C2684" s="9" t="n">
        <f aca="false">LN(B2684/B2683)</f>
        <v>0.0272567165593092</v>
      </c>
      <c r="D2684" s="11" t="n">
        <f aca="false">STDEV(C2664:C2684)*SQRT(365.25)</f>
        <v>0.879395087439302</v>
      </c>
      <c r="E2684" s="11" t="n">
        <f aca="false">SQRT(alpha*(E2683/SQRT(365.25))^2+(1-alpha)*C2684^2)*SQRT(365.25)</f>
        <v>0.795930409232894</v>
      </c>
      <c r="G2684" s="10"/>
      <c r="H2684" s="10" t="n">
        <f aca="false">(E2684^2)/365.25</f>
        <v>0.00173444275521325</v>
      </c>
      <c r="I2684" s="10" t="n">
        <f aca="false">C2685^2</f>
        <v>0.00490632865842933</v>
      </c>
      <c r="J2684" s="10" t="n">
        <f aca="false">(H2684-I2684)^2</f>
        <v>1.00608601830209E-005</v>
      </c>
    </row>
    <row r="2685" customFormat="false" ht="12.75" hidden="false" customHeight="false" outlineLevel="0" collapsed="false">
      <c r="A2685" s="7" t="n">
        <v>36705</v>
      </c>
      <c r="B2685" s="8" t="n">
        <v>4.369</v>
      </c>
      <c r="C2685" s="9" t="n">
        <f aca="false">LN(B2685/B2684)</f>
        <v>-0.0700451901163051</v>
      </c>
      <c r="D2685" s="11" t="n">
        <f aca="false">STDEV(C2665:C2685)*SQRT(365.25)</f>
        <v>0.930723272686395</v>
      </c>
      <c r="E2685" s="11" t="n">
        <f aca="false">SQRT(alpha*(E2684/SQRT(365.25))^2+(1-alpha)*C2685^2)*SQRT(365.25)</f>
        <v>0.851874973263013</v>
      </c>
      <c r="G2685" s="10"/>
      <c r="H2685" s="10" t="n">
        <f aca="false">(E2685^2)/365.25</f>
        <v>0.0019868335936259</v>
      </c>
      <c r="I2685" s="10" t="n">
        <f aca="false">C2686^2</f>
        <v>0.000150897857792567</v>
      </c>
      <c r="J2685" s="10" t="n">
        <f aca="false">(H2685-I2685)^2</f>
        <v>3.37066002610988E-006</v>
      </c>
    </row>
    <row r="2686" customFormat="false" ht="12.75" hidden="false" customHeight="false" outlineLevel="0" collapsed="false">
      <c r="A2686" s="7" t="n">
        <v>36706</v>
      </c>
      <c r="B2686" s="8" t="n">
        <v>4.423</v>
      </c>
      <c r="C2686" s="9" t="n">
        <f aca="false">LN(B2686/B2685)</f>
        <v>0.0122840489168908</v>
      </c>
      <c r="D2686" s="11" t="n">
        <f aca="false">STDEV(C2666:C2686)*SQRT(365.25)</f>
        <v>0.932097312143925</v>
      </c>
      <c r="E2686" s="11" t="n">
        <f aca="false">SQRT(alpha*(E2685/SQRT(365.25))^2+(1-alpha)*C2686^2)*SQRT(365.25)</f>
        <v>0.819958813406221</v>
      </c>
      <c r="G2686" s="10"/>
      <c r="H2686" s="10" t="n">
        <f aca="false">(E2686^2)/365.25</f>
        <v>0.0018407459430049</v>
      </c>
      <c r="I2686" s="10" t="n">
        <f aca="false">C2687^2</f>
        <v>0.000141886013575385</v>
      </c>
      <c r="J2686" s="10" t="n">
        <f aca="false">(H2686-I2686)^2</f>
        <v>2.88612505982125E-006</v>
      </c>
    </row>
    <row r="2687" customFormat="false" ht="12.75" hidden="false" customHeight="false" outlineLevel="0" collapsed="false">
      <c r="A2687" s="7" t="n">
        <v>36707</v>
      </c>
      <c r="B2687" s="8" t="n">
        <v>4.476</v>
      </c>
      <c r="C2687" s="9" t="n">
        <f aca="false">LN(B2687/B2686)</f>
        <v>0.0119115915634891</v>
      </c>
      <c r="D2687" s="11" t="n">
        <f aca="false">STDEV(C2667:C2687)*SQRT(365.25)</f>
        <v>0.880662200435187</v>
      </c>
      <c r="E2687" s="11" t="n">
        <f aca="false">SQRT(alpha*(E2686/SQRT(365.25))^2+(1-alpha)*C2687^2)*SQRT(365.25)</f>
        <v>0.789276775770853</v>
      </c>
      <c r="G2687" s="10"/>
      <c r="H2687" s="10" t="n">
        <f aca="false">(E2687^2)/365.25</f>
        <v>0.00170556558185142</v>
      </c>
      <c r="I2687" s="10" t="n">
        <f aca="false">C2688^2</f>
        <v>0.000767921053839645</v>
      </c>
      <c r="J2687" s="10" t="n">
        <f aca="false">(H2687-I2687)^2</f>
        <v>8.79177260910432E-007</v>
      </c>
    </row>
    <row r="2688" customFormat="false" ht="12.75" hidden="false" customHeight="false" outlineLevel="0" collapsed="false">
      <c r="A2688" s="7" t="n">
        <v>36710</v>
      </c>
      <c r="B2688" s="8" t="n">
        <v>4.35366666666667</v>
      </c>
      <c r="C2688" s="9" t="n">
        <f aca="false">LN(B2688/B2687)</f>
        <v>-0.0277113885224044</v>
      </c>
      <c r="D2688" s="11" t="n">
        <f aca="false">STDEV(C2668:C2688)*SQRT(365.25)</f>
        <v>0.890192368709018</v>
      </c>
      <c r="E2688" s="11" t="n">
        <f aca="false">SQRT(alpha*(E2687/SQRT(365.25))^2+(1-alpha)*C2688^2)*SQRT(365.25)</f>
        <v>0.771820381404163</v>
      </c>
      <c r="G2688" s="10"/>
      <c r="H2688" s="10" t="n">
        <f aca="false">(E2688^2)/365.25</f>
        <v>0.00163095606064577</v>
      </c>
      <c r="I2688" s="10" t="n">
        <f aca="false">C2689^2</f>
        <v>0.000812321235094802</v>
      </c>
      <c r="J2688" s="10" t="n">
        <f aca="false">(H2688-I2688)^2</f>
        <v>6.70162977604861E-007</v>
      </c>
    </row>
    <row r="2689" customFormat="false" ht="12.75" hidden="false" customHeight="false" outlineLevel="0" collapsed="false">
      <c r="A2689" s="7" t="n">
        <v>36711</v>
      </c>
      <c r="B2689" s="8" t="n">
        <v>4.23133333333333</v>
      </c>
      <c r="C2689" s="9" t="n">
        <f aca="false">LN(B2689/B2688)</f>
        <v>-0.0285012497111057</v>
      </c>
      <c r="D2689" s="11" t="n">
        <f aca="false">STDEV(C2669:C2689)*SQRT(365.25)</f>
        <v>0.82546063696296</v>
      </c>
      <c r="E2689" s="11" t="n">
        <f aca="false">SQRT(alpha*(E2688/SQRT(365.25))^2+(1-alpha)*C2689^2)*SQRT(365.25)</f>
        <v>0.756250222348857</v>
      </c>
      <c r="G2689" s="10"/>
      <c r="H2689" s="10" t="n">
        <f aca="false">(E2689^2)/365.25</f>
        <v>0.00156581628693414</v>
      </c>
      <c r="I2689" s="10" t="n">
        <f aca="false">C2690^2</f>
        <v>0.000860686695077949</v>
      </c>
      <c r="J2689" s="10" t="n">
        <f aca="false">(H2689-I2689)^2</f>
        <v>4.9720774131128E-007</v>
      </c>
    </row>
    <row r="2690" customFormat="false" ht="12.75" hidden="false" customHeight="false" outlineLevel="0" collapsed="false">
      <c r="A2690" s="7" t="n">
        <v>36712</v>
      </c>
      <c r="B2690" s="8" t="n">
        <v>4.109</v>
      </c>
      <c r="C2690" s="9" t="n">
        <f aca="false">LN(B2690/B2689)</f>
        <v>-0.0293374623148961</v>
      </c>
      <c r="D2690" s="11" t="n">
        <f aca="false">STDEV(C2670:C2690)*SQRT(365.25)</f>
        <v>0.828405637828386</v>
      </c>
      <c r="E2690" s="11" t="n">
        <f aca="false">SQRT(alpha*(E2689/SQRT(365.25))^2+(1-alpha)*C2690^2)*SQRT(365.25)</f>
        <v>0.742577230468301</v>
      </c>
      <c r="G2690" s="10"/>
      <c r="H2690" s="10" t="n">
        <f aca="false">(E2690^2)/365.25</f>
        <v>0.00150970826340855</v>
      </c>
      <c r="I2690" s="10" t="n">
        <f aca="false">C2691^2</f>
        <v>0.000110669867585921</v>
      </c>
      <c r="J2690" s="10" t="n">
        <f aca="false">(H2690-I2690)^2</f>
        <v>1.95730843298595E-006</v>
      </c>
    </row>
    <row r="2691" customFormat="false" ht="12.75" hidden="false" customHeight="false" outlineLevel="0" collapsed="false">
      <c r="A2691" s="7" t="n">
        <v>36713</v>
      </c>
      <c r="B2691" s="8" t="n">
        <v>4.066</v>
      </c>
      <c r="C2691" s="9" t="n">
        <f aca="false">LN(B2691/B2690)</f>
        <v>-0.0105199746951179</v>
      </c>
      <c r="D2691" s="11" t="n">
        <f aca="false">STDEV(C2671:C2691)*SQRT(365.25)</f>
        <v>0.746951962502938</v>
      </c>
      <c r="E2691" s="11" t="n">
        <f aca="false">SQRT(alpha*(E2690/SQRT(365.25))^2+(1-alpha)*C2691^2)*SQRT(365.25)</f>
        <v>0.71467485344551</v>
      </c>
      <c r="G2691" s="10"/>
      <c r="H2691" s="10" t="n">
        <f aca="false">(E2691^2)/365.25</f>
        <v>0.00139838506816526</v>
      </c>
      <c r="I2691" s="10" t="n">
        <f aca="false">C2692^2</f>
        <v>0.00221641514855668</v>
      </c>
      <c r="J2691" s="10" t="n">
        <f aca="false">(H2691-I2691)^2</f>
        <v>6.69173212425202E-007</v>
      </c>
    </row>
    <row r="2692" customFormat="false" ht="12.75" hidden="false" customHeight="false" outlineLevel="0" collapsed="false">
      <c r="A2692" s="7" t="n">
        <v>36714</v>
      </c>
      <c r="B2692" s="8" t="n">
        <v>4.262</v>
      </c>
      <c r="C2692" s="9" t="n">
        <f aca="false">LN(B2692/B2691)</f>
        <v>0.0470788184702705</v>
      </c>
      <c r="D2692" s="11" t="n">
        <f aca="false">STDEV(C2672:C2692)*SQRT(365.25)</f>
        <v>0.74753319948966</v>
      </c>
      <c r="E2692" s="11" t="n">
        <f aca="false">SQRT(alpha*(E2691/SQRT(365.25))^2+(1-alpha)*C2692^2)*SQRT(365.25)</f>
        <v>0.731118918201233</v>
      </c>
      <c r="G2692" s="10"/>
      <c r="H2692" s="10" t="n">
        <f aca="false">(E2692^2)/365.25</f>
        <v>0.00146347672156534</v>
      </c>
      <c r="I2692" s="10" t="n">
        <f aca="false">C2693^2</f>
        <v>6.41515402938255E-005</v>
      </c>
      <c r="J2692" s="10" t="n">
        <f aca="false">(H2692-I2692)^2</f>
        <v>1.95811096294057E-006</v>
      </c>
    </row>
    <row r="2693" customFormat="false" ht="12.75" hidden="false" customHeight="false" outlineLevel="0" collapsed="false">
      <c r="A2693" s="7" t="n">
        <v>36717</v>
      </c>
      <c r="B2693" s="8" t="n">
        <v>4.228</v>
      </c>
      <c r="C2693" s="9" t="n">
        <f aca="false">LN(B2693/B2692)</f>
        <v>-0.00800946566843416</v>
      </c>
      <c r="D2693" s="11" t="n">
        <f aca="false">STDEV(C2673:C2693)*SQRT(365.25)</f>
        <v>0.748195158588566</v>
      </c>
      <c r="E2693" s="11" t="n">
        <f aca="false">SQRT(alpha*(E2692/SQRT(365.25))^2+(1-alpha)*C2693^2)*SQRT(365.25)</f>
        <v>0.702755818568643</v>
      </c>
      <c r="G2693" s="10"/>
      <c r="H2693" s="10" t="n">
        <f aca="false">(E2693^2)/365.25</f>
        <v>0.00135213070645334</v>
      </c>
      <c r="I2693" s="10" t="n">
        <f aca="false">C2694^2</f>
        <v>4.67256848987503E-005</v>
      </c>
      <c r="J2693" s="10" t="n">
        <f aca="false">(H2693-I2693)^2</f>
        <v>1.70408227029994E-006</v>
      </c>
    </row>
    <row r="2694" customFormat="false" ht="12.75" hidden="false" customHeight="false" outlineLevel="0" collapsed="false">
      <c r="A2694" s="7" t="n">
        <v>36718</v>
      </c>
      <c r="B2694" s="8" t="n">
        <v>4.257</v>
      </c>
      <c r="C2694" s="9" t="n">
        <f aca="false">LN(B2694/B2693)</f>
        <v>0.00683561883802413</v>
      </c>
      <c r="D2694" s="11" t="n">
        <f aca="false">STDEV(C2674:C2694)*SQRT(365.25)</f>
        <v>0.7469681938989</v>
      </c>
      <c r="E2694" s="11" t="n">
        <f aca="false">SQRT(alpha*(E2693/SQRT(365.25))^2+(1-alpha)*C2694^2)*SQRT(365.25)</f>
        <v>0.675223108790803</v>
      </c>
      <c r="G2694" s="10"/>
      <c r="H2694" s="10" t="n">
        <f aca="false">(E2694^2)/365.25</f>
        <v>0.00124825803325152</v>
      </c>
      <c r="I2694" s="10" t="n">
        <f aca="false">C2695^2</f>
        <v>0.00297572461580972</v>
      </c>
      <c r="J2694" s="10" t="n">
        <f aca="false">(H2694-I2694)^2</f>
        <v>2.98414079385532E-006</v>
      </c>
    </row>
    <row r="2695" customFormat="false" ht="12.75" hidden="false" customHeight="false" outlineLevel="0" collapsed="false">
      <c r="A2695" s="7" t="n">
        <v>36719</v>
      </c>
      <c r="B2695" s="8" t="n">
        <v>4.031</v>
      </c>
      <c r="C2695" s="9" t="n">
        <f aca="false">LN(B2695/B2694)</f>
        <v>-0.0545502027109865</v>
      </c>
      <c r="D2695" s="11" t="n">
        <f aca="false">STDEV(C2675:C2695)*SQRT(365.25)</f>
        <v>0.7800810278427</v>
      </c>
      <c r="E2695" s="11" t="n">
        <f aca="false">SQRT(alpha*(E2694/SQRT(365.25))^2+(1-alpha)*C2695^2)*SQRT(365.25)</f>
        <v>0.711429743434333</v>
      </c>
      <c r="G2695" s="10"/>
      <c r="H2695" s="10" t="n">
        <f aca="false">(E2695^2)/365.25</f>
        <v>0.00138571466076123</v>
      </c>
      <c r="I2695" s="10" t="n">
        <f aca="false">C2696^2</f>
        <v>0.00108516605485794</v>
      </c>
      <c r="J2695" s="10" t="n">
        <f aca="false">(H2695-I2695)^2</f>
        <v>9.03294645104117E-008</v>
      </c>
    </row>
    <row r="2696" customFormat="false" ht="12.75" hidden="false" customHeight="false" outlineLevel="0" collapsed="false">
      <c r="A2696" s="7" t="n">
        <v>36720</v>
      </c>
      <c r="B2696" s="8" t="n">
        <v>4.166</v>
      </c>
      <c r="C2696" s="9" t="n">
        <f aca="false">LN(B2696/B2695)</f>
        <v>0.0329418587037517</v>
      </c>
      <c r="D2696" s="11" t="n">
        <f aca="false">STDEV(C2676:C2696)*SQRT(365.25)</f>
        <v>0.786684828583066</v>
      </c>
      <c r="E2696" s="11" t="n">
        <f aca="false">SQRT(alpha*(E2695/SQRT(365.25))^2+(1-alpha)*C2696^2)*SQRT(365.25)</f>
        <v>0.705264006460981</v>
      </c>
      <c r="G2696" s="10"/>
      <c r="H2696" s="10" t="n">
        <f aca="false">(E2696^2)/365.25</f>
        <v>0.0013617996408197</v>
      </c>
      <c r="I2696" s="10" t="n">
        <f aca="false">C2697^2</f>
        <v>1.48071701562238E-005</v>
      </c>
      <c r="J2696" s="10" t="n">
        <f aca="false">(H2696-I2696)^2</f>
        <v>1.81438871602409E-006</v>
      </c>
    </row>
    <row r="2697" customFormat="false" ht="12.75" hidden="false" customHeight="false" outlineLevel="0" collapsed="false">
      <c r="A2697" s="7" t="n">
        <v>36721</v>
      </c>
      <c r="B2697" s="8" t="n">
        <v>4.15</v>
      </c>
      <c r="C2697" s="9" t="n">
        <f aca="false">LN(B2697/B2696)</f>
        <v>-0.00384800859617333</v>
      </c>
      <c r="D2697" s="11" t="n">
        <f aca="false">STDEV(C2677:C2697)*SQRT(365.25)</f>
        <v>0.757464760458999</v>
      </c>
      <c r="E2697" s="11" t="n">
        <f aca="false">SQRT(alpha*(E2696/SQRT(365.25))^2+(1-alpha)*C2697^2)*SQRT(365.25)</f>
        <v>0.676941026023151</v>
      </c>
      <c r="G2697" s="10"/>
      <c r="H2697" s="10" t="n">
        <f aca="false">(E2697^2)/365.25</f>
        <v>0.00125461780345866</v>
      </c>
      <c r="I2697" s="10" t="n">
        <f aca="false">C2698^2</f>
        <v>0.00131871371944124</v>
      </c>
      <c r="J2697" s="10" t="n">
        <f aca="false">(H2697-I2697)^2</f>
        <v>4.10828644564577E-009</v>
      </c>
    </row>
    <row r="2698" customFormat="false" ht="12.75" hidden="false" customHeight="false" outlineLevel="0" collapsed="false">
      <c r="A2698" s="7" t="n">
        <v>36724</v>
      </c>
      <c r="B2698" s="8" t="n">
        <v>4.002</v>
      </c>
      <c r="C2698" s="9" t="n">
        <f aca="false">LN(B2698/B2697)</f>
        <v>-0.0363140980810654</v>
      </c>
      <c r="D2698" s="11" t="n">
        <f aca="false">STDEV(C2678:C2698)*SQRT(365.25)</f>
        <v>0.768401085011884</v>
      </c>
      <c r="E2698" s="11" t="n">
        <f aca="false">SQRT(alpha*(E2697/SQRT(365.25))^2+(1-alpha)*C2698^2)*SQRT(365.25)</f>
        <v>0.67831555875565</v>
      </c>
      <c r="G2698" s="10"/>
      <c r="H2698" s="10" t="n">
        <f aca="false">(E2698^2)/365.25</f>
        <v>0.00125971799383981</v>
      </c>
      <c r="I2698" s="10" t="n">
        <f aca="false">C2699^2</f>
        <v>0.00010899495713497</v>
      </c>
      <c r="J2698" s="10" t="n">
        <f aca="false">(H2698-I2698)^2</f>
        <v>1.3241635072032E-006</v>
      </c>
    </row>
    <row r="2699" customFormat="false" ht="12.75" hidden="false" customHeight="false" outlineLevel="0" collapsed="false">
      <c r="A2699" s="7" t="n">
        <v>36725</v>
      </c>
      <c r="B2699" s="8" t="n">
        <v>4.044</v>
      </c>
      <c r="C2699" s="9" t="n">
        <f aca="false">LN(B2699/B2698)</f>
        <v>0.0104400649966832</v>
      </c>
      <c r="D2699" s="11" t="n">
        <f aca="false">STDEV(C2679:C2699)*SQRT(365.25)</f>
        <v>0.650449512603483</v>
      </c>
      <c r="E2699" s="11" t="n">
        <f aca="false">SQRT(alpha*(E2698/SQRT(365.25))^2+(1-alpha)*C2699^2)*SQRT(365.25)</f>
        <v>0.653198351232798</v>
      </c>
      <c r="G2699" s="10"/>
      <c r="H2699" s="10" t="n">
        <f aca="false">(E2699^2)/365.25</f>
        <v>0.00116815355524503</v>
      </c>
      <c r="I2699" s="10" t="n">
        <f aca="false">C2700^2</f>
        <v>0.00162963603543196</v>
      </c>
      <c r="J2699" s="10" t="n">
        <f aca="false">(H2699-I2699)^2</f>
        <v>2.12966079519481E-007</v>
      </c>
    </row>
    <row r="2700" customFormat="false" ht="12.75" hidden="false" customHeight="false" outlineLevel="0" collapsed="false">
      <c r="A2700" s="7" t="n">
        <v>36726</v>
      </c>
      <c r="B2700" s="8" t="n">
        <v>3.884</v>
      </c>
      <c r="C2700" s="9" t="n">
        <f aca="false">LN(B2700/B2699)</f>
        <v>-0.0403687507291464</v>
      </c>
      <c r="D2700" s="11" t="n">
        <f aca="false">STDEV(C2680:C2700)*SQRT(365.25)</f>
        <v>0.669354689583758</v>
      </c>
      <c r="E2700" s="11" t="n">
        <f aca="false">SQRT(alpha*(E2699/SQRT(365.25))^2+(1-alpha)*C2700^2)*SQRT(365.25)</f>
        <v>0.66338550698025</v>
      </c>
      <c r="G2700" s="10"/>
      <c r="H2700" s="10" t="n">
        <f aca="false">(E2700^2)/365.25</f>
        <v>0.00120487428027774</v>
      </c>
      <c r="I2700" s="10" t="n">
        <f aca="false">C2701^2</f>
        <v>3.84197528758485E-005</v>
      </c>
      <c r="J2700" s="10" t="n">
        <f aca="false">(H2700-I2700)^2</f>
        <v>1.36061616449636E-006</v>
      </c>
    </row>
    <row r="2701" customFormat="false" ht="12.75" hidden="false" customHeight="false" outlineLevel="0" collapsed="false">
      <c r="A2701" s="7" t="n">
        <v>36727</v>
      </c>
      <c r="B2701" s="8" t="n">
        <v>3.86</v>
      </c>
      <c r="C2701" s="9" t="n">
        <f aca="false">LN(B2701/B2700)</f>
        <v>-0.00619836695233902</v>
      </c>
      <c r="D2701" s="11" t="n">
        <f aca="false">STDEV(C2681:C2701)*SQRT(365.25)</f>
        <v>0.602569576604443</v>
      </c>
      <c r="E2701" s="11" t="n">
        <f aca="false">SQRT(alpha*(E2700/SQRT(365.25))^2+(1-alpha)*C2701^2)*SQRT(365.25)</f>
        <v>0.637321903940001</v>
      </c>
      <c r="G2701" s="10"/>
      <c r="H2701" s="10" t="n">
        <f aca="false">(E2701^2)/365.25</f>
        <v>0.00111205806773911</v>
      </c>
      <c r="I2701" s="10" t="n">
        <f aca="false">C2702^2</f>
        <v>4.56778474313862E-005</v>
      </c>
      <c r="J2701" s="10" t="n">
        <f aca="false">(H2701-I2701)^2</f>
        <v>1.13716677426354E-006</v>
      </c>
    </row>
    <row r="2702" customFormat="false" ht="12.75" hidden="false" customHeight="false" outlineLevel="0" collapsed="false">
      <c r="A2702" s="7" t="n">
        <v>36728</v>
      </c>
      <c r="B2702" s="8" t="n">
        <v>3.834</v>
      </c>
      <c r="C2702" s="9" t="n">
        <f aca="false">LN(B2702/B2701)</f>
        <v>-0.00675853885328672</v>
      </c>
      <c r="D2702" s="11" t="n">
        <f aca="false">STDEV(C2682:C2702)*SQRT(365.25)</f>
        <v>0.569846603197524</v>
      </c>
      <c r="E2702" s="11" t="n">
        <f aca="false">SQRT(alpha*(E2701/SQRT(365.25))^2+(1-alpha)*C2702^2)*SQRT(365.25)</f>
        <v>0.612524763681915</v>
      </c>
      <c r="G2702" s="10"/>
      <c r="H2702" s="10" t="n">
        <f aca="false">(E2702^2)/365.25</f>
        <v>0.00102720489013986</v>
      </c>
      <c r="I2702" s="10" t="n">
        <f aca="false">C2703^2</f>
        <v>0.000994138784573359</v>
      </c>
      <c r="J2702" s="10" t="n">
        <f aca="false">(H2702-I2702)^2</f>
        <v>1.09336733733531E-009</v>
      </c>
    </row>
    <row r="2703" customFormat="false" ht="12.75" hidden="false" customHeight="false" outlineLevel="0" collapsed="false">
      <c r="A2703" s="7" t="n">
        <v>36731</v>
      </c>
      <c r="B2703" s="8" t="n">
        <v>3.715</v>
      </c>
      <c r="C2703" s="9" t="n">
        <f aca="false">LN(B2703/B2702)</f>
        <v>-0.0315299664537303</v>
      </c>
      <c r="D2703" s="11" t="n">
        <f aca="false">STDEV(C2683:C2703)*SQRT(365.25)</f>
        <v>0.575038675494736</v>
      </c>
      <c r="E2703" s="11" t="n">
        <f aca="false">SQRT(alpha*(E2702/SQRT(365.25))^2+(1-alpha)*C2703^2)*SQRT(365.25)</f>
        <v>0.611739791934639</v>
      </c>
      <c r="G2703" s="10"/>
      <c r="H2703" s="10" t="n">
        <f aca="false">(E2703^2)/365.25</f>
        <v>0.00102457377970222</v>
      </c>
      <c r="I2703" s="10" t="n">
        <f aca="false">C2704^2</f>
        <v>0.000222473057746532</v>
      </c>
      <c r="J2703" s="10" t="n">
        <f aca="false">(H2703-I2703)^2</f>
        <v>6.43365568161835E-007</v>
      </c>
    </row>
    <row r="2704" customFormat="false" ht="12.75" hidden="false" customHeight="false" outlineLevel="0" collapsed="false">
      <c r="A2704" s="7" t="n">
        <v>36732</v>
      </c>
      <c r="B2704" s="8" t="n">
        <v>3.66</v>
      </c>
      <c r="C2704" s="9" t="n">
        <f aca="false">LN(B2704/B2703)</f>
        <v>-0.0149155307564475</v>
      </c>
      <c r="D2704" s="11" t="n">
        <f aca="false">STDEV(C2684:C2704)*SQRT(365.25)</f>
        <v>0.55641864806283</v>
      </c>
      <c r="E2704" s="11" t="n">
        <f aca="false">SQRT(alpha*(E2703/SQRT(365.25))^2+(1-alpha)*C2704^2)*SQRT(365.25)</f>
        <v>0.592379783392291</v>
      </c>
      <c r="G2704" s="10"/>
      <c r="H2704" s="10" t="n">
        <f aca="false">(E2704^2)/365.25</f>
        <v>0.000960749644823812</v>
      </c>
      <c r="I2704" s="10" t="n">
        <f aca="false">C2705^2</f>
        <v>0.000770249224308235</v>
      </c>
      <c r="J2704" s="10" t="n">
        <f aca="false">(H2704-I2704)^2</f>
        <v>3.62904102166116E-008</v>
      </c>
    </row>
    <row r="2705" customFormat="false" ht="12.75" hidden="false" customHeight="false" outlineLevel="0" collapsed="false">
      <c r="A2705" s="7" t="n">
        <v>36733</v>
      </c>
      <c r="B2705" s="8" t="n">
        <v>3.763</v>
      </c>
      <c r="C2705" s="9" t="n">
        <f aca="false">LN(B2705/B2704)</f>
        <v>0.0277533641980253</v>
      </c>
      <c r="D2705" s="11" t="n">
        <f aca="false">STDEV(C2685:C2705)*SQRT(365.25)</f>
        <v>0.557037124110708</v>
      </c>
      <c r="E2705" s="11" t="n">
        <f aca="false">SQRT(alpha*(E2704/SQRT(365.25))^2+(1-alpha)*C2705^2)*SQRT(365.25)</f>
        <v>0.587688029445991</v>
      </c>
      <c r="G2705" s="10"/>
      <c r="H2705" s="10" t="n">
        <f aca="false">(E2705^2)/365.25</f>
        <v>0.000945591293508862</v>
      </c>
      <c r="I2705" s="10" t="n">
        <f aca="false">C2706^2</f>
        <v>0.000226018480171917</v>
      </c>
      <c r="J2705" s="10" t="n">
        <f aca="false">(H2705-I2705)^2</f>
        <v>5.17785033693646E-007</v>
      </c>
    </row>
    <row r="2706" customFormat="false" ht="12.75" hidden="false" customHeight="false" outlineLevel="0" collapsed="false">
      <c r="A2706" s="7" t="n">
        <v>36734</v>
      </c>
      <c r="B2706" s="8" t="n">
        <v>3.82</v>
      </c>
      <c r="C2706" s="9" t="n">
        <f aca="false">LN(B2706/B2705)</f>
        <v>0.0150339110071836</v>
      </c>
      <c r="D2706" s="11" t="n">
        <f aca="false">STDEV(C2686:C2706)*SQRT(365.25)</f>
        <v>0.500980985029766</v>
      </c>
      <c r="E2706" s="11" t="n">
        <f aca="false">SQRT(alpha*(E2705/SQRT(365.25))^2+(1-alpha)*C2706^2)*SQRT(365.25)</f>
        <v>0.569617411424292</v>
      </c>
      <c r="G2706" s="10"/>
      <c r="H2706" s="10" t="n">
        <f aca="false">(E2706^2)/365.25</f>
        <v>0.000888334005195649</v>
      </c>
      <c r="I2706" s="10" t="n">
        <f aca="false">C2707^2</f>
        <v>4.25518817367271E-005</v>
      </c>
      <c r="J2706" s="10" t="n">
        <f aca="false">(H2706-I2706)^2</f>
        <v>7.15347400362684E-007</v>
      </c>
    </row>
    <row r="2707" customFormat="false" ht="12.75" hidden="false" customHeight="false" outlineLevel="0" collapsed="false">
      <c r="A2707" s="7" t="n">
        <v>36735</v>
      </c>
      <c r="B2707" s="8" t="n">
        <v>3.845</v>
      </c>
      <c r="C2707" s="9" t="n">
        <f aca="false">LN(B2707/B2706)</f>
        <v>0.00652318033912348</v>
      </c>
      <c r="D2707" s="11" t="n">
        <f aca="false">STDEV(C2687:C2707)*SQRT(365.25)</f>
        <v>0.497623273167601</v>
      </c>
      <c r="E2707" s="11" t="n">
        <f aca="false">SQRT(alpha*(E2706/SQRT(365.25))^2+(1-alpha)*C2707^2)*SQRT(365.25)</f>
        <v>0.54761546779773</v>
      </c>
      <c r="G2707" s="10"/>
      <c r="H2707" s="10" t="n">
        <f aca="false">(E2707^2)/365.25</f>
        <v>0.000821034087806508</v>
      </c>
      <c r="I2707" s="10" t="n">
        <f aca="false">C2708^2</f>
        <v>0.000347380859499651</v>
      </c>
      <c r="J2707" s="10" t="n">
        <f aca="false">(H2707-I2707)^2</f>
        <v>2.24347380685508E-007</v>
      </c>
    </row>
    <row r="2708" customFormat="false" ht="12.75" hidden="false" customHeight="false" outlineLevel="0" collapsed="false">
      <c r="A2708" s="7" t="n">
        <v>36738</v>
      </c>
      <c r="B2708" s="8" t="n">
        <v>3.774</v>
      </c>
      <c r="C2708" s="9" t="n">
        <f aca="false">LN(B2708/B2707)</f>
        <v>-0.0186381560112488</v>
      </c>
      <c r="D2708" s="11" t="n">
        <f aca="false">STDEV(C2688:C2708)*SQRT(365.25)</f>
        <v>0.493081040047331</v>
      </c>
      <c r="E2708" s="11" t="n">
        <f aca="false">SQRT(alpha*(E2707/SQRT(365.25))^2+(1-alpha)*C2708^2)*SQRT(365.25)</f>
        <v>0.534898805912512</v>
      </c>
      <c r="G2708" s="10"/>
      <c r="H2708" s="10" t="n">
        <f aca="false">(E2708^2)/365.25</f>
        <v>0.000783344921469216</v>
      </c>
      <c r="I2708" s="10" t="n">
        <f aca="false">C2709^2</f>
        <v>0.0030144076486389</v>
      </c>
      <c r="J2708" s="10" t="n">
        <f aca="false">(H2708-I2708)^2</f>
        <v>4.97764089256583E-006</v>
      </c>
    </row>
    <row r="2709" customFormat="false" ht="12.75" hidden="false" customHeight="false" outlineLevel="0" collapsed="false">
      <c r="A2709" s="7" t="n">
        <v>36739</v>
      </c>
      <c r="B2709" s="8" t="n">
        <v>3.987</v>
      </c>
      <c r="C2709" s="9" t="n">
        <f aca="false">LN(B2709/B2708)</f>
        <v>0.0549036214528596</v>
      </c>
      <c r="D2709" s="11" t="n">
        <f aca="false">STDEV(C2689:C2709)*SQRT(365.25)</f>
        <v>0.550211543309853</v>
      </c>
      <c r="E2709" s="11" t="n">
        <f aca="false">SQRT(alpha*(E2708/SQRT(365.25))^2+(1-alpha)*C2709^2)*SQRT(365.25)</f>
        <v>0.592417906880184</v>
      </c>
      <c r="G2709" s="10"/>
      <c r="H2709" s="10" t="n">
        <f aca="false">(E2709^2)/365.25</f>
        <v>0.00096087330976673</v>
      </c>
      <c r="I2709" s="10" t="n">
        <f aca="false">C2710^2</f>
        <v>0.00306619648141588</v>
      </c>
      <c r="J2709" s="10" t="n">
        <f aca="false">(H2709-I2709)^2</f>
        <v>4.43238565708282E-006</v>
      </c>
    </row>
    <row r="2710" customFormat="false" ht="12.75" hidden="false" customHeight="false" outlineLevel="0" collapsed="false">
      <c r="A2710" s="7" t="n">
        <v>36740</v>
      </c>
      <c r="B2710" s="8" t="n">
        <v>4.214</v>
      </c>
      <c r="C2710" s="9" t="n">
        <f aca="false">LN(B2710/B2709)</f>
        <v>0.0553732469827793</v>
      </c>
      <c r="D2710" s="11" t="n">
        <f aca="false">STDEV(C2690:C2710)*SQRT(365.25)</f>
        <v>0.592124005065457</v>
      </c>
      <c r="E2710" s="11" t="n">
        <f aca="false">SQRT(alpha*(E2709/SQRT(365.25))^2+(1-alpha)*C2710^2)*SQRT(365.25)</f>
        <v>0.641986606253338</v>
      </c>
      <c r="G2710" s="10"/>
      <c r="H2710" s="10" t="n">
        <f aca="false">(E2710^2)/365.25</f>
        <v>0.00112839644793615</v>
      </c>
      <c r="I2710" s="10" t="n">
        <f aca="false">C2711^2</f>
        <v>7.23633928798568E-005</v>
      </c>
      <c r="J2710" s="10" t="n">
        <f aca="false">(H2710-I2710)^2</f>
        <v>1.11520581337152E-006</v>
      </c>
    </row>
    <row r="2711" customFormat="false" ht="12.75" hidden="false" customHeight="false" outlineLevel="0" collapsed="false">
      <c r="A2711" s="7" t="n">
        <v>36741</v>
      </c>
      <c r="B2711" s="8" t="n">
        <v>4.25</v>
      </c>
      <c r="C2711" s="9" t="n">
        <f aca="false">LN(B2711/B2710)</f>
        <v>0.00850666755432801</v>
      </c>
      <c r="D2711" s="11" t="n">
        <f aca="false">STDEV(C2691:C2711)*SQRT(365.25)</f>
        <v>0.578998089045803</v>
      </c>
      <c r="E2711" s="11" t="n">
        <f aca="false">SQRT(alpha*(E2710/SQRT(365.25))^2+(1-alpha)*C2711^2)*SQRT(365.25)</f>
        <v>0.617620355217388</v>
      </c>
      <c r="G2711" s="10"/>
      <c r="H2711" s="10" t="n">
        <f aca="false">(E2711^2)/365.25</f>
        <v>0.00104436660692362</v>
      </c>
      <c r="I2711" s="10" t="n">
        <f aca="false">C2712^2</f>
        <v>0.000115893283178304</v>
      </c>
      <c r="J2711" s="10" t="n">
        <f aca="false">(H2711-I2711)^2</f>
        <v>8.62062712906675E-007</v>
      </c>
    </row>
    <row r="2712" customFormat="false" ht="12.75" hidden="false" customHeight="false" outlineLevel="0" collapsed="false">
      <c r="A2712" s="7" t="n">
        <v>36742</v>
      </c>
      <c r="B2712" s="8" t="n">
        <v>4.296</v>
      </c>
      <c r="C2712" s="9" t="n">
        <f aca="false">LN(B2712/B2711)</f>
        <v>0.0107653742702381</v>
      </c>
      <c r="D2712" s="11" t="n">
        <f aca="false">STDEV(C2692:C2712)*SQRT(365.25)</f>
        <v>0.577660022385066</v>
      </c>
      <c r="E2712" s="11" t="n">
        <f aca="false">SQRT(alpha*(E2711/SQRT(365.25))^2+(1-alpha)*C2712^2)*SQRT(365.25)</f>
        <v>0.595374102422402</v>
      </c>
      <c r="G2712" s="10"/>
      <c r="H2712" s="10" t="n">
        <f aca="false">(E2712^2)/365.25</f>
        <v>0.000970486849651692</v>
      </c>
      <c r="I2712" s="10" t="n">
        <f aca="false">C2713^2</f>
        <v>0.000144759688579443</v>
      </c>
      <c r="J2712" s="10" t="n">
        <f aca="false">(H2712-I2712)^2</f>
        <v>6.81825344532437E-007</v>
      </c>
    </row>
    <row r="2713" customFormat="false" ht="12.75" hidden="false" customHeight="false" outlineLevel="0" collapsed="false">
      <c r="A2713" s="7" t="n">
        <v>36745</v>
      </c>
      <c r="B2713" s="8" t="n">
        <v>4.348</v>
      </c>
      <c r="C2713" s="9" t="n">
        <f aca="false">LN(B2713/B2712)</f>
        <v>0.0120316120523994</v>
      </c>
      <c r="D2713" s="11" t="n">
        <f aca="false">STDEV(C2693:C2713)*SQRT(365.25)</f>
        <v>0.54602513531898</v>
      </c>
      <c r="E2713" s="11" t="n">
        <f aca="false">SQRT(alpha*(E2712/SQRT(365.25))^2+(1-alpha)*C2713^2)*SQRT(365.25)</f>
        <v>0.574866847349232</v>
      </c>
      <c r="G2713" s="10"/>
      <c r="H2713" s="10" t="n">
        <f aca="false">(E2713^2)/365.25</f>
        <v>0.000904782730133456</v>
      </c>
      <c r="I2713" s="10" t="n">
        <f aca="false">C2714^2</f>
        <v>0.000194098871827517</v>
      </c>
      <c r="J2713" s="10" t="n">
        <f aca="false">(H2713-I2713)^2</f>
        <v>5.05071546456617E-007</v>
      </c>
    </row>
    <row r="2714" customFormat="false" ht="12.75" hidden="false" customHeight="false" outlineLevel="0" collapsed="false">
      <c r="A2714" s="7" t="n">
        <v>36746</v>
      </c>
      <c r="B2714" s="8" t="n">
        <v>4.409</v>
      </c>
      <c r="C2714" s="9" t="n">
        <f aca="false">LN(B2714/B2713)</f>
        <v>0.0139319371168376</v>
      </c>
      <c r="D2714" s="11" t="n">
        <f aca="false">STDEV(C2694:C2714)*SQRT(365.25)</f>
        <v>0.547115670893473</v>
      </c>
      <c r="E2714" s="11" t="n">
        <f aca="false">SQRT(alpha*(E2713/SQRT(365.25))^2+(1-alpha)*C2714^2)*SQRT(365.25)</f>
        <v>0.556612082856926</v>
      </c>
      <c r="G2714" s="10"/>
      <c r="H2714" s="10" t="n">
        <f aca="false">(E2714^2)/365.25</f>
        <v>0.000848232746837305</v>
      </c>
      <c r="I2714" s="10" t="n">
        <f aca="false">C2715^2</f>
        <v>5.1325798409582E-006</v>
      </c>
      <c r="J2714" s="10" t="n">
        <f aca="false">(H2714-I2714)^2</f>
        <v>7.10817891589267E-007</v>
      </c>
    </row>
    <row r="2715" customFormat="false" ht="12.75" hidden="false" customHeight="false" outlineLevel="0" collapsed="false">
      <c r="A2715" s="7" t="n">
        <v>36747</v>
      </c>
      <c r="B2715" s="8" t="n">
        <v>4.419</v>
      </c>
      <c r="C2715" s="9" t="n">
        <f aca="false">LN(B2715/B2714)</f>
        <v>0.0022655197728023</v>
      </c>
      <c r="D2715" s="11" t="n">
        <f aca="false">STDEV(C2695:C2715)*SQRT(365.25)</f>
        <v>0.546709246923039</v>
      </c>
      <c r="E2715" s="11" t="n">
        <f aca="false">SQRT(alpha*(E2714/SQRT(365.25))^2+(1-alpha)*C2715^2)*SQRT(365.25)</f>
        <v>0.534147603851012</v>
      </c>
      <c r="G2715" s="10"/>
      <c r="H2715" s="10" t="n">
        <f aca="false">(E2715^2)/365.25</f>
        <v>0.000781146236002129</v>
      </c>
      <c r="I2715" s="10" t="n">
        <f aca="false">C2716^2</f>
        <v>0.000121604765063962</v>
      </c>
      <c r="J2715" s="10" t="n">
        <f aca="false">(H2715-I2715)^2</f>
        <v>4.34994951887281E-007</v>
      </c>
    </row>
    <row r="2716" customFormat="false" ht="12.75" hidden="false" customHeight="false" outlineLevel="0" collapsed="false">
      <c r="A2716" s="7" t="n">
        <v>36748</v>
      </c>
      <c r="B2716" s="8" t="n">
        <v>4.468</v>
      </c>
      <c r="C2716" s="9" t="n">
        <f aca="false">LN(B2716/B2715)</f>
        <v>0.0110274550583515</v>
      </c>
      <c r="D2716" s="11" t="n">
        <f aca="false">STDEV(C2696:C2716)*SQRT(365.25)</f>
        <v>0.488638789160475</v>
      </c>
      <c r="E2716" s="11" t="n">
        <f aca="false">SQRT(alpha*(E2715/SQRT(365.25))^2+(1-alpha)*C2716^2)*SQRT(365.25)</f>
        <v>0.515892578350457</v>
      </c>
      <c r="G2716" s="10"/>
      <c r="H2716" s="10" t="n">
        <f aca="false">(E2716^2)/365.25</f>
        <v>0.000728665714981744</v>
      </c>
      <c r="I2716" s="10" t="n">
        <f aca="false">C2717^2</f>
        <v>2.45069794856427E-006</v>
      </c>
      <c r="J2716" s="10" t="n">
        <f aca="false">(H2716-I2716)^2</f>
        <v>5.27388250964502E-007</v>
      </c>
    </row>
    <row r="2717" customFormat="false" ht="12.75" hidden="false" customHeight="false" outlineLevel="0" collapsed="false">
      <c r="A2717" s="7" t="n">
        <v>36749</v>
      </c>
      <c r="B2717" s="8" t="n">
        <v>4.475</v>
      </c>
      <c r="C2717" s="9" t="n">
        <f aca="false">LN(B2717/B2716)</f>
        <v>0.00156547051986432</v>
      </c>
      <c r="D2717" s="11" t="n">
        <f aca="false">STDEV(C2697:C2717)*SQRT(365.25)</f>
        <v>0.473028100882538</v>
      </c>
      <c r="E2717" s="11" t="n">
        <f aca="false">SQRT(alpha*(E2716/SQRT(365.25))^2+(1-alpha)*C2717^2)*SQRT(365.25)</f>
        <v>0.495014022923726</v>
      </c>
      <c r="G2717" s="10"/>
      <c r="H2717" s="10" t="n">
        <f aca="false">(E2717^2)/365.25</f>
        <v>0.000670879898401453</v>
      </c>
      <c r="I2717" s="10" t="n">
        <f aca="false">C2718^2</f>
        <v>0.00127549119843224</v>
      </c>
      <c r="J2717" s="10" t="n">
        <f aca="false">(H2717-I2717)^2</f>
        <v>3.6555482412492E-007</v>
      </c>
    </row>
    <row r="2718" customFormat="false" ht="12.75" hidden="false" customHeight="false" outlineLevel="0" collapsed="false">
      <c r="A2718" s="7" t="n">
        <v>36752</v>
      </c>
      <c r="B2718" s="8" t="n">
        <v>4.318</v>
      </c>
      <c r="C2718" s="9" t="n">
        <f aca="false">LN(B2718/B2717)</f>
        <v>-0.0357140196342031</v>
      </c>
      <c r="D2718" s="11" t="n">
        <f aca="false">STDEV(C2698:C2718)*SQRT(365.25)</f>
        <v>0.49986132929375</v>
      </c>
      <c r="E2718" s="11" t="n">
        <f aca="false">SQRT(alpha*(E2717/SQRT(365.25))^2+(1-alpha)*C2718^2)*SQRT(365.25)</f>
        <v>0.512455789577314</v>
      </c>
      <c r="G2718" s="10"/>
      <c r="H2718" s="10" t="n">
        <f aca="false">(E2718^2)/365.25</f>
        <v>0.000718989558579899</v>
      </c>
      <c r="I2718" s="10" t="n">
        <f aca="false">C2719^2</f>
        <v>0.000385932287063325</v>
      </c>
      <c r="J2718" s="10" t="n">
        <f aca="false">(H2718-I2718)^2</f>
        <v>1.10927146110065E-007</v>
      </c>
    </row>
    <row r="2719" customFormat="false" ht="12.75" hidden="false" customHeight="false" outlineLevel="0" collapsed="false">
      <c r="A2719" s="7" t="n">
        <v>36753</v>
      </c>
      <c r="B2719" s="8" t="n">
        <v>4.234</v>
      </c>
      <c r="C2719" s="9" t="n">
        <f aca="false">LN(B2719/B2718)</f>
        <v>-0.0196451593799421</v>
      </c>
      <c r="D2719" s="11" t="n">
        <f aca="false">STDEV(C2699:C2719)*SQRT(365.25)</f>
        <v>0.481076162326423</v>
      </c>
      <c r="E2719" s="11" t="n">
        <f aca="false">SQRT(alpha*(E2718/SQRT(365.25))^2+(1-alpha)*C2719^2)*SQRT(365.25)</f>
        <v>0.502922621527898</v>
      </c>
      <c r="G2719" s="10"/>
      <c r="H2719" s="10" t="n">
        <f aca="false">(E2719^2)/365.25</f>
        <v>0.000692487784379174</v>
      </c>
      <c r="I2719" s="10" t="n">
        <f aca="false">C2720^2</f>
        <v>0.00171458582430514</v>
      </c>
      <c r="J2719" s="10" t="n">
        <f aca="false">(H2719-I2719)^2</f>
        <v>1.04468440322051E-006</v>
      </c>
    </row>
    <row r="2720" customFormat="false" ht="12.75" hidden="false" customHeight="false" outlineLevel="0" collapsed="false">
      <c r="A2720" s="7" t="n">
        <v>36754</v>
      </c>
      <c r="B2720" s="8" t="n">
        <v>4.413</v>
      </c>
      <c r="C2720" s="9" t="n">
        <f aca="false">LN(B2720/B2719)</f>
        <v>0.0414075575747368</v>
      </c>
      <c r="D2720" s="11" t="n">
        <f aca="false">STDEV(C2700:C2720)*SQRT(365.25)</f>
        <v>0.506840368155034</v>
      </c>
      <c r="E2720" s="11" t="n">
        <f aca="false">SQRT(alpha*(E2719/SQRT(365.25))^2+(1-alpha)*C2720^2)*SQRT(365.25)</f>
        <v>0.531635962036381</v>
      </c>
      <c r="G2720" s="10"/>
      <c r="H2720" s="10" t="n">
        <f aca="false">(E2720^2)/365.25</f>
        <v>0.000773817374757968</v>
      </c>
      <c r="I2720" s="10" t="n">
        <f aca="false">C2721^2</f>
        <v>2.52009880587454E-006</v>
      </c>
      <c r="J2720" s="10" t="n">
        <f aca="false">(H2720-I2720)^2</f>
        <v>5.9489948789112E-007</v>
      </c>
    </row>
    <row r="2721" customFormat="false" ht="12.75" hidden="false" customHeight="false" outlineLevel="0" collapsed="false">
      <c r="A2721" s="7" t="n">
        <v>36755</v>
      </c>
      <c r="B2721" s="8" t="n">
        <v>4.406</v>
      </c>
      <c r="C2721" s="9" t="n">
        <f aca="false">LN(B2721/B2720)</f>
        <v>-0.00158748190725896</v>
      </c>
      <c r="D2721" s="11" t="n">
        <f aca="false">STDEV(C2701:C2721)*SQRT(365.25)</f>
        <v>0.469013977002818</v>
      </c>
      <c r="E2721" s="11" t="n">
        <f aca="false">SQRT(alpha*(E2720/SQRT(365.25))^2+(1-alpha)*C2721^2)*SQRT(365.25)</f>
        <v>0.51011791126994</v>
      </c>
      <c r="G2721" s="10"/>
      <c r="H2721" s="10" t="n">
        <f aca="false">(E2721^2)/365.25</f>
        <v>0.000712444307730066</v>
      </c>
      <c r="I2721" s="10" t="n">
        <f aca="false">C2722^2</f>
        <v>4.60473681093621E-005</v>
      </c>
      <c r="J2721" s="10" t="n">
        <f aca="false">(H2721-I2721)^2</f>
        <v>4.4408488113584E-007</v>
      </c>
    </row>
    <row r="2722" customFormat="false" ht="12.75" hidden="false" customHeight="false" outlineLevel="0" collapsed="false">
      <c r="A2722" s="7" t="n">
        <v>36756</v>
      </c>
      <c r="B2722" s="8" t="n">
        <v>4.436</v>
      </c>
      <c r="C2722" s="9" t="n">
        <f aca="false">LN(B2722/B2721)</f>
        <v>0.00678582110796933</v>
      </c>
      <c r="D2722" s="11" t="n">
        <f aca="false">STDEV(C2702:C2722)*SQRT(365.25)</f>
        <v>0.465960316042345</v>
      </c>
      <c r="E2722" s="11" t="n">
        <f aca="false">SQRT(alpha*(E2721/SQRT(365.25))^2+(1-alpha)*C2722^2)*SQRT(365.25)</f>
        <v>0.490767286952699</v>
      </c>
      <c r="G2722" s="10"/>
      <c r="H2722" s="10" t="n">
        <f aca="false">(E2722^2)/365.25</f>
        <v>0.000659418288686962</v>
      </c>
      <c r="I2722" s="10" t="n">
        <f aca="false">C2723^2</f>
        <v>0.00459138644143816</v>
      </c>
      <c r="J2722" s="10" t="n">
        <f aca="false">(H2722-I2722)^2</f>
        <v>1.54603735542497E-005</v>
      </c>
    </row>
    <row r="2723" customFormat="false" ht="12.75" hidden="false" customHeight="false" outlineLevel="0" collapsed="false">
      <c r="A2723" s="7" t="n">
        <v>36759</v>
      </c>
      <c r="B2723" s="8" t="n">
        <v>4.747</v>
      </c>
      <c r="C2723" s="9" t="n">
        <f aca="false">LN(B2723/B2722)</f>
        <v>0.0677597700810604</v>
      </c>
      <c r="D2723" s="11" t="n">
        <f aca="false">STDEV(C2703:C2723)*SQRT(365.25)</f>
        <v>0.526573053040576</v>
      </c>
      <c r="E2723" s="11" t="n">
        <f aca="false">SQRT(alpha*(E2722/SQRT(365.25))^2+(1-alpha)*C2723^2)*SQRT(365.25)</f>
        <v>0.595926882872522</v>
      </c>
      <c r="G2723" s="10"/>
      <c r="H2723" s="10" t="n">
        <f aca="false">(E2723^2)/365.25</f>
        <v>0.000972289800767037</v>
      </c>
      <c r="I2723" s="10" t="n">
        <f aca="false">C2724^2</f>
        <v>0.00240108288176929</v>
      </c>
      <c r="J2723" s="10" t="n">
        <f aca="false">(H2723-I2723)^2</f>
        <v>2.04144966831991E-006</v>
      </c>
    </row>
    <row r="2724" customFormat="false" ht="12.75" hidden="false" customHeight="false" outlineLevel="0" collapsed="false">
      <c r="A2724" s="7" t="n">
        <v>36760</v>
      </c>
      <c r="B2724" s="8" t="n">
        <v>4.52</v>
      </c>
      <c r="C2724" s="9" t="n">
        <f aca="false">LN(B2724/B2723)</f>
        <v>-0.0490008457250412</v>
      </c>
      <c r="D2724" s="11" t="n">
        <f aca="false">STDEV(C2704:C2724)*SQRT(365.25)</f>
        <v>0.556056483687489</v>
      </c>
      <c r="E2724" s="11" t="n">
        <f aca="false">SQRT(alpha*(E2723/SQRT(365.25))^2+(1-alpha)*C2724^2)*SQRT(365.25)</f>
        <v>0.629805064112237</v>
      </c>
      <c r="G2724" s="10"/>
      <c r="H2724" s="10" t="n">
        <f aca="false">(E2724^2)/365.25</f>
        <v>0.00108598061268013</v>
      </c>
      <c r="I2724" s="10" t="n">
        <f aca="false">C2725^2</f>
        <v>0.000347102083117038</v>
      </c>
      <c r="J2724" s="10" t="n">
        <f aca="false">(H2724-I2724)^2</f>
        <v>5.45941481449323E-007</v>
      </c>
    </row>
    <row r="2725" customFormat="false" ht="12.75" hidden="false" customHeight="false" outlineLevel="0" collapsed="false">
      <c r="A2725" s="7" t="n">
        <v>36761</v>
      </c>
      <c r="B2725" s="8" t="n">
        <v>4.605</v>
      </c>
      <c r="C2725" s="9" t="n">
        <f aca="false">LN(B2725/B2724)</f>
        <v>0.0186306758631306</v>
      </c>
      <c r="D2725" s="11" t="n">
        <f aca="false">STDEV(C2705:C2725)*SQRT(365.25)</f>
        <v>0.546856946069105</v>
      </c>
      <c r="E2725" s="11" t="n">
        <f aca="false">SQRT(alpha*(E2724/SQRT(365.25))^2+(1-alpha)*C2725^2)*SQRT(365.25)</f>
        <v>0.612519472902909</v>
      </c>
      <c r="G2725" s="10"/>
      <c r="H2725" s="10" t="n">
        <f aca="false">(E2725^2)/365.25</f>
        <v>0.00102718714492884</v>
      </c>
      <c r="I2725" s="10" t="n">
        <f aca="false">C2726^2</f>
        <v>0.000202084922536117</v>
      </c>
      <c r="J2725" s="10" t="n">
        <f aca="false">(H2725-I2725)^2</f>
        <v>6.80793677397403E-007</v>
      </c>
    </row>
    <row r="2726" customFormat="false" ht="12.75" hidden="false" customHeight="false" outlineLevel="0" collapsed="false">
      <c r="A2726" s="7" t="n">
        <v>36762</v>
      </c>
      <c r="B2726" s="8" t="n">
        <v>4.54</v>
      </c>
      <c r="C2726" s="9" t="n">
        <f aca="false">LN(B2726/B2725)</f>
        <v>-0.0142156576540137</v>
      </c>
      <c r="D2726" s="11" t="n">
        <f aca="false">STDEV(C2706:C2726)*SQRT(365.25)</f>
        <v>0.551280640896626</v>
      </c>
      <c r="E2726" s="11" t="n">
        <f aca="false">SQRT(alpha*(E2725/SQRT(365.25))^2+(1-alpha)*C2726^2)*SQRT(365.25)</f>
        <v>0.59262115880817</v>
      </c>
      <c r="G2726" s="10"/>
      <c r="H2726" s="10" t="n">
        <f aca="false">(E2726^2)/365.25</f>
        <v>0.000961532752545212</v>
      </c>
      <c r="I2726" s="10" t="n">
        <f aca="false">C2727^2</f>
        <v>0.000368555420333851</v>
      </c>
      <c r="J2726" s="10" t="n">
        <f aca="false">(H2726-I2726)^2</f>
        <v>3.51622116516503E-007</v>
      </c>
    </row>
    <row r="2727" customFormat="false" ht="12.75" hidden="false" customHeight="false" outlineLevel="0" collapsed="false">
      <c r="A2727" s="7" t="n">
        <v>36763</v>
      </c>
      <c r="B2727" s="8" t="n">
        <v>4.628</v>
      </c>
      <c r="C2727" s="9" t="n">
        <f aca="false">LN(B2727/B2726)</f>
        <v>0.0191977972781736</v>
      </c>
      <c r="D2727" s="11" t="n">
        <f aca="false">STDEV(C2707:C2727)*SQRT(365.25)</f>
        <v>0.552393802786904</v>
      </c>
      <c r="E2727" s="11" t="n">
        <f aca="false">SQRT(alpha*(E2726/SQRT(365.25))^2+(1-alpha)*C2727^2)*SQRT(365.25)</f>
        <v>0.577897834412626</v>
      </c>
      <c r="G2727" s="10"/>
      <c r="H2727" s="10" t="n">
        <f aca="false">(E2727^2)/365.25</f>
        <v>0.000914348821406715</v>
      </c>
      <c r="I2727" s="10" t="n">
        <f aca="false">C2728^2</f>
        <v>0.000149844684891254</v>
      </c>
      <c r="J2727" s="10" t="n">
        <f aca="false">(H2727-I2727)^2</f>
        <v>5.8446657474925E-007</v>
      </c>
    </row>
    <row r="2728" customFormat="false" ht="12.75" hidden="false" customHeight="false" outlineLevel="0" collapsed="false">
      <c r="A2728" s="7" t="n">
        <v>36766</v>
      </c>
      <c r="B2728" s="8" t="n">
        <v>4.685</v>
      </c>
      <c r="C2728" s="9" t="n">
        <f aca="false">LN(B2728/B2727)</f>
        <v>0.0122411063589552</v>
      </c>
      <c r="D2728" s="11" t="n">
        <f aca="false">STDEV(C2708:C2728)*SQRT(365.25)</f>
        <v>0.552414431534348</v>
      </c>
      <c r="E2728" s="11" t="n">
        <f aca="false">SQRT(alpha*(E2727/SQRT(365.25))^2+(1-alpha)*C2728^2)*SQRT(365.25)</f>
        <v>0.558342928620523</v>
      </c>
      <c r="G2728" s="10"/>
      <c r="H2728" s="10" t="n">
        <f aca="false">(E2728^2)/365.25</f>
        <v>0.000853516292787249</v>
      </c>
      <c r="I2728" s="10" t="n">
        <f aca="false">C2729^2</f>
        <v>0.000207481114712744</v>
      </c>
      <c r="J2728" s="10" t="n">
        <f aca="false">(H2728-I2728)^2</f>
        <v>4.17361451309758E-007</v>
      </c>
    </row>
    <row r="2729" customFormat="false" ht="12.75" hidden="false" customHeight="false" outlineLevel="0" collapsed="false">
      <c r="A2729" s="7" t="n">
        <v>36767</v>
      </c>
      <c r="B2729" s="8" t="n">
        <v>4.618</v>
      </c>
      <c r="C2729" s="9" t="n">
        <f aca="false">LN(B2729/B2728)</f>
        <v>-0.0144042047580817</v>
      </c>
      <c r="D2729" s="11" t="n">
        <f aca="false">STDEV(C2709:C2729)*SQRT(365.25)</f>
        <v>0.548758704448184</v>
      </c>
      <c r="E2729" s="11" t="n">
        <f aca="false">SQRT(alpha*(E2728/SQRT(365.25))^2+(1-alpha)*C2729^2)*SQRT(365.25)</f>
        <v>0.541267821213031</v>
      </c>
      <c r="G2729" s="10"/>
      <c r="H2729" s="10" t="n">
        <f aca="false">(E2729^2)/365.25</f>
        <v>0.000802110483999184</v>
      </c>
      <c r="I2729" s="10" t="n">
        <f aca="false">C2730^2</f>
        <v>0.00151029535321779</v>
      </c>
      <c r="J2729" s="10" t="n">
        <f aca="false">(H2729-I2729)^2</f>
        <v>5.0152580899017E-007</v>
      </c>
    </row>
    <row r="2730" customFormat="false" ht="12.75" hidden="false" customHeight="false" outlineLevel="0" collapsed="false">
      <c r="A2730" s="7" t="n">
        <v>36768</v>
      </c>
      <c r="B2730" s="8" t="n">
        <v>4.801</v>
      </c>
      <c r="C2730" s="9" t="n">
        <f aca="false">LN(B2730/B2729)</f>
        <v>0.0388625186164997</v>
      </c>
      <c r="D2730" s="11" t="n">
        <f aca="false">STDEV(C2710:C2730)*SQRT(365.25)</f>
        <v>0.528274981535389</v>
      </c>
      <c r="E2730" s="11" t="n">
        <f aca="false">SQRT(alpha*(E2729/SQRT(365.25))^2+(1-alpha)*C2730^2)*SQRT(365.25)</f>
        <v>0.559958129316629</v>
      </c>
      <c r="G2730" s="10"/>
      <c r="H2730" s="10" t="n">
        <f aca="false">(E2730^2)/365.25</f>
        <v>0.000858461619679065</v>
      </c>
      <c r="I2730" s="10" t="n">
        <f aca="false">C2731^2</f>
        <v>1.57240839954454E-005</v>
      </c>
      <c r="J2730" s="10" t="n">
        <f aca="false">(H2730-I2730)^2</f>
        <v>7.102065540501E-007</v>
      </c>
    </row>
    <row r="2731" customFormat="false" ht="12.75" hidden="false" customHeight="false" outlineLevel="0" collapsed="false">
      <c r="A2731" s="7" t="n">
        <v>36769</v>
      </c>
      <c r="B2731" s="8" t="n">
        <v>4.782</v>
      </c>
      <c r="C2731" s="9" t="n">
        <f aca="false">LN(B2731/B2730)</f>
        <v>-0.00396536051267037</v>
      </c>
      <c r="D2731" s="11" t="n">
        <f aca="false">STDEV(C2711:C2731)*SQRT(365.25)</f>
        <v>0.489364302775998</v>
      </c>
      <c r="E2731" s="11" t="n">
        <f aca="false">SQRT(alpha*(E2730/SQRT(365.25))^2+(1-alpha)*C2731^2)*SQRT(365.25)</f>
        <v>0.537643281181975</v>
      </c>
      <c r="G2731" s="10"/>
      <c r="H2731" s="10" t="n">
        <f aca="false">(E2731^2)/365.25</f>
        <v>0.000791403963860698</v>
      </c>
      <c r="I2731" s="10" t="n">
        <f aca="false">C2732^2</f>
        <v>0.000121490212622514</v>
      </c>
      <c r="J2731" s="10" t="n">
        <f aca="false">(H2731-I2731)^2</f>
        <v>4.48784434098014E-007</v>
      </c>
    </row>
    <row r="2732" customFormat="false" ht="12.75" hidden="false" customHeight="false" outlineLevel="0" collapsed="false">
      <c r="A2732" s="7" t="n">
        <v>36770</v>
      </c>
      <c r="B2732" s="8" t="n">
        <v>4.835</v>
      </c>
      <c r="C2732" s="9" t="n">
        <f aca="false">LN(B2732/B2731)</f>
        <v>0.0110222598691246</v>
      </c>
      <c r="D2732" s="11" t="n">
        <f aca="false">STDEV(C2712:C2732)*SQRT(365.25)</f>
        <v>0.489709965410042</v>
      </c>
      <c r="E2732" s="11" t="n">
        <f aca="false">SQRT(alpha*(E2731/SQRT(365.25))^2+(1-alpha)*C2732^2)*SQRT(365.25)</f>
        <v>0.519220891221358</v>
      </c>
      <c r="G2732" s="10"/>
      <c r="H2732" s="10" t="n">
        <f aca="false">(E2732^2)/365.25</f>
        <v>0.000738098107818484</v>
      </c>
      <c r="I2732" s="10" t="n">
        <f aca="false">C2733^2</f>
        <v>0.000139766573540693</v>
      </c>
      <c r="J2732" s="10" t="n">
        <f aca="false">(H2732-I2732)^2</f>
        <v>3.58000624911215E-007</v>
      </c>
    </row>
    <row r="2733" customFormat="false" ht="12.75" hidden="false" customHeight="false" outlineLevel="0" collapsed="false">
      <c r="A2733" s="7" t="n">
        <v>36773</v>
      </c>
      <c r="B2733" s="8" t="n">
        <v>4.8925</v>
      </c>
      <c r="C2733" s="9" t="n">
        <f aca="false">LN(B2733/B2732)</f>
        <v>0.0118222913828366</v>
      </c>
      <c r="D2733" s="11" t="n">
        <f aca="false">STDEV(C2713:C2733)*SQRT(365.25)</f>
        <v>0.489912028930216</v>
      </c>
      <c r="E2733" s="11" t="n">
        <f aca="false">SQRT(alpha*(E2732/SQRT(365.25))^2+(1-alpha)*C2733^2)*SQRT(365.25)</f>
        <v>0.502195969493143</v>
      </c>
      <c r="G2733" s="10"/>
      <c r="H2733" s="10" t="n">
        <f aca="false">(E2733^2)/365.25</f>
        <v>0.000690488136276954</v>
      </c>
      <c r="I2733" s="10" t="n">
        <f aca="false">C2734^2</f>
        <v>0.000136519508267679</v>
      </c>
      <c r="J2733" s="10" t="n">
        <f aca="false">(H2733-I2733)^2</f>
        <v>3.06881240818479E-007</v>
      </c>
    </row>
    <row r="2734" customFormat="false" ht="12.75" hidden="false" customHeight="false" outlineLevel="0" collapsed="false">
      <c r="A2734" s="7" t="n">
        <v>36774</v>
      </c>
      <c r="B2734" s="8" t="n">
        <v>4.95</v>
      </c>
      <c r="C2734" s="9" t="n">
        <f aca="false">LN(B2734/B2733)</f>
        <v>0.0116841562925048</v>
      </c>
      <c r="D2734" s="11" t="n">
        <f aca="false">STDEV(C2714:C2734)*SQRT(365.25)</f>
        <v>0.489838522942955</v>
      </c>
      <c r="E2734" s="11" t="n">
        <f aca="false">SQRT(alpha*(E2733/SQRT(365.25))^2+(1-alpha)*C2734^2)*SQRT(365.25)</f>
        <v>0.485901827604845</v>
      </c>
      <c r="G2734" s="10"/>
      <c r="H2734" s="10" t="n">
        <f aca="false">(E2734^2)/365.25</f>
        <v>0.000646408175413356</v>
      </c>
      <c r="I2734" s="10" t="n">
        <f aca="false">C2735^2</f>
        <v>0.000583244729431078</v>
      </c>
      <c r="J2734" s="10" t="n">
        <f aca="false">(H2734-I2734)^2</f>
        <v>3.98962090835616E-009</v>
      </c>
    </row>
    <row r="2735" customFormat="false" ht="12.75" hidden="false" customHeight="false" outlineLevel="0" collapsed="false">
      <c r="A2735" s="7" t="n">
        <v>36775</v>
      </c>
      <c r="B2735" s="8" t="n">
        <v>5.071</v>
      </c>
      <c r="C2735" s="9" t="n">
        <f aca="false">LN(B2735/B2734)</f>
        <v>0.0241504602322829</v>
      </c>
      <c r="D2735" s="11" t="n">
        <f aca="false">STDEV(C2715:C2735)*SQRT(365.25)</f>
        <v>0.49462420448613</v>
      </c>
      <c r="E2735" s="11" t="n">
        <f aca="false">SQRT(alpha*(E2734/SQRT(365.25))^2+(1-alpha)*C2735^2)*SQRT(365.25)</f>
        <v>0.484009134491617</v>
      </c>
      <c r="G2735" s="10"/>
      <c r="H2735" s="10" t="n">
        <f aca="false">(E2735^2)/365.25</f>
        <v>0.000641382182809923</v>
      </c>
      <c r="I2735" s="10" t="n">
        <f aca="false">C2736^2</f>
        <v>0.000210255927645296</v>
      </c>
      <c r="J2735" s="10" t="n">
        <f aca="false">(H2735-I2735)^2</f>
        <v>1.85869847892275E-007</v>
      </c>
    </row>
    <row r="2736" customFormat="false" ht="12.75" hidden="false" customHeight="false" outlineLevel="0" collapsed="false">
      <c r="A2736" s="7" t="n">
        <v>36776</v>
      </c>
      <c r="B2736" s="8" t="n">
        <v>4.998</v>
      </c>
      <c r="C2736" s="9" t="n">
        <f aca="false">LN(B2736/B2735)</f>
        <v>-0.0145002044001213</v>
      </c>
      <c r="D2736" s="11" t="n">
        <f aca="false">STDEV(C2716:C2736)*SQRT(365.25)</f>
        <v>0.502229002864429</v>
      </c>
      <c r="E2736" s="11" t="n">
        <f aca="false">SQRT(alpha*(E2735/SQRT(365.25))^2+(1-alpha)*C2736^2)*SQRT(365.25)</f>
        <v>0.470887303107862</v>
      </c>
      <c r="G2736" s="10"/>
      <c r="H2736" s="10" t="n">
        <f aca="false">(E2736^2)/365.25</f>
        <v>0.000607076939707586</v>
      </c>
      <c r="I2736" s="10" t="n">
        <f aca="false">C2737^2</f>
        <v>0.000570856934354745</v>
      </c>
      <c r="J2736" s="10" t="n">
        <f aca="false">(H2736-I2736)^2</f>
        <v>1.31188878775981E-009</v>
      </c>
    </row>
    <row r="2737" customFormat="false" ht="12.75" hidden="false" customHeight="false" outlineLevel="0" collapsed="false">
      <c r="A2737" s="7" t="n">
        <v>36777</v>
      </c>
      <c r="B2737" s="8" t="n">
        <v>4.88</v>
      </c>
      <c r="C2737" s="9" t="n">
        <f aca="false">LN(B2737/B2736)</f>
        <v>-0.0238926125477049</v>
      </c>
      <c r="D2737" s="11" t="n">
        <f aca="false">STDEV(C2717:C2737)*SQRT(365.25)</f>
        <v>0.516581133719997</v>
      </c>
      <c r="E2737" s="11" t="n">
        <f aca="false">SQRT(alpha*(E2736/SQRT(365.25))^2+(1-alpha)*C2737^2)*SQRT(365.25)</f>
        <v>0.469768215319668</v>
      </c>
      <c r="G2737" s="10"/>
      <c r="H2737" s="10" t="n">
        <f aca="false">(E2737^2)/365.25</f>
        <v>0.000604194869608833</v>
      </c>
      <c r="I2737" s="10" t="n">
        <f aca="false">C2738^2</f>
        <v>0.000701734728518172</v>
      </c>
      <c r="J2737" s="10" t="n">
        <f aca="false">(H2737-I2737)^2</f>
        <v>9.51402407605379E-009</v>
      </c>
    </row>
    <row r="2738" customFormat="false" ht="12.75" hidden="false" customHeight="false" outlineLevel="0" collapsed="false">
      <c r="A2738" s="7" t="n">
        <v>36780</v>
      </c>
      <c r="B2738" s="8" t="n">
        <v>5.011</v>
      </c>
      <c r="C2738" s="9" t="n">
        <f aca="false">LN(B2738/B2737)</f>
        <v>0.0264902761125318</v>
      </c>
      <c r="D2738" s="11" t="n">
        <f aca="false">STDEV(C2718:C2738)*SQRT(365.25)</f>
        <v>0.524654841153843</v>
      </c>
      <c r="E2738" s="11" t="n">
        <f aca="false">SQRT(alpha*(E2737/SQRT(365.25))^2+(1-alpha)*C2738^2)*SQRT(365.25)</f>
        <v>0.472775861252298</v>
      </c>
      <c r="G2738" s="10"/>
      <c r="H2738" s="10" t="n">
        <f aca="false">(E2738^2)/365.25</f>
        <v>0.00061195623540822</v>
      </c>
      <c r="I2738" s="10" t="n">
        <f aca="false">C2739^2</f>
        <v>3.58635910383049E-007</v>
      </c>
      <c r="J2738" s="10" t="n">
        <f aca="false">(H2738-I2738)^2</f>
        <v>3.74051623711517E-007</v>
      </c>
    </row>
    <row r="2739" customFormat="false" ht="12.75" hidden="false" customHeight="false" outlineLevel="0" collapsed="false">
      <c r="A2739" s="7" t="n">
        <v>36781</v>
      </c>
      <c r="B2739" s="8" t="n">
        <v>5.008</v>
      </c>
      <c r="C2739" s="9" t="n">
        <f aca="false">LN(B2739/B2738)</f>
        <v>-0.000598862179790183</v>
      </c>
      <c r="D2739" s="11" t="n">
        <f aca="false">STDEV(C2719:C2739)*SQRT(365.25)</f>
        <v>0.493957350581915</v>
      </c>
      <c r="E2739" s="11" t="n">
        <f aca="false">SQRT(alpha*(E2738/SQRT(365.25))^2+(1-alpha)*C2739^2)*SQRT(365.25)</f>
        <v>0.453587826185733</v>
      </c>
      <c r="G2739" s="10"/>
      <c r="H2739" s="10" t="n">
        <f aca="false">(E2739^2)/365.25</f>
        <v>0.000563290666841612</v>
      </c>
      <c r="I2739" s="10" t="n">
        <f aca="false">C2740^2</f>
        <v>8.72583663273931E-005</v>
      </c>
      <c r="J2739" s="10" t="n">
        <f aca="false">(H2739-I2739)^2</f>
        <v>2.2660675113286E-007</v>
      </c>
    </row>
    <row r="2740" customFormat="false" ht="12.75" hidden="false" customHeight="false" outlineLevel="0" collapsed="false">
      <c r="A2740" s="7" t="n">
        <v>36782</v>
      </c>
      <c r="B2740" s="8" t="n">
        <v>5.055</v>
      </c>
      <c r="C2740" s="9" t="n">
        <f aca="false">LN(B2740/B2739)</f>
        <v>0.00934121867463733</v>
      </c>
      <c r="D2740" s="11" t="n">
        <f aca="false">STDEV(C2720:C2740)*SQRT(365.25)</f>
        <v>0.479932104131065</v>
      </c>
      <c r="E2740" s="11" t="n">
        <f aca="false">SQRT(alpha*(E2739/SQRT(365.25))^2+(1-alpha)*C2740^2)*SQRT(365.25)</f>
        <v>0.438071688377924</v>
      </c>
      <c r="G2740" s="10"/>
      <c r="H2740" s="10" t="n">
        <f aca="false">(E2740^2)/365.25</f>
        <v>0.000525412194820767</v>
      </c>
      <c r="I2740" s="10" t="n">
        <f aca="false">C2741^2</f>
        <v>0.000746315307891025</v>
      </c>
      <c r="J2740" s="10" t="n">
        <f aca="false">(H2740-I2740)^2</f>
        <v>4.87981853641311E-008</v>
      </c>
    </row>
    <row r="2741" customFormat="false" ht="12.75" hidden="false" customHeight="false" outlineLevel="0" collapsed="false">
      <c r="A2741" s="7" t="n">
        <v>36783</v>
      </c>
      <c r="B2741" s="8" t="n">
        <v>5.195</v>
      </c>
      <c r="C2741" s="9" t="n">
        <f aca="false">LN(B2741/B2740)</f>
        <v>0.0273187720787561</v>
      </c>
      <c r="D2741" s="11" t="n">
        <f aca="false">STDEV(C2721:C2741)*SQRT(365.25)</f>
        <v>0.465641601550027</v>
      </c>
      <c r="E2741" s="11" t="n">
        <f aca="false">SQRT(alpha*(E2740/SQRT(365.25))^2+(1-alpha)*C2741^2)*SQRT(365.25)</f>
        <v>0.445339193486388</v>
      </c>
      <c r="G2741" s="10"/>
      <c r="H2741" s="10" t="n">
        <f aca="false">(E2741^2)/365.25</f>
        <v>0.00054298972554444</v>
      </c>
      <c r="I2741" s="10" t="n">
        <f aca="false">C2742^2</f>
        <v>4.47399498273533E-006</v>
      </c>
      <c r="J2741" s="10" t="n">
        <f aca="false">(H2741-I2741)^2</f>
        <v>2.89999192062406E-007</v>
      </c>
    </row>
    <row r="2742" customFormat="false" ht="12.75" hidden="false" customHeight="false" outlineLevel="0" collapsed="false">
      <c r="A2742" s="7" t="n">
        <v>36784</v>
      </c>
      <c r="B2742" s="8" t="n">
        <v>5.206</v>
      </c>
      <c r="C2742" s="9" t="n">
        <f aca="false">LN(B2742/B2741)</f>
        <v>0.00211518202118289</v>
      </c>
      <c r="D2742" s="11" t="n">
        <f aca="false">STDEV(C2722:C2742)*SQRT(365.25)</f>
        <v>0.464537651130204</v>
      </c>
      <c r="E2742" s="11" t="n">
        <f aca="false">SQRT(alpha*(E2741/SQRT(365.25))^2+(1-alpha)*C2742^2)*SQRT(365.25)</f>
        <v>0.427406019048279</v>
      </c>
      <c r="G2742" s="10"/>
      <c r="H2742" s="10" t="n">
        <f aca="false">(E2742^2)/365.25</f>
        <v>0.000500139370619297</v>
      </c>
      <c r="I2742" s="10" t="n">
        <f aca="false">C2743^2</f>
        <v>0.000287342248480476</v>
      </c>
      <c r="J2742" s="10" t="n">
        <f aca="false">(H2742-I2742)^2</f>
        <v>4.52826151905645E-008</v>
      </c>
    </row>
    <row r="2743" customFormat="false" ht="12.75" hidden="false" customHeight="false" outlineLevel="0" collapsed="false">
      <c r="A2743" s="7" t="n">
        <v>36787</v>
      </c>
      <c r="B2743" s="8" t="n">
        <v>5.295</v>
      </c>
      <c r="C2743" s="9" t="n">
        <f aca="false">LN(B2743/B2742)</f>
        <v>0.016951172480996</v>
      </c>
      <c r="D2743" s="11" t="n">
        <f aca="false">STDEV(C2723:C2743)*SQRT(365.25)</f>
        <v>0.466006573060134</v>
      </c>
      <c r="E2743" s="11" t="n">
        <f aca="false">SQRT(alpha*(E2742/SQRT(365.25))^2+(1-alpha)*C2743^2)*SQRT(365.25)</f>
        <v>0.420108675927067</v>
      </c>
      <c r="G2743" s="10"/>
      <c r="H2743" s="10" t="n">
        <f aca="false">(E2743^2)/365.25</f>
        <v>0.000483206843502241</v>
      </c>
      <c r="I2743" s="10" t="n">
        <f aca="false">C2744^2</f>
        <v>0.000162831405270742</v>
      </c>
      <c r="J2743" s="10" t="n">
        <f aca="false">(H2743-I2743)^2</f>
        <v>1.02640421422025E-007</v>
      </c>
    </row>
    <row r="2744" customFormat="false" ht="12.75" hidden="false" customHeight="false" outlineLevel="0" collapsed="false">
      <c r="A2744" s="7" t="n">
        <v>36788</v>
      </c>
      <c r="B2744" s="8" t="n">
        <v>5.363</v>
      </c>
      <c r="C2744" s="9" t="n">
        <f aca="false">LN(B2744/B2743)</f>
        <v>0.0127605409474184</v>
      </c>
      <c r="D2744" s="11" t="n">
        <f aca="false">STDEV(C2724:C2744)*SQRT(365.25)</f>
        <v>0.388056311561749</v>
      </c>
      <c r="E2744" s="11" t="n">
        <f aca="false">SQRT(alpha*(E2743/SQRT(365.25))^2+(1-alpha)*C2744^2)*SQRT(365.25)</f>
        <v>0.408876636182384</v>
      </c>
      <c r="G2744" s="10"/>
      <c r="H2744" s="10" t="n">
        <f aca="false">(E2744^2)/365.25</f>
        <v>0.000457714178277404</v>
      </c>
      <c r="I2744" s="10" t="n">
        <f aca="false">C2745^2</f>
        <v>7.10013044883005E-005</v>
      </c>
      <c r="J2744" s="10" t="n">
        <f aca="false">(H2744-I2744)^2</f>
        <v>1.49546846754227E-007</v>
      </c>
    </row>
    <row r="2745" customFormat="false" ht="12.75" hidden="false" customHeight="false" outlineLevel="0" collapsed="false">
      <c r="A2745" s="7" t="n">
        <v>36789</v>
      </c>
      <c r="B2745" s="8" t="n">
        <v>5.318</v>
      </c>
      <c r="C2745" s="9" t="n">
        <f aca="false">LN(B2745/B2744)</f>
        <v>-0.00842622717996023</v>
      </c>
      <c r="D2745" s="11" t="n">
        <f aca="false">STDEV(C2725:C2745)*SQRT(365.25)</f>
        <v>0.313037530378177</v>
      </c>
      <c r="E2745" s="11" t="n">
        <f aca="false">SQRT(alpha*(E2744/SQRT(365.25))^2+(1-alpha)*C2745^2)*SQRT(365.25)</f>
        <v>0.394893551416676</v>
      </c>
      <c r="G2745" s="10"/>
      <c r="H2745" s="10" t="n">
        <f aca="false">(E2745^2)/365.25</f>
        <v>0.00042694296221896</v>
      </c>
      <c r="I2745" s="10" t="n">
        <f aca="false">C2746^2</f>
        <v>3.4179405714967E-005</v>
      </c>
      <c r="J2745" s="10" t="n">
        <f aca="false">(H2745-I2745)^2</f>
        <v>1.54263211317665E-007</v>
      </c>
    </row>
    <row r="2746" customFormat="false" ht="12.75" hidden="false" customHeight="false" outlineLevel="0" collapsed="false">
      <c r="A2746" s="7" t="n">
        <v>36790</v>
      </c>
      <c r="B2746" s="8" t="n">
        <v>5.287</v>
      </c>
      <c r="C2746" s="9" t="n">
        <f aca="false">LN(B2746/B2745)</f>
        <v>-0.00584631556751489</v>
      </c>
      <c r="D2746" s="11" t="n">
        <f aca="false">STDEV(C2726:C2746)*SQRT(365.25)</f>
        <v>0.314131153394967</v>
      </c>
      <c r="E2746" s="11" t="n">
        <f aca="false">SQRT(alpha*(E2745/SQRT(365.25))^2+(1-alpha)*C2746^2)*SQRT(365.25)</f>
        <v>0.380165591472893</v>
      </c>
      <c r="G2746" s="10"/>
      <c r="H2746" s="10" t="n">
        <f aca="false">(E2746^2)/365.25</f>
        <v>0.000395690285940957</v>
      </c>
      <c r="I2746" s="10" t="n">
        <f aca="false">C2747^2</f>
        <v>0.000897026777244032</v>
      </c>
      <c r="J2746" s="10" t="n">
        <f aca="false">(H2746-I2746)^2</f>
        <v>2.51338277512079E-007</v>
      </c>
    </row>
    <row r="2747" customFormat="false" ht="12.75" hidden="false" customHeight="false" outlineLevel="0" collapsed="false">
      <c r="A2747" s="7" t="n">
        <v>36791</v>
      </c>
      <c r="B2747" s="8" t="n">
        <v>5.131</v>
      </c>
      <c r="C2747" s="9" t="n">
        <f aca="false">LN(B2747/B2746)</f>
        <v>-0.0299504052934853</v>
      </c>
      <c r="D2747" s="11" t="n">
        <f aca="false">STDEV(C2727:C2747)*SQRT(365.25)</f>
        <v>0.339019305753991</v>
      </c>
      <c r="E2747" s="11" t="n">
        <f aca="false">SQRT(alpha*(E2746/SQRT(365.25))^2+(1-alpha)*C2747^2)*SQRT(365.25)</f>
        <v>0.398868918799986</v>
      </c>
      <c r="G2747" s="10"/>
      <c r="H2747" s="10" t="n">
        <f aca="false">(E2747^2)/365.25</f>
        <v>0.000435582243352962</v>
      </c>
      <c r="I2747" s="10" t="n">
        <f aca="false">C2748^2</f>
        <v>0.000776606635242758</v>
      </c>
      <c r="J2747" s="10" t="n">
        <f aca="false">(H2747-I2747)^2</f>
        <v>1.16297635863805E-007</v>
      </c>
    </row>
    <row r="2748" customFormat="false" ht="12.75" hidden="false" customHeight="false" outlineLevel="0" collapsed="false">
      <c r="A2748" s="7" t="n">
        <v>36794</v>
      </c>
      <c r="B2748" s="8" t="n">
        <v>5.276</v>
      </c>
      <c r="C2748" s="9" t="n">
        <f aca="false">LN(B2748/B2747)</f>
        <v>0.0278676628952404</v>
      </c>
      <c r="D2748" s="11" t="n">
        <f aca="false">STDEV(C2728:C2748)*SQRT(365.25)</f>
        <v>0.347095722114233</v>
      </c>
      <c r="E2748" s="11" t="n">
        <f aca="false">SQRT(alpha*(E2747/SQRT(365.25))^2+(1-alpha)*C2748^2)*SQRT(365.25)</f>
        <v>0.411105508269779</v>
      </c>
      <c r="G2748" s="10"/>
      <c r="H2748" s="10" t="n">
        <f aca="false">(E2748^2)/365.25</f>
        <v>0.000462717971060241</v>
      </c>
      <c r="I2748" s="10" t="n">
        <f aca="false">C2749^2</f>
        <v>8.20231931993887E-005</v>
      </c>
      <c r="J2748" s="10" t="n">
        <f aca="false">(H2748-I2748)^2</f>
        <v>1.44928513890524E-007</v>
      </c>
    </row>
    <row r="2749" customFormat="false" ht="12.75" hidden="false" customHeight="false" outlineLevel="0" collapsed="false">
      <c r="A2749" s="7" t="n">
        <v>36795</v>
      </c>
      <c r="B2749" s="8" t="n">
        <v>5.324</v>
      </c>
      <c r="C2749" s="9" t="n">
        <f aca="false">LN(B2749/B2748)</f>
        <v>0.00905666567779714</v>
      </c>
      <c r="D2749" s="11" t="n">
        <f aca="false">STDEV(C2729:C2749)*SQRT(365.25)</f>
        <v>0.346343522414352</v>
      </c>
      <c r="E2749" s="11" t="n">
        <f aca="false">SQRT(alpha*(E2748/SQRT(365.25))^2+(1-alpha)*C2749^2)*SQRT(365.25)</f>
        <v>0.397421009166785</v>
      </c>
      <c r="G2749" s="10"/>
      <c r="H2749" s="10" t="n">
        <f aca="false">(E2749^2)/365.25</f>
        <v>0.000432425622250912</v>
      </c>
      <c r="I2749" s="10" t="n">
        <f aca="false">C2750^2</f>
        <v>5.09173971309481E-006</v>
      </c>
      <c r="J2749" s="10" t="n">
        <f aca="false">(H2749-I2749)^2</f>
        <v>1.82614247164845E-007</v>
      </c>
    </row>
    <row r="2750" customFormat="false" ht="12.75" hidden="false" customHeight="false" outlineLevel="0" collapsed="false">
      <c r="A2750" s="7" t="n">
        <v>36796</v>
      </c>
      <c r="B2750" s="8" t="n">
        <v>5.312</v>
      </c>
      <c r="C2750" s="9" t="n">
        <f aca="false">LN(B2750/B2749)</f>
        <v>-0.00225648835873239</v>
      </c>
      <c r="D2750" s="11" t="n">
        <f aca="false">STDEV(C2730:C2750)*SQRT(365.25)</f>
        <v>0.336790616893433</v>
      </c>
      <c r="E2750" s="11" t="n">
        <f aca="false">SQRT(alpha*(E2749/SQRT(365.25))^2+(1-alpha)*C2750^2)*SQRT(365.25)</f>
        <v>0.38147567115707</v>
      </c>
      <c r="G2750" s="10"/>
      <c r="H2750" s="10" t="n">
        <f aca="false">(E2750^2)/365.25</f>
        <v>0.000398422142874024</v>
      </c>
      <c r="I2750" s="10" t="n">
        <f aca="false">C2751^2</f>
        <v>0.00129837911691245</v>
      </c>
      <c r="J2750" s="10" t="n">
        <f aca="false">(H2750-I2750)^2</f>
        <v>8.09922555120402E-007</v>
      </c>
    </row>
    <row r="2751" customFormat="false" ht="12.75" hidden="false" customHeight="false" outlineLevel="0" collapsed="false">
      <c r="A2751" s="7" t="n">
        <v>36797</v>
      </c>
      <c r="B2751" s="8" t="n">
        <v>5.124</v>
      </c>
      <c r="C2751" s="9" t="n">
        <f aca="false">LN(B2751/B2750)</f>
        <v>-0.036033028139645</v>
      </c>
      <c r="D2751" s="11" t="n">
        <f aca="false">STDEV(C2731:C2751)*SQRT(365.25)</f>
        <v>0.350596082302184</v>
      </c>
      <c r="E2751" s="11" t="n">
        <f aca="false">SQRT(alpha*(E2750/SQRT(365.25))^2+(1-alpha)*C2751^2)*SQRT(365.25)</f>
        <v>0.414342234469482</v>
      </c>
      <c r="G2751" s="10"/>
      <c r="H2751" s="10" t="n">
        <f aca="false">(E2751^2)/365.25</f>
        <v>0.000470032819343363</v>
      </c>
      <c r="I2751" s="10" t="n">
        <f aca="false">C2752^2</f>
        <v>0.000144656019425925</v>
      </c>
      <c r="J2751" s="10" t="n">
        <f aca="false">(H2751-I2751)^2</f>
        <v>1.05870061924512E-007</v>
      </c>
    </row>
    <row r="2752" customFormat="false" ht="12.75" hidden="false" customHeight="false" outlineLevel="0" collapsed="false">
      <c r="A2752" s="7" t="n">
        <v>36798</v>
      </c>
      <c r="B2752" s="8" t="n">
        <v>5.186</v>
      </c>
      <c r="C2752" s="9" t="n">
        <f aca="false">LN(B2752/B2751)</f>
        <v>0.012027303081985</v>
      </c>
      <c r="D2752" s="11" t="n">
        <f aca="false">STDEV(C2732:C2752)*SQRT(365.25)</f>
        <v>0.351053683005393</v>
      </c>
      <c r="E2752" s="11" t="n">
        <f aca="false">SQRT(alpha*(E2751/SQRT(365.25))^2+(1-alpha)*C2752^2)*SQRT(365.25)</f>
        <v>0.40276908368419</v>
      </c>
      <c r="G2752" s="10"/>
      <c r="H2752" s="10" t="n">
        <f aca="false">(E2752^2)/365.25</f>
        <v>0.000444142189655858</v>
      </c>
      <c r="I2752" s="10" t="n">
        <f aca="false">C2753^2</f>
        <v>0.000992731107999713</v>
      </c>
      <c r="J2752" s="10" t="n">
        <f aca="false">(H2752-I2752)^2</f>
        <v>3.00949801329681E-007</v>
      </c>
    </row>
    <row r="2753" customFormat="false" ht="12.75" hidden="false" customHeight="false" outlineLevel="0" collapsed="false">
      <c r="A2753" s="7" t="n">
        <v>36801</v>
      </c>
      <c r="B2753" s="8" t="n">
        <v>5.352</v>
      </c>
      <c r="C2753" s="9" t="n">
        <f aca="false">LN(B2753/B2752)</f>
        <v>0.0315076357094548</v>
      </c>
      <c r="D2753" s="11" t="n">
        <f aca="false">STDEV(C2733:C2753)*SQRT(365.25)</f>
        <v>0.368639466634724</v>
      </c>
      <c r="E2753" s="11" t="n">
        <f aca="false">SQRT(alpha*(E2752/SQRT(365.25))^2+(1-alpha)*C2753^2)*SQRT(365.25)</f>
        <v>0.422098078511089</v>
      </c>
      <c r="G2753" s="10"/>
      <c r="H2753" s="10" t="n">
        <f aca="false">(E2753^2)/365.25</f>
        <v>0.000487794080445594</v>
      </c>
      <c r="I2753" s="10" t="n">
        <f aca="false">C2754^2</f>
        <v>5.59000838175233E-007</v>
      </c>
      <c r="J2753" s="10" t="n">
        <f aca="false">(H2753-I2753)^2</f>
        <v>2.37398022800047E-007</v>
      </c>
    </row>
    <row r="2754" customFormat="false" ht="12.75" hidden="false" customHeight="false" outlineLevel="0" collapsed="false">
      <c r="A2754" s="7" t="n">
        <v>36802</v>
      </c>
      <c r="B2754" s="8" t="n">
        <v>5.348</v>
      </c>
      <c r="C2754" s="9" t="n">
        <f aca="false">LN(B2754/B2753)</f>
        <v>-0.000747663586230621</v>
      </c>
      <c r="D2754" s="11" t="n">
        <f aca="false">STDEV(C2734:C2754)*SQRT(365.25)</f>
        <v>0.368016833399239</v>
      </c>
      <c r="E2754" s="11" t="n">
        <f aca="false">SQRT(alpha*(E2753/SQRT(365.25))^2+(1-alpha)*C2754^2)*SQRT(365.25)</f>
        <v>0.404976647784736</v>
      </c>
      <c r="G2754" s="10"/>
      <c r="H2754" s="10" t="n">
        <f aca="false">(E2754^2)/365.25</f>
        <v>0.000449024189598801</v>
      </c>
      <c r="I2754" s="10" t="n">
        <f aca="false">C2755^2</f>
        <v>0.000118906230932683</v>
      </c>
      <c r="J2754" s="10" t="n">
        <f aca="false">(H2754-I2754)^2</f>
        <v>1.08977866633885E-007</v>
      </c>
    </row>
    <row r="2755" customFormat="false" ht="12.75" hidden="false" customHeight="false" outlineLevel="0" collapsed="false">
      <c r="A2755" s="7" t="n">
        <v>36803</v>
      </c>
      <c r="B2755" s="8" t="n">
        <v>5.29</v>
      </c>
      <c r="C2755" s="9" t="n">
        <f aca="false">LN(B2755/B2754)</f>
        <v>-0.0109044133694887</v>
      </c>
      <c r="D2755" s="11" t="n">
        <f aca="false">STDEV(C2735:C2755)*SQRT(365.25)</f>
        <v>0.371710079713105</v>
      </c>
      <c r="E2755" s="11" t="n">
        <f aca="false">SQRT(alpha*(E2754/SQRT(365.25))^2+(1-alpha)*C2755^2)*SQRT(365.25)</f>
        <v>0.392952590800448</v>
      </c>
      <c r="G2755" s="10"/>
      <c r="H2755" s="10" t="n">
        <f aca="false">(E2755^2)/365.25</f>
        <v>0.000422756300114399</v>
      </c>
      <c r="I2755" s="10" t="n">
        <f aca="false">C2756^2</f>
        <v>0.000698717079231192</v>
      </c>
      <c r="J2755" s="10" t="n">
        <f aca="false">(H2755-I2755)^2</f>
        <v>7.61543516107471E-008</v>
      </c>
    </row>
    <row r="2756" customFormat="false" ht="12.75" hidden="false" customHeight="false" outlineLevel="0" collapsed="false">
      <c r="A2756" s="7" t="n">
        <v>36804</v>
      </c>
      <c r="B2756" s="8" t="n">
        <v>5.152</v>
      </c>
      <c r="C2756" s="9" t="n">
        <f aca="false">LN(B2756/B2755)</f>
        <v>-0.0264332570681555</v>
      </c>
      <c r="D2756" s="11" t="n">
        <f aca="false">STDEV(C2736:C2756)*SQRT(365.25)</f>
        <v>0.379337014613965</v>
      </c>
      <c r="E2756" s="11" t="n">
        <f aca="false">SQRT(alpha*(E2755/SQRT(365.25))^2+(1-alpha)*C2756^2)*SQRT(365.25)</f>
        <v>0.403028651682412</v>
      </c>
      <c r="G2756" s="10"/>
      <c r="H2756" s="10" t="n">
        <f aca="false">(E2756^2)/365.25</f>
        <v>0.000444714836624074</v>
      </c>
      <c r="I2756" s="10" t="n">
        <f aca="false">C2757^2</f>
        <v>0.000803629231447274</v>
      </c>
      <c r="J2756" s="10" t="n">
        <f aca="false">(H2756-I2756)^2</f>
        <v>1.28819542811304E-007</v>
      </c>
    </row>
    <row r="2757" customFormat="false" ht="12.75" hidden="false" customHeight="false" outlineLevel="0" collapsed="false">
      <c r="A2757" s="7" t="n">
        <v>36805</v>
      </c>
      <c r="B2757" s="8" t="n">
        <v>5.008</v>
      </c>
      <c r="C2757" s="9" t="n">
        <f aca="false">LN(B2757/B2756)</f>
        <v>-0.0283483550042551</v>
      </c>
      <c r="D2757" s="11" t="n">
        <f aca="false">STDEV(C2737:C2757)*SQRT(365.25)</f>
        <v>0.393634304968309</v>
      </c>
      <c r="E2757" s="11" t="n">
        <f aca="false">SQRT(alpha*(E2756/SQRT(365.25))^2+(1-alpha)*C2757^2)*SQRT(365.25)</f>
        <v>0.41576840035735</v>
      </c>
      <c r="G2757" s="10"/>
      <c r="H2757" s="10" t="n">
        <f aca="false">(E2757^2)/365.25</f>
        <v>0.000473274093732265</v>
      </c>
      <c r="I2757" s="10" t="n">
        <f aca="false">C2758^2</f>
        <v>0.000781766122695766</v>
      </c>
      <c r="J2757" s="10" t="n">
        <f aca="false">(H2757-I2757)^2</f>
        <v>9.51673319340176E-008</v>
      </c>
    </row>
    <row r="2758" customFormat="false" ht="12.75" hidden="false" customHeight="false" outlineLevel="0" collapsed="false">
      <c r="A2758" s="7" t="n">
        <v>36808</v>
      </c>
      <c r="B2758" s="8" t="n">
        <v>5.15</v>
      </c>
      <c r="C2758" s="9" t="n">
        <f aca="false">LN(B2758/B2757)</f>
        <v>0.0279600808778474</v>
      </c>
      <c r="D2758" s="11" t="n">
        <f aca="false">STDEV(C2738:C2758)*SQRT(365.25)</f>
        <v>0.395324195531163</v>
      </c>
      <c r="E2758" s="11" t="n">
        <f aca="false">SQRT(alpha*(E2757/SQRT(365.25))^2+(1-alpha)*C2758^2)*SQRT(365.25)</f>
        <v>0.426414336723566</v>
      </c>
      <c r="G2758" s="10"/>
      <c r="H2758" s="10" t="n">
        <f aca="false">(E2758^2)/365.25</f>
        <v>0.00049782118155619</v>
      </c>
      <c r="I2758" s="10" t="n">
        <f aca="false">C2759^2</f>
        <v>9.68225511421398E-006</v>
      </c>
      <c r="J2758" s="10" t="n">
        <f aca="false">(H2758-I2758)^2</f>
        <v>2.38279611507925E-007</v>
      </c>
    </row>
    <row r="2759" customFormat="false" ht="12.75" hidden="false" customHeight="false" outlineLevel="0" collapsed="false">
      <c r="A2759" s="7" t="n">
        <v>36809</v>
      </c>
      <c r="B2759" s="8" t="n">
        <v>5.134</v>
      </c>
      <c r="C2759" s="9" t="n">
        <f aca="false">LN(B2759/B2758)</f>
        <v>-0.00311163222669614</v>
      </c>
      <c r="D2759" s="11" t="n">
        <f aca="false">STDEV(C2739:C2759)*SQRT(365.25)</f>
        <v>0.381645351467148</v>
      </c>
      <c r="E2759" s="11" t="n">
        <f aca="false">SQRT(alpha*(E2758/SQRT(365.25))^2+(1-alpha)*C2759^2)*SQRT(365.25)</f>
        <v>0.409441345102687</v>
      </c>
      <c r="G2759" s="10"/>
      <c r="H2759" s="10" t="n">
        <f aca="false">(E2759^2)/365.25</f>
        <v>0.000458979370511972</v>
      </c>
      <c r="I2759" s="10" t="n">
        <f aca="false">C2760^2</f>
        <v>0.00494440994969261</v>
      </c>
      <c r="J2759" s="10" t="n">
        <f aca="false">(H2759-I2759)^2</f>
        <v>2.01190874806488E-005</v>
      </c>
    </row>
    <row r="2760" customFormat="false" ht="12.75" hidden="false" customHeight="false" outlineLevel="0" collapsed="false">
      <c r="A2760" s="7" t="n">
        <v>36810</v>
      </c>
      <c r="B2760" s="8" t="n">
        <v>5.508</v>
      </c>
      <c r="C2760" s="9" t="n">
        <f aca="false">LN(B2760/B2759)</f>
        <v>0.0703164984174597</v>
      </c>
      <c r="D2760" s="11" t="n">
        <f aca="false">STDEV(C2740:C2760)*SQRT(365.25)</f>
        <v>0.478099877976791</v>
      </c>
      <c r="E2760" s="11" t="n">
        <f aca="false">SQRT(alpha*(E2759/SQRT(365.25))^2+(1-alpha)*C2760^2)*SQRT(365.25)</f>
        <v>0.545897452493387</v>
      </c>
      <c r="G2760" s="10"/>
      <c r="H2760" s="10" t="n">
        <f aca="false">(E2760^2)/365.25</f>
        <v>0.000815890564377192</v>
      </c>
      <c r="I2760" s="10" t="n">
        <f aca="false">C2761^2</f>
        <v>0.000479954386091154</v>
      </c>
      <c r="J2760" s="10" t="n">
        <f aca="false">(H2760-I2760)^2</f>
        <v>1.12853115881429E-007</v>
      </c>
    </row>
    <row r="2761" customFormat="false" ht="12.75" hidden="false" customHeight="false" outlineLevel="0" collapsed="false">
      <c r="A2761" s="7" t="n">
        <v>36811</v>
      </c>
      <c r="B2761" s="8" t="n">
        <v>5.63</v>
      </c>
      <c r="C2761" s="9" t="n">
        <f aca="false">LN(B2761/B2760)</f>
        <v>0.0219078612851906</v>
      </c>
      <c r="D2761" s="11" t="n">
        <f aca="false">STDEV(C2741:C2761)*SQRT(365.25)</f>
        <v>0.483253299429726</v>
      </c>
      <c r="E2761" s="11" t="n">
        <f aca="false">SQRT(alpha*(E2760/SQRT(365.25))^2+(1-alpha)*C2761^2)*SQRT(365.25)</f>
        <v>0.536880419483468</v>
      </c>
      <c r="G2761" s="10"/>
      <c r="H2761" s="10" t="n">
        <f aca="false">(E2761^2)/365.25</f>
        <v>0.000789159712045844</v>
      </c>
      <c r="I2761" s="10" t="n">
        <f aca="false">C2762^2</f>
        <v>0.000277442467165524</v>
      </c>
      <c r="J2761" s="10" t="n">
        <f aca="false">(H2761-I2761)^2</f>
        <v>2.61854538707906E-007</v>
      </c>
    </row>
    <row r="2762" customFormat="false" ht="12.75" hidden="false" customHeight="false" outlineLevel="0" collapsed="false">
      <c r="A2762" s="7" t="n">
        <v>36812</v>
      </c>
      <c r="B2762" s="8" t="n">
        <v>5.537</v>
      </c>
      <c r="C2762" s="9" t="n">
        <f aca="false">LN(B2762/B2761)</f>
        <v>-0.0166566043107689</v>
      </c>
      <c r="D2762" s="11" t="n">
        <f aca="false">STDEV(C2742:C2762)*SQRT(365.25)</f>
        <v>0.481174757493429</v>
      </c>
      <c r="E2762" s="11" t="n">
        <f aca="false">SQRT(alpha*(E2761/SQRT(365.25))^2+(1-alpha)*C2762^2)*SQRT(365.25)</f>
        <v>0.522846389966627</v>
      </c>
      <c r="G2762" s="10"/>
      <c r="H2762" s="10" t="n">
        <f aca="false">(E2762^2)/365.25</f>
        <v>0.000748441745382983</v>
      </c>
      <c r="I2762" s="10" t="n">
        <f aca="false">C2763^2</f>
        <v>0.00100760994956115</v>
      </c>
      <c r="J2762" s="10" t="n">
        <f aca="false">(H2762-I2762)^2</f>
        <v>6.71681580569373E-008</v>
      </c>
    </row>
    <row r="2763" customFormat="false" ht="12.75" hidden="false" customHeight="false" outlineLevel="0" collapsed="false">
      <c r="A2763" s="7" t="n">
        <v>36815</v>
      </c>
      <c r="B2763" s="8" t="n">
        <v>5.364</v>
      </c>
      <c r="C2763" s="9" t="n">
        <f aca="false">LN(B2763/B2762)</f>
        <v>-0.031742872421398</v>
      </c>
      <c r="D2763" s="11" t="n">
        <f aca="false">STDEV(C2743:C2763)*SQRT(365.25)</f>
        <v>0.502599757101109</v>
      </c>
      <c r="E2763" s="11" t="n">
        <f aca="false">SQRT(alpha*(E2762/SQRT(365.25))^2+(1-alpha)*C2763^2)*SQRT(365.25)</f>
        <v>0.530000616814994</v>
      </c>
      <c r="G2763" s="10"/>
      <c r="H2763" s="10" t="n">
        <f aca="false">(E2763^2)/365.25</f>
        <v>0.00076906407617871</v>
      </c>
      <c r="I2763" s="10" t="n">
        <f aca="false">C2764^2</f>
        <v>0.00019280030700908</v>
      </c>
      <c r="J2763" s="10" t="n">
        <f aca="false">(H2763-I2763)^2</f>
        <v>3.32079931657589E-007</v>
      </c>
    </row>
    <row r="2764" customFormat="false" ht="12.75" hidden="false" customHeight="false" outlineLevel="0" collapsed="false">
      <c r="A2764" s="7" t="n">
        <v>36816</v>
      </c>
      <c r="B2764" s="8" t="n">
        <v>5.439</v>
      </c>
      <c r="C2764" s="9" t="n">
        <f aca="false">LN(B2764/B2763)</f>
        <v>0.0138852550213916</v>
      </c>
      <c r="D2764" s="11" t="n">
        <f aca="false">STDEV(C2744:C2764)*SQRT(365.25)</f>
        <v>0.501030140055697</v>
      </c>
      <c r="E2764" s="11" t="n">
        <f aca="false">SQRT(alpha*(E2763/SQRT(365.25))^2+(1-alpha)*C2764^2)*SQRT(365.25)</f>
        <v>0.513957659500727</v>
      </c>
      <c r="G2764" s="10"/>
      <c r="H2764" s="10" t="n">
        <f aca="false">(E2764^2)/365.25</f>
        <v>0.000723210063680946</v>
      </c>
      <c r="I2764" s="10" t="n">
        <f aca="false">C2765^2</f>
        <v>0.00156550196186697</v>
      </c>
      <c r="J2764" s="10" t="n">
        <f aca="false">(H2764-I2764)^2</f>
        <v>7.0945564174981E-007</v>
      </c>
    </row>
    <row r="2765" customFormat="false" ht="12.75" hidden="false" customHeight="false" outlineLevel="0" collapsed="false">
      <c r="A2765" s="7" t="n">
        <v>36817</v>
      </c>
      <c r="B2765" s="8" t="n">
        <v>5.228</v>
      </c>
      <c r="C2765" s="9" t="n">
        <f aca="false">LN(B2765/B2764)</f>
        <v>-0.0395664246788482</v>
      </c>
      <c r="D2765" s="11" t="n">
        <f aca="false">STDEV(C2745:C2765)*SQRT(365.25)</f>
        <v>0.526030737727691</v>
      </c>
      <c r="E2765" s="11" t="n">
        <f aca="false">SQRT(alpha*(E2764/SQRT(365.25))^2+(1-alpha)*C2765^2)*SQRT(365.25)</f>
        <v>0.537245132887398</v>
      </c>
      <c r="G2765" s="10"/>
      <c r="H2765" s="10" t="n">
        <f aca="false">(E2765^2)/365.25</f>
        <v>0.000790232259578913</v>
      </c>
      <c r="I2765" s="10" t="n">
        <f aca="false">C2766^2</f>
        <v>0.00296362860699661</v>
      </c>
      <c r="J2765" s="10" t="n">
        <f aca="false">(H2765-I2765)^2</f>
        <v>4.72365168296858E-006</v>
      </c>
    </row>
    <row r="2766" customFormat="false" ht="12.75" hidden="false" customHeight="false" outlineLevel="0" collapsed="false">
      <c r="A2766" s="7" t="n">
        <v>36818</v>
      </c>
      <c r="B2766" s="8" t="n">
        <v>4.951</v>
      </c>
      <c r="C2766" s="9" t="n">
        <f aca="false">LN(B2766/B2765)</f>
        <v>-0.0544392193826896</v>
      </c>
      <c r="D2766" s="11" t="n">
        <f aca="false">STDEV(C2746:C2766)*SQRT(365.25)</f>
        <v>0.570660497224416</v>
      </c>
      <c r="E2766" s="11" t="n">
        <f aca="false">SQRT(alpha*(E2765/SQRT(365.25))^2+(1-alpha)*C2766^2)*SQRT(365.25)</f>
        <v>0.593126121674328</v>
      </c>
      <c r="G2766" s="10"/>
      <c r="H2766" s="10" t="n">
        <f aca="false">(E2766^2)/365.25</f>
        <v>0.000963172063552171</v>
      </c>
      <c r="I2766" s="10" t="n">
        <f aca="false">C2767^2</f>
        <v>8.0186217489313E-006</v>
      </c>
      <c r="J2766" s="10" t="n">
        <f aca="false">(H2766-I2766)^2</f>
        <v>9.12318097388574E-007</v>
      </c>
    </row>
    <row r="2767" customFormat="false" ht="12.75" hidden="false" customHeight="false" outlineLevel="0" collapsed="false">
      <c r="A2767" s="7" t="n">
        <v>36819</v>
      </c>
      <c r="B2767" s="8" t="n">
        <v>4.937</v>
      </c>
      <c r="C2767" s="9" t="n">
        <f aca="false">LN(B2767/B2766)</f>
        <v>-0.00283171710256009</v>
      </c>
      <c r="D2767" s="11" t="n">
        <f aca="false">STDEV(C2747:C2767)*SQRT(365.25)</f>
        <v>0.570563468271389</v>
      </c>
      <c r="E2767" s="11" t="n">
        <f aca="false">SQRT(alpha*(E2766/SQRT(365.25))^2+(1-alpha)*C2767^2)*SQRT(365.25)</f>
        <v>0.569243884657833</v>
      </c>
      <c r="G2767" s="10"/>
      <c r="H2767" s="10" t="n">
        <f aca="false">(E2767^2)/365.25</f>
        <v>0.000887169336674444</v>
      </c>
      <c r="I2767" s="10" t="n">
        <f aca="false">C2768^2</f>
        <v>0.000727777837009332</v>
      </c>
      <c r="J2767" s="10" t="n">
        <f aca="false">(H2767-I2767)^2</f>
        <v>2.54056501654936E-008</v>
      </c>
    </row>
    <row r="2768" customFormat="false" ht="12.75" hidden="false" customHeight="false" outlineLevel="0" collapsed="false">
      <c r="A2768" s="7" t="n">
        <v>36822</v>
      </c>
      <c r="B2768" s="8" t="n">
        <v>5.072</v>
      </c>
      <c r="C2768" s="9" t="n">
        <f aca="false">LN(B2768/B2767)</f>
        <v>0.026977357858199</v>
      </c>
      <c r="D2768" s="11" t="n">
        <f aca="false">STDEV(C2748:C2768)*SQRT(365.25)</f>
        <v>0.571327579559476</v>
      </c>
      <c r="E2768" s="11" t="n">
        <f aca="false">SQRT(alpha*(E2767/SQRT(365.25))^2+(1-alpha)*C2768^2)*SQRT(365.25)</f>
        <v>0.565160280866626</v>
      </c>
      <c r="G2768" s="10"/>
      <c r="H2768" s="10" t="n">
        <f aca="false">(E2768^2)/365.25</f>
        <v>0.000874486360216957</v>
      </c>
      <c r="I2768" s="10" t="n">
        <f aca="false">C2769^2</f>
        <v>0.00259705298392232</v>
      </c>
      <c r="J2768" s="10" t="n">
        <f aca="false">(H2768-I2768)^2</f>
        <v>2.96723577310371E-006</v>
      </c>
    </row>
    <row r="2769" customFormat="false" ht="12.75" hidden="false" customHeight="false" outlineLevel="0" collapsed="false">
      <c r="A2769" s="7" t="n">
        <v>36823</v>
      </c>
      <c r="B2769" s="8" t="n">
        <v>4.82</v>
      </c>
      <c r="C2769" s="9" t="n">
        <f aca="false">LN(B2769/B2768)</f>
        <v>-0.0509612890724158</v>
      </c>
      <c r="D2769" s="11" t="n">
        <f aca="false">STDEV(C2749:C2769)*SQRT(365.25)</f>
        <v>0.593861482464638</v>
      </c>
      <c r="E2769" s="11" t="n">
        <f aca="false">SQRT(alpha*(E2768/SQRT(365.25))^2+(1-alpha)*C2769^2)*SQRT(365.25)</f>
        <v>0.607840247809535</v>
      </c>
      <c r="G2769" s="10"/>
      <c r="H2769" s="10" t="n">
        <f aca="false">(E2769^2)/365.25</f>
        <v>0.00101155309201138</v>
      </c>
      <c r="I2769" s="10" t="n">
        <f aca="false">C2770^2</f>
        <v>0.00115417119936052</v>
      </c>
      <c r="J2769" s="10" t="n">
        <f aca="false">(H2769-I2769)^2</f>
        <v>2.03399245438503E-008</v>
      </c>
    </row>
    <row r="2770" customFormat="false" ht="12.75" hidden="false" customHeight="false" outlineLevel="0" collapsed="false">
      <c r="A2770" s="7" t="n">
        <v>36824</v>
      </c>
      <c r="B2770" s="8" t="n">
        <v>4.659</v>
      </c>
      <c r="C2770" s="9" t="n">
        <f aca="false">LN(B2770/B2769)</f>
        <v>-0.0339730952278493</v>
      </c>
      <c r="D2770" s="11" t="n">
        <f aca="false">STDEV(C2750:C2770)*SQRT(365.25)</f>
        <v>0.60322148703023</v>
      </c>
      <c r="E2770" s="11" t="n">
        <f aca="false">SQRT(alpha*(E2769/SQRT(365.25))^2+(1-alpha)*C2770^2)*SQRT(365.25)</f>
        <v>0.611240322936289</v>
      </c>
      <c r="G2770" s="10"/>
      <c r="H2770" s="10" t="n">
        <f aca="false">(E2770^2)/365.25</f>
        <v>0.00102290138913965</v>
      </c>
      <c r="I2770" s="10" t="n">
        <f aca="false">C2771^2</f>
        <v>1.15050554153063E-006</v>
      </c>
      <c r="J2770" s="10" t="n">
        <f aca="false">(H2770-I2770)^2</f>
        <v>1.04397486813354E-006</v>
      </c>
    </row>
    <row r="2771" customFormat="false" ht="12.75" hidden="false" customHeight="false" outlineLevel="0" collapsed="false">
      <c r="A2771" s="7" t="n">
        <v>36825</v>
      </c>
      <c r="B2771" s="8" t="n">
        <v>4.664</v>
      </c>
      <c r="C2771" s="9" t="n">
        <f aca="false">LN(B2771/B2770)</f>
        <v>0.00107261621353149</v>
      </c>
      <c r="D2771" s="11" t="n">
        <f aca="false">STDEV(C2751:C2771)*SQRT(365.25)</f>
        <v>0.603793928429064</v>
      </c>
      <c r="E2771" s="11" t="n">
        <f aca="false">SQRT(alpha*(E2770/SQRT(365.25))^2+(1-alpha)*C2771^2)*SQRT(365.25)</f>
        <v>0.586446237123906</v>
      </c>
      <c r="G2771" s="10"/>
      <c r="H2771" s="10" t="n">
        <f aca="false">(E2771^2)/365.25</f>
        <v>0.000941599422414205</v>
      </c>
      <c r="I2771" s="10" t="n">
        <f aca="false">C2772^2</f>
        <v>0.000714289602468201</v>
      </c>
      <c r="J2771" s="10" t="n">
        <f aca="false">(H2771-I2771)^2</f>
        <v>5.16697542438848E-008</v>
      </c>
    </row>
    <row r="2772" customFormat="false" ht="12.75" hidden="false" customHeight="false" outlineLevel="0" collapsed="false">
      <c r="A2772" s="7" t="n">
        <v>36826</v>
      </c>
      <c r="B2772" s="8" t="n">
        <v>4.541</v>
      </c>
      <c r="C2772" s="9" t="n">
        <f aca="false">LN(B2772/B2771)</f>
        <v>-0.0267261969323771</v>
      </c>
      <c r="D2772" s="11" t="n">
        <f aca="false">STDEV(C2752:C2772)*SQRT(365.25)</f>
        <v>0.596599300624676</v>
      </c>
      <c r="E2772" s="11" t="n">
        <f aca="false">SQRT(alpha*(E2771/SQRT(365.25))^2+(1-alpha)*C2772^2)*SQRT(365.25)</f>
        <v>0.580786359452517</v>
      </c>
      <c r="G2772" s="10"/>
      <c r="H2772" s="10" t="n">
        <f aca="false">(E2772^2)/365.25</f>
        <v>0.000923512102193315</v>
      </c>
      <c r="I2772" s="10" t="n">
        <f aca="false">C2773^2</f>
        <v>0.000153977240483487</v>
      </c>
      <c r="J2772" s="10" t="n">
        <f aca="false">(H2772-I2772)^2</f>
        <v>5.92183903386763E-007</v>
      </c>
    </row>
    <row r="2773" customFormat="false" ht="12.75" hidden="false" customHeight="false" outlineLevel="0" collapsed="false">
      <c r="A2773" s="7" t="n">
        <v>36829</v>
      </c>
      <c r="B2773" s="8" t="n">
        <v>4.485</v>
      </c>
      <c r="C2773" s="9" t="n">
        <f aca="false">LN(B2773/B2772)</f>
        <v>-0.0124087566050546</v>
      </c>
      <c r="D2773" s="11" t="n">
        <f aca="false">STDEV(C2753:C2773)*SQRT(365.25)</f>
        <v>0.591986503997746</v>
      </c>
      <c r="E2773" s="11" t="n">
        <f aca="false">SQRT(alpha*(E2772/SQRT(365.25))^2+(1-alpha)*C2773^2)*SQRT(365.25)</f>
        <v>0.561201839202966</v>
      </c>
      <c r="G2773" s="10"/>
      <c r="H2773" s="10" t="n">
        <f aca="false">(E2773^2)/365.25</f>
        <v>0.000862279272620923</v>
      </c>
      <c r="I2773" s="10" t="n">
        <f aca="false">C2774^2</f>
        <v>1.24145555283947E-006</v>
      </c>
      <c r="J2773" s="10" t="n">
        <f aca="false">(H2773-I2773)^2</f>
        <v>7.41386122421371E-007</v>
      </c>
    </row>
    <row r="2774" customFormat="false" ht="12.75" hidden="false" customHeight="false" outlineLevel="0" collapsed="false">
      <c r="A2774" s="7" t="n">
        <v>36830</v>
      </c>
      <c r="B2774" s="8" t="n">
        <v>4.49</v>
      </c>
      <c r="C2774" s="9" t="n">
        <f aca="false">LN(B2774/B2773)</f>
        <v>0.00111420624340356</v>
      </c>
      <c r="D2774" s="11" t="n">
        <f aca="false">STDEV(C2754:C2774)*SQRT(365.25)</f>
        <v>0.569087544756717</v>
      </c>
      <c r="E2774" s="11" t="n">
        <f aca="false">SQRT(alpha*(E2773/SQRT(365.25))^2+(1-alpha)*C2774^2)*SQRT(365.25)</f>
        <v>0.538444822931047</v>
      </c>
      <c r="G2774" s="10"/>
      <c r="H2774" s="10" t="n">
        <f aca="false">(E2774^2)/365.25</f>
        <v>0.000793765441043797</v>
      </c>
      <c r="I2774" s="10" t="n">
        <f aca="false">C2775^2</f>
        <v>0.00182556562310576</v>
      </c>
      <c r="J2774" s="10" t="n">
        <f aca="false">(H2774-I2774)^2</f>
        <v>1.06461161570311E-006</v>
      </c>
    </row>
    <row r="2775" customFormat="false" ht="12.75" hidden="false" customHeight="false" outlineLevel="0" collapsed="false">
      <c r="A2775" s="7" t="n">
        <v>36831</v>
      </c>
      <c r="B2775" s="8" t="n">
        <v>4.686</v>
      </c>
      <c r="C2775" s="9" t="n">
        <f aca="false">LN(B2775/B2774)</f>
        <v>0.042726638331441</v>
      </c>
      <c r="D2775" s="11" t="n">
        <f aca="false">STDEV(C2755:C2775)*SQRT(365.25)</f>
        <v>0.607309946110218</v>
      </c>
      <c r="E2775" s="11" t="n">
        <f aca="false">SQRT(alpha*(E2774/SQRT(365.25))^2+(1-alpha)*C2775^2)*SQRT(365.25)</f>
        <v>0.565606256469737</v>
      </c>
      <c r="G2775" s="10"/>
      <c r="H2775" s="10" t="n">
        <f aca="false">(E2775^2)/365.25</f>
        <v>0.000875867042731579</v>
      </c>
      <c r="I2775" s="10" t="n">
        <f aca="false">C2776^2</f>
        <v>0.000245496507258148</v>
      </c>
      <c r="J2775" s="10" t="n">
        <f aca="false">(H2775-I2775)^2</f>
        <v>3.97367011993061E-007</v>
      </c>
    </row>
    <row r="2776" customFormat="false" ht="12.75" hidden="false" customHeight="false" outlineLevel="0" collapsed="false">
      <c r="A2776" s="7" t="n">
        <v>36832</v>
      </c>
      <c r="B2776" s="8" t="n">
        <v>4.76</v>
      </c>
      <c r="C2776" s="9" t="n">
        <f aca="false">LN(B2776/B2775)</f>
        <v>0.0156683281577247</v>
      </c>
      <c r="D2776" s="11" t="n">
        <f aca="false">STDEV(C2756:C2776)*SQRT(365.25)</f>
        <v>0.613702295288836</v>
      </c>
      <c r="E2776" s="11" t="n">
        <f aca="false">SQRT(alpha*(E2775/SQRT(365.25))^2+(1-alpha)*C2776^2)*SQRT(365.25)</f>
        <v>0.54917186135002</v>
      </c>
      <c r="G2776" s="10"/>
      <c r="H2776" s="10" t="n">
        <f aca="false">(E2776^2)/365.25</f>
        <v>0.000825707688702656</v>
      </c>
      <c r="I2776" s="10" t="n">
        <f aca="false">C2777^2</f>
        <v>0.00124567624765677</v>
      </c>
      <c r="J2776" s="10" t="n">
        <f aca="false">(H2776-I2776)^2</f>
        <v>1.76373590509994E-007</v>
      </c>
    </row>
    <row r="2777" customFormat="false" ht="12.75" hidden="false" customHeight="false" outlineLevel="0" collapsed="false">
      <c r="A2777" s="7" t="n">
        <v>36833</v>
      </c>
      <c r="B2777" s="8" t="n">
        <v>4.931</v>
      </c>
      <c r="C2777" s="9" t="n">
        <f aca="false">LN(B2777/B2776)</f>
        <v>0.0352941389986605</v>
      </c>
      <c r="D2777" s="11" t="n">
        <f aca="false">STDEV(C2757:C2777)*SQRT(365.25)</f>
        <v>0.628203786639855</v>
      </c>
      <c r="E2777" s="11" t="n">
        <f aca="false">SQRT(alpha*(E2776/SQRT(365.25))^2+(1-alpha)*C2777^2)*SQRT(365.25)</f>
        <v>0.560174475388652</v>
      </c>
      <c r="G2777" s="10"/>
      <c r="H2777" s="10" t="n">
        <f aca="false">(E2777^2)/365.25</f>
        <v>0.000859125100279127</v>
      </c>
      <c r="I2777" s="10" t="n">
        <f aca="false">C2778^2</f>
        <v>0.000281209728320992</v>
      </c>
      <c r="J2777" s="10" t="n">
        <f aca="false">(H2777-I2777)^2</f>
        <v>3.3398617714551E-007</v>
      </c>
    </row>
    <row r="2778" customFormat="false" ht="12.75" hidden="false" customHeight="false" outlineLevel="0" collapsed="false">
      <c r="A2778" s="7" t="n">
        <v>36836</v>
      </c>
      <c r="B2778" s="8" t="n">
        <v>4.849</v>
      </c>
      <c r="C2778" s="9" t="n">
        <f aca="false">LN(B2778/B2777)</f>
        <v>-0.0167693091187738</v>
      </c>
      <c r="D2778" s="11" t="n">
        <f aca="false">STDEV(C2758:C2778)*SQRT(365.25)</f>
        <v>0.62118087884585</v>
      </c>
      <c r="E2778" s="11" t="n">
        <f aca="false">SQRT(alpha*(E2777/SQRT(365.25))^2+(1-alpha)*C2778^2)*SQRT(365.25)</f>
        <v>0.544976388147137</v>
      </c>
      <c r="G2778" s="10"/>
      <c r="H2778" s="10" t="n">
        <f aca="false">(E2778^2)/365.25</f>
        <v>0.000813139667728676</v>
      </c>
      <c r="I2778" s="10" t="n">
        <f aca="false">C2779^2</f>
        <v>0.00218421579218226</v>
      </c>
      <c r="J2778" s="10" t="n">
        <f aca="false">(H2778-I2778)^2</f>
        <v>1.87984973904665E-006</v>
      </c>
    </row>
    <row r="2779" customFormat="false" ht="12.75" hidden="false" customHeight="false" outlineLevel="0" collapsed="false">
      <c r="A2779" s="7" t="n">
        <v>36837</v>
      </c>
      <c r="B2779" s="8" t="n">
        <v>5.081</v>
      </c>
      <c r="C2779" s="9" t="n">
        <f aca="false">LN(B2779/B2778)</f>
        <v>0.0467355944883796</v>
      </c>
      <c r="D2779" s="11" t="n">
        <f aca="false">STDEV(C2759:C2779)*SQRT(365.25)</f>
        <v>0.642047484196483</v>
      </c>
      <c r="E2779" s="11" t="n">
        <f aca="false">SQRT(alpha*(E2778/SQRT(365.25))^2+(1-alpha)*C2779^2)*SQRT(365.25)</f>
        <v>0.580385546280754</v>
      </c>
      <c r="G2779" s="10"/>
      <c r="H2779" s="10" t="n">
        <f aca="false">(E2779^2)/365.25</f>
        <v>0.000922237870859984</v>
      </c>
      <c r="I2779" s="10" t="n">
        <f aca="false">C2780^2</f>
        <v>0.00243472754077634</v>
      </c>
      <c r="J2779" s="10" t="n">
        <f aca="false">(H2779-I2779)^2</f>
        <v>2.28762500160369E-006</v>
      </c>
    </row>
    <row r="2780" customFormat="false" ht="12.75" hidden="false" customHeight="false" outlineLevel="0" collapsed="false">
      <c r="A2780" s="7" t="n">
        <v>36838</v>
      </c>
      <c r="B2780" s="8" t="n">
        <v>5.338</v>
      </c>
      <c r="C2780" s="9" t="n">
        <f aca="false">LN(B2780/B2779)</f>
        <v>0.0493429583707376</v>
      </c>
      <c r="D2780" s="11" t="n">
        <f aca="false">STDEV(C2760:C2780)*SQRT(365.25)</f>
        <v>0.674796389655544</v>
      </c>
      <c r="E2780" s="11" t="n">
        <f aca="false">SQRT(alpha*(E2779/SQRT(365.25))^2+(1-alpha)*C2780^2)*SQRT(365.25)</f>
        <v>0.617094367095337</v>
      </c>
      <c r="G2780" s="10"/>
      <c r="H2780" s="10" t="n">
        <f aca="false">(E2780^2)/365.25</f>
        <v>0.00104258852265789</v>
      </c>
      <c r="I2780" s="10" t="n">
        <f aca="false">C2781^2</f>
        <v>0.000393891715337253</v>
      </c>
      <c r="J2780" s="10" t="n">
        <f aca="false">(H2780-I2780)^2</f>
        <v>4.2080754782799E-007</v>
      </c>
    </row>
    <row r="2781" customFormat="false" ht="12.75" hidden="false" customHeight="false" outlineLevel="0" collapsed="false">
      <c r="A2781" s="7" t="n">
        <v>36839</v>
      </c>
      <c r="B2781" s="8" t="n">
        <v>5.445</v>
      </c>
      <c r="C2781" s="9" t="n">
        <f aca="false">LN(B2781/B2780)</f>
        <v>0.0198467054025915</v>
      </c>
      <c r="D2781" s="11" t="n">
        <f aca="false">STDEV(C2761:C2781)*SQRT(365.25)</f>
        <v>0.611106914398604</v>
      </c>
      <c r="E2781" s="11" t="n">
        <f aca="false">SQRT(alpha*(E2780/SQRT(365.25))^2+(1-alpha)*C2781^2)*SQRT(365.25)</f>
        <v>0.601624575856835</v>
      </c>
      <c r="G2781" s="10"/>
      <c r="H2781" s="10" t="n">
        <f aca="false">(E2781^2)/365.25</f>
        <v>0.00099097092477732</v>
      </c>
      <c r="I2781" s="10" t="n">
        <f aca="false">C2782^2</f>
        <v>4.07298656152059E-006</v>
      </c>
      <c r="J2781" s="10" t="n">
        <f aca="false">(H2781-I2781)^2</f>
        <v>9.73967540454597E-007</v>
      </c>
    </row>
    <row r="2782" customFormat="false" ht="12.75" hidden="false" customHeight="false" outlineLevel="0" collapsed="false">
      <c r="A2782" s="7" t="n">
        <v>36840</v>
      </c>
      <c r="B2782" s="8" t="n">
        <v>5.456</v>
      </c>
      <c r="C2782" s="9" t="n">
        <f aca="false">LN(B2782/B2781)</f>
        <v>0.0020181641562372</v>
      </c>
      <c r="D2782" s="11" t="n">
        <f aca="false">STDEV(C2762:C2782)*SQRT(365.25)</f>
        <v>0.603339775121758</v>
      </c>
      <c r="E2782" s="11" t="n">
        <f aca="false">SQRT(alpha*(E2781/SQRT(365.25))^2+(1-alpha)*C2782^2)*SQRT(365.25)</f>
        <v>0.577295012655026</v>
      </c>
      <c r="G2782" s="10"/>
      <c r="H2782" s="10" t="n">
        <f aca="false">(E2782^2)/365.25</f>
        <v>0.000912442249517772</v>
      </c>
      <c r="I2782" s="10" t="n">
        <f aca="false">C2783^2</f>
        <v>0.00188350058886792</v>
      </c>
      <c r="J2782" s="10" t="n">
        <f aca="false">(H2782-I2782)^2</f>
        <v>9.42954298421473E-007</v>
      </c>
    </row>
    <row r="2783" customFormat="false" ht="12.75" hidden="false" customHeight="false" outlineLevel="0" collapsed="false">
      <c r="A2783" s="7" t="n">
        <v>36843</v>
      </c>
      <c r="B2783" s="8" t="n">
        <v>5.698</v>
      </c>
      <c r="C2783" s="9" t="n">
        <f aca="false">LN(B2783/B2782)</f>
        <v>0.0433993155345556</v>
      </c>
      <c r="D2783" s="11" t="n">
        <f aca="false">STDEV(C2763:C2783)*SQRT(365.25)</f>
        <v>0.627289534125214</v>
      </c>
      <c r="E2783" s="11" t="n">
        <f aca="false">SQRT(alpha*(E2782/SQRT(365.25))^2+(1-alpha)*C2783^2)*SQRT(365.25)</f>
        <v>0.601241863023669</v>
      </c>
      <c r="G2783" s="10"/>
      <c r="H2783" s="10" t="n">
        <f aca="false">(E2783^2)/365.25</f>
        <v>0.000989710548534351</v>
      </c>
      <c r="I2783" s="10" t="n">
        <f aca="false">C2784^2</f>
        <v>0.00294928832613079</v>
      </c>
      <c r="J2783" s="10" t="n">
        <f aca="false">(H2783-I2783)^2</f>
        <v>3.83994506644981E-006</v>
      </c>
    </row>
    <row r="2784" customFormat="false" ht="12.75" hidden="false" customHeight="false" outlineLevel="0" collapsed="false">
      <c r="A2784" s="7" t="n">
        <v>36844</v>
      </c>
      <c r="B2784" s="8" t="n">
        <v>6.016</v>
      </c>
      <c r="C2784" s="9" t="n">
        <f aca="false">LN(B2784/B2783)</f>
        <v>0.0543073505718222</v>
      </c>
      <c r="D2784" s="11" t="n">
        <f aca="false">STDEV(C2764:C2784)*SQRT(365.25)</f>
        <v>0.646701541379963</v>
      </c>
      <c r="E2784" s="11" t="n">
        <f aca="false">SQRT(alpha*(E2783/SQRT(365.25))^2+(1-alpha)*C2784^2)*SQRT(365.25)</f>
        <v>0.646872281824323</v>
      </c>
      <c r="G2784" s="10"/>
      <c r="H2784" s="10" t="n">
        <f aca="false">(E2784^2)/365.25</f>
        <v>0.00114563654754992</v>
      </c>
      <c r="I2784" s="10" t="n">
        <f aca="false">C2785^2</f>
        <v>0.00164478927393038</v>
      </c>
      <c r="J2784" s="10" t="n">
        <f aca="false">(H2784-I2784)^2</f>
        <v>2.49153444253054E-007</v>
      </c>
    </row>
    <row r="2785" customFormat="false" ht="12.75" hidden="false" customHeight="false" outlineLevel="0" collapsed="false">
      <c r="A2785" s="7" t="n">
        <v>36845</v>
      </c>
      <c r="B2785" s="8" t="n">
        <v>6.265</v>
      </c>
      <c r="C2785" s="9" t="n">
        <f aca="false">LN(B2785/B2784)</f>
        <v>0.0405560017004929</v>
      </c>
      <c r="D2785" s="11" t="n">
        <f aca="false">STDEV(C2765:C2785)*SQRT(365.25)</f>
        <v>0.662419757801032</v>
      </c>
      <c r="E2785" s="11" t="n">
        <f aca="false">SQRT(alpha*(E2784/SQRT(365.25))^2+(1-alpha)*C2785^2)*SQRT(365.25)</f>
        <v>0.657989983835626</v>
      </c>
      <c r="G2785" s="10"/>
      <c r="H2785" s="10" t="n">
        <f aca="false">(E2785^2)/365.25</f>
        <v>0.00118535474011775</v>
      </c>
      <c r="I2785" s="10" t="n">
        <f aca="false">C2786^2</f>
        <v>0.0060009126527898</v>
      </c>
      <c r="J2785" s="10" t="n">
        <f aca="false">(H2785-I2785)^2</f>
        <v>2.31895980102985E-005</v>
      </c>
    </row>
    <row r="2786" customFormat="false" ht="12.75" hidden="false" customHeight="false" outlineLevel="0" collapsed="false">
      <c r="A2786" s="7" t="n">
        <v>36846</v>
      </c>
      <c r="B2786" s="8" t="n">
        <v>5.798</v>
      </c>
      <c r="C2786" s="9" t="n">
        <f aca="false">LN(B2786/B2785)</f>
        <v>-0.0774655578485678</v>
      </c>
      <c r="D2786" s="11" t="n">
        <f aca="false">STDEV(C2766:C2786)*SQRT(365.25)</f>
        <v>0.726548101424146</v>
      </c>
      <c r="E2786" s="11" t="n">
        <f aca="false">SQRT(alpha*(E2785/SQRT(365.25))^2+(1-alpha)*C2786^2)*SQRT(365.25)</f>
        <v>0.756906369034936</v>
      </c>
      <c r="G2786" s="10"/>
      <c r="H2786" s="10" t="n">
        <f aca="false">(E2786^2)/365.25</f>
        <v>0.00156853456943368</v>
      </c>
      <c r="I2786" s="10" t="n">
        <f aca="false">C2787^2</f>
        <v>0.00257817584158248</v>
      </c>
      <c r="J2786" s="10" t="n">
        <f aca="false">(H2786-I2786)^2</f>
        <v>1.01937549842625E-006</v>
      </c>
    </row>
    <row r="2787" customFormat="false" ht="12.75" hidden="false" customHeight="false" outlineLevel="0" collapsed="false">
      <c r="A2787" s="7" t="n">
        <v>36847</v>
      </c>
      <c r="B2787" s="8" t="n">
        <v>6.1</v>
      </c>
      <c r="C2787" s="9" t="n">
        <f aca="false">LN(B2787/B2786)</f>
        <v>0.0507757406798018</v>
      </c>
      <c r="D2787" s="11" t="n">
        <f aca="false">STDEV(C2767:C2787)*SQRT(365.25)</f>
        <v>0.701618275166993</v>
      </c>
      <c r="E2787" s="11" t="n">
        <f aca="false">SQRT(alpha*(E2786/SQRT(365.25))^2+(1-alpha)*C2787^2)*SQRT(365.25)</f>
        <v>0.77604822561775</v>
      </c>
      <c r="G2787" s="10"/>
      <c r="H2787" s="10" t="n">
        <f aca="false">(E2787^2)/365.25</f>
        <v>0.00164887295957415</v>
      </c>
      <c r="I2787" s="10" t="n">
        <f aca="false">C2788^2</f>
        <v>0.000582386232769347</v>
      </c>
      <c r="J2787" s="10" t="n">
        <f aca="false">(H2787-I2787)^2</f>
        <v>1.13739393845082E-006</v>
      </c>
    </row>
    <row r="2788" customFormat="false" ht="12.75" hidden="false" customHeight="false" outlineLevel="0" collapsed="false">
      <c r="A2788" s="7" t="n">
        <v>36850</v>
      </c>
      <c r="B2788" s="8" t="n">
        <v>6.249</v>
      </c>
      <c r="C2788" s="9" t="n">
        <f aca="false">LN(B2788/B2787)</f>
        <v>0.0241326797676791</v>
      </c>
      <c r="D2788" s="11" t="n">
        <f aca="false">STDEV(C2768:C2788)*SQRT(365.25)</f>
        <v>0.701667694839354</v>
      </c>
      <c r="E2788" s="11" t="n">
        <f aca="false">SQRT(alpha*(E2787/SQRT(365.25))^2+(1-alpha)*C2788^2)*SQRT(365.25)</f>
        <v>0.755814216541727</v>
      </c>
      <c r="G2788" s="10"/>
      <c r="H2788" s="10" t="n">
        <f aca="false">(E2788^2)/365.25</f>
        <v>0.00156401130712275</v>
      </c>
      <c r="I2788" s="10" t="n">
        <f aca="false">C2789^2</f>
        <v>0.000631303756236265</v>
      </c>
      <c r="J2788" s="10" t="n">
        <f aca="false">(H2788-I2788)^2</f>
        <v>8.69943375480662E-007</v>
      </c>
    </row>
    <row r="2789" customFormat="false" ht="12.75" hidden="false" customHeight="false" outlineLevel="0" collapsed="false">
      <c r="A2789" s="7" t="n">
        <v>36851</v>
      </c>
      <c r="B2789" s="8" t="n">
        <v>6.408</v>
      </c>
      <c r="C2789" s="9" t="n">
        <f aca="false">LN(B2789/B2788)</f>
        <v>0.0251257588191136</v>
      </c>
      <c r="D2789" s="11" t="n">
        <f aca="false">STDEV(C2769:C2789)*SQRT(365.25)</f>
        <v>0.700950540119762</v>
      </c>
      <c r="E2789" s="11" t="n">
        <f aca="false">SQRT(alpha*(E2788/SQRT(365.25))^2+(1-alpha)*C2789^2)*SQRT(365.25)</f>
        <v>0.737663532779464</v>
      </c>
      <c r="G2789" s="10"/>
      <c r="H2789" s="10" t="n">
        <f aca="false">(E2789^2)/365.25</f>
        <v>0.00148979462722157</v>
      </c>
      <c r="I2789" s="10" t="n">
        <f aca="false">C2790^2</f>
        <v>0.000677639229300974</v>
      </c>
      <c r="J2789" s="10" t="n">
        <f aca="false">(H2789-I2789)^2</f>
        <v>6.59596390371566E-007</v>
      </c>
    </row>
    <row r="2790" customFormat="false" ht="12.75" hidden="false" customHeight="false" outlineLevel="0" collapsed="false">
      <c r="A2790" s="7" t="n">
        <v>36852</v>
      </c>
      <c r="B2790" s="8" t="n">
        <v>6.577</v>
      </c>
      <c r="C2790" s="9" t="n">
        <f aca="false">LN(B2790/B2789)</f>
        <v>0.0260315045531559</v>
      </c>
      <c r="D2790" s="11" t="n">
        <f aca="false">STDEV(C2770:C2790)*SQRT(365.25)</f>
        <v>0.647929686032571</v>
      </c>
      <c r="E2790" s="11" t="n">
        <f aca="false">SQRT(alpha*(E2789/SQRT(365.25))^2+(1-alpha)*C2790^2)*SQRT(365.25)</f>
        <v>0.721487005683362</v>
      </c>
      <c r="G2790" s="10"/>
      <c r="H2790" s="10" t="n">
        <f aca="false">(E2790^2)/365.25</f>
        <v>0.0014251704294865</v>
      </c>
      <c r="I2790" s="10" t="n">
        <f aca="false">C2791^2</f>
        <v>0.000113400524460461</v>
      </c>
      <c r="J2790" s="10" t="n">
        <f aca="false">(H2790-I2790)^2</f>
        <v>1.72074028373202E-006</v>
      </c>
    </row>
    <row r="2791" customFormat="false" ht="12.75" hidden="false" customHeight="false" outlineLevel="0" collapsed="false">
      <c r="A2791" s="7" t="n">
        <v>36853</v>
      </c>
      <c r="B2791" s="8" t="n">
        <v>6.50733333333333</v>
      </c>
      <c r="C2791" s="9" t="n">
        <f aca="false">LN(B2791/B2790)</f>
        <v>-0.0106489682345503</v>
      </c>
      <c r="D2791" s="11" t="n">
        <f aca="false">STDEV(C2771:C2791)*SQRT(365.25)</f>
        <v>0.62267502553544</v>
      </c>
      <c r="E2791" s="11" t="n">
        <f aca="false">SQRT(alpha*(E2790/SQRT(365.25))^2+(1-alpha)*C2791^2)*SQRT(365.25)</f>
        <v>0.694563906634216</v>
      </c>
      <c r="G2791" s="10"/>
      <c r="H2791" s="10" t="n">
        <f aca="false">(E2791^2)/365.25</f>
        <v>0.00132079129472686</v>
      </c>
      <c r="I2791" s="10" t="n">
        <f aca="false">C2792^2</f>
        <v>0.000115854879640352</v>
      </c>
      <c r="J2791" s="10" t="n">
        <f aca="false">(H2791-I2791)^2</f>
        <v>1.45187176440152E-006</v>
      </c>
    </row>
    <row r="2792" customFormat="false" ht="12.75" hidden="false" customHeight="false" outlineLevel="0" collapsed="false">
      <c r="A2792" s="7" t="n">
        <v>36854</v>
      </c>
      <c r="B2792" s="8" t="n">
        <v>6.43766666666667</v>
      </c>
      <c r="C2792" s="9" t="n">
        <f aca="false">LN(B2792/B2791)</f>
        <v>-0.010763590462311</v>
      </c>
      <c r="D2792" s="11" t="n">
        <f aca="false">STDEV(C2772:C2792)*SQRT(365.25)</f>
        <v>0.629742568614527</v>
      </c>
      <c r="E2792" s="11" t="n">
        <f aca="false">SQRT(alpha*(E2791/SQRT(365.25))^2+(1-alpha)*C2792^2)*SQRT(365.25)</f>
        <v>0.668879275130945</v>
      </c>
      <c r="G2792" s="10"/>
      <c r="H2792" s="10" t="n">
        <f aca="false">(E2792^2)/365.25</f>
        <v>0.00122491303134757</v>
      </c>
      <c r="I2792" s="10" t="n">
        <f aca="false">C2793^2</f>
        <v>0.000118389786566653</v>
      </c>
      <c r="J2792" s="10" t="n">
        <f aca="false">(H2792-I2792)^2</f>
        <v>1.22439369124048E-006</v>
      </c>
    </row>
    <row r="2793" customFormat="false" ht="12.75" hidden="false" customHeight="false" outlineLevel="0" collapsed="false">
      <c r="A2793" s="7" t="n">
        <v>36857</v>
      </c>
      <c r="B2793" s="8" t="n">
        <v>6.368</v>
      </c>
      <c r="C2793" s="9" t="n">
        <f aca="false">LN(B2793/B2792)</f>
        <v>-0.0108807070802707</v>
      </c>
      <c r="D2793" s="11" t="n">
        <f aca="false">STDEV(C2773:C2793)*SQRT(365.25)</f>
        <v>0.61367124689442</v>
      </c>
      <c r="E2793" s="11" t="n">
        <f aca="false">SQRT(alpha*(E2792/SQRT(365.25))^2+(1-alpha)*C2793^2)*SQRT(365.25)</f>
        <v>0.644391316862222</v>
      </c>
      <c r="G2793" s="10"/>
      <c r="H2793" s="10" t="n">
        <f aca="false">(E2793^2)/365.25</f>
        <v>0.00113686562422294</v>
      </c>
      <c r="I2793" s="10" t="n">
        <f aca="false">C2794^2</f>
        <v>0.00323338506283789</v>
      </c>
      <c r="J2793" s="10" t="n">
        <f aca="false">(H2793-I2793)^2</f>
        <v>4.39539375649037E-006</v>
      </c>
    </row>
    <row r="2794" customFormat="false" ht="12.75" hidden="false" customHeight="false" outlineLevel="0" collapsed="false">
      <c r="A2794" s="7" t="n">
        <v>36858</v>
      </c>
      <c r="B2794" s="8" t="n">
        <v>6.016</v>
      </c>
      <c r="C2794" s="9" t="n">
        <f aca="false">LN(B2794/B2793)</f>
        <v>-0.0568628618945432</v>
      </c>
      <c r="D2794" s="11" t="n">
        <f aca="false">STDEV(C2774:C2794)*SQRT(365.25)</f>
        <v>0.676206940016643</v>
      </c>
      <c r="E2794" s="11" t="n">
        <f aca="false">SQRT(alpha*(E2793/SQRT(365.25))^2+(1-alpha)*C2794^2)*SQRT(365.25)</f>
        <v>0.690052265517887</v>
      </c>
      <c r="G2794" s="10"/>
      <c r="H2794" s="10" t="n">
        <f aca="false">(E2794^2)/365.25</f>
        <v>0.00130368823859375</v>
      </c>
      <c r="I2794" s="10" t="n">
        <f aca="false">C2795^2</f>
        <v>0.000732107442011924</v>
      </c>
      <c r="J2794" s="10" t="n">
        <f aca="false">(H2794-I2794)^2</f>
        <v>3.26704607021116E-007</v>
      </c>
    </row>
    <row r="2795" customFormat="false" ht="12.75" hidden="false" customHeight="false" outlineLevel="0" collapsed="false">
      <c r="A2795" s="7" t="n">
        <v>36859</v>
      </c>
      <c r="B2795" s="8" t="n">
        <v>6.181</v>
      </c>
      <c r="C2795" s="9" t="n">
        <f aca="false">LN(B2795/B2794)</f>
        <v>0.0270574840295975</v>
      </c>
      <c r="D2795" s="11" t="n">
        <f aca="false">STDEV(C2775:C2795)*SQRT(365.25)</f>
        <v>0.675844737408134</v>
      </c>
      <c r="E2795" s="11" t="n">
        <f aca="false">SQRT(alpha*(E2794/SQRT(365.25))^2+(1-alpha)*C2795^2)*SQRT(365.25)</f>
        <v>0.677908588332786</v>
      </c>
      <c r="G2795" s="10"/>
      <c r="H2795" s="10" t="n">
        <f aca="false">(E2795^2)/365.25</f>
        <v>0.00125820685594894</v>
      </c>
      <c r="I2795" s="10" t="n">
        <f aca="false">C2796^2</f>
        <v>0.00408596087949547</v>
      </c>
      <c r="J2795" s="10" t="n">
        <f aca="false">(H2795-I2795)^2</f>
        <v>7.99619281768359E-006</v>
      </c>
    </row>
    <row r="2796" customFormat="false" ht="12.75" hidden="false" customHeight="false" outlineLevel="0" collapsed="false">
      <c r="A2796" s="7" t="n">
        <v>36860</v>
      </c>
      <c r="B2796" s="8" t="n">
        <v>6.589</v>
      </c>
      <c r="C2796" s="9" t="n">
        <f aca="false">LN(B2796/B2795)</f>
        <v>0.0639215212545467</v>
      </c>
      <c r="D2796" s="11" t="n">
        <f aca="false">STDEV(C2776:C2796)*SQRT(365.25)</f>
        <v>0.697046041674409</v>
      </c>
      <c r="E2796" s="11" t="n">
        <f aca="false">SQRT(alpha*(E2795/SQRT(365.25))^2+(1-alpha)*C2796^2)*SQRT(365.25)</f>
        <v>0.736032722910106</v>
      </c>
      <c r="G2796" s="10"/>
      <c r="H2796" s="10" t="n">
        <f aca="false">(E2796^2)/365.25</f>
        <v>0.00148321470005329</v>
      </c>
      <c r="I2796" s="10" t="n">
        <f aca="false">C2797^2</f>
        <v>0.0001604767542566</v>
      </c>
      <c r="J2796" s="10" t="n">
        <f aca="false">(H2796-I2796)^2</f>
        <v>1.74963567325046E-006</v>
      </c>
    </row>
    <row r="2797" customFormat="false" ht="12.75" hidden="false" customHeight="false" outlineLevel="0" collapsed="false">
      <c r="A2797" s="7" t="n">
        <v>36861</v>
      </c>
      <c r="B2797" s="8" t="n">
        <v>6.673</v>
      </c>
      <c r="C2797" s="9" t="n">
        <f aca="false">LN(B2797/B2796)</f>
        <v>0.0126679419897866</v>
      </c>
      <c r="D2797" s="11" t="n">
        <f aca="false">STDEV(C2777:C2797)*SQRT(365.25)</f>
        <v>0.697202461922386</v>
      </c>
      <c r="E2797" s="11" t="n">
        <f aca="false">SQRT(alpha*(E2796/SQRT(365.25))^2+(1-alpha)*C2797^2)*SQRT(365.25)</f>
        <v>0.709437045683759</v>
      </c>
      <c r="G2797" s="10"/>
      <c r="H2797" s="10" t="n">
        <f aca="false">(E2797^2)/365.25</f>
        <v>0.00137796282488296</v>
      </c>
      <c r="I2797" s="10" t="n">
        <f aca="false">C2798^2</f>
        <v>0.0116337821501744</v>
      </c>
      <c r="J2797" s="10" t="n">
        <f aca="false">(H2797-I2797)^2</f>
        <v>0.000105181830033022</v>
      </c>
    </row>
    <row r="2798" customFormat="false" ht="12.75" hidden="false" customHeight="false" outlineLevel="0" collapsed="false">
      <c r="A2798" s="7" t="n">
        <v>36864</v>
      </c>
      <c r="B2798" s="8" t="n">
        <v>7.433</v>
      </c>
      <c r="C2798" s="9" t="n">
        <f aca="false">LN(B2798/B2797)</f>
        <v>0.107860011821687</v>
      </c>
      <c r="D2798" s="11" t="n">
        <f aca="false">STDEV(C2778:C2798)*SQRT(365.25)</f>
        <v>0.792834943508383</v>
      </c>
      <c r="E2798" s="11" t="n">
        <f aca="false">SQRT(alpha*(E2797/SQRT(365.25))^2+(1-alpha)*C2798^2)*SQRT(365.25)</f>
        <v>0.895192598218466</v>
      </c>
      <c r="G2798" s="10"/>
      <c r="H2798" s="10" t="n">
        <f aca="false">(E2798^2)/365.25</f>
        <v>0.00219403090459994</v>
      </c>
      <c r="I2798" s="10" t="n">
        <f aca="false">C2799^2</f>
        <v>4.37456381239395E-005</v>
      </c>
      <c r="J2798" s="10" t="n">
        <f aca="false">(H2798-I2798)^2</f>
        <v>4.62372672722375E-006</v>
      </c>
    </row>
    <row r="2799" customFormat="false" ht="12.75" hidden="false" customHeight="false" outlineLevel="0" collapsed="false">
      <c r="A2799" s="7" t="n">
        <v>36865</v>
      </c>
      <c r="B2799" s="8" t="n">
        <v>7.384</v>
      </c>
      <c r="C2799" s="9" t="n">
        <f aca="false">LN(B2799/B2798)</f>
        <v>-0.00661404854260531</v>
      </c>
      <c r="D2799" s="11" t="n">
        <f aca="false">STDEV(C2779:C2799)*SQRT(365.25)</f>
        <v>0.785437608334251</v>
      </c>
      <c r="E2799" s="11" t="n">
        <f aca="false">SQRT(alpha*(E2798/SQRT(365.25))^2+(1-alpha)*C2799^2)*SQRT(365.25)</f>
        <v>0.859578507664369</v>
      </c>
      <c r="G2799" s="10"/>
      <c r="H2799" s="10" t="n">
        <f aca="false">(E2799^2)/365.25</f>
        <v>0.0020229300775866</v>
      </c>
      <c r="I2799" s="10" t="n">
        <f aca="false">C2800^2</f>
        <v>0.0193166638563212</v>
      </c>
      <c r="J2799" s="10" t="n">
        <f aca="false">(H2799-I2799)^2</f>
        <v>0.000299073228009745</v>
      </c>
    </row>
    <row r="2800" customFormat="false" ht="12.75" hidden="false" customHeight="false" outlineLevel="0" collapsed="false">
      <c r="A2800" s="7" t="n">
        <v>36866</v>
      </c>
      <c r="B2800" s="8" t="n">
        <v>8.485</v>
      </c>
      <c r="C2800" s="9" t="n">
        <f aca="false">LN(B2800/B2799)</f>
        <v>0.138984401485639</v>
      </c>
      <c r="D2800" s="11" t="n">
        <f aca="false">STDEV(C2780:C2800)*SQRT(365.25)</f>
        <v>0.924617850575718</v>
      </c>
      <c r="E2800" s="11" t="n">
        <f aca="false">SQRT(alpha*(E2799/SQRT(365.25))^2+(1-alpha)*C2800^2)*SQRT(365.25)</f>
        <v>1.11422157677762</v>
      </c>
      <c r="G2800" s="10"/>
      <c r="H2800" s="10" t="n">
        <f aca="false">(E2800^2)/365.25</f>
        <v>0.00339901361302344</v>
      </c>
      <c r="I2800" s="10" t="n">
        <f aca="false">C2801^2</f>
        <v>0.000176561787727175</v>
      </c>
      <c r="J2800" s="10" t="n">
        <f aca="false">(H2800-I2800)^2</f>
        <v>1.03841957663552E-005</v>
      </c>
    </row>
    <row r="2801" customFormat="false" ht="12.75" hidden="false" customHeight="false" outlineLevel="0" collapsed="false">
      <c r="A2801" s="7" t="n">
        <v>36867</v>
      </c>
      <c r="B2801" s="8" t="n">
        <v>8.373</v>
      </c>
      <c r="C2801" s="9" t="n">
        <f aca="false">LN(B2801/B2800)</f>
        <v>-0.0132876554638949</v>
      </c>
      <c r="D2801" s="11" t="n">
        <f aca="false">STDEV(C2781:C2801)*SQRT(365.25)</f>
        <v>0.930659374664625</v>
      </c>
      <c r="E2801" s="11" t="n">
        <f aca="false">SQRT(alpha*(E2800/SQRT(365.25))^2+(1-alpha)*C2801^2)*SQRT(365.25)</f>
        <v>1.07137031476761</v>
      </c>
      <c r="G2801" s="10"/>
      <c r="H2801" s="10" t="n">
        <f aca="false">(E2801^2)/365.25</f>
        <v>0.0031425991823826</v>
      </c>
      <c r="I2801" s="10" t="n">
        <f aca="false">C2802^2</f>
        <v>0.000619400702649954</v>
      </c>
      <c r="J2801" s="10" t="n">
        <f aca="false">(H2801-I2801)^2</f>
        <v>6.36653056812512E-006</v>
      </c>
    </row>
    <row r="2802" customFormat="false" ht="12.75" hidden="false" customHeight="false" outlineLevel="0" collapsed="false">
      <c r="A2802" s="7" t="n">
        <v>36868</v>
      </c>
      <c r="B2802" s="8" t="n">
        <v>8.584</v>
      </c>
      <c r="C2802" s="9" t="n">
        <f aca="false">LN(B2802/B2801)</f>
        <v>0.0248877621061026</v>
      </c>
      <c r="D2802" s="11" t="n">
        <f aca="false">STDEV(C2782:C2802)*SQRT(365.25)</f>
        <v>0.930739592786988</v>
      </c>
      <c r="E2802" s="11" t="n">
        <f aca="false">SQRT(alpha*(E2801/SQRT(365.25))^2+(1-alpha)*C2802^2)*SQRT(365.25)</f>
        <v>1.03658171531954</v>
      </c>
      <c r="G2802" s="10"/>
      <c r="H2802" s="10" t="n">
        <f aca="false">(E2802^2)/365.25</f>
        <v>0.00294182519516713</v>
      </c>
      <c r="I2802" s="10" t="n">
        <f aca="false">C2803^2</f>
        <v>0.00849931088321481</v>
      </c>
      <c r="J2802" s="10" t="n">
        <f aca="false">(H2802-I2802)^2</f>
        <v>3.08856471728548E-005</v>
      </c>
    </row>
    <row r="2803" customFormat="false" ht="12.75" hidden="false" customHeight="false" outlineLevel="0" collapsed="false">
      <c r="A2803" s="7" t="n">
        <v>36871</v>
      </c>
      <c r="B2803" s="8" t="n">
        <v>9.413</v>
      </c>
      <c r="C2803" s="9" t="n">
        <f aca="false">LN(B2803/B2802)</f>
        <v>0.0921917072366859</v>
      </c>
      <c r="D2803" s="11" t="n">
        <f aca="false">STDEV(C2783:C2803)*SQRT(365.25)</f>
        <v>0.971059403311482</v>
      </c>
      <c r="E2803" s="11" t="n">
        <f aca="false">SQRT(alpha*(E2802/SQRT(365.25))^2+(1-alpha)*C2803^2)*SQRT(365.25)</f>
        <v>1.11176482257071</v>
      </c>
      <c r="G2803" s="10"/>
      <c r="H2803" s="10" t="n">
        <f aca="false">(E2803^2)/365.25</f>
        <v>0.00338404112445085</v>
      </c>
      <c r="I2803" s="10" t="n">
        <f aca="false">C2804^2</f>
        <v>0.0209344641228932</v>
      </c>
      <c r="J2803" s="10" t="n">
        <f aca="false">(H2803-I2803)^2</f>
        <v>0.000308017347424253</v>
      </c>
    </row>
    <row r="2804" customFormat="false" ht="12.75" hidden="false" customHeight="false" outlineLevel="0" collapsed="false">
      <c r="A2804" s="7" t="n">
        <v>36872</v>
      </c>
      <c r="B2804" s="8" t="n">
        <v>8.145</v>
      </c>
      <c r="C2804" s="9" t="n">
        <f aca="false">LN(B2804/B2803)</f>
        <v>-0.144687470511075</v>
      </c>
      <c r="D2804" s="11" t="n">
        <f aca="false">STDEV(C2784:C2804)*SQRT(365.25)</f>
        <v>1.19938399183314</v>
      </c>
      <c r="E2804" s="11" t="n">
        <f aca="false">SQRT(alpha*(E2803/SQRT(365.25))^2+(1-alpha)*C2804^2)*SQRT(365.25)</f>
        <v>1.3213991791496</v>
      </c>
      <c r="G2804" s="10"/>
      <c r="H2804" s="10" t="n">
        <f aca="false">(E2804^2)/365.25</f>
        <v>0.00478054973485897</v>
      </c>
      <c r="I2804" s="10" t="n">
        <f aca="false">C2805^2</f>
        <v>0.00601865906761584</v>
      </c>
      <c r="J2804" s="10" t="n">
        <f aca="false">(H2804-I2804)^2</f>
        <v>1.53291471985966E-006</v>
      </c>
    </row>
    <row r="2805" customFormat="false" ht="12.75" hidden="false" customHeight="false" outlineLevel="0" collapsed="false">
      <c r="A2805" s="7" t="n">
        <v>36873</v>
      </c>
      <c r="B2805" s="8" t="n">
        <v>7.537</v>
      </c>
      <c r="C2805" s="9" t="n">
        <f aca="false">LN(B2805/B2804)</f>
        <v>-0.0775800171926756</v>
      </c>
      <c r="D2805" s="11" t="n">
        <f aca="false">STDEV(C2785:C2805)*SQRT(365.25)</f>
        <v>1.24956312064097</v>
      </c>
      <c r="E2805" s="11" t="n">
        <f aca="false">SQRT(alpha*(E2804/SQRT(365.25))^2+(1-alpha)*C2805^2)*SQRT(365.25)</f>
        <v>1.33494548344327</v>
      </c>
      <c r="G2805" s="10"/>
      <c r="H2805" s="10" t="n">
        <f aca="false">(E2805^2)/365.25</f>
        <v>0.00487906760784557</v>
      </c>
      <c r="I2805" s="10" t="n">
        <f aca="false">C2806^2</f>
        <v>0.000275195225798079</v>
      </c>
      <c r="J2805" s="10" t="n">
        <f aca="false">(H2805-I2805)^2</f>
        <v>2.11956409101796E-005</v>
      </c>
    </row>
    <row r="2806" customFormat="false" ht="12.75" hidden="false" customHeight="false" outlineLevel="0" collapsed="false">
      <c r="A2806" s="7" t="n">
        <v>36874</v>
      </c>
      <c r="B2806" s="8" t="n">
        <v>7.413</v>
      </c>
      <c r="C2806" s="9" t="n">
        <f aca="false">LN(B2806/B2805)</f>
        <v>-0.0165890091867501</v>
      </c>
      <c r="D2806" s="11" t="n">
        <f aca="false">STDEV(C2786:C2806)*SQRT(365.25)</f>
        <v>1.24738082561986</v>
      </c>
      <c r="E2806" s="11" t="n">
        <f aca="false">SQRT(alpha*(E2805/SQRT(365.25))^2+(1-alpha)*C2806^2)*SQRT(365.25)</f>
        <v>1.28385174767997</v>
      </c>
      <c r="G2806" s="10"/>
      <c r="H2806" s="10" t="n">
        <f aca="false">(E2806^2)/365.25</f>
        <v>0.00451273185495117</v>
      </c>
      <c r="I2806" s="10" t="n">
        <f aca="false">C2807^2</f>
        <v>0.0155052767921532</v>
      </c>
      <c r="J2806" s="10" t="n">
        <f aca="false">(H2806-I2806)^2</f>
        <v>0.000120836044196406</v>
      </c>
    </row>
    <row r="2807" customFormat="false" ht="12.75" hidden="false" customHeight="false" outlineLevel="0" collapsed="false">
      <c r="A2807" s="7" t="n">
        <v>36875</v>
      </c>
      <c r="B2807" s="8" t="n">
        <v>8.396</v>
      </c>
      <c r="C2807" s="9" t="n">
        <f aca="false">LN(B2807/B2806)</f>
        <v>0.124520186283804</v>
      </c>
      <c r="D2807" s="11" t="n">
        <f aca="false">STDEV(C2787:C2807)*SQRT(365.25)</f>
        <v>1.27864853852713</v>
      </c>
      <c r="E2807" s="11" t="n">
        <f aca="false">SQRT(alpha*(E2806/SQRT(365.25))^2+(1-alpha)*C2807^2)*SQRT(365.25)</f>
        <v>1.40276723626929</v>
      </c>
      <c r="G2807" s="10"/>
      <c r="H2807" s="10" t="n">
        <f aca="false">(E2807^2)/365.25</f>
        <v>0.00538742209213026</v>
      </c>
      <c r="I2807" s="10" t="n">
        <f aca="false">C2808^2</f>
        <v>0.000239698448765567</v>
      </c>
      <c r="J2807" s="10" t="n">
        <f aca="false">(H2807-I2807)^2</f>
        <v>2.64990587084559E-005</v>
      </c>
    </row>
    <row r="2808" customFormat="false" ht="12.75" hidden="false" customHeight="false" outlineLevel="0" collapsed="false">
      <c r="A2808" s="7" t="n">
        <v>36878</v>
      </c>
      <c r="B2808" s="8" t="n">
        <v>8.527</v>
      </c>
      <c r="C2808" s="9" t="n">
        <f aca="false">LN(B2808/B2807)</f>
        <v>0.0154821978015257</v>
      </c>
      <c r="D2808" s="11" t="n">
        <f aca="false">STDEV(C2788:C2808)*SQRT(365.25)</f>
        <v>1.27038573601328</v>
      </c>
      <c r="E2808" s="11" t="n">
        <f aca="false">SQRT(alpha*(E2807/SQRT(365.25))^2+(1-alpha)*C2808^2)*SQRT(365.25)</f>
        <v>1.34838630394404</v>
      </c>
      <c r="G2808" s="10"/>
      <c r="H2808" s="10" t="n">
        <f aca="false">(E2808^2)/365.25</f>
        <v>0.00497781142960673</v>
      </c>
      <c r="I2808" s="10" t="n">
        <f aca="false">C2809^2</f>
        <v>0.00425841990656989</v>
      </c>
      <c r="J2808" s="10" t="n">
        <f aca="false">(H2808-I2808)^2</f>
        <v>5.17524163417252E-007</v>
      </c>
    </row>
    <row r="2809" customFormat="false" ht="12.75" hidden="false" customHeight="false" outlineLevel="0" collapsed="false">
      <c r="A2809" s="7" t="n">
        <v>36879</v>
      </c>
      <c r="B2809" s="8" t="n">
        <v>9.102</v>
      </c>
      <c r="C2809" s="9" t="n">
        <f aca="false">LN(B2809/B2808)</f>
        <v>0.0652565698345377</v>
      </c>
      <c r="D2809" s="11" t="n">
        <f aca="false">STDEV(C2789:C2809)*SQRT(365.25)</f>
        <v>1.28669543812441</v>
      </c>
      <c r="E2809" s="11" t="n">
        <f aca="false">SQRT(alpha*(E2808/SQRT(365.25))^2+(1-alpha)*C2809^2)*SQRT(365.25)</f>
        <v>1.34061093126155</v>
      </c>
      <c r="G2809" s="10"/>
      <c r="H2809" s="10" t="n">
        <f aca="false">(E2809^2)/365.25</f>
        <v>0.00492056856678429</v>
      </c>
      <c r="I2809" s="10" t="n">
        <f aca="false">C2810^2</f>
        <v>0.000591074743967423</v>
      </c>
      <c r="J2809" s="10" t="n">
        <f aca="false">(H2809-I2809)^2</f>
        <v>1.87445167618094E-005</v>
      </c>
    </row>
    <row r="2810" customFormat="false" ht="12.75" hidden="false" customHeight="false" outlineLevel="0" collapsed="false">
      <c r="A2810" s="7" t="n">
        <v>36880</v>
      </c>
      <c r="B2810" s="8" t="n">
        <v>9.326</v>
      </c>
      <c r="C2810" s="9" t="n">
        <f aca="false">LN(B2810/B2809)</f>
        <v>0.0243120287916789</v>
      </c>
      <c r="D2810" s="11" t="n">
        <f aca="false">STDEV(C2790:C2810)*SQRT(365.25)</f>
        <v>1.28661655182178</v>
      </c>
      <c r="E2810" s="11" t="n">
        <f aca="false">SQRT(alpha*(E2809/SQRT(365.25))^2+(1-alpha)*C2810^2)*SQRT(365.25)</f>
        <v>1.2928294187794</v>
      </c>
      <c r="G2810" s="10"/>
      <c r="H2810" s="10" t="n">
        <f aca="false">(E2810^2)/365.25</f>
        <v>0.00457606545122923</v>
      </c>
      <c r="I2810" s="10" t="n">
        <f aca="false">C2811^2</f>
        <v>0.00277020487494475</v>
      </c>
      <c r="J2810" s="10" t="n">
        <f aca="false">(H2810-I2810)^2</f>
        <v>3.26113242097854E-006</v>
      </c>
    </row>
    <row r="2811" customFormat="false" ht="12.75" hidden="false" customHeight="false" outlineLevel="0" collapsed="false">
      <c r="A2811" s="7" t="n">
        <v>36881</v>
      </c>
      <c r="B2811" s="8" t="n">
        <v>9.83</v>
      </c>
      <c r="C2811" s="9" t="n">
        <f aca="false">LN(B2811/B2810)</f>
        <v>0.052632735772946</v>
      </c>
      <c r="D2811" s="11" t="n">
        <f aca="false">STDEV(C2791:C2811)*SQRT(365.25)</f>
        <v>1.29445744980567</v>
      </c>
      <c r="E2811" s="11" t="n">
        <f aca="false">SQRT(alpha*(E2810/SQRT(365.25))^2+(1-alpha)*C2811^2)*SQRT(365.25)</f>
        <v>1.27236923796988</v>
      </c>
      <c r="G2811" s="10"/>
      <c r="H2811" s="10" t="n">
        <f aca="false">(E2811^2)/365.25</f>
        <v>0.00443237091781533</v>
      </c>
      <c r="I2811" s="10" t="n">
        <f aca="false">C2812^2</f>
        <v>0.00066903607939339</v>
      </c>
      <c r="J2811" s="10" t="n">
        <f aca="false">(H2811-I2811)^2</f>
        <v>1.41626891060803E-005</v>
      </c>
    </row>
    <row r="2812" customFormat="false" ht="12.75" hidden="false" customHeight="false" outlineLevel="0" collapsed="false">
      <c r="A2812" s="7" t="n">
        <v>36882</v>
      </c>
      <c r="B2812" s="8" t="n">
        <v>9.579</v>
      </c>
      <c r="C2812" s="9" t="n">
        <f aca="false">LN(B2812/B2811)</f>
        <v>-0.0258657317583205</v>
      </c>
      <c r="D2812" s="11" t="n">
        <f aca="false">STDEV(C2792:C2812)*SQRT(365.25)</f>
        <v>1.30238311217194</v>
      </c>
      <c r="E2812" s="11" t="n">
        <f aca="false">SQRT(alpha*(E2811/SQRT(365.25))^2+(1-alpha)*C2812^2)*SQRT(365.25)</f>
        <v>1.22863672969277</v>
      </c>
      <c r="G2812" s="10"/>
      <c r="H2812" s="10" t="n">
        <f aca="false">(E2812^2)/365.25</f>
        <v>0.00413291776468212</v>
      </c>
      <c r="I2812" s="10" t="n">
        <f aca="false">C2813^2</f>
        <v>0.000137536614743031</v>
      </c>
      <c r="J2812" s="10" t="n">
        <f aca="false">(H2812-I2812)^2</f>
        <v>1.59630705332886E-005</v>
      </c>
    </row>
    <row r="2813" customFormat="false" ht="12.75" hidden="false" customHeight="false" outlineLevel="0" collapsed="false">
      <c r="A2813" s="7" t="n">
        <v>36885</v>
      </c>
      <c r="B2813" s="8" t="n">
        <v>9.692</v>
      </c>
      <c r="C2813" s="9" t="n">
        <f aca="false">LN(B2813/B2812)</f>
        <v>0.0117276005535246</v>
      </c>
      <c r="D2813" s="11" t="n">
        <f aca="false">STDEV(C2793:C2813)*SQRT(365.25)</f>
        <v>1.29654651594847</v>
      </c>
      <c r="E2813" s="11" t="n">
        <f aca="false">SQRT(alpha*(E2812/SQRT(365.25))^2+(1-alpha)*C2813^2)*SQRT(365.25)</f>
        <v>1.18043589286362</v>
      </c>
      <c r="G2813" s="10"/>
      <c r="H2813" s="10" t="n">
        <f aca="false">(E2813^2)/365.25</f>
        <v>0.00381500040290415</v>
      </c>
      <c r="I2813" s="10" t="n">
        <f aca="false">C2814^2</f>
        <v>0.000134366504912255</v>
      </c>
      <c r="J2813" s="10" t="n">
        <f aca="false">(H2813-I2813)^2</f>
        <v>1.3547065891047E-005</v>
      </c>
    </row>
    <row r="2814" customFormat="false" ht="12.75" hidden="false" customHeight="false" outlineLevel="0" collapsed="false">
      <c r="A2814" s="7" t="n">
        <v>36886</v>
      </c>
      <c r="B2814" s="8" t="n">
        <v>9.805</v>
      </c>
      <c r="C2814" s="9" t="n">
        <f aca="false">LN(B2814/B2813)</f>
        <v>0.0115916566940302</v>
      </c>
      <c r="D2814" s="11" t="n">
        <f aca="false">STDEV(C2794:C2814)*SQRT(365.25)</f>
        <v>1.29030774891898</v>
      </c>
      <c r="E2814" s="11" t="n">
        <f aca="false">SQRT(alpha*(E2813/SQRT(365.25))^2+(1-alpha)*C2814^2)*SQRT(365.25)</f>
        <v>1.13422096726238</v>
      </c>
      <c r="G2814" s="10"/>
      <c r="H2814" s="10" t="n">
        <f aca="false">(E2814^2)/365.25</f>
        <v>0.00352212786468886</v>
      </c>
      <c r="I2814" s="10" t="n">
        <f aca="false">C2815^2</f>
        <v>0.00031295841368148</v>
      </c>
      <c r="J2814" s="10" t="n">
        <f aca="false">(H2814-I2814)^2</f>
        <v>1.0298768565279E-005</v>
      </c>
    </row>
    <row r="2815" customFormat="false" ht="12.75" hidden="false" customHeight="false" outlineLevel="0" collapsed="false">
      <c r="A2815" s="7" t="n">
        <v>36887</v>
      </c>
      <c r="B2815" s="8" t="n">
        <v>9.98</v>
      </c>
      <c r="C2815" s="9" t="n">
        <f aca="false">LN(B2815/B2814)</f>
        <v>0.017690630675063</v>
      </c>
      <c r="D2815" s="11" t="n">
        <f aca="false">STDEV(C2795:C2815)*SQRT(365.25)</f>
        <v>1.24529503358542</v>
      </c>
      <c r="E2815" s="11" t="n">
        <f aca="false">SQRT(alpha*(E2814/SQRT(365.25))^2+(1-alpha)*C2815^2)*SQRT(365.25)</f>
        <v>1.09233138863454</v>
      </c>
      <c r="G2815" s="10"/>
      <c r="H2815" s="10" t="n">
        <f aca="false">(E2815^2)/365.25</f>
        <v>0.00326677032880564</v>
      </c>
      <c r="I2815" s="10" t="n">
        <f aca="false">C2816^2</f>
        <v>0.00555846592589093</v>
      </c>
      <c r="J2815" s="10" t="n">
        <f aca="false">(H2815-I2815)^2</f>
        <v>5.2518687097001E-006</v>
      </c>
    </row>
    <row r="2816" customFormat="false" ht="12.75" hidden="false" customHeight="false" outlineLevel="0" collapsed="false">
      <c r="A2816" s="7" t="n">
        <v>36888</v>
      </c>
      <c r="B2816" s="8" t="n">
        <v>9.263</v>
      </c>
      <c r="C2816" s="9" t="n">
        <f aca="false">LN(B2816/B2815)</f>
        <v>-0.0745551200514822</v>
      </c>
      <c r="D2816" s="11" t="n">
        <f aca="false">STDEV(C2796:C2816)*SQRT(365.25)</f>
        <v>1.31125030649408</v>
      </c>
      <c r="E2816" s="11" t="n">
        <f aca="false">SQRT(alpha*(E2815/SQRT(365.25))^2+(1-alpha)*C2816^2)*SQRT(365.25)</f>
        <v>1.12240469666864</v>
      </c>
      <c r="G2816" s="10"/>
      <c r="H2816" s="10" t="n">
        <f aca="false">(E2816^2)/365.25</f>
        <v>0.00344912334867576</v>
      </c>
      <c r="I2816" s="10" t="n">
        <f aca="false">C2817^2</f>
        <v>0.00289445459052879</v>
      </c>
      <c r="J2816" s="10" t="n">
        <f aca="false">(H2816-I2816)^2</f>
        <v>3.07657431264297E-007</v>
      </c>
    </row>
    <row r="2817" customFormat="false" ht="12.75" hidden="false" customHeight="false" outlineLevel="0" collapsed="false">
      <c r="A2817" s="7" t="n">
        <v>36889</v>
      </c>
      <c r="B2817" s="8" t="n">
        <v>9.775</v>
      </c>
      <c r="C2817" s="9" t="n">
        <f aca="false">LN(B2817/B2816)</f>
        <v>0.0538001355995391</v>
      </c>
      <c r="D2817" s="11" t="n">
        <f aca="false">STDEV(C2797:C2817)*SQRT(365.25)</f>
        <v>1.30562247532256</v>
      </c>
      <c r="E2817" s="11" t="n">
        <f aca="false">SQRT(alpha*(E2816/SQRT(365.25))^2+(1-alpha)*C2817^2)*SQRT(365.25)</f>
        <v>1.1152003179895</v>
      </c>
      <c r="G2817" s="10"/>
      <c r="H2817" s="10" t="n">
        <f aca="false">(E2817^2)/365.25</f>
        <v>0.00340498767760131</v>
      </c>
      <c r="I2817" s="10" t="n">
        <f aca="false">C2818^2</f>
        <v>0.00561165343466236</v>
      </c>
      <c r="J2817" s="10" t="n">
        <f aca="false">(H2817-I2817)^2</f>
        <v>4.86937376338579E-006</v>
      </c>
    </row>
    <row r="2818" customFormat="false" ht="12.75" hidden="false" customHeight="false" outlineLevel="0" collapsed="false">
      <c r="A2818" s="7" t="n">
        <v>36892</v>
      </c>
      <c r="B2818" s="8" t="n">
        <v>9.0695</v>
      </c>
      <c r="C2818" s="9" t="n">
        <f aca="false">LN(B2818/B2817)</f>
        <v>-0.0749109700555423</v>
      </c>
      <c r="D2818" s="11" t="n">
        <f aca="false">STDEV(C2798:C2818)*SQRT(365.25)</f>
        <v>1.36294272241692</v>
      </c>
      <c r="E2818" s="11" t="n">
        <f aca="false">SQRT(alpha*(E2817/SQRT(365.25))^2+(1-alpha)*C2818^2)*SQRT(365.25)</f>
        <v>1.14359299334944</v>
      </c>
      <c r="G2818" s="10"/>
      <c r="H2818" s="10" t="n">
        <f aca="false">(E2818^2)/365.25</f>
        <v>0.00358057476916612</v>
      </c>
      <c r="I2818" s="10" t="n">
        <f aca="false">C2819^2</f>
        <v>0.00655781777437452</v>
      </c>
      <c r="J2818" s="10" t="n">
        <f aca="false">(H2818-I2818)^2</f>
        <v>8.86397591206239E-006</v>
      </c>
    </row>
    <row r="2819" customFormat="false" ht="12.75" hidden="false" customHeight="false" outlineLevel="0" collapsed="false">
      <c r="A2819" s="7" t="n">
        <v>36893</v>
      </c>
      <c r="B2819" s="8" t="n">
        <v>8.364</v>
      </c>
      <c r="C2819" s="9" t="n">
        <f aca="false">LN(B2819/B2818)</f>
        <v>-0.0809803542495001</v>
      </c>
      <c r="D2819" s="11" t="n">
        <f aca="false">STDEV(C2799:C2819)*SQRT(365.25)</f>
        <v>1.35450518204163</v>
      </c>
      <c r="E2819" s="11" t="n">
        <f aca="false">SQRT(alpha*(E2818/SQRT(365.25))^2+(1-alpha)*C2819^2)*SQRT(365.25)</f>
        <v>1.18081908263534</v>
      </c>
      <c r="G2819" s="10"/>
      <c r="H2819" s="10" t="n">
        <f aca="false">(E2819^2)/365.25</f>
        <v>0.00381747763426629</v>
      </c>
      <c r="I2819" s="10" t="n">
        <f aca="false">C2820^2</f>
        <v>0.000447110656160906</v>
      </c>
      <c r="J2819" s="10" t="n">
        <f aca="false">(H2819-I2819)^2</f>
        <v>1.13593735671032E-005</v>
      </c>
    </row>
    <row r="2820" customFormat="false" ht="12.75" hidden="false" customHeight="false" outlineLevel="0" collapsed="false">
      <c r="A2820" s="7" t="n">
        <v>36894</v>
      </c>
      <c r="B2820" s="8" t="n">
        <v>8.189</v>
      </c>
      <c r="C2820" s="9" t="n">
        <f aca="false">LN(B2820/B2819)</f>
        <v>-0.021144991278336</v>
      </c>
      <c r="D2820" s="11" t="n">
        <f aca="false">STDEV(C2800:C2820)*SQRT(365.25)</f>
        <v>1.35825239535859</v>
      </c>
      <c r="E2820" s="11" t="n">
        <f aca="false">SQRT(alpha*(E2819/SQRT(365.25))^2+(1-alpha)*C2820^2)*SQRT(365.25)</f>
        <v>1.13858658849715</v>
      </c>
      <c r="G2820" s="10"/>
      <c r="H2820" s="10" t="n">
        <f aca="false">(E2820^2)/365.25</f>
        <v>0.00354929341411517</v>
      </c>
      <c r="I2820" s="10" t="n">
        <f aca="false">C2821^2</f>
        <v>0.00821703369681323</v>
      </c>
      <c r="J2820" s="10" t="n">
        <f aca="false">(H2820-I2820)^2</f>
        <v>2.17877993467221E-005</v>
      </c>
    </row>
    <row r="2821" customFormat="false" ht="12.75" hidden="false" customHeight="false" outlineLevel="0" collapsed="false">
      <c r="A2821" s="7" t="n">
        <v>36895</v>
      </c>
      <c r="B2821" s="8" t="n">
        <v>8.966</v>
      </c>
      <c r="C2821" s="9" t="n">
        <f aca="false">LN(B2821/B2820)</f>
        <v>0.0906478554451964</v>
      </c>
      <c r="D2821" s="11" t="n">
        <f aca="false">STDEV(C2801:C2821)*SQRT(365.25)</f>
        <v>1.28405999989899</v>
      </c>
      <c r="E2821" s="11" t="n">
        <f aca="false">SQRT(alpha*(E2820/SQRT(365.25))^2+(1-alpha)*C2821^2)*SQRT(365.25)</f>
        <v>1.19667864144417</v>
      </c>
      <c r="G2821" s="10"/>
      <c r="H2821" s="10" t="n">
        <f aca="false">(E2821^2)/365.25</f>
        <v>0.00392071121393203</v>
      </c>
      <c r="I2821" s="10" t="n">
        <f aca="false">C2822^2</f>
        <v>0.00104797153427392</v>
      </c>
      <c r="J2821" s="10" t="n">
        <f aca="false">(H2821-I2821)^2</f>
        <v>8.25263326708222E-006</v>
      </c>
    </row>
    <row r="2822" customFormat="false" ht="12.75" hidden="false" customHeight="false" outlineLevel="0" collapsed="false">
      <c r="A2822" s="7" t="n">
        <v>36896</v>
      </c>
      <c r="B2822" s="8" t="n">
        <v>9.261</v>
      </c>
      <c r="C2822" s="9" t="n">
        <f aca="false">LN(B2822/B2821)</f>
        <v>0.0323723884548842</v>
      </c>
      <c r="D2822" s="11" t="n">
        <f aca="false">STDEV(C2802:C2822)*SQRT(365.25)</f>
        <v>1.28784011717814</v>
      </c>
      <c r="E2822" s="11" t="n">
        <f aca="false">SQRT(alpha*(E2821/SQRT(365.25))^2+(1-alpha)*C2822^2)*SQRT(365.25)</f>
        <v>1.1612700892594</v>
      </c>
      <c r="G2822" s="10"/>
      <c r="H2822" s="10" t="n">
        <f aca="false">(E2822^2)/365.25</f>
        <v>0.00369212380618353</v>
      </c>
      <c r="I2822" s="10" t="n">
        <f aca="false">C2823^2</f>
        <v>0.0020411589573841</v>
      </c>
      <c r="J2822" s="10" t="n">
        <f aca="false">(H2822-I2822)^2</f>
        <v>2.72568493197134E-006</v>
      </c>
    </row>
    <row r="2823" customFormat="false" ht="12.75" hidden="false" customHeight="false" outlineLevel="0" collapsed="false">
      <c r="A2823" s="7" t="n">
        <v>36899</v>
      </c>
      <c r="B2823" s="8" t="n">
        <v>9.689</v>
      </c>
      <c r="C2823" s="9" t="n">
        <f aca="false">LN(B2823/B2822)</f>
        <v>0.0451791872147353</v>
      </c>
      <c r="D2823" s="11" t="n">
        <f aca="false">STDEV(C2803:C2823)*SQRT(365.25)</f>
        <v>1.29637242867812</v>
      </c>
      <c r="E2823" s="11" t="n">
        <f aca="false">SQRT(alpha*(E2822/SQRT(365.25))^2+(1-alpha)*C2823^2)*SQRT(365.25)</f>
        <v>1.14042342428358</v>
      </c>
      <c r="G2823" s="10"/>
      <c r="H2823" s="10" t="n">
        <f aca="false">(E2823^2)/365.25</f>
        <v>0.00356075451513943</v>
      </c>
      <c r="I2823" s="10" t="n">
        <f aca="false">C2824^2</f>
        <v>0.000177637257581873</v>
      </c>
      <c r="J2823" s="10" t="n">
        <f aca="false">(H2823-I2823)^2</f>
        <v>1.14454823783837E-005</v>
      </c>
    </row>
    <row r="2824" customFormat="false" ht="12.75" hidden="false" customHeight="false" outlineLevel="0" collapsed="false">
      <c r="A2824" s="7" t="n">
        <v>36900</v>
      </c>
      <c r="B2824" s="8" t="n">
        <v>9.819</v>
      </c>
      <c r="C2824" s="9" t="n">
        <f aca="false">LN(B2824/B2823)</f>
        <v>0.0133280627842861</v>
      </c>
      <c r="D2824" s="11" t="n">
        <f aca="false">STDEV(C2804:C2824)*SQRT(365.25)</f>
        <v>1.24088993676302</v>
      </c>
      <c r="E2824" s="11" t="n">
        <f aca="false">SQRT(alpha*(E2823/SQRT(365.25))^2+(1-alpha)*C2824^2)*SQRT(365.25)</f>
        <v>1.09646738844047</v>
      </c>
      <c r="G2824" s="10"/>
      <c r="H2824" s="10" t="n">
        <f aca="false">(E2824^2)/365.25</f>
        <v>0.00329155573966725</v>
      </c>
      <c r="I2824" s="10" t="n">
        <f aca="false">C2825^2</f>
        <v>0.00532501080443724</v>
      </c>
      <c r="J2824" s="10" t="n">
        <f aca="false">(H2824-I2824)^2</f>
        <v>4.13493950043873E-006</v>
      </c>
    </row>
    <row r="2825" customFormat="false" ht="12.75" hidden="false" customHeight="false" outlineLevel="0" collapsed="false">
      <c r="A2825" s="7" t="n">
        <v>36901</v>
      </c>
      <c r="B2825" s="8" t="n">
        <v>9.128</v>
      </c>
      <c r="C2825" s="9" t="n">
        <f aca="false">LN(B2825/B2824)</f>
        <v>-0.0729726716273787</v>
      </c>
      <c r="D2825" s="11" t="n">
        <f aca="false">STDEV(C2805:C2825)*SQRT(365.25)</f>
        <v>1.11579588559483</v>
      </c>
      <c r="E2825" s="11" t="n">
        <f aca="false">SQRT(alpha*(E2824/SQRT(365.25))^2+(1-alpha)*C2825^2)*SQRT(365.25)</f>
        <v>1.12309386490447</v>
      </c>
      <c r="G2825" s="10"/>
      <c r="H2825" s="10" t="n">
        <f aca="false">(E2825^2)/365.25</f>
        <v>0.00345336024472569</v>
      </c>
      <c r="I2825" s="10" t="n">
        <f aca="false">C2826^2</f>
        <v>0.00221883101743364</v>
      </c>
      <c r="J2825" s="10" t="n">
        <f aca="false">(H2825-I2825)^2</f>
        <v>1.52406241303832E-006</v>
      </c>
    </row>
    <row r="2826" customFormat="false" ht="12.75" hidden="false" customHeight="false" outlineLevel="0" collapsed="false">
      <c r="A2826" s="7" t="n">
        <v>36902</v>
      </c>
      <c r="B2826" s="8" t="n">
        <v>8.708</v>
      </c>
      <c r="C2826" s="9" t="n">
        <f aca="false">LN(B2826/B2825)</f>
        <v>-0.0471044691874735</v>
      </c>
      <c r="D2826" s="11" t="n">
        <f aca="false">STDEV(C2806:C2826)*SQRT(365.25)</f>
        <v>1.08109149310297</v>
      </c>
      <c r="E2826" s="11" t="n">
        <f aca="false">SQRT(alpha*(E2825/SQRT(365.25))^2+(1-alpha)*C2826^2)*SQRT(365.25)</f>
        <v>1.10700507057345</v>
      </c>
      <c r="G2826" s="10"/>
      <c r="H2826" s="10" t="n">
        <f aca="false">(E2826^2)/365.25</f>
        <v>0.003355127245107</v>
      </c>
      <c r="I2826" s="10" t="n">
        <f aca="false">C2827^2</f>
        <v>0.000754905027558411</v>
      </c>
      <c r="J2826" s="10" t="n">
        <f aca="false">(H2826-I2826)^2</f>
        <v>6.76115558063331E-006</v>
      </c>
    </row>
    <row r="2827" customFormat="false" ht="12.75" hidden="false" customHeight="false" outlineLevel="0" collapsed="false">
      <c r="A2827" s="7" t="n">
        <v>36903</v>
      </c>
      <c r="B2827" s="8" t="n">
        <v>8.472</v>
      </c>
      <c r="C2827" s="9" t="n">
        <f aca="false">LN(B2827/B2826)</f>
        <v>-0.0274755350731958</v>
      </c>
      <c r="D2827" s="11" t="n">
        <f aca="false">STDEV(C2807:C2827)*SQRT(365.25)</f>
        <v>1.08634753697766</v>
      </c>
      <c r="E2827" s="11" t="n">
        <f aca="false">SQRT(alpha*(E2826/SQRT(365.25))^2+(1-alpha)*C2827^2)*SQRT(365.25)</f>
        <v>1.07232875397141</v>
      </c>
      <c r="G2827" s="10"/>
      <c r="H2827" s="10" t="n">
        <f aca="false">(E2827^2)/365.25</f>
        <v>0.00314822438492503</v>
      </c>
      <c r="I2827" s="10" t="n">
        <f aca="false">C2828^2</f>
        <v>0.000484803455797714</v>
      </c>
      <c r="J2827" s="10" t="n">
        <f aca="false">(H2827-I2827)^2</f>
        <v>7.09381104571344E-006</v>
      </c>
    </row>
    <row r="2828" customFormat="false" ht="12.75" hidden="false" customHeight="false" outlineLevel="0" collapsed="false">
      <c r="A2828" s="7" t="n">
        <v>36906</v>
      </c>
      <c r="B2828" s="8" t="n">
        <v>8.2875</v>
      </c>
      <c r="C2828" s="9" t="n">
        <f aca="false">LN(B2828/B2827)</f>
        <v>-0.0220182527871245</v>
      </c>
      <c r="D2828" s="11" t="n">
        <f aca="false">STDEV(C2808:C2828)*SQRT(365.25)</f>
        <v>0.959790982583188</v>
      </c>
      <c r="E2828" s="11" t="n">
        <f aca="false">SQRT(alpha*(E2827/SQRT(365.25))^2+(1-alpha)*C2828^2)*SQRT(365.25)</f>
        <v>1.0356065460281</v>
      </c>
      <c r="G2828" s="10"/>
      <c r="H2828" s="10" t="n">
        <f aca="false">(E2828^2)/365.25</f>
        <v>0.00293629272601302</v>
      </c>
      <c r="I2828" s="10" t="n">
        <f aca="false">C2829^2</f>
        <v>0.00050687983727967</v>
      </c>
      <c r="J2828" s="10" t="n">
        <f aca="false">(H2828-I2828)^2</f>
        <v>5.9020469839437E-006</v>
      </c>
    </row>
    <row r="2829" customFormat="false" ht="12.75" hidden="false" customHeight="false" outlineLevel="0" collapsed="false">
      <c r="A2829" s="7" t="n">
        <v>36907</v>
      </c>
      <c r="B2829" s="8" t="n">
        <v>8.103</v>
      </c>
      <c r="C2829" s="9" t="n">
        <f aca="false">LN(B2829/B2828)</f>
        <v>-0.0225139920333927</v>
      </c>
      <c r="D2829" s="11" t="n">
        <f aca="false">STDEV(C2809:C2829)*SQRT(365.25)</f>
        <v>0.96122995751106</v>
      </c>
      <c r="E2829" s="11" t="n">
        <f aca="false">SQRT(alpha*(E2828/SQRT(365.25))^2+(1-alpha)*C2829^2)*SQRT(365.25)</f>
        <v>1.00093653467915</v>
      </c>
      <c r="G2829" s="10"/>
      <c r="H2829" s="10" t="n">
        <f aca="false">(E2829^2)/365.25</f>
        <v>0.00274298137291037</v>
      </c>
      <c r="I2829" s="10" t="n">
        <f aca="false">C2830^2</f>
        <v>0.025411374015629</v>
      </c>
      <c r="J2829" s="10" t="n">
        <f aca="false">(H2829-I2829)^2</f>
        <v>0.00051385602500446</v>
      </c>
    </row>
    <row r="2830" customFormat="false" ht="12.75" hidden="false" customHeight="false" outlineLevel="0" collapsed="false">
      <c r="A2830" s="7" t="n">
        <v>36908</v>
      </c>
      <c r="B2830" s="8" t="n">
        <v>6.909</v>
      </c>
      <c r="C2830" s="9" t="n">
        <f aca="false">LN(B2830/B2829)</f>
        <v>-0.15940945397193</v>
      </c>
      <c r="D2830" s="11" t="n">
        <f aca="false">STDEV(C2810:C2830)*SQRT(365.25)</f>
        <v>1.1164424945787</v>
      </c>
      <c r="E2830" s="11" t="n">
        <f aca="false">SQRT(alpha*(E2829/SQRT(365.25))^2+(1-alpha)*C2830^2)*SQRT(365.25)</f>
        <v>1.28867926919203</v>
      </c>
      <c r="G2830" s="10"/>
      <c r="H2830" s="10" t="n">
        <f aca="false">(E2830^2)/365.25</f>
        <v>0.00454673308376535</v>
      </c>
      <c r="I2830" s="10" t="n">
        <f aca="false">C2831^2</f>
        <v>0.00104506633627747</v>
      </c>
      <c r="J2830" s="10" t="n">
        <f aca="false">(H2830-I2830)^2</f>
        <v>1.22616700104623E-005</v>
      </c>
    </row>
    <row r="2831" customFormat="false" ht="12.75" hidden="false" customHeight="false" outlineLevel="0" collapsed="false">
      <c r="A2831" s="7" t="n">
        <v>36909</v>
      </c>
      <c r="B2831" s="8" t="n">
        <v>7.136</v>
      </c>
      <c r="C2831" s="9" t="n">
        <f aca="false">LN(B2831/B2830)</f>
        <v>0.0323274857710504</v>
      </c>
      <c r="D2831" s="11" t="n">
        <f aca="false">STDEV(C2811:C2831)*SQRT(365.25)</f>
        <v>1.12183873382078</v>
      </c>
      <c r="E2831" s="11" t="n">
        <f aca="false">SQRT(alpha*(E2830/SQRT(365.25))^2+(1-alpha)*C2831^2)*SQRT(365.25)</f>
        <v>1.24856876309143</v>
      </c>
      <c r="G2831" s="10"/>
      <c r="H2831" s="10" t="n">
        <f aca="false">(E2831^2)/365.25</f>
        <v>0.00426810118047272</v>
      </c>
      <c r="I2831" s="10" t="n">
        <f aca="false">C2832^2</f>
        <v>0.00195974096958152</v>
      </c>
      <c r="J2831" s="10" t="n">
        <f aca="false">(H2831-I2831)^2</f>
        <v>5.32852686322565E-006</v>
      </c>
    </row>
    <row r="2832" customFormat="false" ht="12.75" hidden="false" customHeight="false" outlineLevel="0" collapsed="false">
      <c r="A2832" s="7" t="n">
        <v>36910</v>
      </c>
      <c r="B2832" s="8" t="n">
        <v>7.459</v>
      </c>
      <c r="C2832" s="9" t="n">
        <f aca="false">LN(B2832/B2831)</f>
        <v>0.0442689616953179</v>
      </c>
      <c r="D2832" s="11" t="n">
        <f aca="false">STDEV(C2812:C2832)*SQRT(365.25)</f>
        <v>1.11344809300188</v>
      </c>
      <c r="E2832" s="11" t="n">
        <f aca="false">SQRT(alpha*(E2831/SQRT(365.25))^2+(1-alpha)*C2832^2)*SQRT(365.25)</f>
        <v>1.22140705152183</v>
      </c>
      <c r="G2832" s="10"/>
      <c r="H2832" s="10" t="n">
        <f aca="false">(E2832^2)/365.25</f>
        <v>0.00408442213691239</v>
      </c>
      <c r="I2832" s="10" t="n">
        <f aca="false">C2833^2</f>
        <v>7.19142968558562E-008</v>
      </c>
      <c r="J2832" s="10" t="n">
        <f aca="false">(H2832-I2832)^2</f>
        <v>1.66819167409796E-005</v>
      </c>
    </row>
    <row r="2833" customFormat="false" ht="12.75" hidden="false" customHeight="false" outlineLevel="0" collapsed="false">
      <c r="A2833" s="7" t="n">
        <v>36913</v>
      </c>
      <c r="B2833" s="8" t="n">
        <v>7.457</v>
      </c>
      <c r="C2833" s="9" t="n">
        <f aca="false">LN(B2833/B2832)</f>
        <v>-0.000268168411368409</v>
      </c>
      <c r="D2833" s="11" t="n">
        <f aca="false">STDEV(C2813:C2833)*SQRT(365.25)</f>
        <v>1.11322441003482</v>
      </c>
      <c r="E2833" s="11" t="n">
        <f aca="false">SQRT(alpha*(E2832/SQRT(365.25))^2+(1-alpha)*C2833^2)*SQRT(365.25)</f>
        <v>1.17180635190016</v>
      </c>
      <c r="G2833" s="10"/>
      <c r="H2833" s="10" t="n">
        <f aca="false">(E2833^2)/365.25</f>
        <v>0.00375942539727192</v>
      </c>
      <c r="I2833" s="10" t="n">
        <f aca="false">C2834^2</f>
        <v>0.00503918742501276</v>
      </c>
      <c r="J2833" s="10" t="n">
        <f aca="false">(H2833-I2833)^2</f>
        <v>1.63779084764734E-006</v>
      </c>
    </row>
    <row r="2834" customFormat="false" ht="12.75" hidden="false" customHeight="false" outlineLevel="0" collapsed="false">
      <c r="A2834" s="7" t="n">
        <v>36914</v>
      </c>
      <c r="B2834" s="8" t="n">
        <v>6.946</v>
      </c>
      <c r="C2834" s="9" t="n">
        <f aca="false">LN(B2834/B2833)</f>
        <v>-0.0709872342397755</v>
      </c>
      <c r="D2834" s="11" t="n">
        <f aca="false">STDEV(C2814:C2834)*SQRT(365.25)</f>
        <v>1.1343758211037</v>
      </c>
      <c r="E2834" s="11" t="n">
        <f aca="false">SQRT(alpha*(E2833/SQRT(365.25))^2+(1-alpha)*C2834^2)*SQRT(365.25)</f>
        <v>1.18757077596972</v>
      </c>
      <c r="G2834" s="10"/>
      <c r="H2834" s="10" t="n">
        <f aca="false">(E2834^2)/365.25</f>
        <v>0.00386125762611176</v>
      </c>
      <c r="I2834" s="10" t="n">
        <f aca="false">C2835^2</f>
        <v>0.000577886849256817</v>
      </c>
      <c r="J2834" s="10" t="n">
        <f aca="false">(H2834-I2834)^2</f>
        <v>1.07805236583051E-005</v>
      </c>
    </row>
    <row r="2835" customFormat="false" ht="12.75" hidden="false" customHeight="false" outlineLevel="0" collapsed="false">
      <c r="A2835" s="7" t="n">
        <v>36915</v>
      </c>
      <c r="B2835" s="8" t="n">
        <v>7.115</v>
      </c>
      <c r="C2835" s="9" t="n">
        <f aca="false">LN(B2835/B2834)</f>
        <v>0.0240392772199336</v>
      </c>
      <c r="D2835" s="11" t="n">
        <f aca="false">STDEV(C2815:C2835)*SQRT(365.25)</f>
        <v>1.14104597080709</v>
      </c>
      <c r="E2835" s="11" t="n">
        <f aca="false">SQRT(alpha*(E2834/SQRT(365.25))^2+(1-alpha)*C2835^2)*SQRT(365.25)</f>
        <v>1.14669022231891</v>
      </c>
      <c r="G2835" s="10"/>
      <c r="H2835" s="10" t="n">
        <f aca="false">(E2835^2)/365.25</f>
        <v>0.00359999580003228</v>
      </c>
      <c r="I2835" s="10" t="n">
        <f aca="false">C2836^2</f>
        <v>0.000464448187279293</v>
      </c>
      <c r="J2835" s="10" t="n">
        <f aca="false">(H2835-I2835)^2</f>
        <v>9.83165883184098E-006</v>
      </c>
    </row>
    <row r="2836" customFormat="false" ht="12.75" hidden="false" customHeight="false" outlineLevel="0" collapsed="false">
      <c r="A2836" s="7" t="n">
        <v>36916</v>
      </c>
      <c r="B2836" s="8" t="n">
        <v>7.27</v>
      </c>
      <c r="C2836" s="9" t="n">
        <f aca="false">LN(B2836/B2835)</f>
        <v>0.0215510600036122</v>
      </c>
      <c r="D2836" s="11" t="n">
        <f aca="false">STDEV(C2816:C2836)*SQRT(365.25)</f>
        <v>1.14319409911691</v>
      </c>
      <c r="E2836" s="11" t="n">
        <f aca="false">SQRT(alpha*(E2835/SQRT(365.25))^2+(1-alpha)*C2836^2)*SQRT(365.25)</f>
        <v>1.1062408535673</v>
      </c>
      <c r="G2836" s="10"/>
      <c r="H2836" s="10" t="n">
        <f aca="false">(E2836^2)/365.25</f>
        <v>0.0033504964438092</v>
      </c>
      <c r="I2836" s="10" t="n">
        <f aca="false">C2837^2</f>
        <v>3.71555977034251E-006</v>
      </c>
      <c r="J2836" s="10" t="n">
        <f aca="false">(H2836-I2836)^2</f>
        <v>1.12009422857679E-005</v>
      </c>
    </row>
    <row r="2837" customFormat="false" ht="12.75" hidden="false" customHeight="false" outlineLevel="0" collapsed="false">
      <c r="A2837" s="7" t="n">
        <v>36917</v>
      </c>
      <c r="B2837" s="8" t="n">
        <v>7.256</v>
      </c>
      <c r="C2837" s="9" t="n">
        <f aca="false">LN(B2837/B2836)</f>
        <v>-0.0019275787325924</v>
      </c>
      <c r="D2837" s="11" t="n">
        <f aca="false">STDEV(C2817:C2837)*SQRT(365.25)</f>
        <v>1.11394952221894</v>
      </c>
      <c r="E2837" s="11" t="n">
        <f aca="false">SQRT(alpha*(E2836/SQRT(365.25))^2+(1-alpha)*C2837^2)*SQRT(365.25)</f>
        <v>1.06136705786308</v>
      </c>
      <c r="G2837" s="10"/>
      <c r="H2837" s="10" t="n">
        <f aca="false">(E2837^2)/365.25</f>
        <v>0.00308418899799297</v>
      </c>
      <c r="I2837" s="10" t="n">
        <f aca="false">C2838^2</f>
        <v>0.0202751422792254</v>
      </c>
      <c r="J2837" s="10" t="n">
        <f aca="false">(H2837-I2837)^2</f>
        <v>0.000295528874717517</v>
      </c>
    </row>
    <row r="2838" customFormat="false" ht="12.75" hidden="false" customHeight="false" outlineLevel="0" collapsed="false">
      <c r="A2838" s="7" t="n">
        <v>36920</v>
      </c>
      <c r="B2838" s="8" t="n">
        <v>6.293</v>
      </c>
      <c r="C2838" s="9" t="n">
        <f aca="false">LN(B2838/B2837)</f>
        <v>-0.142390808268039</v>
      </c>
      <c r="D2838" s="11" t="n">
        <f aca="false">STDEV(C2818:C2838)*SQRT(365.25)</f>
        <v>1.20062333627302</v>
      </c>
      <c r="E2838" s="11" t="n">
        <f aca="false">SQRT(alpha*(E2837/SQRT(365.25))^2+(1-alpha)*C2838^2)*SQRT(365.25)</f>
        <v>1.27519700174491</v>
      </c>
      <c r="G2838" s="10"/>
      <c r="H2838" s="10" t="n">
        <f aca="false">(E2838^2)/365.25</f>
        <v>0.00445209416361181</v>
      </c>
      <c r="I2838" s="10" t="n">
        <f aca="false">C2839^2</f>
        <v>0.00100115652725631</v>
      </c>
      <c r="J2838" s="10" t="n">
        <f aca="false">(H2838-I2838)^2</f>
        <v>1.19089705700149E-005</v>
      </c>
    </row>
    <row r="2839" customFormat="false" ht="12.75" hidden="false" customHeight="false" outlineLevel="0" collapsed="false">
      <c r="A2839" s="7" t="n">
        <v>36921</v>
      </c>
      <c r="B2839" s="8" t="n">
        <v>6.097</v>
      </c>
      <c r="C2839" s="9" t="n">
        <f aca="false">LN(B2839/B2838)</f>
        <v>-0.0316410576191174</v>
      </c>
      <c r="D2839" s="11" t="n">
        <f aca="false">STDEV(C2819:C2839)*SQRT(365.25)</f>
        <v>1.17847876017399</v>
      </c>
      <c r="E2839" s="11" t="n">
        <f aca="false">SQRT(alpha*(E2838/SQRT(365.25))^2+(1-alpha)*C2839^2)*SQRT(365.25)</f>
        <v>1.23524550210467</v>
      </c>
      <c r="G2839" s="10"/>
      <c r="H2839" s="10" t="n">
        <f aca="false">(E2839^2)/365.25</f>
        <v>0.00417749883769974</v>
      </c>
      <c r="I2839" s="10" t="n">
        <f aca="false">C2840^2</f>
        <v>0.004369653591319</v>
      </c>
      <c r="J2839" s="10" t="n">
        <f aca="false">(H2839-I2839)^2</f>
        <v>3.69234493384798E-008</v>
      </c>
    </row>
    <row r="2840" customFormat="false" ht="12.75" hidden="false" customHeight="false" outlineLevel="0" collapsed="false">
      <c r="A2840" s="7" t="n">
        <v>36922</v>
      </c>
      <c r="B2840" s="8" t="n">
        <v>5.707</v>
      </c>
      <c r="C2840" s="9" t="n">
        <f aca="false">LN(B2840/B2839)</f>
        <v>-0.0661033553711081</v>
      </c>
      <c r="D2840" s="11" t="n">
        <f aca="false">STDEV(C2820:C2840)*SQRT(365.25)</f>
        <v>1.16573324268907</v>
      </c>
      <c r="E2840" s="11" t="n">
        <f aca="false">SQRT(alpha*(E2839/SQRT(365.25))^2+(1-alpha)*C2840^2)*SQRT(365.25)</f>
        <v>1.2375039873932</v>
      </c>
      <c r="G2840" s="10"/>
      <c r="H2840" s="10" t="n">
        <f aca="false">(E2840^2)/365.25</f>
        <v>0.00419278882632189</v>
      </c>
      <c r="I2840" s="10" t="n">
        <f aca="false">C2841^2</f>
        <v>0.0124265877387397</v>
      </c>
      <c r="J2840" s="10" t="n">
        <f aca="false">(H2840-I2840)^2</f>
        <v>6.77954445301326E-005</v>
      </c>
    </row>
    <row r="2841" customFormat="false" ht="12.75" hidden="false" customHeight="false" outlineLevel="0" collapsed="false">
      <c r="A2841" s="7" t="n">
        <v>36923</v>
      </c>
      <c r="B2841" s="8" t="n">
        <v>6.38</v>
      </c>
      <c r="C2841" s="9" t="n">
        <f aca="false">LN(B2841/B2840)</f>
        <v>0.111474605802127</v>
      </c>
      <c r="D2841" s="11" t="n">
        <f aca="false">STDEV(C2821:C2841)*SQRT(365.25)</f>
        <v>1.28475035605005</v>
      </c>
      <c r="E2841" s="11" t="n">
        <f aca="false">SQRT(alpha*(E2840/SQRT(365.25))^2+(1-alpha)*C2841^2)*SQRT(365.25)</f>
        <v>1.33068336549073</v>
      </c>
      <c r="G2841" s="10"/>
      <c r="H2841" s="10" t="n">
        <f aca="false">(E2841^2)/365.25</f>
        <v>0.00484796227020875</v>
      </c>
      <c r="I2841" s="10" t="n">
        <f aca="false">C2842^2</f>
        <v>0.00306216501959493</v>
      </c>
      <c r="J2841" s="10" t="n">
        <f aca="false">(H2841-I2841)^2</f>
        <v>3.18907182029986E-006</v>
      </c>
    </row>
    <row r="2842" customFormat="false" ht="12.75" hidden="false" customHeight="false" outlineLevel="0" collapsed="false">
      <c r="A2842" s="7" t="n">
        <v>36924</v>
      </c>
      <c r="B2842" s="8" t="n">
        <v>6.743</v>
      </c>
      <c r="C2842" s="9" t="n">
        <f aca="false">LN(B2842/B2841)</f>
        <v>0.0553368323957464</v>
      </c>
      <c r="D2842" s="11" t="n">
        <f aca="false">STDEV(C2822:C2842)*SQRT(365.25)</f>
        <v>1.2409784364654</v>
      </c>
      <c r="E2842" s="11" t="n">
        <f aca="false">SQRT(alpha*(E2841/SQRT(365.25))^2+(1-alpha)*C2842^2)*SQRT(365.25)</f>
        <v>1.31103657428084</v>
      </c>
      <c r="G2842" s="10"/>
      <c r="H2842" s="10" t="n">
        <f aca="false">(E2842^2)/365.25</f>
        <v>0.00470586420014248</v>
      </c>
      <c r="I2842" s="10" t="n">
        <f aca="false">C2843^2</f>
        <v>0.027884550282523</v>
      </c>
      <c r="J2842" s="10" t="n">
        <f aca="false">(H2842-I2842)^2</f>
        <v>0.000537251488505541</v>
      </c>
    </row>
    <row r="2843" customFormat="false" ht="12.75" hidden="false" customHeight="false" outlineLevel="0" collapsed="false">
      <c r="A2843" s="7" t="n">
        <v>36927</v>
      </c>
      <c r="B2843" s="8" t="n">
        <v>5.706</v>
      </c>
      <c r="C2843" s="9" t="n">
        <f aca="false">LN(B2843/B2842)</f>
        <v>-0.166986676961137</v>
      </c>
      <c r="D2843" s="11" t="n">
        <f aca="false">STDEV(C2823:C2843)*SQRT(365.25)</f>
        <v>1.37723216681445</v>
      </c>
      <c r="E2843" s="11" t="n">
        <f aca="false">SQRT(alpha*(E2842/SQRT(365.25))^2+(1-alpha)*C2843^2)*SQRT(365.25)</f>
        <v>1.54676050770976</v>
      </c>
      <c r="G2843" s="10"/>
      <c r="H2843" s="10" t="n">
        <f aca="false">(E2843^2)/365.25</f>
        <v>0.00655022058373872</v>
      </c>
      <c r="I2843" s="10" t="n">
        <f aca="false">C2844^2</f>
        <v>0.000102281372228456</v>
      </c>
      <c r="J2843" s="10" t="n">
        <f aca="false">(H2843-I2843)^2</f>
        <v>4.15759200753316E-005</v>
      </c>
    </row>
    <row r="2844" customFormat="false" ht="12.75" hidden="false" customHeight="false" outlineLevel="0" collapsed="false">
      <c r="A2844" s="7" t="n">
        <v>36928</v>
      </c>
      <c r="B2844" s="8" t="n">
        <v>5.764</v>
      </c>
      <c r="C2844" s="9" t="n">
        <f aca="false">LN(B2844/B2843)</f>
        <v>0.0101134253459674</v>
      </c>
      <c r="D2844" s="11" t="n">
        <f aca="false">STDEV(C2824:C2844)*SQRT(365.25)</f>
        <v>1.35305343319081</v>
      </c>
      <c r="E2844" s="11" t="n">
        <f aca="false">SQRT(alpha*(E2843/SQRT(365.25))^2+(1-alpha)*C2844^2)*SQRT(365.25)</f>
        <v>1.4849475084796</v>
      </c>
      <c r="G2844" s="10"/>
      <c r="H2844" s="10" t="n">
        <f aca="false">(E2844^2)/365.25</f>
        <v>0.00603715017916434</v>
      </c>
      <c r="I2844" s="10" t="n">
        <f aca="false">C2845^2</f>
        <v>0.006169615655875</v>
      </c>
      <c r="J2844" s="10" t="n">
        <f aca="false">(H2844-I2844)^2</f>
        <v>1.75471025201826E-008</v>
      </c>
    </row>
    <row r="2845" customFormat="false" ht="12.75" hidden="false" customHeight="false" outlineLevel="0" collapsed="false">
      <c r="A2845" s="7" t="n">
        <v>36929</v>
      </c>
      <c r="B2845" s="8" t="n">
        <v>6.235</v>
      </c>
      <c r="C2845" s="9" t="n">
        <f aca="false">LN(B2845/B2844)</f>
        <v>0.0785469009947242</v>
      </c>
      <c r="D2845" s="11" t="n">
        <f aca="false">STDEV(C2825:C2845)*SQRT(365.25)</f>
        <v>1.41258493776053</v>
      </c>
      <c r="E2845" s="11" t="n">
        <f aca="false">SQRT(alpha*(E2844/SQRT(365.25))^2+(1-alpha)*C2845^2)*SQRT(365.25)</f>
        <v>1.48624325014874</v>
      </c>
      <c r="G2845" s="10"/>
      <c r="H2845" s="10" t="n">
        <f aca="false">(E2845^2)/365.25</f>
        <v>0.00604769061906284</v>
      </c>
      <c r="I2845" s="10" t="n">
        <f aca="false">C2846^2</f>
        <v>0.000154418638637592</v>
      </c>
      <c r="J2845" s="10" t="n">
        <f aca="false">(H2845-I2845)^2</f>
        <v>3.47306546352653E-005</v>
      </c>
    </row>
    <row r="2846" customFormat="false" ht="12.75" hidden="false" customHeight="false" outlineLevel="0" collapsed="false">
      <c r="A2846" s="7" t="n">
        <v>36930</v>
      </c>
      <c r="B2846" s="8" t="n">
        <v>6.158</v>
      </c>
      <c r="C2846" s="9" t="n">
        <f aca="false">LN(B2846/B2845)</f>
        <v>-0.0124265296296911</v>
      </c>
      <c r="D2846" s="11" t="n">
        <f aca="false">STDEV(C2826:C2846)*SQRT(365.25)</f>
        <v>1.39484927959366</v>
      </c>
      <c r="E2846" s="11" t="n">
        <f aca="false">SQRT(alpha*(E2845/SQRT(365.25))^2+(1-alpha)*C2846^2)*SQRT(365.25)</f>
        <v>1.42745947151583</v>
      </c>
      <c r="G2846" s="10"/>
      <c r="H2846" s="10" t="n">
        <f aca="false">(E2846^2)/365.25</f>
        <v>0.00557875576405272</v>
      </c>
      <c r="I2846" s="10" t="n">
        <f aca="false">C2847^2</f>
        <v>7.07086985032768E-005</v>
      </c>
      <c r="J2846" s="10" t="n">
        <f aca="false">(H2846-I2846)^2</f>
        <v>3.03385824763078E-005</v>
      </c>
    </row>
    <row r="2847" customFormat="false" ht="12.75" hidden="false" customHeight="false" outlineLevel="0" collapsed="false">
      <c r="A2847" s="7" t="n">
        <v>36931</v>
      </c>
      <c r="B2847" s="8" t="n">
        <v>6.21</v>
      </c>
      <c r="C2847" s="9" t="n">
        <f aca="false">LN(B2847/B2846)</f>
        <v>0.00840884644307867</v>
      </c>
      <c r="D2847" s="11" t="n">
        <f aca="false">STDEV(C2827:C2847)*SQRT(365.25)</f>
        <v>1.39344801312209</v>
      </c>
      <c r="E2847" s="11" t="n">
        <f aca="false">SQRT(alpha*(E2846/SQRT(365.25))^2+(1-alpha)*C2847^2)*SQRT(365.25)</f>
        <v>1.37024013536479</v>
      </c>
      <c r="G2847" s="10"/>
      <c r="H2847" s="10" t="n">
        <f aca="false">(E2847^2)/365.25</f>
        <v>0.00514047372639154</v>
      </c>
      <c r="I2847" s="10" t="n">
        <f aca="false">C2848^2</f>
        <v>0.00418464442348038</v>
      </c>
      <c r="J2847" s="10" t="n">
        <f aca="false">(H2847-I2847)^2</f>
        <v>9.13609656303637E-007</v>
      </c>
    </row>
    <row r="2848" customFormat="false" ht="12.75" hidden="false" customHeight="false" outlineLevel="0" collapsed="false">
      <c r="A2848" s="7" t="n">
        <v>36934</v>
      </c>
      <c r="B2848" s="8" t="n">
        <v>5.821</v>
      </c>
      <c r="C2848" s="9" t="n">
        <f aca="false">LN(B2848/B2847)</f>
        <v>-0.064688827655789</v>
      </c>
      <c r="D2848" s="11" t="n">
        <f aca="false">STDEV(C2828:C2848)*SQRT(365.25)</f>
        <v>1.40756758922375</v>
      </c>
      <c r="E2848" s="11" t="n">
        <f aca="false">SQRT(alpha*(E2847/SQRT(365.25))^2+(1-alpha)*C2848^2)*SQRT(365.25)</f>
        <v>1.36006558288862</v>
      </c>
      <c r="G2848" s="10"/>
      <c r="H2848" s="10" t="n">
        <f aca="false">(E2848^2)/365.25</f>
        <v>0.00506441722041933</v>
      </c>
      <c r="I2848" s="10" t="n">
        <f aca="false">C2849^2</f>
        <v>0.00111883990094235</v>
      </c>
      <c r="J2848" s="10" t="n">
        <f aca="false">(H2848-I2848)^2</f>
        <v>1.55675803839712E-005</v>
      </c>
    </row>
    <row r="2849" customFormat="false" ht="12.75" hidden="false" customHeight="false" outlineLevel="0" collapsed="false">
      <c r="A2849" s="7" t="n">
        <v>36935</v>
      </c>
      <c r="B2849" s="8" t="n">
        <v>6.019</v>
      </c>
      <c r="C2849" s="9" t="n">
        <f aca="false">LN(B2849/B2848)</f>
        <v>0.0334490642760354</v>
      </c>
      <c r="D2849" s="11" t="n">
        <f aca="false">STDEV(C2829:C2849)*SQRT(365.25)</f>
        <v>1.42350132692048</v>
      </c>
      <c r="E2849" s="11" t="n">
        <f aca="false">SQRT(alpha*(E2848/SQRT(365.25))^2+(1-alpha)*C2849^2)*SQRT(365.25)</f>
        <v>1.31723442919816</v>
      </c>
      <c r="G2849" s="10"/>
      <c r="H2849" s="10" t="n">
        <f aca="false">(E2849^2)/365.25</f>
        <v>0.00475046281030798</v>
      </c>
      <c r="I2849" s="10" t="n">
        <f aca="false">C2850^2</f>
        <v>0.00755259317871882</v>
      </c>
      <c r="J2849" s="10" t="n">
        <f aca="false">(H2849-I2849)^2</f>
        <v>7.85193460157026E-006</v>
      </c>
    </row>
    <row r="2850" customFormat="false" ht="12.75" hidden="false" customHeight="false" outlineLevel="0" collapsed="false">
      <c r="A2850" s="7" t="n">
        <v>36936</v>
      </c>
      <c r="B2850" s="8" t="n">
        <v>5.518</v>
      </c>
      <c r="C2850" s="9" t="n">
        <f aca="false">LN(B2850/B2849)</f>
        <v>-0.0869056567705395</v>
      </c>
      <c r="D2850" s="11" t="n">
        <f aca="false">STDEV(C2830:C2850)*SQRT(365.25)</f>
        <v>1.45451138484265</v>
      </c>
      <c r="E2850" s="11" t="n">
        <f aca="false">SQRT(alpha*(E2849/SQRT(365.25))^2+(1-alpha)*C2850^2)*SQRT(365.25)</f>
        <v>1.34779299088117</v>
      </c>
      <c r="G2850" s="10"/>
      <c r="H2850" s="10" t="n">
        <f aca="false">(E2850^2)/365.25</f>
        <v>0.0049734317488526</v>
      </c>
      <c r="I2850" s="10" t="n">
        <f aca="false">C2851^2</f>
        <v>0.00018711829619686</v>
      </c>
      <c r="J2850" s="10" t="n">
        <f aca="false">(H2850-I2850)^2</f>
        <v>2.29087964670733E-005</v>
      </c>
    </row>
    <row r="2851" customFormat="false" ht="12.75" hidden="false" customHeight="false" outlineLevel="0" collapsed="false">
      <c r="A2851" s="7" t="n">
        <v>36937</v>
      </c>
      <c r="B2851" s="8" t="n">
        <v>5.594</v>
      </c>
      <c r="C2851" s="9" t="n">
        <f aca="false">LN(B2851/B2850)</f>
        <v>0.0136791189846737</v>
      </c>
      <c r="D2851" s="11" t="n">
        <f aca="false">STDEV(C2831:C2851)*SQRT(365.25)</f>
        <v>1.32081811041756</v>
      </c>
      <c r="E2851" s="11" t="n">
        <f aca="false">SQRT(alpha*(E2850/SQRT(365.25))^2+(1-alpha)*C2851^2)*SQRT(365.25)</f>
        <v>1.29516001201668</v>
      </c>
      <c r="G2851" s="10"/>
      <c r="H2851" s="10" t="n">
        <f aca="false">(E2851^2)/365.25</f>
        <v>0.00459257893696658</v>
      </c>
      <c r="I2851" s="10" t="n">
        <f aca="false">C2852^2</f>
        <v>2.1703222452348E-005</v>
      </c>
      <c r="J2851" s="10" t="n">
        <f aca="false">(H2851-I2851)^2</f>
        <v>2.08929047975359E-005</v>
      </c>
    </row>
    <row r="2852" customFormat="false" ht="12.75" hidden="false" customHeight="false" outlineLevel="0" collapsed="false">
      <c r="A2852" s="7" t="n">
        <v>36938</v>
      </c>
      <c r="B2852" s="8" t="n">
        <v>5.568</v>
      </c>
      <c r="C2852" s="9" t="n">
        <f aca="false">LN(B2852/B2851)</f>
        <v>-0.00465867174764954</v>
      </c>
      <c r="D2852" s="11" t="n">
        <f aca="false">STDEV(C2832:C2852)*SQRT(365.25)</f>
        <v>1.30809011727255</v>
      </c>
      <c r="E2852" s="11" t="n">
        <f aca="false">SQRT(alpha*(E2851/SQRT(365.25))^2+(1-alpha)*C2852^2)*SQRT(365.25)</f>
        <v>1.24281708950479</v>
      </c>
      <c r="G2852" s="10"/>
      <c r="H2852" s="10" t="n">
        <f aca="false">(E2852^2)/365.25</f>
        <v>0.00422886876924064</v>
      </c>
      <c r="I2852" s="10" t="n">
        <f aca="false">C2853^2</f>
        <v>0.000696260848570127</v>
      </c>
      <c r="J2852" s="10" t="n">
        <f aca="false">(H2852-I2852)^2</f>
        <v>1.24793187211841E-005</v>
      </c>
    </row>
    <row r="2853" customFormat="false" ht="12.75" hidden="false" customHeight="false" outlineLevel="0" collapsed="false">
      <c r="A2853" s="7" t="n">
        <v>36941</v>
      </c>
      <c r="B2853" s="8" t="n">
        <v>5.423</v>
      </c>
      <c r="C2853" s="9" t="n">
        <f aca="false">LN(B2853/B2852)</f>
        <v>-0.0263867551731949</v>
      </c>
      <c r="D2853" s="11" t="n">
        <f aca="false">STDEV(C2833:C2853)*SQRT(365.25)</f>
        <v>1.28576546836278</v>
      </c>
      <c r="E2853" s="11" t="n">
        <f aca="false">SQRT(alpha*(E2852/SQRT(365.25))^2+(1-alpha)*C2853^2)*SQRT(365.25)</f>
        <v>1.20080171549534</v>
      </c>
      <c r="G2853" s="10"/>
      <c r="H2853" s="10" t="n">
        <f aca="false">(E2853^2)/365.25</f>
        <v>0.00394777483897753</v>
      </c>
      <c r="I2853" s="10" t="n">
        <f aca="false">C2854^2</f>
        <v>0.000734514597680335</v>
      </c>
      <c r="J2853" s="10" t="n">
        <f aca="false">(H2853-I2853)^2</f>
        <v>1.03250413783013E-005</v>
      </c>
    </row>
    <row r="2854" customFormat="false" ht="12.75" hidden="false" customHeight="false" outlineLevel="0" collapsed="false">
      <c r="A2854" s="7" t="n">
        <v>36942</v>
      </c>
      <c r="B2854" s="8" t="n">
        <v>5.278</v>
      </c>
      <c r="C2854" s="9" t="n">
        <f aca="false">LN(B2854/B2853)</f>
        <v>-0.0271019297777914</v>
      </c>
      <c r="D2854" s="11" t="n">
        <f aca="false">STDEV(C2834:C2854)*SQRT(365.25)</f>
        <v>1.28495206569053</v>
      </c>
      <c r="E2854" s="11" t="n">
        <f aca="false">SQRT(alpha*(E2853/SQRT(365.25))^2+(1-alpha)*C2854^2)*SQRT(365.25)</f>
        <v>1.1612650548974</v>
      </c>
      <c r="G2854" s="10"/>
      <c r="H2854" s="10" t="n">
        <f aca="false">(E2854^2)/365.25</f>
        <v>0.00369209179391064</v>
      </c>
      <c r="I2854" s="10" t="n">
        <f aca="false">C2855^2</f>
        <v>0.000641483483194715</v>
      </c>
      <c r="J2854" s="10" t="n">
        <f aca="false">(H2854-I2854)^2</f>
        <v>9.30621106540909E-006</v>
      </c>
    </row>
    <row r="2855" customFormat="false" ht="12.75" hidden="false" customHeight="false" outlineLevel="0" collapsed="false">
      <c r="A2855" s="7" t="n">
        <v>36943</v>
      </c>
      <c r="B2855" s="8" t="n">
        <v>5.146</v>
      </c>
      <c r="C2855" s="9" t="n">
        <f aca="false">LN(B2855/B2854)</f>
        <v>-0.0253275242215799</v>
      </c>
      <c r="D2855" s="11" t="n">
        <f aca="false">STDEV(C2835:C2855)*SQRT(365.25)</f>
        <v>1.26349598231289</v>
      </c>
      <c r="E2855" s="11" t="n">
        <f aca="false">SQRT(alpha*(E2854/SQRT(365.25))^2+(1-alpha)*C2855^2)*SQRT(365.25)</f>
        <v>1.1224417632279</v>
      </c>
      <c r="G2855" s="10"/>
      <c r="H2855" s="10" t="n">
        <f aca="false">(E2855^2)/365.25</f>
        <v>0.00344935116177457</v>
      </c>
      <c r="I2855" s="10" t="n">
        <f aca="false">C2856^2</f>
        <v>6.04669560682174E-007</v>
      </c>
      <c r="J2855" s="10" t="n">
        <f aca="false">(H2855-I2855)^2</f>
        <v>1.18938523675576E-005</v>
      </c>
    </row>
    <row r="2856" customFormat="false" ht="12.75" hidden="false" customHeight="false" outlineLevel="0" collapsed="false">
      <c r="A2856" s="7" t="n">
        <v>36944</v>
      </c>
      <c r="B2856" s="8" t="n">
        <v>5.142</v>
      </c>
      <c r="C2856" s="9" t="n">
        <f aca="false">LN(B2856/B2855)</f>
        <v>-0.000777605015854562</v>
      </c>
      <c r="D2856" s="11" t="n">
        <f aca="false">STDEV(C2836:C2856)*SQRT(365.25)</f>
        <v>1.25395259629473</v>
      </c>
      <c r="E2856" s="11" t="n">
        <f aca="false">SQRT(alpha*(E2855/SQRT(365.25))^2+(1-alpha)*C2856^2)*SQRT(365.25)</f>
        <v>1.07686733218314</v>
      </c>
      <c r="G2856" s="10"/>
      <c r="H2856" s="10" t="n">
        <f aca="false">(E2856^2)/365.25</f>
        <v>0.00317493018788015</v>
      </c>
      <c r="I2856" s="10" t="n">
        <f aca="false">C2857^2</f>
        <v>4.58618022497547E-006</v>
      </c>
      <c r="J2856" s="10" t="n">
        <f aca="false">(H2856-I2856)^2</f>
        <v>1.00510811268751E-005</v>
      </c>
    </row>
    <row r="2857" customFormat="false" ht="12.75" hidden="false" customHeight="false" outlineLevel="0" collapsed="false">
      <c r="A2857" s="7" t="n">
        <v>36945</v>
      </c>
      <c r="B2857" s="8" t="n">
        <v>5.131</v>
      </c>
      <c r="C2857" s="9" t="n">
        <f aca="false">LN(B2857/B2856)</f>
        <v>-0.00214153688386996</v>
      </c>
      <c r="D2857" s="11" t="n">
        <f aca="false">STDEV(C2837:C2857)*SQRT(365.25)</f>
        <v>1.24504129131687</v>
      </c>
      <c r="E2857" s="11" t="n">
        <f aca="false">SQRT(alpha*(E2856/SQRT(365.25))^2+(1-alpha)*C2857^2)*SQRT(365.25)</f>
        <v>1.03320003392539</v>
      </c>
      <c r="G2857" s="10"/>
      <c r="H2857" s="10" t="n">
        <f aca="false">(E2857^2)/365.25</f>
        <v>0.002922662039982</v>
      </c>
      <c r="I2857" s="10" t="n">
        <f aca="false">C2858^2</f>
        <v>0.000689731488517084</v>
      </c>
      <c r="J2857" s="10" t="n">
        <f aca="false">(H2857-I2857)^2</f>
        <v>4.9859788476654E-006</v>
      </c>
    </row>
    <row r="2858" customFormat="false" ht="12.75" hidden="false" customHeight="false" outlineLevel="0" collapsed="false">
      <c r="A2858" s="7" t="n">
        <v>36948</v>
      </c>
      <c r="B2858" s="8" t="n">
        <v>4.998</v>
      </c>
      <c r="C2858" s="9" t="n">
        <f aca="false">LN(B2858/B2857)</f>
        <v>-0.0262627395470671</v>
      </c>
      <c r="D2858" s="11" t="n">
        <f aca="false">STDEV(C2838:C2858)*SQRT(365.25)</f>
        <v>1.24394232751844</v>
      </c>
      <c r="E2858" s="11" t="n">
        <f aca="false">SQRT(alpha*(E2857/SQRT(365.25))^2+(1-alpha)*C2858^2)*SQRT(365.25)</f>
        <v>1.00130204282912</v>
      </c>
      <c r="G2858" s="10"/>
      <c r="H2858" s="10" t="n">
        <f aca="false">(E2858^2)/365.25</f>
        <v>0.00274498502662221</v>
      </c>
      <c r="I2858" s="10" t="n">
        <f aca="false">C2859^2</f>
        <v>0.00299196456641643</v>
      </c>
      <c r="J2858" s="10" t="n">
        <f aca="false">(H2858-I2858)^2</f>
        <v>6.09988930769659E-008</v>
      </c>
    </row>
    <row r="2859" customFormat="false" ht="12.75" hidden="false" customHeight="false" outlineLevel="0" collapsed="false">
      <c r="A2859" s="7" t="n">
        <v>36949</v>
      </c>
      <c r="B2859" s="8" t="n">
        <v>5.279</v>
      </c>
      <c r="C2859" s="9" t="n">
        <f aca="false">LN(B2859/B2858)</f>
        <v>0.0546988534287185</v>
      </c>
      <c r="D2859" s="11" t="n">
        <f aca="false">STDEV(C2839:C2859)*SQRT(365.25)</f>
        <v>1.15142030539391</v>
      </c>
      <c r="E2859" s="11" t="n">
        <f aca="false">SQRT(alpha*(E2858/SQRT(365.25))^2+(1-alpha)*C2859^2)*SQRT(365.25)</f>
        <v>1.0048800144311</v>
      </c>
      <c r="G2859" s="10"/>
      <c r="H2859" s="10" t="n">
        <f aca="false">(E2859^2)/365.25</f>
        <v>0.00276463749049433</v>
      </c>
      <c r="I2859" s="10" t="n">
        <f aca="false">C2860^2</f>
        <v>6.68933876577126E-005</v>
      </c>
      <c r="J2859" s="10" t="n">
        <f aca="false">(H2859-I2859)^2</f>
        <v>7.27782324438973E-006</v>
      </c>
    </row>
    <row r="2860" customFormat="false" ht="12.75" hidden="false" customHeight="false" outlineLevel="0" collapsed="false">
      <c r="A2860" s="7" t="n">
        <v>36950</v>
      </c>
      <c r="B2860" s="8" t="n">
        <v>5.236</v>
      </c>
      <c r="C2860" s="9" t="n">
        <f aca="false">LN(B2860/B2859)</f>
        <v>-0.00817883779382576</v>
      </c>
      <c r="D2860" s="11" t="n">
        <f aca="false">STDEV(C2840:C2860)*SQRT(365.25)</f>
        <v>1.14690799540274</v>
      </c>
      <c r="E2860" s="11" t="n">
        <f aca="false">SQRT(alpha*(E2859/SQRT(365.25))^2+(1-alpha)*C2860^2)*SQRT(365.25)</f>
        <v>0.965079404628298</v>
      </c>
      <c r="G2860" s="10"/>
      <c r="H2860" s="10" t="n">
        <f aca="false">(E2860^2)/365.25</f>
        <v>0.00254997469469599</v>
      </c>
      <c r="I2860" s="10" t="n">
        <f aca="false">C2861^2</f>
        <v>9.20671132952596E-005</v>
      </c>
      <c r="J2860" s="10" t="n">
        <f aca="false">(H2860-I2860)^2</f>
        <v>6.04130967870719E-006</v>
      </c>
    </row>
    <row r="2861" customFormat="false" ht="12.75" hidden="false" customHeight="false" outlineLevel="0" collapsed="false">
      <c r="A2861" s="7" t="n">
        <v>36951</v>
      </c>
      <c r="B2861" s="8" t="n">
        <v>5.186</v>
      </c>
      <c r="C2861" s="9" t="n">
        <f aca="false">LN(B2861/B2860)</f>
        <v>-0.00959516093118086</v>
      </c>
      <c r="D2861" s="11" t="n">
        <f aca="false">STDEV(C2841:C2861)*SQRT(365.25)</f>
        <v>1.11779436658127</v>
      </c>
      <c r="E2861" s="11" t="n">
        <f aca="false">SQRT(alpha*(E2860/SQRT(365.25))^2+(1-alpha)*C2861^2)*SQRT(365.25)</f>
        <v>0.927331188508608</v>
      </c>
      <c r="G2861" s="10"/>
      <c r="H2861" s="10" t="n">
        <f aca="false">(E2861^2)/365.25</f>
        <v>0.00235439598406787</v>
      </c>
      <c r="I2861" s="10" t="n">
        <f aca="false">C2862^2</f>
        <v>0.000258170193942291</v>
      </c>
      <c r="J2861" s="10" t="n">
        <f aca="false">(H2861-I2861)^2</f>
        <v>4.39416256318759E-006</v>
      </c>
    </row>
    <row r="2862" customFormat="false" ht="12.75" hidden="false" customHeight="false" outlineLevel="0" collapsed="false">
      <c r="A2862" s="7" t="n">
        <v>36952</v>
      </c>
      <c r="B2862" s="8" t="n">
        <v>5.27</v>
      </c>
      <c r="C2862" s="9" t="n">
        <f aca="false">LN(B2862/B2861)</f>
        <v>0.0160676754367983</v>
      </c>
      <c r="D2862" s="11" t="n">
        <f aca="false">STDEV(C2842:C2862)*SQRT(365.25)</f>
        <v>1.00171705117248</v>
      </c>
      <c r="E2862" s="11" t="n">
        <f aca="false">SQRT(alpha*(E2861/SQRT(365.25))^2+(1-alpha)*C2862^2)*SQRT(365.25)</f>
        <v>0.893879022967936</v>
      </c>
      <c r="G2862" s="10"/>
      <c r="H2862" s="10" t="n">
        <f aca="false">(E2862^2)/365.25</f>
        <v>0.00218759673566629</v>
      </c>
      <c r="I2862" s="10" t="n">
        <f aca="false">C2863^2</f>
        <v>0.000154901573329719</v>
      </c>
      <c r="J2862" s="10" t="n">
        <f aca="false">(H2862-I2862)^2</f>
        <v>4.1318496229865E-006</v>
      </c>
    </row>
    <row r="2863" customFormat="false" ht="12.75" hidden="false" customHeight="false" outlineLevel="0" collapsed="false">
      <c r="A2863" s="7" t="n">
        <v>36955</v>
      </c>
      <c r="B2863" s="8" t="n">
        <v>5.336</v>
      </c>
      <c r="C2863" s="9" t="n">
        <f aca="false">LN(B2863/B2862)</f>
        <v>0.0124459460600518</v>
      </c>
      <c r="D2863" s="11" t="n">
        <f aca="false">STDEV(C2843:C2863)*SQRT(365.25)</f>
        <v>0.966687411673445</v>
      </c>
      <c r="E2863" s="11" t="n">
        <f aca="false">SQRT(alpha*(E2862/SQRT(365.25))^2+(1-alpha)*C2863^2)*SQRT(365.25)</f>
        <v>0.860199219698267</v>
      </c>
      <c r="G2863" s="10"/>
      <c r="H2863" s="10" t="n">
        <f aca="false">(E2863^2)/365.25</f>
        <v>0.00202585269697332</v>
      </c>
      <c r="I2863" s="10" t="n">
        <f aca="false">C2864^2</f>
        <v>1.55495898059791E-005</v>
      </c>
      <c r="J2863" s="10" t="n">
        <f aca="false">(H2863-I2863)^2</f>
        <v>4.04131858268668E-006</v>
      </c>
    </row>
    <row r="2864" customFormat="false" ht="12.75" hidden="false" customHeight="false" outlineLevel="0" collapsed="false">
      <c r="A2864" s="7" t="n">
        <v>36956</v>
      </c>
      <c r="B2864" s="8" t="n">
        <v>5.315</v>
      </c>
      <c r="C2864" s="9" t="n">
        <f aca="false">LN(B2864/B2863)</f>
        <v>-0.00394329681941127</v>
      </c>
      <c r="D2864" s="11" t="n">
        <f aca="false">STDEV(C2844:C2864)*SQRT(365.25)</f>
        <v>0.684671229920496</v>
      </c>
      <c r="E2864" s="11" t="n">
        <f aca="false">SQRT(alpha*(E2863/SQRT(365.25))^2+(1-alpha)*C2864^2)*SQRT(365.25)</f>
        <v>0.82554011195448</v>
      </c>
      <c r="G2864" s="10"/>
      <c r="H2864" s="10" t="n">
        <f aca="false">(E2864^2)/365.25</f>
        <v>0.00186589042148067</v>
      </c>
      <c r="I2864" s="10" t="n">
        <f aca="false">C2865^2</f>
        <v>4.30801769719407E-005</v>
      </c>
      <c r="J2864" s="10" t="n">
        <f aca="false">(H2864-I2864)^2</f>
        <v>3.32263718748598E-006</v>
      </c>
    </row>
    <row r="2865" customFormat="false" ht="12.75" hidden="false" customHeight="false" outlineLevel="0" collapsed="false">
      <c r="A2865" s="7" t="n">
        <v>36957</v>
      </c>
      <c r="B2865" s="8" t="n">
        <v>5.35</v>
      </c>
      <c r="C2865" s="9" t="n">
        <f aca="false">LN(B2865/B2864)</f>
        <v>0.00656354911400385</v>
      </c>
      <c r="D2865" s="11" t="n">
        <f aca="false">STDEV(C2845:C2865)*SQRT(365.25)</f>
        <v>0.683552698618074</v>
      </c>
      <c r="E2865" s="11" t="n">
        <f aca="false">SQRT(alpha*(E2864/SQRT(365.25))^2+(1-alpha)*C2865^2)*SQRT(365.25)</f>
        <v>0.792804788908408</v>
      </c>
      <c r="G2865" s="10"/>
      <c r="H2865" s="10" t="n">
        <f aca="false">(E2865^2)/365.25</f>
        <v>0.00172084718224806</v>
      </c>
      <c r="I2865" s="10" t="n">
        <f aca="false">C2866^2</f>
        <v>0.000149424747890952</v>
      </c>
      <c r="J2865" s="10" t="n">
        <f aca="false">(H2865-I2865)^2</f>
        <v>2.46936846720083E-006</v>
      </c>
    </row>
    <row r="2866" customFormat="false" ht="12.75" hidden="false" customHeight="false" outlineLevel="0" collapsed="false">
      <c r="A2866" s="7" t="n">
        <v>36958</v>
      </c>
      <c r="B2866" s="8" t="n">
        <v>5.285</v>
      </c>
      <c r="C2866" s="9" t="n">
        <f aca="false">LN(B2866/B2865)</f>
        <v>-0.0122239415857141</v>
      </c>
      <c r="D2866" s="11" t="n">
        <f aca="false">STDEV(C2846:C2866)*SQRT(365.25)</f>
        <v>0.581694016518105</v>
      </c>
      <c r="E2866" s="11" t="n">
        <f aca="false">SQRT(alpha*(E2865/SQRT(365.25))^2+(1-alpha)*C2866^2)*SQRT(365.25)</f>
        <v>0.763458297414932</v>
      </c>
      <c r="G2866" s="10"/>
      <c r="H2866" s="10" t="n">
        <f aca="false">(E2866^2)/365.25</f>
        <v>0.00159580717834827</v>
      </c>
      <c r="I2866" s="10" t="n">
        <f aca="false">C2867^2</f>
        <v>0.00169228585871771</v>
      </c>
      <c r="J2866" s="10" t="n">
        <f aca="false">(H2866-I2866)^2</f>
        <v>9.3081357658286E-009</v>
      </c>
    </row>
    <row r="2867" customFormat="false" ht="12.75" hidden="false" customHeight="false" outlineLevel="0" collapsed="false">
      <c r="A2867" s="7" t="n">
        <v>36959</v>
      </c>
      <c r="B2867" s="8" t="n">
        <v>5.072</v>
      </c>
      <c r="C2867" s="9" t="n">
        <f aca="false">LN(B2867/B2866)</f>
        <v>-0.0411374021872761</v>
      </c>
      <c r="D2867" s="11" t="n">
        <f aca="false">STDEV(C2847:C2867)*SQRT(365.25)</f>
        <v>0.597897636503486</v>
      </c>
      <c r="E2867" s="11" t="n">
        <f aca="false">SQRT(alpha*(E2866/SQRT(365.25))^2+(1-alpha)*C2867^2)*SQRT(365.25)</f>
        <v>0.765292473048883</v>
      </c>
      <c r="G2867" s="10"/>
      <c r="H2867" s="10" t="n">
        <f aca="false">(E2867^2)/365.25</f>
        <v>0.00160348410487413</v>
      </c>
      <c r="I2867" s="10" t="n">
        <f aca="false">C2868^2</f>
        <v>0.000289256591266942</v>
      </c>
      <c r="J2867" s="10" t="n">
        <f aca="false">(H2867-I2867)^2</f>
        <v>1.72719395752212E-006</v>
      </c>
    </row>
    <row r="2868" customFormat="false" ht="12.75" hidden="false" customHeight="false" outlineLevel="0" collapsed="false">
      <c r="A2868" s="7" t="n">
        <v>36962</v>
      </c>
      <c r="B2868" s="8" t="n">
        <v>5.159</v>
      </c>
      <c r="C2868" s="9" t="n">
        <f aca="false">LN(B2868/B2867)</f>
        <v>0.017007545127588</v>
      </c>
      <c r="D2868" s="11" t="n">
        <f aca="false">STDEV(C2848:C2868)*SQRT(365.25)</f>
        <v>0.603581106594455</v>
      </c>
      <c r="E2868" s="11" t="n">
        <f aca="false">SQRT(alpha*(E2867/SQRT(365.25))^2+(1-alpha)*C2868^2)*SQRT(365.25)</f>
        <v>0.739916660104515</v>
      </c>
      <c r="G2868" s="10"/>
      <c r="H2868" s="10" t="n">
        <f aca="false">(E2868^2)/365.25</f>
        <v>0.00149890941519567</v>
      </c>
      <c r="I2868" s="10" t="n">
        <f aca="false">C2869^2</f>
        <v>0.000906345300042985</v>
      </c>
      <c r="J2868" s="10" t="n">
        <f aca="false">(H2868-I2868)^2</f>
        <v>3.5113223056669E-007</v>
      </c>
    </row>
    <row r="2869" customFormat="false" ht="12.75" hidden="false" customHeight="false" outlineLevel="0" collapsed="false">
      <c r="A2869" s="7" t="n">
        <v>36963</v>
      </c>
      <c r="B2869" s="8" t="n">
        <v>5.006</v>
      </c>
      <c r="C2869" s="9" t="n">
        <f aca="false">LN(B2869/B2868)</f>
        <v>-0.0301055692529303</v>
      </c>
      <c r="D2869" s="11" t="n">
        <f aca="false">STDEV(C2849:C2869)*SQRT(365.25)</f>
        <v>0.560850293631954</v>
      </c>
      <c r="E2869" s="11" t="n">
        <f aca="false">SQRT(alpha*(E2868/SQRT(365.25))^2+(1-alpha)*C2869^2)*SQRT(365.25)</f>
        <v>0.728185925804656</v>
      </c>
      <c r="G2869" s="10"/>
      <c r="H2869" s="10" t="n">
        <f aca="false">(E2869^2)/365.25</f>
        <v>0.00145175836424362</v>
      </c>
      <c r="I2869" s="10" t="n">
        <f aca="false">C2870^2</f>
        <v>0.000367090500254119</v>
      </c>
      <c r="J2869" s="10" t="n">
        <f aca="false">(H2869-I2869)^2</f>
        <v>1.17650437517155E-006</v>
      </c>
    </row>
    <row r="2870" customFormat="false" ht="12.75" hidden="false" customHeight="false" outlineLevel="0" collapsed="false">
      <c r="A2870" s="7" t="n">
        <v>36964</v>
      </c>
      <c r="B2870" s="8" t="n">
        <v>4.911</v>
      </c>
      <c r="C2870" s="9" t="n">
        <f aca="false">LN(B2870/B2869)</f>
        <v>-0.0191596059524751</v>
      </c>
      <c r="D2870" s="11" t="n">
        <f aca="false">STDEV(C2850:C2870)*SQRT(365.25)</f>
        <v>0.533493883243229</v>
      </c>
      <c r="E2870" s="11" t="n">
        <f aca="false">SQRT(alpha*(E2869/SQRT(365.25))^2+(1-alpha)*C2870^2)*SQRT(365.25)</f>
        <v>0.706208622519183</v>
      </c>
      <c r="G2870" s="10"/>
      <c r="H2870" s="10" t="n">
        <f aca="false">(E2870^2)/365.25</f>
        <v>0.00136545001648307</v>
      </c>
      <c r="I2870" s="10" t="n">
        <f aca="false">C2871^2</f>
        <v>1.05800345518081E-005</v>
      </c>
      <c r="J2870" s="10" t="n">
        <f aca="false">(H2870-I2870)^2</f>
        <v>1.83567266793843E-006</v>
      </c>
    </row>
    <row r="2871" customFormat="false" ht="12.75" hidden="false" customHeight="false" outlineLevel="0" collapsed="false">
      <c r="A2871" s="7" t="n">
        <v>36965</v>
      </c>
      <c r="B2871" s="8" t="n">
        <v>4.927</v>
      </c>
      <c r="C2871" s="9" t="n">
        <f aca="false">LN(B2871/B2870)</f>
        <v>0.00325269650471853</v>
      </c>
      <c r="D2871" s="11" t="n">
        <f aca="false">STDEV(C2851:C2871)*SQRT(365.25)</f>
        <v>0.414382679388741</v>
      </c>
      <c r="E2871" s="11" t="n">
        <f aca="false">SQRT(alpha*(E2870/SQRT(365.25))^2+(1-alpha)*C2871^2)*SQRT(365.25)</f>
        <v>0.677756228485095</v>
      </c>
      <c r="G2871" s="10"/>
      <c r="H2871" s="10" t="n">
        <f aca="false">(E2871^2)/365.25</f>
        <v>0.00125764135592153</v>
      </c>
      <c r="I2871" s="10" t="n">
        <f aca="false">C2872^2</f>
        <v>0.000470163010027727</v>
      </c>
      <c r="J2871" s="10" t="n">
        <f aca="false">(H2871-I2871)^2</f>
        <v>6.20122145251644E-007</v>
      </c>
    </row>
    <row r="2872" customFormat="false" ht="12.75" hidden="false" customHeight="false" outlineLevel="0" collapsed="false">
      <c r="A2872" s="7" t="n">
        <v>36966</v>
      </c>
      <c r="B2872" s="8" t="n">
        <v>5.035</v>
      </c>
      <c r="C2872" s="9" t="n">
        <f aca="false">LN(B2872/B2871)</f>
        <v>0.0216832426086996</v>
      </c>
      <c r="D2872" s="11" t="n">
        <f aca="false">STDEV(C2852:C2872)*SQRT(365.25)</f>
        <v>0.422378372505384</v>
      </c>
      <c r="E2872" s="11" t="n">
        <f aca="false">SQRT(alpha*(E2871/SQRT(365.25))^2+(1-alpha)*C2872^2)*SQRT(365.25)</f>
        <v>0.660656276583333</v>
      </c>
      <c r="G2872" s="10"/>
      <c r="H2872" s="10" t="n">
        <f aca="false">(E2872^2)/365.25</f>
        <v>0.00119498074137975</v>
      </c>
      <c r="I2872" s="10" t="n">
        <f aca="false">C2873^2</f>
        <v>3.07544204479087E-005</v>
      </c>
      <c r="J2872" s="10" t="n">
        <f aca="false">(H2872-I2872)^2</f>
        <v>1.35542292635049E-006</v>
      </c>
    </row>
    <row r="2873" customFormat="false" ht="12.75" hidden="false" customHeight="false" outlineLevel="0" collapsed="false">
      <c r="A2873" s="7" t="n">
        <v>36969</v>
      </c>
      <c r="B2873" s="8" t="n">
        <v>5.063</v>
      </c>
      <c r="C2873" s="9" t="n">
        <f aca="false">LN(B2873/B2872)</f>
        <v>0.00554566681724648</v>
      </c>
      <c r="D2873" s="11" t="n">
        <f aca="false">STDEV(C2853:C2873)*SQRT(365.25)</f>
        <v>0.424672565919291</v>
      </c>
      <c r="E2873" s="11" t="n">
        <f aca="false">SQRT(alpha*(E2872/SQRT(365.25))^2+(1-alpha)*C2873^2)*SQRT(365.25)</f>
        <v>0.63453160156964</v>
      </c>
      <c r="G2873" s="10"/>
      <c r="H2873" s="10" t="n">
        <f aca="false">(E2873^2)/365.25</f>
        <v>0.00110234182995355</v>
      </c>
      <c r="I2873" s="10" t="n">
        <f aca="false">C2874^2</f>
        <v>0.00187417858489416</v>
      </c>
      <c r="J2873" s="10" t="n">
        <f aca="false">(H2873-I2873)^2</f>
        <v>5.95731976277251E-007</v>
      </c>
    </row>
    <row r="2874" customFormat="false" ht="12.75" hidden="false" customHeight="false" outlineLevel="0" collapsed="false">
      <c r="A2874" s="7" t="n">
        <v>36970</v>
      </c>
      <c r="B2874" s="8" t="n">
        <v>5.287</v>
      </c>
      <c r="C2874" s="9" t="n">
        <f aca="false">LN(B2874/B2873)</f>
        <v>0.0432917842655412</v>
      </c>
      <c r="D2874" s="11" t="n">
        <f aca="false">STDEV(C2854:C2874)*SQRT(365.25)</f>
        <v>0.457338760904959</v>
      </c>
      <c r="E2874" s="11" t="n">
        <f aca="false">SQRT(alpha*(E2873/SQRT(365.25))^2+(1-alpha)*C2874^2)*SQRT(365.25)</f>
        <v>0.651968208741923</v>
      </c>
      <c r="G2874" s="10"/>
      <c r="H2874" s="10" t="n">
        <f aca="false">(E2874^2)/365.25</f>
        <v>0.00116375782398399</v>
      </c>
      <c r="I2874" s="10" t="n">
        <f aca="false">C2875^2</f>
        <v>0.00227018916739861</v>
      </c>
      <c r="J2874" s="10" t="n">
        <f aca="false">(H2874-I2874)^2</f>
        <v>1.22419031769029E-006</v>
      </c>
    </row>
    <row r="2875" customFormat="false" ht="12.75" hidden="false" customHeight="false" outlineLevel="0" collapsed="false">
      <c r="A2875" s="7" t="n">
        <v>36971</v>
      </c>
      <c r="B2875" s="8" t="n">
        <v>5.041</v>
      </c>
      <c r="C2875" s="9" t="n">
        <f aca="false">LN(B2875/B2874)</f>
        <v>-0.0476465021528192</v>
      </c>
      <c r="D2875" s="11" t="n">
        <f aca="false">STDEV(C2855:C2875)*SQRT(365.25)</f>
        <v>0.485725632579352</v>
      </c>
      <c r="E2875" s="11" t="n">
        <f aca="false">SQRT(alpha*(E2874/SQRT(365.25))^2+(1-alpha)*C2875^2)*SQRT(365.25)</f>
        <v>0.676179850111838</v>
      </c>
      <c r="G2875" s="10"/>
      <c r="H2875" s="10" t="n">
        <f aca="false">(E2875^2)/365.25</f>
        <v>0.00125179791840456</v>
      </c>
      <c r="I2875" s="10" t="n">
        <f aca="false">C2876^2</f>
        <v>0.00111283516796122</v>
      </c>
      <c r="J2875" s="10" t="n">
        <f aca="false">(H2875-I2875)^2</f>
        <v>1.9310646010779E-008</v>
      </c>
    </row>
    <row r="2876" customFormat="false" ht="12.75" hidden="false" customHeight="false" outlineLevel="0" collapsed="false">
      <c r="A2876" s="7" t="n">
        <v>36972</v>
      </c>
      <c r="B2876" s="8" t="n">
        <v>5.212</v>
      </c>
      <c r="C2876" s="9" t="n">
        <f aca="false">LN(B2876/B2875)</f>
        <v>0.0333591841621048</v>
      </c>
      <c r="D2876" s="11" t="n">
        <f aca="false">STDEV(C2856:C2876)*SQRT(365.25)</f>
        <v>0.4962174936147</v>
      </c>
      <c r="E2876" s="11" t="n">
        <f aca="false">SQRT(alpha*(E2875/SQRT(365.25))^2+(1-alpha)*C2876^2)*SQRT(365.25)</f>
        <v>0.673186795199292</v>
      </c>
      <c r="G2876" s="10"/>
      <c r="H2876" s="10" t="n">
        <f aca="false">(E2876^2)/365.25</f>
        <v>0.00124074048249334</v>
      </c>
      <c r="I2876" s="10" t="n">
        <f aca="false">C2877^2</f>
        <v>0.000135391871561089</v>
      </c>
      <c r="J2876" s="10" t="n">
        <f aca="false">(H2876-I2876)^2</f>
        <v>1.22179555168986E-006</v>
      </c>
    </row>
    <row r="2877" customFormat="false" ht="12.75" hidden="false" customHeight="false" outlineLevel="0" collapsed="false">
      <c r="A2877" s="7" t="n">
        <v>36973</v>
      </c>
      <c r="B2877" s="8" t="n">
        <v>5.273</v>
      </c>
      <c r="C2877" s="9" t="n">
        <f aca="false">LN(B2877/B2876)</f>
        <v>0.011635801285734</v>
      </c>
      <c r="D2877" s="11" t="n">
        <f aca="false">STDEV(C2857:C2877)*SQRT(365.25)</f>
        <v>0.498281244902465</v>
      </c>
      <c r="E2877" s="11" t="n">
        <f aca="false">SQRT(alpha*(E2876/SQRT(365.25))^2+(1-alpha)*C2877^2)*SQRT(365.25)</f>
        <v>0.648887728824369</v>
      </c>
      <c r="G2877" s="10"/>
      <c r="H2877" s="10" t="n">
        <f aca="false">(E2877^2)/365.25</f>
        <v>0.00115278654241984</v>
      </c>
      <c r="I2877" s="10" t="n">
        <f aca="false">C2878^2</f>
        <v>8.55571722154876E-005</v>
      </c>
      <c r="J2877" s="10" t="n">
        <f aca="false">(H2877-I2877)^2</f>
        <v>1.13897852862678E-006</v>
      </c>
    </row>
    <row r="2878" customFormat="false" ht="12.75" hidden="false" customHeight="false" outlineLevel="0" collapsed="false">
      <c r="A2878" s="7" t="n">
        <v>36976</v>
      </c>
      <c r="B2878" s="8" t="n">
        <v>5.322</v>
      </c>
      <c r="C2878" s="9" t="n">
        <f aca="false">LN(B2878/B2877)</f>
        <v>0.00924971200716474</v>
      </c>
      <c r="D2878" s="11" t="n">
        <f aca="false">STDEV(C2858:C2878)*SQRT(365.25)</f>
        <v>0.49915093204609</v>
      </c>
      <c r="E2878" s="11" t="n">
        <f aca="false">SQRT(alpha*(E2877/SQRT(365.25))^2+(1-alpha)*C2878^2)*SQRT(365.25)</f>
        <v>0.624530209298955</v>
      </c>
      <c r="G2878" s="10"/>
      <c r="H2878" s="10" t="n">
        <f aca="false">(E2878^2)/365.25</f>
        <v>0.00106786579692538</v>
      </c>
      <c r="I2878" s="10" t="n">
        <f aca="false">C2879^2</f>
        <v>0.00298776058146194</v>
      </c>
      <c r="J2878" s="10" t="n">
        <f aca="false">(H2878-I2878)^2</f>
        <v>3.68599598369066E-006</v>
      </c>
    </row>
    <row r="2879" customFormat="false" ht="12.75" hidden="false" customHeight="false" outlineLevel="0" collapsed="false">
      <c r="A2879" s="7" t="n">
        <v>36977</v>
      </c>
      <c r="B2879" s="8" t="n">
        <v>5.621</v>
      </c>
      <c r="C2879" s="9" t="n">
        <f aca="false">LN(B2879/B2878)</f>
        <v>0.0546604114644405</v>
      </c>
      <c r="D2879" s="11" t="n">
        <f aca="false">STDEV(C2859:C2879)*SQRT(365.25)</f>
        <v>0.529415096122463</v>
      </c>
      <c r="E2879" s="11" t="n">
        <f aca="false">SQRT(alpha*(E2878/SQRT(365.25))^2+(1-alpha)*C2879^2)*SQRT(365.25)</f>
        <v>0.667709990343997</v>
      </c>
      <c r="G2879" s="10"/>
      <c r="H2879" s="10" t="n">
        <f aca="false">(E2879^2)/365.25</f>
        <v>0.00122063417167743</v>
      </c>
      <c r="I2879" s="10" t="n">
        <f aca="false">C2880^2</f>
        <v>0.00185571336696772</v>
      </c>
      <c r="J2879" s="10" t="n">
        <f aca="false">(H2879-I2879)^2</f>
        <v>4.0332558429057E-007</v>
      </c>
    </row>
    <row r="2880" customFormat="false" ht="12.75" hidden="false" customHeight="false" outlineLevel="0" collapsed="false">
      <c r="A2880" s="7" t="n">
        <v>36978</v>
      </c>
      <c r="B2880" s="8" t="n">
        <v>5.384</v>
      </c>
      <c r="C2880" s="9" t="n">
        <f aca="false">LN(B2880/B2879)</f>
        <v>-0.0430779916775112</v>
      </c>
      <c r="D2880" s="11" t="n">
        <f aca="false">STDEV(C2860:C2880)*SQRT(365.25)</f>
        <v>0.520761908797135</v>
      </c>
      <c r="E2880" s="11" t="n">
        <f aca="false">SQRT(alpha*(E2879/SQRT(365.25))^2+(1-alpha)*C2880^2)*SQRT(365.25)</f>
        <v>0.68139135955482</v>
      </c>
      <c r="G2880" s="10"/>
      <c r="H2880" s="10" t="n">
        <f aca="false">(E2880^2)/365.25</f>
        <v>0.00127116819952352</v>
      </c>
      <c r="I2880" s="10" t="n">
        <f aca="false">C2881^2</f>
        <v>0.000426112988371852</v>
      </c>
      <c r="J2880" s="10" t="n">
        <f aca="false">(H2880-I2880)^2</f>
        <v>7.14118309894589E-007</v>
      </c>
    </row>
    <row r="2881" customFormat="false" ht="12.75" hidden="false" customHeight="false" outlineLevel="0" collapsed="false">
      <c r="A2881" s="7" t="n">
        <v>36979</v>
      </c>
      <c r="B2881" s="8" t="n">
        <v>5.274</v>
      </c>
      <c r="C2881" s="9" t="n">
        <f aca="false">LN(B2881/B2880)</f>
        <v>-0.0206425044113318</v>
      </c>
      <c r="D2881" s="11" t="n">
        <f aca="false">STDEV(C2861:C2881)*SQRT(365.25)</f>
        <v>0.527299786137599</v>
      </c>
      <c r="E2881" s="11" t="n">
        <f aca="false">SQRT(alpha*(E2880/SQRT(365.25))^2+(1-alpha)*C2881^2)*SQRT(365.25)</f>
        <v>0.663124435219141</v>
      </c>
      <c r="G2881" s="10"/>
      <c r="H2881" s="10" t="n">
        <f aca="false">(E2881^2)/365.25</f>
        <v>0.00120392612343519</v>
      </c>
      <c r="I2881" s="10" t="n">
        <f aca="false">C2882^2</f>
        <v>0.00233904109232747</v>
      </c>
      <c r="J2881" s="10" t="n">
        <f aca="false">(H2881-I2881)^2</f>
        <v>1.2884859926033E-006</v>
      </c>
    </row>
    <row r="2882" customFormat="false" ht="12.75" hidden="false" customHeight="false" outlineLevel="0" collapsed="false">
      <c r="A2882" s="7" t="n">
        <v>36980</v>
      </c>
      <c r="B2882" s="8" t="n">
        <v>5.025</v>
      </c>
      <c r="C2882" s="9" t="n">
        <f aca="false">LN(B2882/B2881)</f>
        <v>-0.0483636339859555</v>
      </c>
      <c r="D2882" s="11" t="n">
        <f aca="false">STDEV(C2862:C2882)*SQRT(365.25)</f>
        <v>0.564146219394305</v>
      </c>
      <c r="E2882" s="11" t="n">
        <f aca="false">SQRT(alpha*(E2881/SQRT(365.25))^2+(1-alpha)*C2882^2)*SQRT(365.25)</f>
        <v>0.687549492353645</v>
      </c>
      <c r="G2882" s="10"/>
      <c r="H2882" s="10" t="n">
        <f aca="false">(E2882^2)/365.25</f>
        <v>0.00129424860899591</v>
      </c>
      <c r="I2882" s="10" t="n">
        <f aca="false">C2883^2</f>
        <v>0.000237256972520963</v>
      </c>
      <c r="J2882" s="10" t="n">
        <f aca="false">(H2882-I2882)^2</f>
        <v>1.11723131957798E-006</v>
      </c>
    </row>
    <row r="2883" customFormat="false" ht="12.75" hidden="false" customHeight="false" outlineLevel="0" collapsed="false">
      <c r="A2883" s="7" t="n">
        <v>36983</v>
      </c>
      <c r="B2883" s="8" t="n">
        <v>5.103</v>
      </c>
      <c r="C2883" s="9" t="n">
        <f aca="false">LN(B2883/B2882)</f>
        <v>0.0154031481366948</v>
      </c>
      <c r="D2883" s="11" t="n">
        <f aca="false">STDEV(C2863:C2883)*SQRT(365.25)</f>
        <v>0.56377495004279</v>
      </c>
      <c r="E2883" s="11" t="n">
        <f aca="false">SQRT(alpha*(E2882/SQRT(365.25))^2+(1-alpha)*C2883^2)*SQRT(365.25)</f>
        <v>0.664834223984681</v>
      </c>
      <c r="G2883" s="10"/>
      <c r="H2883" s="10" t="n">
        <f aca="false">(E2883^2)/365.25</f>
        <v>0.00121014249248819</v>
      </c>
      <c r="I2883" s="10" t="n">
        <f aca="false">C2884^2</f>
        <v>5.51684885868605E-006</v>
      </c>
      <c r="J2883" s="10" t="n">
        <f aca="false">(H2883-I2883)^2</f>
        <v>1.45112294128981E-006</v>
      </c>
    </row>
    <row r="2884" customFormat="false" ht="12.75" hidden="false" customHeight="false" outlineLevel="0" collapsed="false">
      <c r="A2884" s="7" t="n">
        <v>36984</v>
      </c>
      <c r="B2884" s="8" t="n">
        <v>5.115</v>
      </c>
      <c r="C2884" s="9" t="n">
        <f aca="false">LN(B2884/B2883)</f>
        <v>0.00234879732175555</v>
      </c>
      <c r="D2884" s="11" t="n">
        <f aca="false">STDEV(C2864:C2884)*SQRT(365.25)</f>
        <v>0.560767217163675</v>
      </c>
      <c r="E2884" s="11" t="n">
        <f aca="false">SQRT(alpha*(E2883/SQRT(365.25))^2+(1-alpha)*C2884^2)*SQRT(365.25)</f>
        <v>0.637960846567999</v>
      </c>
      <c r="G2884" s="10"/>
      <c r="H2884" s="10" t="n">
        <f aca="false">(E2884^2)/365.25</f>
        <v>0.0011142889575736</v>
      </c>
      <c r="I2884" s="10" t="n">
        <f aca="false">C2885^2</f>
        <v>0.000169355938361815</v>
      </c>
      <c r="J2884" s="10" t="n">
        <f aca="false">(H2884-I2884)^2</f>
        <v>8.92898410796706E-007</v>
      </c>
    </row>
    <row r="2885" customFormat="false" ht="12.75" hidden="false" customHeight="false" outlineLevel="0" collapsed="false">
      <c r="A2885" s="7" t="n">
        <v>36985</v>
      </c>
      <c r="B2885" s="8" t="n">
        <v>5.182</v>
      </c>
      <c r="C2885" s="9" t="n">
        <f aca="false">LN(B2885/B2884)</f>
        <v>0.0130136827363285</v>
      </c>
      <c r="D2885" s="11" t="n">
        <f aca="false">STDEV(C2865:C2885)*SQRT(365.25)</f>
        <v>0.564150890284376</v>
      </c>
      <c r="E2885" s="11" t="n">
        <f aca="false">SQRT(alpha*(E2884/SQRT(365.25))^2+(1-alpha)*C2885^2)*SQRT(365.25)</f>
        <v>0.616060943315466</v>
      </c>
      <c r="G2885" s="10"/>
      <c r="H2885" s="10" t="n">
        <f aca="false">(E2885^2)/365.25</f>
        <v>0.00103909948221422</v>
      </c>
      <c r="I2885" s="10" t="n">
        <f aca="false">C2886^2</f>
        <v>0.00204970509897683</v>
      </c>
      <c r="J2885" s="10" t="n">
        <f aca="false">(H2885-I2885)^2</f>
        <v>1.02132371263214E-006</v>
      </c>
    </row>
    <row r="2886" customFormat="false" ht="12.75" hidden="false" customHeight="false" outlineLevel="0" collapsed="false">
      <c r="A2886" s="7" t="n">
        <v>36986</v>
      </c>
      <c r="B2886" s="8" t="n">
        <v>5.422</v>
      </c>
      <c r="C2886" s="9" t="n">
        <f aca="false">LN(B2886/B2885)</f>
        <v>0.0452736689365555</v>
      </c>
      <c r="D2886" s="11" t="n">
        <f aca="false">STDEV(C2866:C2886)*SQRT(365.25)</f>
        <v>0.596083298175503</v>
      </c>
      <c r="E2886" s="11" t="n">
        <f aca="false">SQRT(alpha*(E2885/SQRT(365.25))^2+(1-alpha)*C2886^2)*SQRT(365.25)</f>
        <v>0.639455010145475</v>
      </c>
      <c r="G2886" s="10"/>
      <c r="H2886" s="10" t="n">
        <f aca="false">(E2886^2)/365.25</f>
        <v>0.00111951460643436</v>
      </c>
      <c r="I2886" s="10" t="n">
        <f aca="false">C2887^2</f>
        <v>3.95702962493058E-005</v>
      </c>
      <c r="J2886" s="10" t="n">
        <f aca="false">(H2886-I2886)^2</f>
        <v>1.16627971310107E-006</v>
      </c>
    </row>
    <row r="2887" customFormat="false" ht="12.75" hidden="false" customHeight="false" outlineLevel="0" collapsed="false">
      <c r="A2887" s="7" t="n">
        <v>36987</v>
      </c>
      <c r="B2887" s="8" t="n">
        <v>5.388</v>
      </c>
      <c r="C2887" s="9" t="n">
        <f aca="false">LN(B2887/B2886)</f>
        <v>-0.00629049252835625</v>
      </c>
      <c r="D2887" s="11" t="n">
        <f aca="false">STDEV(C2867:C2887)*SQRT(365.25)</f>
        <v>0.594256262669924</v>
      </c>
      <c r="E2887" s="11" t="n">
        <f aca="false">SQRT(alpha*(E2886/SQRT(365.25))^2+(1-alpha)*C2887^2)*SQRT(365.25)</f>
        <v>0.614423199807822</v>
      </c>
      <c r="G2887" s="10"/>
      <c r="H2887" s="10" t="n">
        <f aca="false">(E2887^2)/365.25</f>
        <v>0.00103358211762377</v>
      </c>
      <c r="I2887" s="10" t="n">
        <f aca="false">C2888^2</f>
        <v>0.000268410790568225</v>
      </c>
      <c r="J2887" s="10" t="n">
        <f aca="false">(H2887-I2887)^2</f>
        <v>5.85487159747948E-007</v>
      </c>
    </row>
    <row r="2888" customFormat="false" ht="12.75" hidden="false" customHeight="false" outlineLevel="0" collapsed="false">
      <c r="A2888" s="7" t="n">
        <v>36990</v>
      </c>
      <c r="B2888" s="8" t="n">
        <v>5.477</v>
      </c>
      <c r="C2888" s="9" t="n">
        <f aca="false">LN(B2888/B2887)</f>
        <v>0.0163832472534667</v>
      </c>
      <c r="D2888" s="11" t="n">
        <f aca="false">STDEV(C2868:C2888)*SQRT(365.25)</f>
        <v>0.567739936601501</v>
      </c>
      <c r="E2888" s="11" t="n">
        <f aca="false">SQRT(alpha*(E2887/SQRT(365.25))^2+(1-alpha)*C2888^2)*SQRT(365.25)</f>
        <v>0.596051504960476</v>
      </c>
      <c r="G2888" s="10"/>
      <c r="H2888" s="10" t="n">
        <f aca="false">(E2888^2)/365.25</f>
        <v>0.000972696499837505</v>
      </c>
      <c r="I2888" s="10" t="n">
        <f aca="false">C2889^2</f>
        <v>0.00022084130117806</v>
      </c>
      <c r="J2888" s="10" t="n">
        <f aca="false">(H2888-I2888)^2</f>
        <v>5.65286239751234E-007</v>
      </c>
    </row>
    <row r="2889" customFormat="false" ht="12.75" hidden="false" customHeight="false" outlineLevel="0" collapsed="false">
      <c r="A2889" s="7" t="n">
        <v>36991</v>
      </c>
      <c r="B2889" s="8" t="n">
        <v>5.559</v>
      </c>
      <c r="C2889" s="9" t="n">
        <f aca="false">LN(B2889/B2888)</f>
        <v>0.0148607301697481</v>
      </c>
      <c r="D2889" s="11" t="n">
        <f aca="false">STDEV(C2869:C2889)*SQRT(365.25)</f>
        <v>0.566888033025007</v>
      </c>
      <c r="E2889" s="11" t="n">
        <f aca="false">SQRT(alpha*(E2888/SQRT(365.25))^2+(1-alpha)*C2889^2)*SQRT(365.25)</f>
        <v>0.57743046030512</v>
      </c>
      <c r="G2889" s="10"/>
      <c r="H2889" s="10" t="n">
        <f aca="false">(E2889^2)/365.25</f>
        <v>0.000912870462664429</v>
      </c>
      <c r="I2889" s="10" t="n">
        <f aca="false">C2890^2</f>
        <v>0.00101129885394186</v>
      </c>
      <c r="J2889" s="10" t="n">
        <f aca="false">(H2889-I2889)^2</f>
        <v>9.68814820946375E-009</v>
      </c>
    </row>
    <row r="2890" customFormat="false" ht="12.75" hidden="false" customHeight="false" outlineLevel="0" collapsed="false">
      <c r="A2890" s="7" t="n">
        <v>36992</v>
      </c>
      <c r="B2890" s="8" t="n">
        <v>5.385</v>
      </c>
      <c r="C2890" s="9" t="n">
        <f aca="false">LN(B2890/B2889)</f>
        <v>-0.0318009253629806</v>
      </c>
      <c r="D2890" s="11" t="n">
        <f aca="false">STDEV(C2870:C2890)*SQRT(365.25)</f>
        <v>0.568767485819682</v>
      </c>
      <c r="E2890" s="11" t="n">
        <f aca="false">SQRT(alpha*(E2889/SQRT(365.25))^2+(1-alpha)*C2890^2)*SQRT(365.25)</f>
        <v>0.579902232370443</v>
      </c>
      <c r="G2890" s="10"/>
      <c r="H2890" s="10" t="n">
        <f aca="false">(E2890^2)/365.25</f>
        <v>0.000920702530070425</v>
      </c>
      <c r="I2890" s="10" t="n">
        <f aca="false">C2891^2</f>
        <v>5.52168036605015E-007</v>
      </c>
      <c r="J2890" s="10" t="n">
        <f aca="false">(H2890-I2890)^2</f>
        <v>8.4667668875097E-007</v>
      </c>
    </row>
    <row r="2891" customFormat="false" ht="12.75" hidden="false" customHeight="false" outlineLevel="0" collapsed="false">
      <c r="A2891" s="7" t="n">
        <v>36993</v>
      </c>
      <c r="B2891" s="8" t="n">
        <v>5.381</v>
      </c>
      <c r="C2891" s="9" t="n">
        <f aca="false">LN(B2891/B2890)</f>
        <v>-0.000743080101069201</v>
      </c>
      <c r="D2891" s="11" t="n">
        <f aca="false">STDEV(C2871:C2891)*SQRT(365.25)</f>
        <v>0.560508627299886</v>
      </c>
      <c r="E2891" s="11" t="n">
        <f aca="false">SQRT(alpha*(E2890/SQRT(365.25))^2+(1-alpha)*C2891^2)*SQRT(365.25)</f>
        <v>0.556366705723968</v>
      </c>
      <c r="G2891" s="10"/>
      <c r="H2891" s="10" t="n">
        <f aca="false">(E2891^2)/365.25</f>
        <v>0.000847485041035293</v>
      </c>
      <c r="I2891" s="10" t="n">
        <f aca="false">C2892^2</f>
        <v>0.000155403921657265</v>
      </c>
      <c r="J2891" s="10" t="n">
        <f aca="false">(H2891-I2891)^2</f>
        <v>4.78976275799544E-007</v>
      </c>
    </row>
    <row r="2892" customFormat="false" ht="12.75" hidden="false" customHeight="false" outlineLevel="0" collapsed="false">
      <c r="A2892" s="7" t="n">
        <v>36994</v>
      </c>
      <c r="B2892" s="8" t="n">
        <v>5.4485</v>
      </c>
      <c r="C2892" s="9" t="n">
        <f aca="false">LN(B2892/B2891)</f>
        <v>0.0124661109275213</v>
      </c>
      <c r="D2892" s="11" t="n">
        <f aca="false">STDEV(C2872:C2892)*SQRT(365.25)</f>
        <v>0.561494734484769</v>
      </c>
      <c r="E2892" s="11" t="n">
        <f aca="false">SQRT(alpha*(E2891/SQRT(365.25))^2+(1-alpha)*C2892^2)*SQRT(365.25)</f>
        <v>0.537986699163033</v>
      </c>
      <c r="G2892" s="10"/>
      <c r="H2892" s="10" t="n">
        <f aca="false">(E2892^2)/365.25</f>
        <v>0.000792415300414335</v>
      </c>
      <c r="I2892" s="10" t="n">
        <f aca="false">C2893^2</f>
        <v>0.000151600574234239</v>
      </c>
      <c r="J2892" s="10" t="n">
        <f aca="false">(H2892-I2892)^2</f>
        <v>4.10643513289271E-007</v>
      </c>
    </row>
    <row r="2893" customFormat="false" ht="12.75" hidden="false" customHeight="false" outlineLevel="0" collapsed="false">
      <c r="A2893" s="7" t="n">
        <v>36997</v>
      </c>
      <c r="B2893" s="8" t="n">
        <v>5.516</v>
      </c>
      <c r="C2893" s="9" t="n">
        <f aca="false">LN(B2893/B2892)</f>
        <v>0.0123126184962517</v>
      </c>
      <c r="D2893" s="11" t="n">
        <f aca="false">STDEV(C2873:C2893)*SQRT(365.25)</f>
        <v>0.557693455545184</v>
      </c>
      <c r="E2893" s="11" t="n">
        <f aca="false">SQRT(alpha*(E2892/SQRT(365.25))^2+(1-alpha)*C2893^2)*SQRT(365.25)</f>
        <v>0.520389700936164</v>
      </c>
      <c r="G2893" s="10"/>
      <c r="H2893" s="10" t="n">
        <f aca="false">(E2893^2)/365.25</f>
        <v>0.000741424889364627</v>
      </c>
      <c r="I2893" s="10" t="n">
        <f aca="false">C2894^2</f>
        <v>0.00248062850051892</v>
      </c>
      <c r="J2893" s="10" t="n">
        <f aca="false">(H2893-I2893)^2</f>
        <v>3.02482920105212E-006</v>
      </c>
    </row>
    <row r="2894" customFormat="false" ht="12.75" hidden="false" customHeight="false" outlineLevel="0" collapsed="false">
      <c r="A2894" s="7" t="n">
        <v>36998</v>
      </c>
      <c r="B2894" s="8" t="n">
        <v>5.248</v>
      </c>
      <c r="C2894" s="9" t="n">
        <f aca="false">LN(B2894/B2893)</f>
        <v>-0.0498059082892674</v>
      </c>
      <c r="D2894" s="11" t="n">
        <f aca="false">STDEV(C2874:C2894)*SQRT(365.25)</f>
        <v>0.601566478496005</v>
      </c>
      <c r="E2894" s="11" t="n">
        <f aca="false">SQRT(alpha*(E2893/SQRT(365.25))^2+(1-alpha)*C2894^2)*SQRT(365.25)</f>
        <v>0.566879697877453</v>
      </c>
      <c r="G2894" s="10"/>
      <c r="H2894" s="10" t="n">
        <f aca="false">(E2894^2)/365.25</f>
        <v>0.000879815446586264</v>
      </c>
      <c r="I2894" s="10" t="n">
        <f aca="false">C2895^2</f>
        <v>0.000370129959749164</v>
      </c>
      <c r="J2894" s="10" t="n">
        <f aca="false">(H2894-I2894)^2</f>
        <v>2.59779295492372E-007</v>
      </c>
    </row>
    <row r="2895" customFormat="false" ht="12.75" hidden="false" customHeight="false" outlineLevel="0" collapsed="false">
      <c r="A2895" s="7" t="n">
        <v>36999</v>
      </c>
      <c r="B2895" s="8" t="n">
        <v>5.148</v>
      </c>
      <c r="C2895" s="9" t="n">
        <f aca="false">LN(B2895/B2894)</f>
        <v>-0.0192387619079078</v>
      </c>
      <c r="D2895" s="11" t="n">
        <f aca="false">STDEV(C2875:C2895)*SQRT(365.25)</f>
        <v>0.578720386231152</v>
      </c>
      <c r="E2895" s="11" t="n">
        <f aca="false">SQRT(alpha*(E2894/SQRT(365.25))^2+(1-alpha)*C2895^2)*SQRT(365.25)</f>
        <v>0.553660007871526</v>
      </c>
      <c r="G2895" s="10"/>
      <c r="H2895" s="10" t="n">
        <f aca="false">(E2895^2)/365.25</f>
        <v>0.000839259149394382</v>
      </c>
      <c r="I2895" s="10" t="n">
        <f aca="false">C2896^2</f>
        <v>8.41199120040648E-005</v>
      </c>
      <c r="J2895" s="10" t="n">
        <f aca="false">(H2895-I2895)^2</f>
        <v>5.7023526784643E-007</v>
      </c>
    </row>
    <row r="2896" customFormat="false" ht="12.75" hidden="false" customHeight="false" outlineLevel="0" collapsed="false">
      <c r="A2896" s="7" t="n">
        <v>37000</v>
      </c>
      <c r="B2896" s="8" t="n">
        <v>5.101</v>
      </c>
      <c r="C2896" s="9" t="n">
        <f aca="false">LN(B2896/B2895)</f>
        <v>-0.00917169079309071</v>
      </c>
      <c r="D2896" s="11" t="n">
        <f aca="false">STDEV(C2876:C2896)*SQRT(365.25)</f>
        <v>0.543589686639549</v>
      </c>
      <c r="E2896" s="11" t="n">
        <f aca="false">SQRT(alpha*(E2895/SQRT(365.25))^2+(1-alpha)*C2896^2)*SQRT(365.25)</f>
        <v>0.53347211636959</v>
      </c>
      <c r="G2896" s="10"/>
      <c r="H2896" s="10" t="n">
        <f aca="false">(E2896^2)/365.25</f>
        <v>0.000779171797245309</v>
      </c>
      <c r="I2896" s="10" t="n">
        <f aca="false">C2897^2</f>
        <v>2.78691151284471E-005</v>
      </c>
      <c r="J2896" s="10" t="n">
        <f aca="false">(H2896-I2896)^2</f>
        <v>5.6445572015599E-007</v>
      </c>
    </row>
    <row r="2897" customFormat="false" ht="12.75" hidden="false" customHeight="false" outlineLevel="0" collapsed="false">
      <c r="A2897" s="7" t="n">
        <v>37001</v>
      </c>
      <c r="B2897" s="8" t="n">
        <v>5.128</v>
      </c>
      <c r="C2897" s="9" t="n">
        <f aca="false">LN(B2897/B2896)</f>
        <v>0.00527912067757947</v>
      </c>
      <c r="D2897" s="11" t="n">
        <f aca="false">STDEV(C2877:C2897)*SQRT(365.25)</f>
        <v>0.524945446982629</v>
      </c>
      <c r="E2897" s="11" t="n">
        <f aca="false">SQRT(alpha*(E2896/SQRT(365.25))^2+(1-alpha)*C2897^2)*SQRT(365.25)</f>
        <v>0.512598377747691</v>
      </c>
      <c r="G2897" s="10"/>
      <c r="H2897" s="10" t="n">
        <f aca="false">(E2897^2)/365.25</f>
        <v>0.000719389724488884</v>
      </c>
      <c r="I2897" s="10" t="n">
        <f aca="false">C2898^2</f>
        <v>3.42452712726307E-007</v>
      </c>
      <c r="J2897" s="10" t="n">
        <f aca="false">(H2897-I2897)^2</f>
        <v>5.17028979048735E-007</v>
      </c>
    </row>
    <row r="2898" customFormat="false" ht="12.75" hidden="false" customHeight="false" outlineLevel="0" collapsed="false">
      <c r="A2898" s="7" t="n">
        <v>37004</v>
      </c>
      <c r="B2898" s="8" t="n">
        <v>5.125</v>
      </c>
      <c r="C2898" s="9" t="n">
        <f aca="false">LN(B2898/B2897)</f>
        <v>-0.000585194593897027</v>
      </c>
      <c r="D2898" s="11" t="n">
        <f aca="false">STDEV(C2878:C2898)*SQRT(365.25)</f>
        <v>0.522136127594282</v>
      </c>
      <c r="E2898" s="11" t="n">
        <f aca="false">SQRT(alpha*(E2897/SQRT(365.25))^2+(1-alpha)*C2898^2)*SQRT(365.25)</f>
        <v>0.491791771313793</v>
      </c>
      <c r="G2898" s="10"/>
      <c r="H2898" s="10" t="n">
        <f aca="false">(E2898^2)/365.25</f>
        <v>0.000662174254160049</v>
      </c>
      <c r="I2898" s="10" t="n">
        <f aca="false">C2899^2</f>
        <v>8.48801381395595E-005</v>
      </c>
      <c r="J2898" s="10" t="n">
        <f aca="false">(H2898-I2898)^2</f>
        <v>3.33268496391878E-007</v>
      </c>
    </row>
    <row r="2899" customFormat="false" ht="12.75" hidden="false" customHeight="false" outlineLevel="0" collapsed="false">
      <c r="A2899" s="7" t="n">
        <v>37005</v>
      </c>
      <c r="B2899" s="8" t="n">
        <v>5.078</v>
      </c>
      <c r="C2899" s="9" t="n">
        <f aca="false">LN(B2899/B2898)</f>
        <v>-0.00921304174198508</v>
      </c>
      <c r="D2899" s="11" t="n">
        <f aca="false">STDEV(C2879:C2899)*SQRT(365.25)</f>
        <v>0.520963663634756</v>
      </c>
      <c r="E2899" s="11" t="n">
        <f aca="false">SQRT(alpha*(E2898/SQRT(365.25))^2+(1-alpha)*C2899^2)*SQRT(365.25)</f>
        <v>0.474427046969145</v>
      </c>
      <c r="G2899" s="10"/>
      <c r="H2899" s="10" t="n">
        <f aca="false">(E2899^2)/365.25</f>
        <v>0.000616238255703937</v>
      </c>
      <c r="I2899" s="10" t="n">
        <f aca="false">C2900^2</f>
        <v>0.000371981008783176</v>
      </c>
      <c r="J2899" s="10" t="n">
        <f aca="false">(H2899-I2899)^2</f>
        <v>5.96616026733093E-008</v>
      </c>
    </row>
    <row r="2900" customFormat="false" ht="12.75" hidden="false" customHeight="false" outlineLevel="0" collapsed="false">
      <c r="A2900" s="7" t="n">
        <v>37006</v>
      </c>
      <c r="B2900" s="8" t="n">
        <v>4.981</v>
      </c>
      <c r="C2900" s="9" t="n">
        <f aca="false">LN(B2900/B2899)</f>
        <v>-0.0192868091913405</v>
      </c>
      <c r="D2900" s="11" t="n">
        <f aca="false">STDEV(C2880:C2900)*SQRT(365.25)</f>
        <v>0.461346892661418</v>
      </c>
      <c r="E2900" s="11" t="n">
        <f aca="false">SQRT(alpha*(E2899/SQRT(365.25))^2+(1-alpha)*C2900^2)*SQRT(365.25)</f>
        <v>0.466885510080583</v>
      </c>
      <c r="G2900" s="10"/>
      <c r="H2900" s="10" t="n">
        <f aca="false">(E2900^2)/365.25</f>
        <v>0.000596802408003303</v>
      </c>
      <c r="I2900" s="10" t="n">
        <f aca="false">C2901^2</f>
        <v>0.000332474836938768</v>
      </c>
      <c r="J2900" s="10" t="n">
        <f aca="false">(H2900-I2900)^2</f>
        <v>6.98690648248765E-008</v>
      </c>
    </row>
    <row r="2901" customFormat="false" ht="12.75" hidden="false" customHeight="false" outlineLevel="0" collapsed="false">
      <c r="A2901" s="7" t="n">
        <v>37007</v>
      </c>
      <c r="B2901" s="8" t="n">
        <v>4.891</v>
      </c>
      <c r="C2901" s="9" t="n">
        <f aca="false">LN(B2901/B2900)</f>
        <v>-0.0182338925339262</v>
      </c>
      <c r="D2901" s="11" t="n">
        <f aca="false">STDEV(C2881:C2901)*SQRT(365.25)</f>
        <v>0.435556356476157</v>
      </c>
      <c r="E2901" s="11" t="n">
        <f aca="false">SQRT(alpha*(E2900/SQRT(365.25))^2+(1-alpha)*C2901^2)*SQRT(365.25)</f>
        <v>0.458584588177012</v>
      </c>
      <c r="G2901" s="10"/>
      <c r="H2901" s="10" t="n">
        <f aca="false">(E2901^2)/365.25</f>
        <v>0.000575769540077974</v>
      </c>
      <c r="I2901" s="10" t="n">
        <f aca="false">C2902^2</f>
        <v>2.41970598472432E-005</v>
      </c>
      <c r="J2901" s="10" t="n">
        <f aca="false">(H2901-I2901)^2</f>
        <v>3.0423220094788E-007</v>
      </c>
    </row>
    <row r="2902" customFormat="false" ht="12.75" hidden="false" customHeight="false" outlineLevel="0" collapsed="false">
      <c r="A2902" s="7" t="n">
        <v>37008</v>
      </c>
      <c r="B2902" s="8" t="n">
        <v>4.867</v>
      </c>
      <c r="C2902" s="9" t="n">
        <f aca="false">LN(B2902/B2901)</f>
        <v>-0.00491905070590284</v>
      </c>
      <c r="D2902" s="11" t="n">
        <f aca="false">STDEV(C2882:C2902)*SQRT(365.25)</f>
        <v>0.429861222196791</v>
      </c>
      <c r="E2902" s="11" t="n">
        <f aca="false">SQRT(alpha*(E2901/SQRT(365.25))^2+(1-alpha)*C2902^2)*SQRT(365.25)</f>
        <v>0.440759865440282</v>
      </c>
      <c r="G2902" s="10"/>
      <c r="H2902" s="10" t="n">
        <f aca="false">(E2902^2)/365.25</f>
        <v>0.000531880243622</v>
      </c>
      <c r="I2902" s="10" t="n">
        <f aca="false">C2903^2</f>
        <v>0.00129453292517668</v>
      </c>
      <c r="J2902" s="10" t="n">
        <f aca="false">(H2902-I2902)^2</f>
        <v>5.81639112682547E-007</v>
      </c>
    </row>
    <row r="2903" customFormat="false" ht="12.75" hidden="false" customHeight="false" outlineLevel="0" collapsed="false">
      <c r="A2903" s="7" t="n">
        <v>37011</v>
      </c>
      <c r="B2903" s="8" t="n">
        <v>4.695</v>
      </c>
      <c r="C2903" s="9" t="n">
        <f aca="false">LN(B2903/B2902)</f>
        <v>-0.0359796181910909</v>
      </c>
      <c r="D2903" s="11" t="n">
        <f aca="false">STDEV(C2883:C2903)*SQRT(365.25)</f>
        <v>0.409025453900866</v>
      </c>
      <c r="E2903" s="11" t="n">
        <f aca="false">SQRT(alpha*(E2902/SQRT(365.25))^2+(1-alpha)*C2903^2)*SQRT(365.25)</f>
        <v>0.465225247063758</v>
      </c>
      <c r="G2903" s="10"/>
      <c r="H2903" s="10" t="n">
        <f aca="false">(E2903^2)/365.25</f>
        <v>0.000592565449707146</v>
      </c>
      <c r="I2903" s="10" t="n">
        <f aca="false">C2904^2</f>
        <v>0.000133824463617581</v>
      </c>
      <c r="J2903" s="10" t="n">
        <f aca="false">(H2903-I2903)^2</f>
        <v>2.10443292318426E-007</v>
      </c>
    </row>
    <row r="2904" customFormat="false" ht="12.75" hidden="false" customHeight="false" outlineLevel="0" collapsed="false">
      <c r="A2904" s="7" t="n">
        <v>37012</v>
      </c>
      <c r="B2904" s="8" t="n">
        <v>4.641</v>
      </c>
      <c r="C2904" s="9" t="n">
        <f aca="false">LN(B2904/B2903)</f>
        <v>-0.0115682524011875</v>
      </c>
      <c r="D2904" s="11" t="n">
        <f aca="false">STDEV(C2884:C2904)*SQRT(365.25)</f>
        <v>0.401987214797564</v>
      </c>
      <c r="E2904" s="11" t="n">
        <f aca="false">SQRT(alpha*(E2903/SQRT(365.25))^2+(1-alpha)*C2904^2)*SQRT(365.25)</f>
        <v>0.450668351225833</v>
      </c>
      <c r="G2904" s="10"/>
      <c r="H2904" s="10" t="n">
        <f aca="false">(E2904^2)/365.25</f>
        <v>0.000556062868710777</v>
      </c>
      <c r="I2904" s="10" t="n">
        <f aca="false">C2905^2</f>
        <v>0.0011997491383254</v>
      </c>
      <c r="J2904" s="10" t="n">
        <f aca="false">(H2904-I2904)^2</f>
        <v>4.14332013690387E-007</v>
      </c>
    </row>
    <row r="2905" customFormat="false" ht="12.75" hidden="false" customHeight="false" outlineLevel="0" collapsed="false">
      <c r="A2905" s="7" t="n">
        <v>37013</v>
      </c>
      <c r="B2905" s="8" t="n">
        <v>4.483</v>
      </c>
      <c r="C2905" s="9" t="n">
        <f aca="false">LN(B2905/B2904)</f>
        <v>-0.0346373950857364</v>
      </c>
      <c r="D2905" s="11" t="n">
        <f aca="false">STDEV(C2885:C2905)*SQRT(365.25)</f>
        <v>0.419653358670852</v>
      </c>
      <c r="E2905" s="11" t="n">
        <f aca="false">SQRT(alpha*(E2904/SQRT(365.25))^2+(1-alpha)*C2905^2)*SQRT(365.25)</f>
        <v>0.470966736846945</v>
      </c>
      <c r="G2905" s="10"/>
      <c r="H2905" s="10" t="n">
        <f aca="false">(E2905^2)/365.25</f>
        <v>0.000607281771981546</v>
      </c>
      <c r="I2905" s="10" t="n">
        <f aca="false">C2906^2</f>
        <v>9.53943530816727E-005</v>
      </c>
      <c r="J2905" s="10" t="n">
        <f aca="false">(H2905-I2905)^2</f>
        <v>2.62028729627974E-007</v>
      </c>
    </row>
    <row r="2906" customFormat="false" ht="12.75" hidden="false" customHeight="false" outlineLevel="0" collapsed="false">
      <c r="A2906" s="7" t="n">
        <v>37014</v>
      </c>
      <c r="B2906" s="8" t="n">
        <v>4.527</v>
      </c>
      <c r="C2906" s="9" t="n">
        <f aca="false">LN(B2906/B2905)</f>
        <v>0.00976700328051919</v>
      </c>
      <c r="D2906" s="11" t="n">
        <f aca="false">STDEV(C2886:C2906)*SQRT(365.25)</f>
        <v>0.417138238110094</v>
      </c>
      <c r="E2906" s="11" t="n">
        <f aca="false">SQRT(alpha*(E2905/SQRT(365.25))^2+(1-alpha)*C2906^2)*SQRT(365.25)</f>
        <v>0.454898322769967</v>
      </c>
      <c r="G2906" s="10"/>
      <c r="H2906" s="10" t="n">
        <f aca="false">(E2906^2)/365.25</f>
        <v>0.00056655026436394</v>
      </c>
      <c r="I2906" s="10" t="n">
        <f aca="false">C2907^2</f>
        <v>6.7351019662626E-005</v>
      </c>
      <c r="J2906" s="10" t="n">
        <f aca="false">(H2906-I2906)^2</f>
        <v>2.49199885910362E-007</v>
      </c>
    </row>
    <row r="2907" customFormat="false" ht="12.75" hidden="false" customHeight="false" outlineLevel="0" collapsed="false">
      <c r="A2907" s="7" t="n">
        <v>37015</v>
      </c>
      <c r="B2907" s="8" t="n">
        <v>4.49</v>
      </c>
      <c r="C2907" s="9" t="n">
        <f aca="false">LN(B2907/B2906)</f>
        <v>-0.00820676669965864</v>
      </c>
      <c r="D2907" s="11" t="n">
        <f aca="false">STDEV(C2887:C2907)*SQRT(365.25)</f>
        <v>0.350349273610604</v>
      </c>
      <c r="E2907" s="11" t="n">
        <f aca="false">SQRT(alpha*(E2906/SQRT(365.25))^2+(1-alpha)*C2907^2)*SQRT(365.25)</f>
        <v>0.438661671728311</v>
      </c>
      <c r="G2907" s="10"/>
      <c r="H2907" s="10" t="n">
        <f aca="false">(E2907^2)/365.25</f>
        <v>0.000526828370276459</v>
      </c>
      <c r="I2907" s="10" t="n">
        <f aca="false">C2908^2</f>
        <v>0.00330916121968613</v>
      </c>
      <c r="J2907" s="10" t="n">
        <f aca="false">(H2907-I2907)^2</f>
        <v>7.74137608490415E-006</v>
      </c>
    </row>
    <row r="2908" customFormat="false" ht="12.75" hidden="false" customHeight="false" outlineLevel="0" collapsed="false">
      <c r="A2908" s="7" t="n">
        <v>37018</v>
      </c>
      <c r="B2908" s="8" t="n">
        <v>4.239</v>
      </c>
      <c r="C2908" s="9" t="n">
        <f aca="false">LN(B2908/B2907)</f>
        <v>-0.0575253093836629</v>
      </c>
      <c r="D2908" s="11" t="n">
        <f aca="false">STDEV(C2888:C2908)*SQRT(365.25)</f>
        <v>0.404184494416399</v>
      </c>
      <c r="E2908" s="11" t="n">
        <f aca="false">SQRT(alpha*(E2907/SQRT(365.25))^2+(1-alpha)*C2908^2)*SQRT(365.25)</f>
        <v>0.52276962808851</v>
      </c>
      <c r="G2908" s="10"/>
      <c r="H2908" s="10" t="n">
        <f aca="false">(E2908^2)/365.25</f>
        <v>0.000748221996035042</v>
      </c>
      <c r="I2908" s="10" t="n">
        <f aca="false">C2909^2</f>
        <v>8.82086320885686E-005</v>
      </c>
      <c r="J2908" s="10" t="n">
        <f aca="false">(H2908-I2908)^2</f>
        <v>4.35617640587941E-007</v>
      </c>
    </row>
    <row r="2909" customFormat="false" ht="12.75" hidden="false" customHeight="false" outlineLevel="0" collapsed="false">
      <c r="A2909" s="7" t="n">
        <v>37019</v>
      </c>
      <c r="B2909" s="8" t="n">
        <v>4.279</v>
      </c>
      <c r="C2909" s="9" t="n">
        <f aca="false">LN(B2909/B2908)</f>
        <v>0.00939194506417966</v>
      </c>
      <c r="D2909" s="11" t="n">
        <f aca="false">STDEV(C2889:C2909)*SQRT(365.25)</f>
        <v>0.396377534353101</v>
      </c>
      <c r="E2909" s="11" t="n">
        <f aca="false">SQRT(alpha*(E2908/SQRT(365.25))^2+(1-alpha)*C2909^2)*SQRT(365.25)</f>
        <v>0.504089137890371</v>
      </c>
      <c r="G2909" s="10"/>
      <c r="H2909" s="10" t="n">
        <f aca="false">(E2909^2)/365.25</f>
        <v>0.000695703925911178</v>
      </c>
      <c r="I2909" s="10" t="n">
        <f aca="false">C2910^2</f>
        <v>0.000329739657231352</v>
      </c>
      <c r="J2909" s="10" t="n">
        <f aca="false">(H2909-I2909)^2</f>
        <v>1.3392984595036E-007</v>
      </c>
    </row>
    <row r="2910" customFormat="false" ht="12.75" hidden="false" customHeight="false" outlineLevel="0" collapsed="false">
      <c r="A2910" s="7" t="n">
        <v>37020</v>
      </c>
      <c r="B2910" s="8" t="n">
        <v>4.202</v>
      </c>
      <c r="C2910" s="9" t="n">
        <f aca="false">LN(B2910/B2909)</f>
        <v>-0.0181587350118711</v>
      </c>
      <c r="D2910" s="11" t="n">
        <f aca="false">STDEV(C2890:C2910)*SQRT(365.25)</f>
        <v>0.379446651325858</v>
      </c>
      <c r="E2910" s="11" t="n">
        <f aca="false">SQRT(alpha*(E2909/SQRT(365.25))^2+(1-alpha)*C2910^2)*SQRT(365.25)</f>
        <v>0.493426485967568</v>
      </c>
      <c r="G2910" s="10"/>
      <c r="H2910" s="10" t="n">
        <f aca="false">(E2910^2)/365.25</f>
        <v>0.000666583701722937</v>
      </c>
      <c r="I2910" s="10" t="n">
        <f aca="false">C2911^2</f>
        <v>0.00116658908371227</v>
      </c>
      <c r="J2910" s="10" t="n">
        <f aca="false">(H2910-I2910)^2</f>
        <v>2.500053820183E-007</v>
      </c>
    </row>
    <row r="2911" customFormat="false" ht="12.75" hidden="false" customHeight="false" outlineLevel="0" collapsed="false">
      <c r="A2911" s="7" t="n">
        <v>37021</v>
      </c>
      <c r="B2911" s="8" t="n">
        <v>4.348</v>
      </c>
      <c r="C2911" s="9" t="n">
        <f aca="false">LN(B2911/B2910)</f>
        <v>0.0341553668361543</v>
      </c>
      <c r="D2911" s="11" t="n">
        <f aca="false">STDEV(C2891:C2911)*SQRT(365.25)</f>
        <v>0.418493707111439</v>
      </c>
      <c r="E2911" s="11" t="n">
        <f aca="false">SQRT(alpha*(E2910/SQRT(365.25))^2+(1-alpha)*C2911^2)*SQRT(365.25)</f>
        <v>0.507938527728808</v>
      </c>
      <c r="G2911" s="10"/>
      <c r="H2911" s="10" t="n">
        <f aca="false">(E2911^2)/365.25</f>
        <v>0.000706369741139792</v>
      </c>
      <c r="I2911" s="10" t="n">
        <f aca="false">C2912^2</f>
        <v>0.000263424540243993</v>
      </c>
      <c r="J2911" s="10" t="n">
        <f aca="false">(H2911-I2911)^2</f>
        <v>1.9620045099662E-007</v>
      </c>
    </row>
    <row r="2912" customFormat="false" ht="12.75" hidden="false" customHeight="false" outlineLevel="0" collapsed="false">
      <c r="A2912" s="7" t="n">
        <v>37022</v>
      </c>
      <c r="B2912" s="8" t="n">
        <v>4.278</v>
      </c>
      <c r="C2912" s="9" t="n">
        <f aca="false">LN(B2912/B2911)</f>
        <v>-0.0162303585987492</v>
      </c>
      <c r="D2912" s="11" t="n">
        <f aca="false">STDEV(C2892:C2912)*SQRT(365.25)</f>
        <v>0.417093853441313</v>
      </c>
      <c r="E2912" s="11" t="n">
        <f aca="false">SQRT(alpha*(E2911/SQRT(365.25))^2+(1-alpha)*C2912^2)*SQRT(365.25)</f>
        <v>0.495104089350252</v>
      </c>
      <c r="G2912" s="10"/>
      <c r="H2912" s="10" t="n">
        <f aca="false">(E2912^2)/365.25</f>
        <v>0.000671124050078965</v>
      </c>
      <c r="I2912" s="10" t="n">
        <f aca="false">C2913^2</f>
        <v>0.000715795955706356</v>
      </c>
      <c r="J2912" s="10" t="n">
        <f aca="false">(H2912-I2912)^2</f>
        <v>1.99557915238256E-009</v>
      </c>
    </row>
    <row r="2913" customFormat="false" ht="12.75" hidden="false" customHeight="false" outlineLevel="0" collapsed="false">
      <c r="A2913" s="7" t="n">
        <v>37025</v>
      </c>
      <c r="B2913" s="8" t="n">
        <v>4.394</v>
      </c>
      <c r="C2913" s="9" t="n">
        <f aca="false">LN(B2913/B2912)</f>
        <v>0.0267543633022047</v>
      </c>
      <c r="D2913" s="11" t="n">
        <f aca="false">STDEV(C2893:C2913)*SQRT(365.25)</f>
        <v>0.43557378079649</v>
      </c>
      <c r="E2913" s="11" t="n">
        <f aca="false">SQRT(alpha*(E2912/SQRT(365.25))^2+(1-alpha)*C2913^2)*SQRT(365.25)</f>
        <v>0.49641351337369</v>
      </c>
      <c r="G2913" s="10"/>
      <c r="H2913" s="10" t="n">
        <f aca="false">(E2913^2)/365.25</f>
        <v>0.000674678648213581</v>
      </c>
      <c r="I2913" s="10" t="n">
        <f aca="false">C2914^2</f>
        <v>0.0032801047668518</v>
      </c>
      <c r="J2913" s="10" t="n">
        <f aca="false">(H2913-I2913)^2</f>
        <v>6.78824525968219E-006</v>
      </c>
    </row>
    <row r="2914" customFormat="false" ht="12.75" hidden="false" customHeight="false" outlineLevel="0" collapsed="false">
      <c r="A2914" s="7" t="n">
        <v>37026</v>
      </c>
      <c r="B2914" s="8" t="n">
        <v>4.653</v>
      </c>
      <c r="C2914" s="9" t="n">
        <f aca="false">LN(B2914/B2913)</f>
        <v>0.0572721989000928</v>
      </c>
      <c r="D2914" s="11" t="n">
        <f aca="false">STDEV(C2894:C2914)*SQRT(365.25)</f>
        <v>0.51178245837156</v>
      </c>
      <c r="E2914" s="11" t="n">
        <f aca="false">SQRT(alpha*(E2913/SQRT(365.25))^2+(1-alpha)*C2914^2)*SQRT(365.25)</f>
        <v>0.567581614345402</v>
      </c>
      <c r="G2914" s="10"/>
      <c r="H2914" s="10" t="n">
        <f aca="false">(E2914^2)/365.25</f>
        <v>0.000881995589166139</v>
      </c>
      <c r="I2914" s="10" t="n">
        <f aca="false">C2915^2</f>
        <v>0.00629838650884775</v>
      </c>
      <c r="J2914" s="10" t="n">
        <f aca="false">(H2914-I2914)^2</f>
        <v>2.93372905948094E-005</v>
      </c>
    </row>
    <row r="2915" customFormat="false" ht="12.75" hidden="false" customHeight="false" outlineLevel="0" collapsed="false">
      <c r="A2915" s="7" t="n">
        <v>37027</v>
      </c>
      <c r="B2915" s="8" t="n">
        <v>4.298</v>
      </c>
      <c r="C2915" s="9" t="n">
        <f aca="false">LN(B2915/B2914)</f>
        <v>-0.0793623746421927</v>
      </c>
      <c r="D2915" s="11" t="n">
        <f aca="false">STDEV(C2895:C2915)*SQRT(365.25)</f>
        <v>0.567571081379614</v>
      </c>
      <c r="E2915" s="11" t="n">
        <f aca="false">SQRT(alpha*(E2914/SQRT(365.25))^2+(1-alpha)*C2915^2)*SQRT(365.25)</f>
        <v>0.692508169613245</v>
      </c>
      <c r="G2915" s="10"/>
      <c r="H2915" s="10" t="n">
        <f aca="false">(E2915^2)/365.25</f>
        <v>0.00131298443526649</v>
      </c>
      <c r="I2915" s="10" t="n">
        <f aca="false">C2916^2</f>
        <v>0.000136925436460981</v>
      </c>
      <c r="J2915" s="10" t="n">
        <f aca="false">(H2915-I2915)^2</f>
        <v>1.38311476867142E-006</v>
      </c>
    </row>
    <row r="2916" customFormat="false" ht="12.75" hidden="false" customHeight="false" outlineLevel="0" collapsed="false">
      <c r="A2916" s="7" t="n">
        <v>37028</v>
      </c>
      <c r="B2916" s="8" t="n">
        <v>4.248</v>
      </c>
      <c r="C2916" s="9" t="n">
        <f aca="false">LN(B2916/B2915)</f>
        <v>-0.011701514280681</v>
      </c>
      <c r="D2916" s="11" t="n">
        <f aca="false">STDEV(C2896:C2916)*SQRT(365.25)</f>
        <v>0.566079982778972</v>
      </c>
      <c r="E2916" s="11" t="n">
        <f aca="false">SQRT(alpha*(E2915/SQRT(365.25))^2+(1-alpha)*C2916^2)*SQRT(365.25)</f>
        <v>0.667373437337169</v>
      </c>
      <c r="G2916" s="10"/>
      <c r="H2916" s="10" t="n">
        <f aca="false">(E2916^2)/365.25</f>
        <v>0.00121940398319843</v>
      </c>
      <c r="I2916" s="10" t="n">
        <f aca="false">C2917^2</f>
        <v>0.000101435556801463</v>
      </c>
      <c r="J2916" s="10" t="n">
        <f aca="false">(H2916-I2916)^2</f>
        <v>1.24985340242052E-006</v>
      </c>
    </row>
    <row r="2917" customFormat="false" ht="12.75" hidden="false" customHeight="false" outlineLevel="0" collapsed="false">
      <c r="A2917" s="7" t="n">
        <v>37029</v>
      </c>
      <c r="B2917" s="8" t="n">
        <v>4.291</v>
      </c>
      <c r="C2917" s="9" t="n">
        <f aca="false">LN(B2917/B2916)</f>
        <v>0.0100715220697501</v>
      </c>
      <c r="D2917" s="11" t="n">
        <f aca="false">STDEV(C2897:C2917)*SQRT(365.25)</f>
        <v>0.571727411294815</v>
      </c>
      <c r="E2917" s="11" t="n">
        <f aca="false">SQRT(alpha*(E2916/SQRT(365.25))^2+(1-alpha)*C2917^2)*SQRT(365.25)</f>
        <v>0.64256933761733</v>
      </c>
      <c r="G2917" s="10"/>
      <c r="H2917" s="10" t="n">
        <f aca="false">(E2917^2)/365.25</f>
        <v>0.00113044586898282</v>
      </c>
      <c r="I2917" s="10" t="n">
        <f aca="false">C2918^2</f>
        <v>0.00179497258264873</v>
      </c>
      <c r="J2917" s="10" t="n">
        <f aca="false">(H2917-I2917)^2</f>
        <v>4.41595753175621E-007</v>
      </c>
    </row>
    <row r="2918" customFormat="false" ht="12.75" hidden="false" customHeight="false" outlineLevel="0" collapsed="false">
      <c r="A2918" s="7" t="n">
        <v>37032</v>
      </c>
      <c r="B2918" s="8" t="n">
        <v>4.113</v>
      </c>
      <c r="C2918" s="9" t="n">
        <f aca="false">LN(B2918/B2917)</f>
        <v>-0.0423671167611006</v>
      </c>
      <c r="D2918" s="11" t="n">
        <f aca="false">STDEV(C2898:C2918)*SQRT(365.25)</f>
        <v>0.585525439899299</v>
      </c>
      <c r="E2918" s="11" t="n">
        <f aca="false">SQRT(alpha*(E2917/SQRT(365.25))^2+(1-alpha)*C2918^2)*SQRT(365.25)</f>
        <v>0.657425852851185</v>
      </c>
      <c r="G2918" s="10"/>
      <c r="H2918" s="10" t="n">
        <f aca="false">(E2918^2)/365.25</f>
        <v>0.00118332307186067</v>
      </c>
      <c r="I2918" s="10" t="n">
        <f aca="false">C2919^2</f>
        <v>5.89695403061015E-006</v>
      </c>
      <c r="J2918" s="10" t="n">
        <f aca="false">(H2918-I2918)^2</f>
        <v>1.38633226294836E-006</v>
      </c>
    </row>
    <row r="2919" customFormat="false" ht="12.75" hidden="false" customHeight="false" outlineLevel="0" collapsed="false">
      <c r="A2919" s="7" t="n">
        <v>37033</v>
      </c>
      <c r="B2919" s="8" t="n">
        <v>4.123</v>
      </c>
      <c r="C2919" s="9" t="n">
        <f aca="false">LN(B2919/B2918)</f>
        <v>0.00242836447647592</v>
      </c>
      <c r="D2919" s="11" t="n">
        <f aca="false">STDEV(C2899:C2919)*SQRT(365.25)</f>
        <v>0.586591553039755</v>
      </c>
      <c r="E2919" s="11" t="n">
        <f aca="false">SQRT(alpha*(E2918/SQRT(365.25))^2+(1-alpha)*C2919^2)*SQRT(365.25)</f>
        <v>0.630863502484722</v>
      </c>
      <c r="G2919" s="10"/>
      <c r="H2919" s="10" t="n">
        <f aca="false">(E2919^2)/365.25</f>
        <v>0.00108963383646075</v>
      </c>
      <c r="I2919" s="10" t="n">
        <f aca="false">C2920^2</f>
        <v>5.89695403060971E-006</v>
      </c>
      <c r="J2919" s="10" t="n">
        <f aca="false">(H2919-I2919)^2</f>
        <v>1.17448563033941E-006</v>
      </c>
    </row>
    <row r="2920" customFormat="false" ht="12.75" hidden="false" customHeight="false" outlineLevel="0" collapsed="false">
      <c r="A2920" s="7" t="n">
        <v>37034</v>
      </c>
      <c r="B2920" s="8" t="n">
        <v>4.113</v>
      </c>
      <c r="C2920" s="9" t="n">
        <f aca="false">LN(B2920/B2919)</f>
        <v>-0.00242836447647582</v>
      </c>
      <c r="D2920" s="11" t="n">
        <f aca="false">STDEV(C2900:C2920)*SQRT(365.25)</f>
        <v>0.58751542897257</v>
      </c>
      <c r="E2920" s="11" t="n">
        <f aca="false">SQRT(alpha*(E2919/SQRT(365.25))^2+(1-alpha)*C2920^2)*SQRT(365.25)</f>
        <v>0.605385573190277</v>
      </c>
      <c r="G2920" s="10"/>
      <c r="H2920" s="10" t="n">
        <f aca="false">(E2920^2)/365.25</f>
        <v>0.00100339956804085</v>
      </c>
      <c r="I2920" s="10" t="n">
        <f aca="false">C2921^2</f>
        <v>0.000208763233060323</v>
      </c>
      <c r="J2920" s="10" t="n">
        <f aca="false">(H2920-I2920)^2</f>
        <v>6.31446904871282E-007</v>
      </c>
    </row>
    <row r="2921" customFormat="false" ht="12.75" hidden="false" customHeight="false" outlineLevel="0" collapsed="false">
      <c r="A2921" s="7" t="n">
        <v>37035</v>
      </c>
      <c r="B2921" s="8" t="n">
        <v>4.054</v>
      </c>
      <c r="C2921" s="9" t="n">
        <f aca="false">LN(B2921/B2920)</f>
        <v>-0.0144486412184788</v>
      </c>
      <c r="D2921" s="11" t="n">
        <f aca="false">STDEV(C2901:C2921)*SQRT(365.25)</f>
        <v>0.586469807173299</v>
      </c>
      <c r="E2921" s="11" t="n">
        <f aca="false">SQRT(alpha*(E2920/SQRT(365.25))^2+(1-alpha)*C2921^2)*SQRT(365.25)</f>
        <v>0.586000740054619</v>
      </c>
      <c r="G2921" s="10"/>
      <c r="H2921" s="10" t="n">
        <f aca="false">(E2921^2)/365.25</f>
        <v>0.000940169383558005</v>
      </c>
      <c r="I2921" s="10" t="n">
        <f aca="false">C2922^2</f>
        <v>0.000407336180135959</v>
      </c>
      <c r="J2921" s="10" t="n">
        <f aca="false">(H2921-I2921)^2</f>
        <v>2.83911222668999E-007</v>
      </c>
    </row>
    <row r="2922" customFormat="false" ht="12.75" hidden="false" customHeight="false" outlineLevel="0" collapsed="false">
      <c r="A2922" s="7" t="n">
        <v>37036</v>
      </c>
      <c r="B2922" s="8" t="n">
        <v>3.973</v>
      </c>
      <c r="C2922" s="9" t="n">
        <f aca="false">LN(B2922/B2921)</f>
        <v>-0.0201825711973465</v>
      </c>
      <c r="D2922" s="11" t="n">
        <f aca="false">STDEV(C2902:C2922)*SQRT(365.25)</f>
        <v>0.587037254959151</v>
      </c>
      <c r="E2922" s="11" t="n">
        <f aca="false">SQRT(alpha*(E2921/SQRT(365.25))^2+(1-alpha)*C2922^2)*SQRT(365.25)</f>
        <v>0.572635074637127</v>
      </c>
      <c r="G2922" s="10"/>
      <c r="H2922" s="10" t="n">
        <f aca="false">(E2922^2)/365.25</f>
        <v>0.000897771194263292</v>
      </c>
      <c r="I2922" s="10" t="n">
        <f aca="false">C2923^2</f>
        <v>0.000901247024159692</v>
      </c>
      <c r="J2922" s="10" t="n">
        <f aca="false">(H2922-I2922)^2</f>
        <v>1.20813934687023E-011</v>
      </c>
    </row>
    <row r="2923" customFormat="false" ht="12.75" hidden="false" customHeight="false" outlineLevel="0" collapsed="false">
      <c r="A2923" s="7" t="n">
        <v>37039</v>
      </c>
      <c r="B2923" s="8" t="n">
        <v>3.8555</v>
      </c>
      <c r="C2923" s="9" t="n">
        <f aca="false">LN(B2923/B2922)</f>
        <v>-0.0300207765415835</v>
      </c>
      <c r="D2923" s="11" t="n">
        <f aca="false">STDEV(C2903:C2923)*SQRT(365.25)</f>
        <v>0.592457814115037</v>
      </c>
      <c r="E2923" s="11" t="n">
        <f aca="false">SQRT(alpha*(E2922/SQRT(365.25))^2+(1-alpha)*C2923^2)*SQRT(365.25)</f>
        <v>0.572723273580612</v>
      </c>
      <c r="G2923" s="10"/>
      <c r="H2923" s="10" t="n">
        <f aca="false">(E2923^2)/365.25</f>
        <v>0.000898047770296763</v>
      </c>
      <c r="I2923" s="10" t="n">
        <f aca="false">C2924^2</f>
        <v>0.000957901958839774</v>
      </c>
      <c r="J2923" s="10" t="n">
        <f aca="false">(H2923-I2923)^2</f>
        <v>3.58252388614235E-009</v>
      </c>
    </row>
    <row r="2924" customFormat="false" ht="12.75" hidden="false" customHeight="false" outlineLevel="0" collapsed="false">
      <c r="A2924" s="7" t="n">
        <v>37040</v>
      </c>
      <c r="B2924" s="8" t="n">
        <v>3.738</v>
      </c>
      <c r="C2924" s="9" t="n">
        <f aca="false">LN(B2924/B2923)</f>
        <v>-0.0309499912575072</v>
      </c>
      <c r="D2924" s="11" t="n">
        <f aca="false">STDEV(C2904:C2924)*SQRT(365.25)</f>
        <v>0.588960620366129</v>
      </c>
      <c r="E2924" s="11" t="n">
        <f aca="false">SQRT(alpha*(E2923/SQRT(365.25))^2+(1-alpha)*C2924^2)*SQRT(365.25)</f>
        <v>0.574239944329183</v>
      </c>
      <c r="G2924" s="10"/>
      <c r="H2924" s="10" t="n">
        <f aca="false">(E2924^2)/365.25</f>
        <v>0.000902810441240747</v>
      </c>
      <c r="I2924" s="10" t="n">
        <f aca="false">C2925^2</f>
        <v>0.0039667745201387</v>
      </c>
      <c r="J2924" s="10" t="n">
        <f aca="false">(H2924-I2924)^2</f>
        <v>9.38787587677701E-006</v>
      </c>
    </row>
    <row r="2925" customFormat="false" ht="12.75" hidden="false" customHeight="false" outlineLevel="0" collapsed="false">
      <c r="A2925" s="7" t="n">
        <v>37041</v>
      </c>
      <c r="B2925" s="8" t="n">
        <v>3.981</v>
      </c>
      <c r="C2925" s="9" t="n">
        <f aca="false">LN(B2925/B2924)</f>
        <v>0.0629823349848091</v>
      </c>
      <c r="D2925" s="11" t="n">
        <f aca="false">STDEV(C2905:C2925)*SQRT(365.25)</f>
        <v>0.66452789131868</v>
      </c>
      <c r="E2925" s="11" t="n">
        <f aca="false">SQRT(alpha*(E2924/SQRT(365.25))^2+(1-alpha)*C2925^2)*SQRT(365.25)</f>
        <v>0.647148123258013</v>
      </c>
      <c r="G2925" s="10"/>
      <c r="H2925" s="10" t="n">
        <f aca="false">(E2925^2)/365.25</f>
        <v>0.00114661380817623</v>
      </c>
      <c r="I2925" s="10" t="n">
        <f aca="false">C2926^2</f>
        <v>0.0002880886710843</v>
      </c>
      <c r="J2925" s="10" t="n">
        <f aca="false">(H2925-I2925)^2</f>
        <v>7.37065411018718E-007</v>
      </c>
    </row>
    <row r="2926" customFormat="false" ht="12.75" hidden="false" customHeight="false" outlineLevel="0" collapsed="false">
      <c r="A2926" s="7" t="n">
        <v>37042</v>
      </c>
      <c r="B2926" s="8" t="n">
        <v>3.914</v>
      </c>
      <c r="C2926" s="9" t="n">
        <f aca="false">LN(B2926/B2925)</f>
        <v>-0.0169731750442956</v>
      </c>
      <c r="D2926" s="11" t="n">
        <f aca="false">STDEV(C2906:C2926)*SQRT(365.25)</f>
        <v>0.655278260496983</v>
      </c>
      <c r="E2926" s="11" t="n">
        <f aca="false">SQRT(alpha*(E2925/SQRT(365.25))^2+(1-alpha)*C2926^2)*SQRT(365.25)</f>
        <v>0.627573934646981</v>
      </c>
      <c r="G2926" s="10"/>
      <c r="H2926" s="10" t="n">
        <f aca="false">(E2926^2)/365.25</f>
        <v>0.00107829991361613</v>
      </c>
      <c r="I2926" s="10" t="n">
        <f aca="false">C2927^2</f>
        <v>1.66427845597796E-005</v>
      </c>
      <c r="J2926" s="10" t="n">
        <f aca="false">(H2926-I2926)^2</f>
        <v>1.12711585967618E-006</v>
      </c>
    </row>
    <row r="2927" customFormat="false" ht="12.75" hidden="false" customHeight="false" outlineLevel="0" collapsed="false">
      <c r="A2927" s="7" t="n">
        <v>37043</v>
      </c>
      <c r="B2927" s="8" t="n">
        <v>3.93</v>
      </c>
      <c r="C2927" s="9" t="n">
        <f aca="false">LN(B2927/B2926)</f>
        <v>0.00407955690728534</v>
      </c>
      <c r="D2927" s="11" t="n">
        <f aca="false">STDEV(C2907:C2927)*SQRT(365.25)</f>
        <v>0.653131371280482</v>
      </c>
      <c r="E2927" s="11" t="n">
        <f aca="false">SQRT(alpha*(E2926/SQRT(365.25))^2+(1-alpha)*C2927^2)*SQRT(365.25)</f>
        <v>0.602489576149069</v>
      </c>
      <c r="G2927" s="10"/>
      <c r="H2927" s="10" t="n">
        <f aca="false">(E2927^2)/365.25</f>
        <v>0.000993822558160943</v>
      </c>
      <c r="I2927" s="10" t="n">
        <f aca="false">C2928^2</f>
        <v>0.00120810765963243</v>
      </c>
      <c r="J2927" s="10" t="n">
        <f aca="false">(H2927-I2927)^2</f>
        <v>4.59181047126473E-008</v>
      </c>
    </row>
    <row r="2928" customFormat="false" ht="12.75" hidden="false" customHeight="false" outlineLevel="0" collapsed="false">
      <c r="A2928" s="7" t="n">
        <v>37046</v>
      </c>
      <c r="B2928" s="8" t="n">
        <v>4.069</v>
      </c>
      <c r="C2928" s="9" t="n">
        <f aca="false">LN(B2928/B2927)</f>
        <v>0.0347578431383829</v>
      </c>
      <c r="D2928" s="11" t="n">
        <f aca="false">STDEV(C2908:C2928)*SQRT(365.25)</f>
        <v>0.675556312543648</v>
      </c>
      <c r="E2928" s="11" t="n">
        <f aca="false">SQRT(alpha*(E2927/SQRT(365.25))^2+(1-alpha)*C2928^2)*SQRT(365.25)</f>
        <v>0.6076360264335</v>
      </c>
      <c r="G2928" s="10"/>
      <c r="H2928" s="10" t="n">
        <f aca="false">(E2928^2)/365.25</f>
        <v>0.0010108734856123</v>
      </c>
      <c r="I2928" s="10" t="n">
        <f aca="false">C2929^2</f>
        <v>0.00197794598849247</v>
      </c>
      <c r="J2928" s="10" t="n">
        <f aca="false">(H2928-I2928)^2</f>
        <v>9.35229225826919E-007</v>
      </c>
    </row>
    <row r="2929" customFormat="false" ht="12.75" hidden="false" customHeight="false" outlineLevel="0" collapsed="false">
      <c r="A2929" s="7" t="n">
        <v>37047</v>
      </c>
      <c r="B2929" s="8" t="n">
        <v>3.892</v>
      </c>
      <c r="C2929" s="9" t="n">
        <f aca="false">LN(B2929/B2928)</f>
        <v>-0.0444741046957943</v>
      </c>
      <c r="D2929" s="11" t="n">
        <f aca="false">STDEV(C2909:C2929)*SQRT(365.25)</f>
        <v>0.658901965105184</v>
      </c>
      <c r="E2929" s="11" t="n">
        <f aca="false">SQRT(alpha*(E2928/SQRT(365.25))^2+(1-alpha)*C2929^2)*SQRT(365.25)</f>
        <v>0.630339547323549</v>
      </c>
      <c r="G2929" s="10"/>
      <c r="H2929" s="10" t="n">
        <f aca="false">(E2929^2)/365.25</f>
        <v>0.00108782462674896</v>
      </c>
      <c r="I2929" s="10" t="n">
        <f aca="false">C2930^2</f>
        <v>0.000559747065715758</v>
      </c>
      <c r="J2929" s="10" t="n">
        <f aca="false">(H2929-I2929)^2</f>
        <v>2.78865910466771E-007</v>
      </c>
    </row>
    <row r="2930" customFormat="false" ht="12.75" hidden="false" customHeight="false" outlineLevel="0" collapsed="false">
      <c r="A2930" s="7" t="n">
        <v>37048</v>
      </c>
      <c r="B2930" s="8" t="n">
        <v>3.801</v>
      </c>
      <c r="C2930" s="9" t="n">
        <f aca="false">LN(B2930/B2929)</f>
        <v>-0.0236589743166469</v>
      </c>
      <c r="D2930" s="11" t="n">
        <f aca="false">STDEV(C2910:C2930)*SQRT(365.25)</f>
        <v>0.660987021799443</v>
      </c>
      <c r="E2930" s="11" t="n">
        <f aca="false">SQRT(alpha*(E2929/SQRT(365.25))^2+(1-alpha)*C2930^2)*SQRT(365.25)</f>
        <v>0.618045484867131</v>
      </c>
      <c r="G2930" s="10"/>
      <c r="H2930" s="10" t="n">
        <f aca="false">(E2930^2)/365.25</f>
        <v>0.00104580484973209</v>
      </c>
      <c r="I2930" s="10" t="n">
        <f aca="false">C2931^2</f>
        <v>8.39939463966542E-006</v>
      </c>
      <c r="J2930" s="10" t="n">
        <f aca="false">(H2930-I2930)^2</f>
        <v>1.07621007825552E-006</v>
      </c>
    </row>
    <row r="2931" customFormat="false" ht="12.75" hidden="false" customHeight="false" outlineLevel="0" collapsed="false">
      <c r="A2931" s="7" t="n">
        <v>37049</v>
      </c>
      <c r="B2931" s="8" t="n">
        <v>3.79</v>
      </c>
      <c r="C2931" s="9" t="n">
        <f aca="false">LN(B2931/B2930)</f>
        <v>-0.00289817091277678</v>
      </c>
      <c r="D2931" s="11" t="n">
        <f aca="false">STDEV(C2911:C2931)*SQRT(365.25)</f>
        <v>0.658769256522867</v>
      </c>
      <c r="E2931" s="11" t="n">
        <f aca="false">SQRT(alpha*(E2930/SQRT(365.25))^2+(1-alpha)*C2931^2)*SQRT(365.25)</f>
        <v>0.593152343936946</v>
      </c>
      <c r="G2931" s="10"/>
      <c r="H2931" s="10" t="n">
        <f aca="false">(E2931^2)/365.25</f>
        <v>0.000963257229617778</v>
      </c>
      <c r="I2931" s="10" t="n">
        <f aca="false">C2932^2</f>
        <v>0.00117208374880948</v>
      </c>
      <c r="J2931" s="10" t="n">
        <f aca="false">(H2931-I2931)^2</f>
        <v>4.36085151177228E-008</v>
      </c>
    </row>
    <row r="2932" customFormat="false" ht="12.75" hidden="false" customHeight="false" outlineLevel="0" collapsed="false">
      <c r="A2932" s="7" t="n">
        <v>37050</v>
      </c>
      <c r="B2932" s="8" t="n">
        <v>3.922</v>
      </c>
      <c r="C2932" s="9" t="n">
        <f aca="false">LN(B2932/B2931)</f>
        <v>0.0342357086798197</v>
      </c>
      <c r="D2932" s="11" t="n">
        <f aca="false">STDEV(C2912:C2932)*SQRT(365.25)</f>
        <v>0.658856353230792</v>
      </c>
      <c r="E2932" s="11" t="n">
        <f aca="false">SQRT(alpha*(E2931/SQRT(365.25))^2+(1-alpha)*C2932^2)*SQRT(365.25)</f>
        <v>0.598246529007528</v>
      </c>
      <c r="G2932" s="10"/>
      <c r="H2932" s="10" t="n">
        <f aca="false">(E2932^2)/365.25</f>
        <v>0.000979873811004941</v>
      </c>
      <c r="I2932" s="10" t="n">
        <f aca="false">C2933^2</f>
        <v>0.0040284733575601</v>
      </c>
      <c r="J2932" s="10" t="n">
        <f aca="false">(H2932-I2932)^2</f>
        <v>9.29395919525633E-006</v>
      </c>
    </row>
    <row r="2933" customFormat="false" ht="12.75" hidden="false" customHeight="false" outlineLevel="0" collapsed="false">
      <c r="A2933" s="7" t="n">
        <v>37053</v>
      </c>
      <c r="B2933" s="8" t="n">
        <v>4.179</v>
      </c>
      <c r="C2933" s="9" t="n">
        <f aca="false">LN(B2933/B2932)</f>
        <v>0.0634702556916238</v>
      </c>
      <c r="D2933" s="11" t="n">
        <f aca="false">STDEV(C2913:C2933)*SQRT(365.25)</f>
        <v>0.715276645901864</v>
      </c>
      <c r="E2933" s="11" t="n">
        <f aca="false">SQRT(alpha*(E2932/SQRT(365.25))^2+(1-alpha)*C2933^2)*SQRT(365.25)</f>
        <v>0.668207710119488</v>
      </c>
      <c r="G2933" s="10"/>
      <c r="H2933" s="10" t="n">
        <f aca="false">(E2933^2)/365.25</f>
        <v>0.00122245460332137</v>
      </c>
      <c r="I2933" s="10" t="n">
        <f aca="false">C2934^2</f>
        <v>0.000828033448151778</v>
      </c>
      <c r="J2933" s="10" t="n">
        <f aca="false">(H2933-I2933)^2</f>
        <v>1.55568047645314E-007</v>
      </c>
    </row>
    <row r="2934" customFormat="false" ht="12.75" hidden="false" customHeight="false" outlineLevel="0" collapsed="false">
      <c r="A2934" s="7" t="n">
        <v>37054</v>
      </c>
      <c r="B2934" s="8" t="n">
        <v>4.301</v>
      </c>
      <c r="C2934" s="9" t="n">
        <f aca="false">LN(B2934/B2933)</f>
        <v>0.0287755703358209</v>
      </c>
      <c r="D2934" s="11" t="n">
        <f aca="false">STDEV(C2914:C2934)*SQRT(365.25)</f>
        <v>0.716762983303436</v>
      </c>
      <c r="E2934" s="11" t="n">
        <f aca="false">SQRT(alpha*(E2933/SQRT(365.25))^2+(1-alpha)*C2934^2)*SQRT(365.25)</f>
        <v>0.659574353972194</v>
      </c>
      <c r="G2934" s="10"/>
      <c r="H2934" s="10" t="n">
        <f aca="false">(E2934^2)/365.25</f>
        <v>0.00119107002989141</v>
      </c>
      <c r="I2934" s="10" t="n">
        <f aca="false">C2935^2</f>
        <v>0.0020194261492064</v>
      </c>
      <c r="J2934" s="10" t="n">
        <f aca="false">(H2934-I2934)^2</f>
        <v>6.86173860406582E-007</v>
      </c>
    </row>
    <row r="2935" customFormat="false" ht="12.75" hidden="false" customHeight="false" outlineLevel="0" collapsed="false">
      <c r="A2935" s="7" t="n">
        <v>37055</v>
      </c>
      <c r="B2935" s="8" t="n">
        <v>4.112</v>
      </c>
      <c r="C2935" s="9" t="n">
        <f aca="false">LN(B2935/B2934)</f>
        <v>-0.0449380256487353</v>
      </c>
      <c r="D2935" s="11" t="n">
        <f aca="false">STDEV(C2915:C2935)*SQRT(365.25)</f>
        <v>0.691258231667299</v>
      </c>
      <c r="E2935" s="11" t="n">
        <f aca="false">SQRT(alpha*(E2934/SQRT(365.25))^2+(1-alpha)*C2935^2)*SQRT(365.25)</f>
        <v>0.677578899101671</v>
      </c>
      <c r="G2935" s="10"/>
      <c r="H2935" s="10" t="n">
        <f aca="false">(E2935^2)/365.25</f>
        <v>0.00125698333883048</v>
      </c>
      <c r="I2935" s="10" t="n">
        <f aca="false">C2936^2</f>
        <v>0.000329785900083832</v>
      </c>
      <c r="J2935" s="10" t="n">
        <f aca="false">(H2935-I2935)^2</f>
        <v>8.59695090418338E-007</v>
      </c>
    </row>
    <row r="2936" customFormat="false" ht="12.75" hidden="false" customHeight="false" outlineLevel="0" collapsed="false">
      <c r="A2936" s="7" t="n">
        <v>37056</v>
      </c>
      <c r="B2936" s="8" t="n">
        <v>4.038</v>
      </c>
      <c r="C2936" s="9" t="n">
        <f aca="false">LN(B2936/B2935)</f>
        <v>-0.0181600082622182</v>
      </c>
      <c r="D2936" s="11" t="n">
        <f aca="false">STDEV(C2916:C2936)*SQRT(365.25)</f>
        <v>0.615415494725736</v>
      </c>
      <c r="E2936" s="11" t="n">
        <f aca="false">SQRT(alpha*(E2935/SQRT(365.25))^2+(1-alpha)*C2936^2)*SQRT(365.25)</f>
        <v>0.657393082338292</v>
      </c>
      <c r="G2936" s="10"/>
      <c r="H2936" s="10" t="n">
        <f aca="false">(E2936^2)/365.25</f>
        <v>0.00118320510528745</v>
      </c>
      <c r="I2936" s="10" t="n">
        <f aca="false">C2937^2</f>
        <v>0.00021664862086919</v>
      </c>
      <c r="J2936" s="10" t="n">
        <f aca="false">(H2936-I2936)^2</f>
        <v>9.3423143757098E-007</v>
      </c>
    </row>
    <row r="2937" customFormat="false" ht="12.75" hidden="false" customHeight="false" outlineLevel="0" collapsed="false">
      <c r="A2937" s="7" t="n">
        <v>37057</v>
      </c>
      <c r="B2937" s="8" t="n">
        <v>3.979</v>
      </c>
      <c r="C2937" s="9" t="n">
        <f aca="false">LN(B2937/B2936)</f>
        <v>-0.0147189884458542</v>
      </c>
      <c r="D2937" s="11" t="n">
        <f aca="false">STDEV(C2917:C2937)*SQRT(365.25)</f>
        <v>0.616325210690148</v>
      </c>
      <c r="E2937" s="11" t="n">
        <f aca="false">SQRT(alpha*(E2936/SQRT(365.25))^2+(1-alpha)*C2937^2)*SQRT(365.25)</f>
        <v>0.635668355080969</v>
      </c>
      <c r="G2937" s="10"/>
      <c r="H2937" s="10" t="n">
        <f aca="false">(E2937^2)/365.25</f>
        <v>0.00110629502437055</v>
      </c>
      <c r="I2937" s="10" t="n">
        <f aca="false">C2938^2</f>
        <v>0.000102083691915595</v>
      </c>
      <c r="J2937" s="10" t="n">
        <f aca="false">(H2937-I2937)^2</f>
        <v>1.00844040023096E-006</v>
      </c>
    </row>
    <row r="2938" customFormat="false" ht="12.75" hidden="false" customHeight="false" outlineLevel="0" collapsed="false">
      <c r="A2938" s="7" t="n">
        <v>37060</v>
      </c>
      <c r="B2938" s="8" t="n">
        <v>3.939</v>
      </c>
      <c r="C2938" s="9" t="n">
        <f aca="false">LN(B2938/B2937)</f>
        <v>-0.0101036474560227</v>
      </c>
      <c r="D2938" s="11" t="n">
        <f aca="false">STDEV(C2918:C2938)*SQRT(365.25)</f>
        <v>0.614181643010293</v>
      </c>
      <c r="E2938" s="11" t="n">
        <f aca="false">SQRT(alpha*(E2937/SQRT(365.25))^2+(1-alpha)*C2938^2)*SQRT(365.25)</f>
        <v>0.612281367593256</v>
      </c>
      <c r="G2938" s="10"/>
      <c r="H2938" s="10" t="n">
        <f aca="false">(E2938^2)/365.25</f>
        <v>0.0010263887011687</v>
      </c>
      <c r="I2938" s="10" t="n">
        <f aca="false">C2939^2</f>
        <v>0.000112490630569482</v>
      </c>
      <c r="J2938" s="10" t="n">
        <f aca="false">(H2938-I2938)^2</f>
        <v>8.35209683444975E-007</v>
      </c>
    </row>
    <row r="2939" customFormat="false" ht="12.75" hidden="false" customHeight="false" outlineLevel="0" collapsed="false">
      <c r="A2939" s="7" t="n">
        <v>37061</v>
      </c>
      <c r="B2939" s="8" t="n">
        <v>3.981</v>
      </c>
      <c r="C2939" s="9" t="n">
        <f aca="false">LN(B2939/B2938)</f>
        <v>0.0106061600294113</v>
      </c>
      <c r="D2939" s="11" t="n">
        <f aca="false">STDEV(C2919:C2939)*SQRT(365.25)</f>
        <v>0.593244098684009</v>
      </c>
      <c r="E2939" s="11" t="n">
        <f aca="false">SQRT(alpha*(E2938/SQRT(365.25))^2+(1-alpha)*C2939^2)*SQRT(365.25)</f>
        <v>0.590192763433794</v>
      </c>
      <c r="G2939" s="10"/>
      <c r="H2939" s="10" t="n">
        <f aca="false">(E2939^2)/365.25</f>
        <v>0.000953668714605388</v>
      </c>
      <c r="I2939" s="10" t="n">
        <f aca="false">C2940^2</f>
        <v>0.00410278666791036</v>
      </c>
      <c r="J2939" s="10" t="n">
        <f aca="false">(H2939-I2939)^2</f>
        <v>9.91694388382771E-006</v>
      </c>
    </row>
    <row r="2940" customFormat="false" ht="12.75" hidden="false" customHeight="false" outlineLevel="0" collapsed="false">
      <c r="A2940" s="7" t="n">
        <v>37062</v>
      </c>
      <c r="B2940" s="8" t="n">
        <v>3.734</v>
      </c>
      <c r="C2940" s="9" t="n">
        <f aca="false">LN(B2940/B2939)</f>
        <v>-0.0640529988986493</v>
      </c>
      <c r="D2940" s="11" t="n">
        <f aca="false">STDEV(C2920:C2940)*SQRT(365.25)</f>
        <v>0.647412213188021</v>
      </c>
      <c r="E2940" s="11" t="n">
        <f aca="false">SQRT(alpha*(E2939/SQRT(365.25))^2+(1-alpha)*C2940^2)*SQRT(365.25)</f>
        <v>0.663213041153317</v>
      </c>
      <c r="G2940" s="10"/>
      <c r="H2940" s="10" t="n">
        <f aca="false">(E2940^2)/365.25</f>
        <v>0.00120424787941364</v>
      </c>
      <c r="I2940" s="10" t="n">
        <f aca="false">C2941^2</f>
        <v>1.20789243348682E-005</v>
      </c>
      <c r="J2940" s="10" t="n">
        <f aca="false">(H2940-I2940)^2</f>
        <v>1.42126681745361E-006</v>
      </c>
    </row>
    <row r="2941" customFormat="false" ht="12.75" hidden="false" customHeight="false" outlineLevel="0" collapsed="false">
      <c r="A2941" s="7" t="n">
        <v>37063</v>
      </c>
      <c r="B2941" s="8" t="n">
        <v>3.747</v>
      </c>
      <c r="C2941" s="9" t="n">
        <f aca="false">LN(B2941/B2940)</f>
        <v>0.00347547469201952</v>
      </c>
      <c r="D2941" s="11" t="n">
        <f aca="false">STDEV(C2921:C2941)*SQRT(365.25)</f>
        <v>0.648261348063285</v>
      </c>
      <c r="E2941" s="11" t="n">
        <f aca="false">SQRT(alpha*(E2940/SQRT(365.25))^2+(1-alpha)*C2941^2)*SQRT(365.25)</f>
        <v>0.636555628293973</v>
      </c>
      <c r="G2941" s="10"/>
      <c r="H2941" s="10" t="n">
        <f aca="false">(E2941^2)/365.25</f>
        <v>0.00110938553843322</v>
      </c>
      <c r="I2941" s="10" t="n">
        <f aca="false">C2942^2</f>
        <v>1.78300461751229E-006</v>
      </c>
      <c r="J2941" s="10" t="n">
        <f aca="false">(H2941-I2941)^2</f>
        <v>1.22678337291498E-006</v>
      </c>
    </row>
    <row r="2942" customFormat="false" ht="12.75" hidden="false" customHeight="false" outlineLevel="0" collapsed="false">
      <c r="A2942" s="7" t="n">
        <v>37064</v>
      </c>
      <c r="B2942" s="8" t="n">
        <v>3.742</v>
      </c>
      <c r="C2942" s="9" t="n">
        <f aca="false">LN(B2942/B2941)</f>
        <v>-0.00133529195965238</v>
      </c>
      <c r="D2942" s="11" t="n">
        <f aca="false">STDEV(C2922:C2942)*SQRT(365.25)</f>
        <v>0.646868520903767</v>
      </c>
      <c r="E2942" s="11" t="n">
        <f aca="false">SQRT(alpha*(E2941/SQRT(365.25))^2+(1-alpha)*C2942^2)*SQRT(365.25)</f>
        <v>0.610747398409072</v>
      </c>
      <c r="G2942" s="10"/>
      <c r="H2942" s="10" t="n">
        <f aca="false">(E2942^2)/365.25</f>
        <v>0.00102125225096085</v>
      </c>
      <c r="I2942" s="10" t="n">
        <f aca="false">C2943^2</f>
        <v>0.00679076362725217</v>
      </c>
      <c r="J2942" s="10" t="n">
        <f aca="false">(H2942-I2942)^2</f>
        <v>3.3287261521155E-005</v>
      </c>
    </row>
    <row r="2943" customFormat="false" ht="12.75" hidden="false" customHeight="false" outlineLevel="0" collapsed="false">
      <c r="A2943" s="7" t="n">
        <v>37067</v>
      </c>
      <c r="B2943" s="8" t="n">
        <v>3.446</v>
      </c>
      <c r="C2943" s="9" t="n">
        <f aca="false">LN(B2943/B2942)</f>
        <v>-0.08240608974616</v>
      </c>
      <c r="D2943" s="11" t="n">
        <f aca="false">STDEV(C2923:C2943)*SQRT(365.25)</f>
        <v>0.723175043588247</v>
      </c>
      <c r="E2943" s="11" t="n">
        <f aca="false">SQRT(alpha*(E2942/SQRT(365.25))^2+(1-alpha)*C2943^2)*SQRT(365.25)</f>
        <v>0.735318936163406</v>
      </c>
      <c r="G2943" s="10"/>
      <c r="H2943" s="10" t="n">
        <f aca="false">(E2943^2)/365.25</f>
        <v>0.00148033932342364</v>
      </c>
      <c r="I2943" s="10" t="n">
        <f aca="false">C2944^2</f>
        <v>0.000205103899377008</v>
      </c>
      <c r="J2943" s="10" t="n">
        <f aca="false">(H2943-I2943)^2</f>
        <v>1.62622538674339E-006</v>
      </c>
    </row>
    <row r="2944" customFormat="false" ht="12.75" hidden="false" customHeight="false" outlineLevel="0" collapsed="false">
      <c r="A2944" s="7" t="n">
        <v>37068</v>
      </c>
      <c r="B2944" s="8" t="n">
        <v>3.397</v>
      </c>
      <c r="C2944" s="9" t="n">
        <f aca="false">LN(B2944/B2943)</f>
        <v>-0.0143214489272911</v>
      </c>
      <c r="D2944" s="11" t="n">
        <f aca="false">STDEV(C2924:C2944)*SQRT(365.25)</f>
        <v>0.716896282264636</v>
      </c>
      <c r="E2944" s="11" t="n">
        <f aca="false">SQRT(alpha*(E2943/SQRT(365.25))^2+(1-alpha)*C2944^2)*SQRT(365.25)</f>
        <v>0.709669835022277</v>
      </c>
      <c r="G2944" s="10"/>
      <c r="H2944" s="10" t="n">
        <f aca="false">(E2944^2)/365.25</f>
        <v>0.00137886728197275</v>
      </c>
      <c r="I2944" s="10" t="n">
        <f aca="false">C2945^2</f>
        <v>0</v>
      </c>
      <c r="J2944" s="10" t="n">
        <f aca="false">(H2944-I2944)^2</f>
        <v>1.90127498129491E-006</v>
      </c>
      <c r="K2944" s="10"/>
      <c r="L294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2001-06-27T12:12:28Z</dcterms:created>
  <dc:creator>tbarkley</dc:creator>
  <dc:description/>
  <dc:language>en-US</dc:language>
  <cp:lastModifiedBy>tbarkley</cp:lastModifiedBy>
  <dcterms:modified xsi:type="dcterms:W3CDTF">2001-06-27T15:10:19Z</dcterms:modified>
  <cp:revision>0</cp:revision>
  <dc:subject/>
  <dc:title/>
</cp:coreProperties>
</file>