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ible" sheetId="1" state="visible" r:id="rId3"/>
  </sheets>
  <definedNames>
    <definedName function="false" hidden="false" localSheetId="0" name="_xlnm.Print_Area" vbProcedure="false">Bible!$A$1:$AF$62</definedName>
    <definedName function="false" hidden="false" name="ENTEX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<sst xmlns="http://schemas.openxmlformats.org/spreadsheetml/2006/main" count="174" uniqueCount="103">
  <si>
    <t xml:space="preserve">ENTEX  -  AS OF 4/1/99</t>
  </si>
  <si>
    <t xml:space="preserve">BOOKING VERIFICATION</t>
  </si>
  <si>
    <t xml:space="preserve">Daily Per TAGG</t>
  </si>
  <si>
    <t xml:space="preserve">Daily Vol Per Contract</t>
  </si>
  <si>
    <t xml:space="preserve">Res.</t>
  </si>
  <si>
    <t xml:space="preserve">Transaction</t>
  </si>
  <si>
    <t xml:space="preserve">Start</t>
  </si>
  <si>
    <t xml:space="preserve">End </t>
  </si>
  <si>
    <t xml:space="preserve">Min</t>
  </si>
  <si>
    <t xml:space="preserve">Max</t>
  </si>
  <si>
    <t xml:space="preserve">Minimum</t>
  </si>
  <si>
    <t xml:space="preserve">Maximum</t>
  </si>
  <si>
    <t xml:space="preserve">Delivery</t>
  </si>
  <si>
    <t xml:space="preserve">or</t>
  </si>
  <si>
    <t xml:space="preserve">Counterparty</t>
  </si>
  <si>
    <t xml:space="preserve">Contract</t>
  </si>
  <si>
    <t xml:space="preserve">Number</t>
  </si>
  <si>
    <t xml:space="preserve">Date</t>
  </si>
  <si>
    <t xml:space="preserve">Evergreen</t>
  </si>
  <si>
    <t xml:space="preserve">Quantity</t>
  </si>
  <si>
    <t xml:space="preserve">Pricing</t>
  </si>
  <si>
    <t xml:space="preserve">Detailed Pricing</t>
  </si>
  <si>
    <t xml:space="preserve">SITARA</t>
  </si>
  <si>
    <t xml:space="preserve">Points</t>
  </si>
  <si>
    <t xml:space="preserve">Ind.</t>
  </si>
  <si>
    <t xml:space="preserve">Meters</t>
  </si>
  <si>
    <t xml:space="preserve">Comments</t>
  </si>
  <si>
    <t xml:space="preserve">Reliant Energy-Entex</t>
  </si>
  <si>
    <t xml:space="preserve">12-41991-301</t>
  </si>
  <si>
    <t xml:space="preserve"> </t>
  </si>
  <si>
    <t xml:space="preserve">YTY</t>
  </si>
  <si>
    <t xml:space="preserve">WACOG</t>
  </si>
  <si>
    <t xml:space="preserve">Price is a rough estimate of six month projection of prices.  85% of Screen for six month average is used plus adjustments for inflation and transport.</t>
  </si>
  <si>
    <t xml:space="preserve">Entex Master</t>
  </si>
  <si>
    <t xml:space="preserve">Need to revise Tagg every six months for updated price (Aug-Jan and Feb-July)</t>
  </si>
  <si>
    <t xml:space="preserve">Price is based on HPL WACOG formula which is 85% of IF-HSC plus PMA's</t>
  </si>
  <si>
    <t xml:space="preserve">Unable to estimate price:  accrual only; update CPR each month with correct price</t>
  </si>
  <si>
    <t xml:space="preserve">16-41991-301</t>
  </si>
  <si>
    <t xml:space="preserve">#1</t>
  </si>
  <si>
    <t xml:space="preserve">I+.769</t>
  </si>
  <si>
    <t xml:space="preserve">IF HSC+$.769 (4/1/99-3/31/05); IF HSC+$.60 (4/1/05-3/31/06);   IF HSC+.59 (4/1/06-3/31/07)</t>
  </si>
  <si>
    <t xml:space="preserve">No min. or seasonal obligation.  Entex pays actual transport cost on Southland &amp; Unit ($.13)</t>
  </si>
  <si>
    <t xml:space="preserve">Gas Daily common mid= reported one day following day of flow Gas Daily common high= reported 2nd day following day of flow</t>
  </si>
  <si>
    <t xml:space="preserve">Daily vols over Winter Cap= Greater of IF+.769 or HSC Mid+.10, but capped @ 3x IF HSC+.769</t>
  </si>
  <si>
    <t xml:space="preserve">Daily vols over 1 BCF/day  = Greater of IF+.769 or HSC High+.10 but capped @ 3x IF HSC+.769</t>
  </si>
  <si>
    <t xml:space="preserve">Trans 2-9 roll into Trans 1 at expiration</t>
  </si>
  <si>
    <t xml:space="preserve">Caps:  Nov (300,000/dy), Dec (475), Jan (550), Feb (400), Mar (350)</t>
  </si>
  <si>
    <t xml:space="preserve">#2</t>
  </si>
  <si>
    <t xml:space="preserve">expired</t>
  </si>
  <si>
    <t xml:space="preserve">Expired</t>
  </si>
  <si>
    <t xml:space="preserve">#3</t>
  </si>
  <si>
    <t xml:space="preserve">I+.45</t>
  </si>
  <si>
    <t xml:space="preserve">#4</t>
  </si>
  <si>
    <t xml:space="preserve">#5</t>
  </si>
  <si>
    <t xml:space="preserve">I+.403</t>
  </si>
  <si>
    <t xml:space="preserve">Vidor</t>
  </si>
  <si>
    <t xml:space="preserve">#6</t>
  </si>
  <si>
    <t xml:space="preserve">IF HSC+$.45 (4/1/99-6/30/01); IF HSC+.60 (7/1/01-3/31/06); IF HSC+.59 (4/1/06-3/31/07)</t>
  </si>
  <si>
    <t xml:space="preserve">Huntsville</t>
  </si>
  <si>
    <t xml:space="preserve">#7</t>
  </si>
  <si>
    <t xml:space="preserve">#8</t>
  </si>
  <si>
    <t xml:space="preserve">Conroe</t>
  </si>
  <si>
    <t xml:space="preserve">#9</t>
  </si>
  <si>
    <t xml:space="preserve">Woodlands</t>
  </si>
  <si>
    <t xml:space="preserve">#10</t>
  </si>
  <si>
    <t xml:space="preserve">7107-9</t>
  </si>
  <si>
    <t xml:space="preserve">Lufkin/Diboll; Vol doesn't apply towards winter caps or 1BCF Max</t>
  </si>
  <si>
    <t xml:space="preserve">Pay transport on Southland &amp; Unit on K# 16-301 &amp; 16-306 only</t>
  </si>
  <si>
    <t xml:space="preserve">16-41991-306</t>
  </si>
  <si>
    <t xml:space="preserve">MTM</t>
  </si>
  <si>
    <t xml:space="preserve">I-.12</t>
  </si>
  <si>
    <t xml:space="preserve">IF HSC-.12 (9/1/90-3/31/06); IF HSC Flat (4/1/06-3/31/07)</t>
  </si>
  <si>
    <t xml:space="preserve">Dibol/Lufkin CG</t>
  </si>
  <si>
    <t xml:space="preserve">3rd party transport not covered by Entex. Vols&gt;8000/D are priced at I+.769</t>
  </si>
  <si>
    <t xml:space="preserve">Silsbee CG</t>
  </si>
  <si>
    <t xml:space="preserve">VA Hospital</t>
  </si>
  <si>
    <t xml:space="preserve">I-.055</t>
  </si>
  <si>
    <t xml:space="preserve">Hardin County, TX</t>
  </si>
  <si>
    <t xml:space="preserve">I -.07</t>
  </si>
  <si>
    <t xml:space="preserve">IF HSC-.07 (4/1/99-3/31/06); IF HSC Flat (4/1/06-3/31/07)</t>
  </si>
  <si>
    <t xml:space="preserve">Tier 1.  Tran 6 counts towards 1 BCF max</t>
  </si>
  <si>
    <t xml:space="preserve">I +.05</t>
  </si>
  <si>
    <t xml:space="preserve">Tier 2.  Volume can be pulled under this K or Unit's K</t>
  </si>
  <si>
    <t xml:space="preserve">016-41991-313</t>
  </si>
  <si>
    <t xml:space="preserve">E10708.2</t>
  </si>
  <si>
    <t xml:space="preserve">Val/Needville &amp; Master</t>
  </si>
  <si>
    <t xml:space="preserve">4531/2000</t>
  </si>
  <si>
    <t xml:space="preserve">016-41991-312</t>
  </si>
  <si>
    <t xml:space="preserve">E50439.1</t>
  </si>
  <si>
    <t xml:space="preserve">Lufkin Citygate #2</t>
  </si>
  <si>
    <t xml:space="preserve">  </t>
  </si>
  <si>
    <t xml:space="preserve">016-41991-311</t>
  </si>
  <si>
    <t xml:space="preserve">I+.10</t>
  </si>
  <si>
    <t xml:space="preserve">Vehicle Fueling Station</t>
  </si>
  <si>
    <t xml:space="preserve">Unit Gas Transmission</t>
  </si>
  <si>
    <t xml:space="preserve">016-91000-303</t>
  </si>
  <si>
    <t xml:space="preserve">I-.07</t>
  </si>
  <si>
    <t xml:space="preserve">North Star Steel</t>
  </si>
  <si>
    <t xml:space="preserve">Vidor delivery point</t>
  </si>
  <si>
    <t xml:space="preserve">Tier 1.  Tran 5 counts towards 1 BCF max</t>
  </si>
  <si>
    <t xml:space="preserve">I+.05</t>
  </si>
  <si>
    <t xml:space="preserve">TOTAL ENTEX</t>
  </si>
  <si>
    <t xml:space="preserve">NOTE:  Effective 4/1/99, all sales to Reliant Energy - Entex will be made by ENA except for the first package of gas listed above.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</si>
</sst>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#,##0_);\(#,##0\)"/>
    <numFmt numFmtId="166" formatCode="0_);\(0\)"/>
    <numFmt numFmtId="167" formatCode="[$-409]m/d/yyyy"/>
    <numFmt numFmtId="168" formatCode="0.000_);\(0.000\)"/>
    <numFmt numFmtId="169" formatCode="0.00_);\(0.00\)"/>
    <numFmt numFmtId="170" formatCode="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1.41"/>
    <col collapsed="false" customWidth="true" hidden="false" outlineLevel="0" max="2" min="2" style="1" width="27.14"/>
    <col collapsed="false" customWidth="true" hidden="false" outlineLevel="0" max="3" min="3" style="1" width="1.41"/>
    <col collapsed="false" customWidth="true" hidden="false" outlineLevel="0" max="4" min="4" style="2" width="16.84"/>
    <col collapsed="false" customWidth="true" hidden="false" outlineLevel="0" max="5" min="5" style="2" width="1.41"/>
    <col collapsed="false" customWidth="true" hidden="false" outlineLevel="0" max="6" min="6" style="2" width="14.28"/>
    <col collapsed="false" customWidth="true" hidden="false" outlineLevel="0" max="7" min="7" style="1" width="1.41"/>
    <col collapsed="false" customWidth="true" hidden="false" outlineLevel="0" max="8" min="8" style="2" width="11.7"/>
    <col collapsed="false" customWidth="true" hidden="false" outlineLevel="0" max="9" min="9" style="1" width="1.41"/>
    <col collapsed="false" customWidth="true" hidden="false" outlineLevel="0" max="10" min="10" style="2" width="13.14"/>
    <col collapsed="false" customWidth="true" hidden="false" outlineLevel="0" max="11" min="11" style="1" width="1.41"/>
    <col collapsed="false" customWidth="true" hidden="false" outlineLevel="0" max="12" min="12" style="2" width="12.42"/>
    <col collapsed="false" customWidth="true" hidden="false" outlineLevel="0" max="13" min="13" style="1" width="1.7"/>
    <col collapsed="false" customWidth="true" hidden="false" outlineLevel="0" max="14" min="14" style="3" width="10.13"/>
    <col collapsed="false" customWidth="true" hidden="false" outlineLevel="0" max="15" min="15" style="4" width="1.7"/>
    <col collapsed="false" customWidth="true" hidden="false" outlineLevel="0" max="16" min="16" style="3" width="13.56"/>
    <col collapsed="false" customWidth="true" hidden="false" outlineLevel="0" max="17" min="17" style="1" width="1.41"/>
    <col collapsed="false" customWidth="false" hidden="false" outlineLevel="0" max="18" min="18" style="5" width="9.14"/>
    <col collapsed="false" customWidth="true" hidden="false" outlineLevel="0" max="19" min="19" style="1" width="1.7"/>
    <col collapsed="false" customWidth="true" hidden="false" outlineLevel="0" max="20" min="20" style="6" width="67.56"/>
    <col collapsed="false" customWidth="true" hidden="false" outlineLevel="0" max="21" min="21" style="1" width="1.7"/>
    <col collapsed="false" customWidth="true" hidden="false" outlineLevel="0" max="22" min="22" style="2" width="10.99"/>
    <col collapsed="false" customWidth="true" hidden="true" outlineLevel="0" max="23" min="23" style="2" width="1.7"/>
    <col collapsed="false" customWidth="true" hidden="true" outlineLevel="0" max="24" min="24" style="4" width="9.41"/>
    <col collapsed="false" customWidth="true" hidden="true" outlineLevel="0" max="25" min="25" style="4" width="1.7"/>
    <col collapsed="false" customWidth="true" hidden="true" outlineLevel="0" max="26" min="26" style="4" width="9.99"/>
    <col collapsed="false" customWidth="true" hidden="false" outlineLevel="0" max="27" min="27" style="1" width="1.7"/>
    <col collapsed="false" customWidth="true" hidden="false" outlineLevel="0" max="28" min="28" style="2" width="24.56"/>
    <col collapsed="false" customWidth="true" hidden="false" outlineLevel="0" max="29" min="29" style="2" width="6.28"/>
    <col collapsed="false" customWidth="true" hidden="false" outlineLevel="0" max="30" min="30" style="2" width="13.28"/>
    <col collapsed="false" customWidth="true" hidden="false" outlineLevel="0" max="31" min="31" style="1" width="1.7"/>
    <col collapsed="false" customWidth="true" hidden="false" outlineLevel="0" max="32" min="32" style="7" width="72.13"/>
    <col collapsed="false" customWidth="false" hidden="false" outlineLevel="0" max="37" min="33" style="1" width="9.14"/>
    <col collapsed="false" customWidth="true" hidden="false" outlineLevel="0" max="38" min="38" style="1" width="15.28"/>
    <col collapsed="false" customWidth="false" hidden="false" outlineLevel="0" max="257" min="39" style="1" width="9.14"/>
  </cols>
  <sheetData>
    <row r="1" customFormat="false" ht="15.75" hidden="false" customHeight="false" outlineLevel="0" collapsed="false">
      <c r="A1" s="8" t="s">
        <v>0</v>
      </c>
    </row>
    <row r="2" customFormat="false" ht="15.75" hidden="false" customHeight="false" outlineLevel="0" collapsed="false">
      <c r="A2" s="8" t="s">
        <v>1</v>
      </c>
      <c r="N2" s="1"/>
      <c r="O2" s="1"/>
      <c r="P2" s="1"/>
      <c r="X2" s="9" t="s">
        <v>2</v>
      </c>
      <c r="Y2" s="9"/>
      <c r="Z2" s="9"/>
      <c r="AC2" s="10"/>
    </row>
    <row r="3" customFormat="false" ht="15.75" hidden="false" customHeight="false" outlineLevel="0" collapsed="false">
      <c r="A3" s="8"/>
      <c r="N3" s="9" t="s">
        <v>3</v>
      </c>
      <c r="O3" s="9"/>
      <c r="P3" s="9"/>
      <c r="X3" s="11"/>
      <c r="Y3" s="3"/>
      <c r="Z3" s="3"/>
      <c r="AC3" s="10" t="s">
        <v>4</v>
      </c>
    </row>
    <row r="4" customFormat="false" ht="15.75" hidden="false" customHeight="false" outlineLevel="0" collapsed="false">
      <c r="F4" s="10" t="s">
        <v>5</v>
      </c>
      <c r="H4" s="10" t="s">
        <v>6</v>
      </c>
      <c r="J4" s="10" t="s">
        <v>7</v>
      </c>
      <c r="L4" s="1"/>
      <c r="N4" s="11" t="s">
        <v>8</v>
      </c>
      <c r="O4" s="12"/>
      <c r="P4" s="11" t="s">
        <v>9</v>
      </c>
      <c r="X4" s="12" t="s">
        <v>10</v>
      </c>
      <c r="Y4" s="12"/>
      <c r="Z4" s="12" t="s">
        <v>11</v>
      </c>
      <c r="AB4" s="10" t="s">
        <v>12</v>
      </c>
      <c r="AC4" s="10" t="s">
        <v>13</v>
      </c>
    </row>
    <row r="5" customFormat="false" ht="16.5" hidden="false" customHeight="false" outlineLevel="0" collapsed="false">
      <c r="A5" s="13"/>
      <c r="B5" s="13" t="s">
        <v>14</v>
      </c>
      <c r="C5" s="13"/>
      <c r="D5" s="13" t="s">
        <v>15</v>
      </c>
      <c r="E5" s="13"/>
      <c r="F5" s="13" t="s">
        <v>16</v>
      </c>
      <c r="G5" s="13"/>
      <c r="H5" s="13" t="s">
        <v>17</v>
      </c>
      <c r="I5" s="14"/>
      <c r="J5" s="13" t="s">
        <v>17</v>
      </c>
      <c r="K5" s="13"/>
      <c r="L5" s="13" t="s">
        <v>18</v>
      </c>
      <c r="M5" s="13"/>
      <c r="N5" s="15" t="s">
        <v>19</v>
      </c>
      <c r="O5" s="15"/>
      <c r="P5" s="15" t="s">
        <v>19</v>
      </c>
      <c r="Q5" s="13"/>
      <c r="R5" s="16" t="s">
        <v>20</v>
      </c>
      <c r="S5" s="13"/>
      <c r="T5" s="17" t="s">
        <v>21</v>
      </c>
      <c r="U5" s="13"/>
      <c r="V5" s="13" t="s">
        <v>22</v>
      </c>
      <c r="W5" s="13"/>
      <c r="X5" s="15" t="s">
        <v>19</v>
      </c>
      <c r="Y5" s="15"/>
      <c r="Z5" s="15" t="s">
        <v>19</v>
      </c>
      <c r="AA5" s="13"/>
      <c r="AB5" s="13" t="s">
        <v>23</v>
      </c>
      <c r="AC5" s="13" t="s">
        <v>24</v>
      </c>
      <c r="AD5" s="13" t="s">
        <v>25</v>
      </c>
      <c r="AE5" s="13"/>
      <c r="AF5" s="18" t="s">
        <v>26</v>
      </c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</row>
    <row r="6" customFormat="false" ht="45.75" hidden="false" customHeight="false" outlineLevel="0" collapsed="false">
      <c r="B6" s="8" t="s">
        <v>27</v>
      </c>
      <c r="D6" s="10" t="s">
        <v>28</v>
      </c>
      <c r="F6" s="2" t="s">
        <v>29</v>
      </c>
      <c r="H6" s="19" t="n">
        <v>27798</v>
      </c>
      <c r="J6" s="19" t="n">
        <v>37072</v>
      </c>
      <c r="L6" s="19" t="s">
        <v>30</v>
      </c>
      <c r="N6" s="3" t="n">
        <v>0</v>
      </c>
      <c r="P6" s="3" t="n">
        <v>910</v>
      </c>
      <c r="R6" s="5" t="s">
        <v>31</v>
      </c>
      <c r="T6" s="7" t="s">
        <v>32</v>
      </c>
      <c r="V6" s="2" t="s">
        <v>29</v>
      </c>
      <c r="X6" s="4" t="n">
        <v>910</v>
      </c>
      <c r="Z6" s="4" t="n">
        <v>910</v>
      </c>
      <c r="AB6" s="2" t="s">
        <v>33</v>
      </c>
      <c r="AC6" s="2" t="s">
        <v>4</v>
      </c>
      <c r="AD6" s="2" t="n">
        <v>2000</v>
      </c>
      <c r="AF6" s="7" t="s">
        <v>34</v>
      </c>
    </row>
    <row r="7" customFormat="false" ht="30" hidden="false" customHeight="false" outlineLevel="0" collapsed="false">
      <c r="F7" s="2" t="s">
        <v>29</v>
      </c>
      <c r="N7" s="3" t="n">
        <v>0</v>
      </c>
      <c r="P7" s="3" t="n">
        <v>90</v>
      </c>
      <c r="R7" s="5" t="str">
        <f aca="false">+R6</f>
        <v>WACOG</v>
      </c>
      <c r="T7" s="7" t="s">
        <v>35</v>
      </c>
      <c r="X7" s="4" t="n">
        <v>140</v>
      </c>
      <c r="Z7" s="4" t="n">
        <v>140</v>
      </c>
      <c r="AB7" s="2" t="s">
        <v>33</v>
      </c>
      <c r="AC7" s="2" t="s">
        <v>24</v>
      </c>
      <c r="AD7" s="2" t="n">
        <v>2000</v>
      </c>
      <c r="AF7" s="7" t="s">
        <v>36</v>
      </c>
    </row>
    <row r="8" customFormat="false" ht="15.75" hidden="false" customHeight="false" outlineLevel="0" collapsed="false">
      <c r="N8" s="20" t="n">
        <f aca="false">SUM(N6:N7)</f>
        <v>0</v>
      </c>
      <c r="O8" s="9" t="n">
        <f aca="false">SUM(O6:O7)</f>
        <v>0</v>
      </c>
      <c r="P8" s="20" t="n">
        <f aca="false">SUM(P6:P7)</f>
        <v>1000</v>
      </c>
      <c r="X8" s="21" t="n">
        <f aca="false">SUM(X6:X7)</f>
        <v>1050</v>
      </c>
      <c r="Z8" s="21" t="n">
        <f aca="false">SUM(Z6:Z7)</f>
        <v>1050</v>
      </c>
    </row>
    <row r="9" customFormat="false" ht="15" hidden="false" customHeight="false" outlineLevel="0" collapsed="false">
      <c r="A9" s="22"/>
      <c r="B9" s="22"/>
      <c r="C9" s="22"/>
      <c r="D9" s="23"/>
      <c r="E9" s="23"/>
      <c r="F9" s="23"/>
      <c r="G9" s="22"/>
      <c r="H9" s="23"/>
      <c r="I9" s="22"/>
      <c r="J9" s="23"/>
      <c r="K9" s="22"/>
      <c r="L9" s="23"/>
      <c r="M9" s="22"/>
      <c r="N9" s="24"/>
      <c r="O9" s="25"/>
      <c r="P9" s="24"/>
      <c r="Q9" s="22"/>
      <c r="R9" s="26"/>
      <c r="S9" s="22"/>
      <c r="T9" s="27"/>
      <c r="U9" s="22"/>
      <c r="V9" s="23"/>
      <c r="W9" s="23"/>
      <c r="X9" s="25"/>
      <c r="Y9" s="25"/>
      <c r="Z9" s="25"/>
      <c r="AA9" s="22"/>
      <c r="AB9" s="23"/>
      <c r="AC9" s="23"/>
      <c r="AD9" s="23"/>
      <c r="AE9" s="22"/>
      <c r="AF9" s="28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</row>
    <row r="10" customFormat="false" ht="15" hidden="false" customHeight="false" outlineLevel="0" collapsed="false">
      <c r="P10" s="29"/>
      <c r="X10" s="30"/>
      <c r="Z10" s="30"/>
    </row>
    <row r="11" customFormat="false" ht="30.75" hidden="false" customHeight="false" outlineLevel="0" collapsed="false">
      <c r="D11" s="10" t="s">
        <v>37</v>
      </c>
      <c r="F11" s="2" t="s">
        <v>38</v>
      </c>
      <c r="H11" s="19" t="n">
        <v>36251</v>
      </c>
      <c r="J11" s="19" t="n">
        <v>39172</v>
      </c>
      <c r="L11" s="19" t="s">
        <v>29</v>
      </c>
      <c r="N11" s="3" t="n">
        <v>0</v>
      </c>
      <c r="P11" s="3" t="n">
        <v>1000000</v>
      </c>
      <c r="R11" s="5" t="s">
        <v>39</v>
      </c>
      <c r="T11" s="6" t="s">
        <v>40</v>
      </c>
      <c r="V11" s="2" t="n">
        <v>117413</v>
      </c>
      <c r="X11" s="4" t="n">
        <v>19335</v>
      </c>
      <c r="Z11" s="4" t="n">
        <v>880000</v>
      </c>
      <c r="AB11" s="2" t="s">
        <v>33</v>
      </c>
      <c r="AC11" s="2" t="s">
        <v>4</v>
      </c>
      <c r="AD11" s="2" t="n">
        <v>2000</v>
      </c>
      <c r="AF11" s="7" t="s">
        <v>41</v>
      </c>
    </row>
    <row r="12" customFormat="false" ht="33" hidden="false" customHeight="true" outlineLevel="0" collapsed="false">
      <c r="D12" s="31" t="n">
        <v>96019120</v>
      </c>
      <c r="E12" s="10"/>
      <c r="H12" s="19"/>
      <c r="J12" s="19"/>
      <c r="L12" s="19"/>
      <c r="T12" s="32" t="s">
        <v>42</v>
      </c>
      <c r="AF12" s="7" t="s">
        <v>43</v>
      </c>
    </row>
    <row r="13" customFormat="false" ht="30" hidden="false" customHeight="false" outlineLevel="0" collapsed="false">
      <c r="H13" s="19"/>
      <c r="J13" s="19"/>
      <c r="L13" s="19"/>
      <c r="T13" s="32"/>
      <c r="AF13" s="7" t="s">
        <v>44</v>
      </c>
    </row>
    <row r="14" customFormat="false" ht="15.75" hidden="false" customHeight="false" outlineLevel="0" collapsed="false">
      <c r="H14" s="19"/>
      <c r="J14" s="19"/>
      <c r="L14" s="19"/>
      <c r="T14" s="33" t="s">
        <v>45</v>
      </c>
      <c r="AF14" s="34" t="s">
        <v>46</v>
      </c>
    </row>
    <row r="15" customFormat="false" ht="15" hidden="false" customHeight="false" outlineLevel="0" collapsed="false">
      <c r="E15" s="35"/>
      <c r="F15" s="2" t="s">
        <v>47</v>
      </c>
      <c r="H15" s="19" t="n">
        <v>36251</v>
      </c>
      <c r="J15" s="19" t="n">
        <v>36433</v>
      </c>
      <c r="L15" s="35" t="s">
        <v>48</v>
      </c>
      <c r="N15" s="3" t="n">
        <v>5000</v>
      </c>
      <c r="P15" s="3" t="n">
        <v>5000</v>
      </c>
      <c r="R15" s="36" t="n">
        <v>3.136</v>
      </c>
      <c r="AF15" s="7" t="s">
        <v>49</v>
      </c>
    </row>
    <row r="16" customFormat="false" ht="15" hidden="false" customHeight="false" outlineLevel="0" collapsed="false">
      <c r="F16" s="2" t="s">
        <v>50</v>
      </c>
      <c r="H16" s="19" t="n">
        <v>36251</v>
      </c>
      <c r="J16" s="19" t="n">
        <v>37072</v>
      </c>
      <c r="N16" s="3" t="n">
        <v>4000</v>
      </c>
      <c r="P16" s="3" t="n">
        <v>4000</v>
      </c>
      <c r="R16" s="37" t="s">
        <v>51</v>
      </c>
      <c r="V16" s="2" t="n">
        <v>70201</v>
      </c>
      <c r="AC16" s="2" t="s">
        <v>4</v>
      </c>
      <c r="AD16" s="2" t="n">
        <v>2000</v>
      </c>
    </row>
    <row r="17" customFormat="false" ht="15" hidden="false" customHeight="false" outlineLevel="0" collapsed="false">
      <c r="F17" s="2" t="s">
        <v>52</v>
      </c>
      <c r="H17" s="19" t="n">
        <v>36251</v>
      </c>
      <c r="J17" s="19" t="n">
        <v>36585</v>
      </c>
      <c r="L17" s="35" t="s">
        <v>48</v>
      </c>
      <c r="N17" s="3" t="n">
        <v>5000</v>
      </c>
      <c r="P17" s="3" t="n">
        <v>5000</v>
      </c>
      <c r="R17" s="37" t="n">
        <v>2.71</v>
      </c>
      <c r="V17" s="2" t="n">
        <v>70201</v>
      </c>
      <c r="X17" s="4" t="n">
        <v>5000</v>
      </c>
      <c r="Z17" s="4" t="n">
        <v>5000</v>
      </c>
      <c r="AC17" s="2" t="s">
        <v>4</v>
      </c>
      <c r="AD17" s="2" t="n">
        <v>2000</v>
      </c>
      <c r="AF17" s="7" t="s">
        <v>49</v>
      </c>
    </row>
    <row r="18" customFormat="false" ht="15" hidden="false" customHeight="false" outlineLevel="0" collapsed="false">
      <c r="F18" s="2" t="s">
        <v>53</v>
      </c>
      <c r="H18" s="19" t="n">
        <v>36251</v>
      </c>
      <c r="J18" s="19" t="n">
        <v>37072</v>
      </c>
      <c r="N18" s="3" t="n">
        <v>2500</v>
      </c>
      <c r="P18" s="3" t="n">
        <v>2500</v>
      </c>
      <c r="R18" s="5" t="s">
        <v>54</v>
      </c>
      <c r="V18" s="2" t="n">
        <v>70201</v>
      </c>
      <c r="AC18" s="2" t="s">
        <v>4</v>
      </c>
      <c r="AD18" s="2" t="n">
        <v>2000</v>
      </c>
      <c r="AF18" s="7" t="s">
        <v>55</v>
      </c>
    </row>
    <row r="19" customFormat="false" ht="30" hidden="false" customHeight="false" outlineLevel="0" collapsed="false">
      <c r="F19" s="2" t="s">
        <v>56</v>
      </c>
      <c r="H19" s="19" t="n">
        <v>36251</v>
      </c>
      <c r="J19" s="19" t="n">
        <v>39172</v>
      </c>
      <c r="N19" s="3" t="n">
        <v>0</v>
      </c>
      <c r="P19" s="3" t="n">
        <v>15000</v>
      </c>
      <c r="R19" s="37" t="s">
        <v>51</v>
      </c>
      <c r="T19" s="6" t="s">
        <v>57</v>
      </c>
      <c r="V19" s="2" t="n">
        <v>70211</v>
      </c>
      <c r="AC19" s="2" t="s">
        <v>4</v>
      </c>
      <c r="AD19" s="2" t="n">
        <v>1319</v>
      </c>
      <c r="AF19" s="7" t="s">
        <v>58</v>
      </c>
    </row>
    <row r="20" customFormat="false" ht="15" hidden="false" customHeight="false" outlineLevel="0" collapsed="false">
      <c r="F20" s="2" t="s">
        <v>59</v>
      </c>
      <c r="H20" s="19" t="n">
        <v>36251</v>
      </c>
      <c r="J20" s="19" t="n">
        <v>37072</v>
      </c>
      <c r="N20" s="3" t="n">
        <v>4000</v>
      </c>
      <c r="P20" s="3" t="n">
        <v>4000</v>
      </c>
      <c r="R20" s="5" t="s">
        <v>54</v>
      </c>
      <c r="V20" s="2" t="n">
        <v>70201</v>
      </c>
      <c r="AC20" s="2" t="s">
        <v>4</v>
      </c>
      <c r="AD20" s="2" t="n">
        <v>2000</v>
      </c>
    </row>
    <row r="21" customFormat="false" ht="33" hidden="false" customHeight="true" outlineLevel="0" collapsed="false">
      <c r="F21" s="2" t="s">
        <v>60</v>
      </c>
      <c r="H21" s="19" t="n">
        <v>36251</v>
      </c>
      <c r="J21" s="19" t="n">
        <v>39172</v>
      </c>
      <c r="N21" s="3" t="n">
        <v>0</v>
      </c>
      <c r="P21" s="3" t="n">
        <v>22000</v>
      </c>
      <c r="R21" s="37" t="s">
        <v>51</v>
      </c>
      <c r="T21" s="6" t="s">
        <v>57</v>
      </c>
      <c r="V21" s="2" t="n">
        <v>70222</v>
      </c>
      <c r="AC21" s="2" t="s">
        <v>4</v>
      </c>
      <c r="AD21" s="2" t="n">
        <v>1319</v>
      </c>
      <c r="AF21" s="7" t="s">
        <v>61</v>
      </c>
    </row>
    <row r="22" customFormat="false" ht="32.25" hidden="false" customHeight="true" outlineLevel="0" collapsed="false">
      <c r="F22" s="2" t="s">
        <v>62</v>
      </c>
      <c r="H22" s="19" t="n">
        <v>36251</v>
      </c>
      <c r="J22" s="19" t="n">
        <v>39172</v>
      </c>
      <c r="N22" s="3" t="n">
        <v>0</v>
      </c>
      <c r="P22" s="3" t="n">
        <v>24000</v>
      </c>
      <c r="R22" s="37" t="str">
        <f aca="false">+R21</f>
        <v>I+.45</v>
      </c>
      <c r="T22" s="6" t="s">
        <v>57</v>
      </c>
      <c r="V22" s="2" t="n">
        <v>70235</v>
      </c>
      <c r="AC22" s="2" t="s">
        <v>4</v>
      </c>
      <c r="AD22" s="2" t="n">
        <v>1319</v>
      </c>
      <c r="AF22" s="7" t="s">
        <v>63</v>
      </c>
    </row>
    <row r="23" customFormat="false" ht="30" hidden="false" customHeight="false" outlineLevel="0" collapsed="false">
      <c r="F23" s="2" t="s">
        <v>64</v>
      </c>
      <c r="H23" s="19" t="n">
        <v>36251</v>
      </c>
      <c r="J23" s="19" t="n">
        <v>39172</v>
      </c>
      <c r="L23" s="19"/>
      <c r="N23" s="3" t="n">
        <v>0</v>
      </c>
      <c r="P23" s="3" t="n">
        <v>14000</v>
      </c>
      <c r="R23" s="5" t="s">
        <v>39</v>
      </c>
      <c r="T23" s="6" t="s">
        <v>40</v>
      </c>
      <c r="V23" s="2" t="n">
        <v>70549</v>
      </c>
      <c r="AC23" s="2" t="s">
        <v>4</v>
      </c>
      <c r="AD23" s="38" t="s">
        <v>65</v>
      </c>
      <c r="AF23" s="7" t="s">
        <v>66</v>
      </c>
    </row>
    <row r="24" customFormat="false" ht="15" hidden="false" customHeight="false" outlineLevel="0" collapsed="false">
      <c r="H24" s="19"/>
      <c r="J24" s="19"/>
      <c r="L24" s="19"/>
      <c r="T24" s="6" t="s">
        <v>67</v>
      </c>
    </row>
    <row r="25" customFormat="false" ht="15.75" hidden="false" customHeight="false" outlineLevel="0" collapsed="false">
      <c r="N25" s="20" t="n">
        <f aca="false">+N20+N18+N17+N16</f>
        <v>15500</v>
      </c>
      <c r="O25" s="39"/>
      <c r="P25" s="20" t="n">
        <f aca="false">SUM(P11:P23)</f>
        <v>1095500</v>
      </c>
      <c r="X25" s="21"/>
      <c r="Z25" s="21"/>
    </row>
    <row r="26" customFormat="false" ht="15" hidden="false" customHeight="false" outlineLevel="0" collapsed="false">
      <c r="P26" s="29"/>
      <c r="T26" s="1"/>
      <c r="Z26" s="30"/>
    </row>
    <row r="27" customFormat="false" ht="15" hidden="false" customHeight="false" outlineLevel="0" collapsed="false">
      <c r="A27" s="22"/>
      <c r="B27" s="22"/>
      <c r="C27" s="22"/>
      <c r="D27" s="23" t="s">
        <v>29</v>
      </c>
      <c r="E27" s="23"/>
      <c r="F27" s="23"/>
      <c r="G27" s="22"/>
      <c r="H27" s="40" t="s">
        <v>29</v>
      </c>
      <c r="I27" s="22" t="s">
        <v>29</v>
      </c>
      <c r="J27" s="40" t="s">
        <v>29</v>
      </c>
      <c r="K27" s="22" t="s">
        <v>29</v>
      </c>
      <c r="L27" s="40" t="s">
        <v>29</v>
      </c>
      <c r="M27" s="22" t="s">
        <v>29</v>
      </c>
      <c r="N27" s="24" t="s">
        <v>29</v>
      </c>
      <c r="O27" s="25"/>
      <c r="P27" s="24" t="s">
        <v>29</v>
      </c>
      <c r="Q27" s="22"/>
      <c r="R27" s="41" t="s">
        <v>29</v>
      </c>
      <c r="S27" s="22"/>
      <c r="T27" s="27"/>
      <c r="U27" s="22"/>
      <c r="V27" s="23"/>
      <c r="W27" s="23"/>
      <c r="X27" s="25"/>
      <c r="Y27" s="25"/>
      <c r="Z27" s="25"/>
      <c r="AA27" s="22"/>
      <c r="AB27" s="23"/>
      <c r="AC27" s="23"/>
      <c r="AD27" s="23"/>
      <c r="AE27" s="22"/>
      <c r="AF27" s="28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5" hidden="false" customHeight="false" outlineLevel="0" collapsed="false">
      <c r="P28" s="29"/>
      <c r="Z28" s="30"/>
    </row>
    <row r="29" customFormat="false" ht="30.75" hidden="false" customHeight="false" outlineLevel="0" collapsed="false">
      <c r="D29" s="10" t="s">
        <v>68</v>
      </c>
      <c r="F29" s="2" t="s">
        <v>59</v>
      </c>
      <c r="H29" s="19" t="n">
        <v>33117</v>
      </c>
      <c r="J29" s="19" t="n">
        <v>39172</v>
      </c>
      <c r="L29" s="19" t="s">
        <v>69</v>
      </c>
      <c r="N29" s="3" t="n">
        <v>0</v>
      </c>
      <c r="P29" s="3" t="n">
        <v>8000</v>
      </c>
      <c r="R29" s="5" t="s">
        <v>70</v>
      </c>
      <c r="T29" s="7" t="s">
        <v>71</v>
      </c>
      <c r="V29" s="2" t="n">
        <v>70550</v>
      </c>
      <c r="X29" s="4" t="n">
        <v>5162</v>
      </c>
      <c r="Z29" s="4" t="n">
        <v>8000</v>
      </c>
      <c r="AB29" s="2" t="s">
        <v>72</v>
      </c>
      <c r="AC29" s="2" t="s">
        <v>24</v>
      </c>
      <c r="AD29" s="2" t="s">
        <v>65</v>
      </c>
      <c r="AF29" s="7" t="s">
        <v>73</v>
      </c>
    </row>
    <row r="30" customFormat="false" ht="15.75" hidden="false" customHeight="false" outlineLevel="0" collapsed="false">
      <c r="D30" s="10" t="n">
        <v>96004582</v>
      </c>
      <c r="F30" s="2" t="s">
        <v>47</v>
      </c>
      <c r="H30" s="19" t="n">
        <v>34820</v>
      </c>
      <c r="J30" s="19" t="n">
        <v>36738</v>
      </c>
      <c r="L30" s="19" t="s">
        <v>69</v>
      </c>
      <c r="N30" s="3" t="n">
        <v>500</v>
      </c>
      <c r="P30" s="3" t="n">
        <v>500</v>
      </c>
      <c r="R30" s="37" t="n">
        <v>2.06</v>
      </c>
      <c r="V30" s="2" t="n">
        <v>78417</v>
      </c>
      <c r="X30" s="4" t="n">
        <v>500</v>
      </c>
      <c r="Z30" s="4" t="n">
        <v>500</v>
      </c>
      <c r="AB30" s="2" t="s">
        <v>74</v>
      </c>
      <c r="AC30" s="2" t="s">
        <v>24</v>
      </c>
      <c r="AD30" s="2" t="n">
        <v>2000</v>
      </c>
      <c r="AF30" s="7" t="s">
        <v>75</v>
      </c>
    </row>
    <row r="31" customFormat="false" ht="15.75" hidden="false" customHeight="false" outlineLevel="0" collapsed="false">
      <c r="D31" s="10"/>
      <c r="E31" s="10"/>
      <c r="F31" s="2" t="s">
        <v>50</v>
      </c>
      <c r="H31" s="19" t="n">
        <v>35034</v>
      </c>
      <c r="J31" s="19" t="n">
        <v>36922</v>
      </c>
      <c r="L31" s="19"/>
      <c r="N31" s="3" t="n">
        <v>0</v>
      </c>
      <c r="P31" s="3" t="n">
        <v>300</v>
      </c>
      <c r="R31" s="5" t="s">
        <v>76</v>
      </c>
      <c r="V31" s="2" t="n">
        <v>78418</v>
      </c>
      <c r="X31" s="4" t="n">
        <v>250</v>
      </c>
      <c r="Z31" s="4" t="n">
        <v>250</v>
      </c>
      <c r="AB31" s="2" t="s">
        <v>74</v>
      </c>
      <c r="AC31" s="2" t="s">
        <v>24</v>
      </c>
      <c r="AD31" s="2" t="n">
        <v>2123</v>
      </c>
      <c r="AF31" s="7" t="s">
        <v>77</v>
      </c>
    </row>
    <row r="32" customFormat="false" ht="15.75" hidden="false" customHeight="false" outlineLevel="0" collapsed="false">
      <c r="D32" s="10"/>
      <c r="E32" s="10"/>
      <c r="F32" s="2" t="s">
        <v>56</v>
      </c>
      <c r="H32" s="19" t="n">
        <v>36251</v>
      </c>
      <c r="J32" s="19" t="n">
        <v>39172</v>
      </c>
      <c r="L32" s="19"/>
      <c r="N32" s="3" t="n">
        <v>0</v>
      </c>
      <c r="P32" s="3" t="n">
        <v>30000</v>
      </c>
      <c r="R32" s="5" t="s">
        <v>78</v>
      </c>
      <c r="T32" s="7" t="s">
        <v>79</v>
      </c>
      <c r="V32" s="2" t="n">
        <v>70495</v>
      </c>
      <c r="X32" s="4" t="n">
        <v>13000</v>
      </c>
      <c r="Z32" s="4" t="n">
        <v>13000</v>
      </c>
      <c r="AB32" s="2" t="s">
        <v>33</v>
      </c>
      <c r="AC32" s="2" t="s">
        <v>24</v>
      </c>
      <c r="AD32" s="2" t="n">
        <v>2000</v>
      </c>
      <c r="AF32" s="42" t="s">
        <v>80</v>
      </c>
      <c r="AG32" s="43"/>
      <c r="AH32" s="43"/>
      <c r="AI32" s="43"/>
      <c r="AJ32" s="43"/>
      <c r="AK32" s="43"/>
    </row>
    <row r="33" customFormat="false" ht="15.75" hidden="false" customHeight="false" outlineLevel="0" collapsed="false">
      <c r="D33" s="10"/>
      <c r="E33" s="10"/>
      <c r="F33" s="2" t="s">
        <v>56</v>
      </c>
      <c r="H33" s="19" t="n">
        <v>36251</v>
      </c>
      <c r="J33" s="19" t="n">
        <v>39172</v>
      </c>
      <c r="L33" s="19"/>
      <c r="N33" s="3" t="n">
        <v>30001</v>
      </c>
      <c r="P33" s="3" t="n">
        <v>70000</v>
      </c>
      <c r="R33" s="5" t="s">
        <v>81</v>
      </c>
      <c r="T33" s="7"/>
      <c r="V33" s="2" t="n">
        <v>102181</v>
      </c>
      <c r="X33" s="4" t="n">
        <v>9500</v>
      </c>
      <c r="Z33" s="4" t="n">
        <v>13500</v>
      </c>
      <c r="AB33" s="2" t="s">
        <v>33</v>
      </c>
      <c r="AC33" s="2" t="s">
        <v>24</v>
      </c>
      <c r="AD33" s="2" t="n">
        <v>2000</v>
      </c>
      <c r="AF33" s="7" t="s">
        <v>82</v>
      </c>
    </row>
    <row r="34" customFormat="false" ht="15.75" hidden="false" customHeight="false" outlineLevel="0" collapsed="false">
      <c r="D34" s="10"/>
      <c r="E34" s="10"/>
      <c r="N34" s="20" t="n">
        <f aca="false">+N33+N30</f>
        <v>30501</v>
      </c>
      <c r="O34" s="12"/>
      <c r="P34" s="20" t="n">
        <f aca="false">SUM(P29:P33)</f>
        <v>108800</v>
      </c>
      <c r="X34" s="21" t="n">
        <f aca="false">SUM(X30:X33)</f>
        <v>23250</v>
      </c>
      <c r="Z34" s="21" t="n">
        <f aca="false">SUM(Z30:Z33)</f>
        <v>27250</v>
      </c>
    </row>
    <row r="35" customFormat="false" ht="15.75" hidden="false" customHeight="false" outlineLevel="0" collapsed="false">
      <c r="D35" s="10"/>
      <c r="E35" s="10"/>
      <c r="L35" s="2" t="s">
        <v>29</v>
      </c>
      <c r="N35" s="9"/>
      <c r="O35" s="12"/>
      <c r="P35" s="9"/>
      <c r="X35" s="30"/>
      <c r="Z35" s="30"/>
    </row>
    <row r="36" customFormat="false" ht="15.75" hidden="false" customHeight="false" outlineLevel="0" collapsed="false">
      <c r="A36" s="22"/>
      <c r="B36" s="22"/>
      <c r="C36" s="22"/>
      <c r="D36" s="44"/>
      <c r="E36" s="44"/>
      <c r="F36" s="23"/>
      <c r="G36" s="22"/>
      <c r="H36" s="23"/>
      <c r="I36" s="22"/>
      <c r="J36" s="23"/>
      <c r="K36" s="22"/>
      <c r="L36" s="23"/>
      <c r="M36" s="22"/>
      <c r="N36" s="45"/>
      <c r="O36" s="46"/>
      <c r="P36" s="45"/>
      <c r="Q36" s="22"/>
      <c r="R36" s="26"/>
      <c r="S36" s="22"/>
      <c r="T36" s="27"/>
      <c r="U36" s="22"/>
      <c r="V36" s="23"/>
      <c r="W36" s="23"/>
      <c r="X36" s="25"/>
      <c r="Y36" s="25"/>
      <c r="Z36" s="25"/>
      <c r="AA36" s="22"/>
      <c r="AB36" s="23"/>
      <c r="AC36" s="23"/>
      <c r="AD36" s="23"/>
      <c r="AE36" s="22"/>
      <c r="AF36" s="28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</row>
    <row r="37" customFormat="false" ht="15.75" hidden="false" customHeight="false" outlineLevel="0" collapsed="false">
      <c r="D37" s="10"/>
      <c r="E37" s="10"/>
      <c r="H37" s="19"/>
      <c r="J37" s="19"/>
      <c r="L37" s="19"/>
      <c r="T37" s="7"/>
      <c r="W37" s="1"/>
      <c r="X37" s="1"/>
      <c r="Y37" s="1"/>
      <c r="Z37" s="1"/>
    </row>
    <row r="38" customFormat="false" ht="15.75" hidden="false" customHeight="false" outlineLevel="0" collapsed="false">
      <c r="D38" s="10" t="s">
        <v>83</v>
      </c>
      <c r="F38" s="2" t="s">
        <v>84</v>
      </c>
      <c r="H38" s="19" t="n">
        <v>35643</v>
      </c>
      <c r="J38" s="19" t="n">
        <v>36738</v>
      </c>
      <c r="L38" s="19"/>
      <c r="N38" s="20" t="n">
        <v>10000</v>
      </c>
      <c r="O38" s="12"/>
      <c r="P38" s="20" t="n">
        <v>10000</v>
      </c>
      <c r="R38" s="47" t="n">
        <v>1.97</v>
      </c>
      <c r="V38" s="2" t="n">
        <v>72063</v>
      </c>
      <c r="X38" s="4" t="n">
        <v>10000</v>
      </c>
      <c r="Z38" s="4" t="n">
        <v>10000</v>
      </c>
      <c r="AB38" s="2" t="s">
        <v>85</v>
      </c>
      <c r="AC38" s="2" t="s">
        <v>4</v>
      </c>
      <c r="AD38" s="2" t="s">
        <v>86</v>
      </c>
    </row>
    <row r="39" customFormat="false" ht="15.75" hidden="false" customHeight="false" outlineLevel="0" collapsed="false">
      <c r="D39" s="10" t="n">
        <v>96002116</v>
      </c>
      <c r="E39" s="10"/>
    </row>
    <row r="40" customFormat="false" ht="15.75" hidden="false" customHeight="false" outlineLevel="0" collapsed="false">
      <c r="D40" s="10"/>
      <c r="E40" s="10"/>
    </row>
    <row r="41" customFormat="false" ht="15.75" hidden="false" customHeight="false" outlineLevel="0" collapsed="false">
      <c r="A41" s="22"/>
      <c r="B41" s="22"/>
      <c r="C41" s="22"/>
      <c r="D41" s="44"/>
      <c r="E41" s="44"/>
      <c r="F41" s="23"/>
      <c r="G41" s="22"/>
      <c r="H41" s="23"/>
      <c r="I41" s="22"/>
      <c r="J41" s="23"/>
      <c r="K41" s="22"/>
      <c r="L41" s="23"/>
      <c r="M41" s="22"/>
      <c r="N41" s="24"/>
      <c r="O41" s="25"/>
      <c r="P41" s="24"/>
      <c r="Q41" s="22"/>
      <c r="R41" s="26"/>
      <c r="S41" s="22"/>
      <c r="T41" s="27"/>
      <c r="U41" s="22"/>
      <c r="V41" s="23"/>
      <c r="W41" s="23"/>
      <c r="X41" s="25"/>
      <c r="Y41" s="25"/>
      <c r="Z41" s="25"/>
      <c r="AA41" s="22"/>
      <c r="AB41" s="23"/>
      <c r="AC41" s="23"/>
      <c r="AD41" s="23"/>
      <c r="AE41" s="22"/>
      <c r="AF41" s="28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</row>
    <row r="42" customFormat="false" ht="15.75" hidden="false" customHeight="false" outlineLevel="0" collapsed="false">
      <c r="E42" s="10"/>
    </row>
    <row r="43" customFormat="false" ht="15.75" hidden="false" customHeight="false" outlineLevel="0" collapsed="false">
      <c r="D43" s="10" t="s">
        <v>87</v>
      </c>
      <c r="F43" s="2" t="s">
        <v>88</v>
      </c>
      <c r="G43" s="19" t="n">
        <v>36161</v>
      </c>
      <c r="H43" s="19" t="n">
        <v>36161</v>
      </c>
      <c r="I43" s="19" t="n">
        <v>37226</v>
      </c>
      <c r="J43" s="19" t="n">
        <v>37256</v>
      </c>
      <c r="K43" s="2"/>
      <c r="L43" s="1"/>
      <c r="M43" s="4" t="n">
        <v>2800</v>
      </c>
      <c r="N43" s="20" t="n">
        <v>2800</v>
      </c>
      <c r="O43" s="12"/>
      <c r="P43" s="20" t="n">
        <v>2800</v>
      </c>
      <c r="Q43" s="37"/>
      <c r="R43" s="37" t="n">
        <v>2</v>
      </c>
      <c r="V43" s="2" t="n">
        <v>70119</v>
      </c>
      <c r="X43" s="4" t="n">
        <v>2500</v>
      </c>
      <c r="Z43" s="4" t="n">
        <v>2500</v>
      </c>
      <c r="AB43" s="2" t="s">
        <v>89</v>
      </c>
      <c r="AC43" s="2" t="s">
        <v>24</v>
      </c>
      <c r="AD43" s="2" t="n">
        <v>1279</v>
      </c>
    </row>
    <row r="44" customFormat="false" ht="15.75" hidden="false" customHeight="false" outlineLevel="0" collapsed="false">
      <c r="D44" s="10" t="n">
        <v>96004597</v>
      </c>
      <c r="F44" s="2" t="s">
        <v>90</v>
      </c>
      <c r="N44" s="1"/>
      <c r="O44" s="1"/>
      <c r="P44" s="1"/>
      <c r="X44" s="4" t="n">
        <v>300</v>
      </c>
      <c r="Z44" s="4" t="n">
        <v>300</v>
      </c>
    </row>
    <row r="45" customFormat="false" ht="15" hidden="false" customHeight="false" outlineLevel="0" collapsed="false">
      <c r="P45" s="29"/>
      <c r="Z45" s="30"/>
    </row>
    <row r="46" customFormat="false" ht="15" hidden="false" customHeight="false" outlineLevel="0" collapsed="false">
      <c r="A46" s="22"/>
      <c r="B46" s="22"/>
      <c r="C46" s="22"/>
      <c r="D46" s="23"/>
      <c r="E46" s="23"/>
      <c r="F46" s="23"/>
      <c r="G46" s="22"/>
      <c r="H46" s="23"/>
      <c r="I46" s="22"/>
      <c r="J46" s="23"/>
      <c r="K46" s="22"/>
      <c r="L46" s="23"/>
      <c r="M46" s="22"/>
      <c r="N46" s="24"/>
      <c r="O46" s="25"/>
      <c r="P46" s="24"/>
      <c r="Q46" s="22"/>
      <c r="R46" s="26"/>
      <c r="S46" s="22"/>
      <c r="T46" s="27"/>
      <c r="U46" s="22"/>
      <c r="V46" s="23"/>
      <c r="W46" s="23"/>
      <c r="X46" s="25"/>
      <c r="Y46" s="25"/>
      <c r="Z46" s="25"/>
      <c r="AA46" s="22"/>
      <c r="AB46" s="23"/>
      <c r="AC46" s="23"/>
      <c r="AD46" s="23"/>
      <c r="AE46" s="22"/>
      <c r="AF46" s="28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</row>
    <row r="47" customFormat="false" ht="15" hidden="false" customHeight="false" outlineLevel="0" collapsed="false">
      <c r="P47" s="29"/>
      <c r="Z47" s="30"/>
    </row>
    <row r="48" customFormat="false" ht="15.75" hidden="false" customHeight="false" outlineLevel="0" collapsed="false">
      <c r="D48" s="10" t="s">
        <v>91</v>
      </c>
      <c r="H48" s="19" t="n">
        <v>33695</v>
      </c>
      <c r="J48" s="19" t="n">
        <v>35246</v>
      </c>
      <c r="L48" s="2" t="s">
        <v>69</v>
      </c>
      <c r="N48" s="20" t="n">
        <v>0</v>
      </c>
      <c r="O48" s="12"/>
      <c r="P48" s="20" t="n">
        <v>1000</v>
      </c>
      <c r="R48" s="5" t="s">
        <v>92</v>
      </c>
      <c r="V48" s="2" t="n">
        <v>70114</v>
      </c>
      <c r="X48" s="30"/>
      <c r="Z48" s="30"/>
      <c r="AB48" s="2" t="s">
        <v>33</v>
      </c>
      <c r="AC48" s="2" t="s">
        <v>4</v>
      </c>
      <c r="AD48" s="2" t="n">
        <v>2000</v>
      </c>
      <c r="AF48" s="7" t="s">
        <v>93</v>
      </c>
    </row>
    <row r="49" customFormat="false" ht="15.75" hidden="false" customHeight="false" outlineLevel="0" collapsed="false">
      <c r="D49" s="10" t="n">
        <v>96002113</v>
      </c>
      <c r="E49" s="10"/>
    </row>
    <row r="51" customFormat="false" ht="15" hidden="false" customHeight="false" outlineLevel="0" collapsed="false">
      <c r="A51" s="22"/>
      <c r="B51" s="22"/>
      <c r="C51" s="22"/>
      <c r="D51" s="23"/>
      <c r="E51" s="23"/>
      <c r="F51" s="23"/>
      <c r="G51" s="22"/>
      <c r="H51" s="23"/>
      <c r="I51" s="22"/>
      <c r="J51" s="23"/>
      <c r="K51" s="22"/>
      <c r="L51" s="23"/>
      <c r="M51" s="22"/>
      <c r="N51" s="24"/>
      <c r="O51" s="25"/>
      <c r="P51" s="24"/>
      <c r="Q51" s="22"/>
      <c r="R51" s="26"/>
      <c r="S51" s="22"/>
      <c r="T51" s="27"/>
      <c r="U51" s="22"/>
      <c r="V51" s="23"/>
      <c r="W51" s="23"/>
      <c r="X51" s="25"/>
      <c r="Y51" s="25"/>
      <c r="Z51" s="25"/>
      <c r="AA51" s="22"/>
      <c r="AB51" s="23"/>
      <c r="AC51" s="23"/>
      <c r="AD51" s="23"/>
      <c r="AE51" s="22"/>
      <c r="AF51" s="28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  <c r="IK51" s="22"/>
      <c r="IL51" s="22"/>
      <c r="IM51" s="22"/>
      <c r="IN51" s="22"/>
      <c r="IO51" s="22"/>
      <c r="IP51" s="22"/>
      <c r="IQ51" s="22"/>
      <c r="IR51" s="22"/>
      <c r="IS51" s="22"/>
      <c r="IT51" s="22"/>
      <c r="IU51" s="22"/>
      <c r="IV51" s="22"/>
      <c r="IW51" s="22"/>
    </row>
    <row r="53" customFormat="false" ht="15.75" hidden="false" customHeight="false" outlineLevel="0" collapsed="false">
      <c r="B53" s="8" t="s">
        <v>94</v>
      </c>
      <c r="D53" s="10" t="s">
        <v>95</v>
      </c>
      <c r="F53" s="2" t="s">
        <v>38</v>
      </c>
      <c r="H53" s="19" t="n">
        <v>35125</v>
      </c>
      <c r="J53" s="19" t="n">
        <v>37072</v>
      </c>
      <c r="L53" s="19"/>
      <c r="N53" s="3" t="n">
        <v>4000</v>
      </c>
      <c r="P53" s="3" t="n">
        <v>4000</v>
      </c>
      <c r="R53" s="5" t="s">
        <v>96</v>
      </c>
      <c r="V53" s="2" t="n">
        <v>60952</v>
      </c>
      <c r="X53" s="4" t="n">
        <v>4000</v>
      </c>
      <c r="Z53" s="4" t="n">
        <v>4000</v>
      </c>
      <c r="AB53" s="2" t="s">
        <v>97</v>
      </c>
      <c r="AC53" s="2" t="s">
        <v>24</v>
      </c>
      <c r="AD53" s="2" t="n">
        <v>413</v>
      </c>
      <c r="AF53" s="7" t="s">
        <v>98</v>
      </c>
    </row>
    <row r="54" customFormat="false" ht="15.75" hidden="false" customHeight="false" outlineLevel="0" collapsed="false">
      <c r="D54" s="10" t="n">
        <v>96002879</v>
      </c>
      <c r="F54" s="2" t="s">
        <v>53</v>
      </c>
      <c r="H54" s="19" t="n">
        <v>36251</v>
      </c>
      <c r="J54" s="19" t="n">
        <v>39172</v>
      </c>
      <c r="L54" s="19"/>
      <c r="N54" s="3" t="n">
        <v>0</v>
      </c>
      <c r="P54" s="3" t="n">
        <v>30000</v>
      </c>
      <c r="R54" s="5" t="s">
        <v>96</v>
      </c>
      <c r="T54" s="7" t="s">
        <v>79</v>
      </c>
      <c r="V54" s="2" t="n">
        <v>70499</v>
      </c>
      <c r="X54" s="4" t="n">
        <v>13000</v>
      </c>
      <c r="Z54" s="4" t="n">
        <v>13000</v>
      </c>
      <c r="AB54" s="2" t="s">
        <v>33</v>
      </c>
      <c r="AC54" s="2" t="s">
        <v>24</v>
      </c>
      <c r="AD54" s="2" t="n">
        <v>2000</v>
      </c>
      <c r="AF54" s="42" t="s">
        <v>99</v>
      </c>
      <c r="AG54" s="43"/>
      <c r="AH54" s="43"/>
      <c r="AI54" s="43"/>
      <c r="AJ54" s="43"/>
      <c r="AK54" s="43"/>
    </row>
    <row r="55" customFormat="false" ht="15" hidden="false" customHeight="false" outlineLevel="0" collapsed="false">
      <c r="F55" s="2" t="s">
        <v>53</v>
      </c>
      <c r="H55" s="19" t="n">
        <v>36251</v>
      </c>
      <c r="J55" s="19" t="n">
        <v>39172</v>
      </c>
      <c r="L55" s="19"/>
      <c r="N55" s="3" t="n">
        <v>30001</v>
      </c>
      <c r="P55" s="3" t="n">
        <v>70000</v>
      </c>
      <c r="R55" s="5" t="s">
        <v>100</v>
      </c>
      <c r="V55" s="2" t="n">
        <v>102177</v>
      </c>
      <c r="X55" s="4" t="n">
        <v>9500</v>
      </c>
      <c r="Z55" s="4" t="n">
        <v>13500</v>
      </c>
      <c r="AB55" s="2" t="s">
        <v>33</v>
      </c>
      <c r="AC55" s="2" t="s">
        <v>24</v>
      </c>
      <c r="AD55" s="2" t="n">
        <v>2000</v>
      </c>
      <c r="AF55" s="7" t="s">
        <v>82</v>
      </c>
    </row>
    <row r="56" customFormat="false" ht="15.75" hidden="false" customHeight="false" outlineLevel="0" collapsed="false">
      <c r="H56" s="19"/>
      <c r="J56" s="19"/>
      <c r="N56" s="20" t="n">
        <f aca="false">SUM(N53)</f>
        <v>4000</v>
      </c>
      <c r="O56" s="12"/>
      <c r="P56" s="20" t="n">
        <f aca="false">SUM(P53)</f>
        <v>4000</v>
      </c>
    </row>
    <row r="57" customFormat="false" ht="15" hidden="false" customHeight="false" outlineLevel="0" collapsed="false">
      <c r="H57" s="19"/>
      <c r="J57" s="19"/>
    </row>
    <row r="58" customFormat="false" ht="16.5" hidden="false" customHeight="false" outlineLevel="0" collapsed="false">
      <c r="B58" s="48" t="s">
        <v>101</v>
      </c>
      <c r="N58" s="49" t="n">
        <f aca="false">N56+N48+N34+N43+N38+N29+N25+N8</f>
        <v>62801</v>
      </c>
      <c r="O58" s="50"/>
      <c r="P58" s="49" t="n">
        <f aca="false">P56+P48+P34+P43+P38+P25+P8</f>
        <v>1223100</v>
      </c>
      <c r="X58" s="21" t="n">
        <f aca="false">SUM(X53)</f>
        <v>4000</v>
      </c>
      <c r="Z58" s="21" t="n">
        <f aca="false">SUM(Z53)</f>
        <v>4000</v>
      </c>
    </row>
    <row r="59" customFormat="false" ht="15.75" hidden="false" customHeight="false" outlineLevel="0" collapsed="false"/>
    <row r="60" customFormat="false" ht="15" hidden="false" customHeight="false" outlineLevel="0" collapsed="false">
      <c r="C60" s="51"/>
    </row>
    <row r="61" customFormat="false" ht="15" hidden="false" customHeight="false" outlineLevel="0" collapsed="false">
      <c r="C61" s="51"/>
    </row>
    <row r="62" customFormat="false" ht="15" hidden="false" customHeight="false" outlineLevel="0" collapsed="false">
      <c r="B62" s="1" t="s">
        <v>102</v>
      </c>
      <c r="C62" s="51"/>
    </row>
    <row r="63" customFormat="false" ht="15" hidden="false" customHeight="false" outlineLevel="0" collapsed="false">
      <c r="C63" s="51"/>
    </row>
    <row r="64" customFormat="false" ht="15" hidden="false" customHeight="false" outlineLevel="0" collapsed="false">
      <c r="C64" s="51"/>
    </row>
    <row r="65" customFormat="false" ht="15" hidden="false" customHeight="false" outlineLevel="0" collapsed="false">
      <c r="C65" s="51"/>
    </row>
    <row r="66" customFormat="false" ht="15" hidden="false" customHeight="false" outlineLevel="0" collapsed="false">
      <c r="C66" s="51"/>
    </row>
    <row r="67" customFormat="false" ht="15" hidden="false" customHeight="false" outlineLevel="0" collapsed="false">
      <c r="C67" s="51"/>
    </row>
    <row r="68" customFormat="false" ht="15" hidden="false" customHeight="false" outlineLevel="0" collapsed="false">
      <c r="C68" s="51"/>
    </row>
    <row r="69" customFormat="false" ht="15" hidden="false" customHeight="false" outlineLevel="0" collapsed="false">
      <c r="C69" s="51"/>
    </row>
    <row r="70" customFormat="false" ht="15" hidden="false" customHeight="false" outlineLevel="0" collapsed="false">
      <c r="C70" s="51"/>
    </row>
    <row r="71" customFormat="false" ht="15" hidden="false" customHeight="false" outlineLevel="0" collapsed="false">
      <c r="C71" s="51"/>
    </row>
    <row r="72" customFormat="false" ht="15" hidden="false" customHeight="false" outlineLevel="0" collapsed="false">
      <c r="C72" s="51"/>
    </row>
    <row r="73" customFormat="false" ht="15" hidden="false" customHeight="false" outlineLevel="0" collapsed="false">
      <c r="C73" s="51"/>
    </row>
    <row r="74" customFormat="false" ht="15" hidden="false" customHeight="false" outlineLevel="0" collapsed="false">
      <c r="C74" s="51"/>
    </row>
    <row r="75" customFormat="false" ht="15" hidden="false" customHeight="false" outlineLevel="0" collapsed="false">
      <c r="C75" s="51"/>
    </row>
    <row r="76" customFormat="false" ht="15" hidden="false" customHeight="false" outlineLevel="0" collapsed="false">
      <c r="C76" s="51"/>
    </row>
    <row r="77" customFormat="false" ht="15" hidden="false" customHeight="false" outlineLevel="0" collapsed="false">
      <c r="C77" s="51"/>
    </row>
    <row r="78" customFormat="false" ht="15" hidden="false" customHeight="false" outlineLevel="0" collapsed="false">
      <c r="C78" s="51"/>
    </row>
    <row r="79" customFormat="false" ht="15" hidden="false" customHeight="false" outlineLevel="0" collapsed="false">
      <c r="C79" s="51"/>
    </row>
    <row r="80" customFormat="false" ht="15" hidden="false" customHeight="false" outlineLevel="0" collapsed="false">
      <c r="C80" s="51"/>
    </row>
    <row r="81" customFormat="false" ht="15" hidden="false" customHeight="false" outlineLevel="0" collapsed="false">
      <c r="C81" s="51"/>
    </row>
    <row r="82" customFormat="false" ht="15" hidden="false" customHeight="false" outlineLevel="0" collapsed="false">
      <c r="C82" s="51"/>
    </row>
    <row r="83" customFormat="false" ht="15" hidden="false" customHeight="false" outlineLevel="0" collapsed="false">
      <c r="C83" s="51"/>
    </row>
    <row r="84" customFormat="false" ht="15" hidden="false" customHeight="false" outlineLevel="0" collapsed="false">
      <c r="C84" s="51"/>
    </row>
    <row r="85" customFormat="false" ht="15" hidden="false" customHeight="false" outlineLevel="0" collapsed="false">
      <c r="C85" s="51"/>
    </row>
    <row r="86" customFormat="false" ht="15" hidden="false" customHeight="false" outlineLevel="0" collapsed="false">
      <c r="C86" s="51"/>
    </row>
    <row r="87" customFormat="false" ht="15" hidden="false" customHeight="false" outlineLevel="0" collapsed="false">
      <c r="C87" s="51"/>
    </row>
    <row r="88" customFormat="false" ht="15" hidden="false" customHeight="false" outlineLevel="0" collapsed="false">
      <c r="C88" s="51"/>
    </row>
    <row r="89" customFormat="false" ht="15" hidden="false" customHeight="false" outlineLevel="0" collapsed="false">
      <c r="C89" s="51"/>
    </row>
    <row r="90" customFormat="false" ht="15" hidden="false" customHeight="false" outlineLevel="0" collapsed="false">
      <c r="C90" s="51"/>
    </row>
    <row r="91" customFormat="false" ht="15" hidden="false" customHeight="false" outlineLevel="0" collapsed="false">
      <c r="C91" s="51"/>
    </row>
    <row r="92" customFormat="false" ht="15" hidden="false" customHeight="false" outlineLevel="0" collapsed="false">
      <c r="C92" s="51"/>
    </row>
    <row r="93" customFormat="false" ht="15" hidden="false" customHeight="false" outlineLevel="0" collapsed="false">
      <c r="C93" s="51"/>
    </row>
    <row r="94" customFormat="false" ht="15" hidden="false" customHeight="false" outlineLevel="0" collapsed="false">
      <c r="C94" s="51"/>
    </row>
    <row r="95" customFormat="false" ht="15" hidden="false" customHeight="false" outlineLevel="0" collapsed="false">
      <c r="C95" s="51"/>
    </row>
    <row r="96" customFormat="false" ht="15" hidden="false" customHeight="false" outlineLevel="0" collapsed="false">
      <c r="C96" s="51"/>
    </row>
    <row r="97" customFormat="false" ht="15" hidden="false" customHeight="false" outlineLevel="0" collapsed="false">
      <c r="C97" s="51"/>
    </row>
    <row r="98" customFormat="false" ht="15" hidden="false" customHeight="false" outlineLevel="0" collapsed="false">
      <c r="C98" s="51"/>
    </row>
    <row r="99" customFormat="false" ht="15" hidden="false" customHeight="false" outlineLevel="0" collapsed="false">
      <c r="C99" s="51"/>
    </row>
    <row r="100" customFormat="false" ht="15" hidden="false" customHeight="false" outlineLevel="0" collapsed="false">
      <c r="C100" s="51"/>
    </row>
    <row r="101" customFormat="false" ht="15" hidden="false" customHeight="false" outlineLevel="0" collapsed="false">
      <c r="C101" s="51"/>
    </row>
    <row r="102" customFormat="false" ht="15" hidden="false" customHeight="false" outlineLevel="0" collapsed="false">
      <c r="C102" s="51"/>
    </row>
    <row r="103" customFormat="false" ht="15" hidden="false" customHeight="false" outlineLevel="0" collapsed="false">
      <c r="C103" s="51"/>
    </row>
    <row r="104" customFormat="false" ht="15" hidden="false" customHeight="false" outlineLevel="0" collapsed="false">
      <c r="C104" s="51"/>
    </row>
    <row r="105" customFormat="false" ht="15" hidden="false" customHeight="false" outlineLevel="0" collapsed="false">
      <c r="C105" s="51"/>
    </row>
    <row r="106" customFormat="false" ht="15" hidden="false" customHeight="false" outlineLevel="0" collapsed="false">
      <c r="C106" s="51"/>
    </row>
    <row r="107" customFormat="false" ht="15" hidden="false" customHeight="false" outlineLevel="0" collapsed="false">
      <c r="C107" s="51"/>
    </row>
    <row r="108" customFormat="false" ht="15" hidden="false" customHeight="false" outlineLevel="0" collapsed="false">
      <c r="C108" s="51"/>
    </row>
    <row r="109" customFormat="false" ht="15" hidden="false" customHeight="false" outlineLevel="0" collapsed="false">
      <c r="C109" s="51"/>
    </row>
    <row r="110" customFormat="false" ht="15" hidden="false" customHeight="false" outlineLevel="0" collapsed="false">
      <c r="C110" s="51"/>
    </row>
    <row r="111" customFormat="false" ht="15" hidden="false" customHeight="false" outlineLevel="0" collapsed="false">
      <c r="C111" s="51"/>
    </row>
    <row r="112" customFormat="false" ht="15" hidden="false" customHeight="false" outlineLevel="0" collapsed="false">
      <c r="C112" s="51"/>
    </row>
    <row r="113" customFormat="false" ht="15" hidden="false" customHeight="false" outlineLevel="0" collapsed="false">
      <c r="C113" s="51"/>
    </row>
    <row r="114" customFormat="false" ht="15" hidden="false" customHeight="false" outlineLevel="0" collapsed="false">
      <c r="C114" s="51"/>
    </row>
    <row r="115" customFormat="false" ht="15" hidden="false" customHeight="false" outlineLevel="0" collapsed="false">
      <c r="C115" s="51"/>
    </row>
    <row r="116" customFormat="false" ht="15" hidden="false" customHeight="false" outlineLevel="0" collapsed="false">
      <c r="C116" s="51"/>
    </row>
    <row r="117" customFormat="false" ht="15" hidden="false" customHeight="false" outlineLevel="0" collapsed="false">
      <c r="C117" s="51"/>
    </row>
    <row r="118" customFormat="false" ht="15" hidden="false" customHeight="false" outlineLevel="0" collapsed="false">
      <c r="C118" s="51"/>
    </row>
    <row r="119" customFormat="false" ht="15" hidden="false" customHeight="false" outlineLevel="0" collapsed="false">
      <c r="C119" s="51"/>
    </row>
    <row r="120" customFormat="false" ht="15" hidden="false" customHeight="false" outlineLevel="0" collapsed="false">
      <c r="C120" s="51"/>
    </row>
    <row r="121" customFormat="false" ht="15" hidden="false" customHeight="false" outlineLevel="0" collapsed="false">
      <c r="C121" s="51"/>
    </row>
    <row r="122" customFormat="false" ht="15" hidden="false" customHeight="false" outlineLevel="0" collapsed="false">
      <c r="C122" s="51"/>
    </row>
    <row r="123" customFormat="false" ht="15" hidden="false" customHeight="false" outlineLevel="0" collapsed="false">
      <c r="C123" s="51"/>
    </row>
    <row r="124" customFormat="false" ht="15" hidden="false" customHeight="false" outlineLevel="0" collapsed="false">
      <c r="C124" s="51"/>
    </row>
    <row r="125" customFormat="false" ht="15" hidden="false" customHeight="false" outlineLevel="0" collapsed="false">
      <c r="C125" s="51"/>
    </row>
    <row r="126" customFormat="false" ht="15" hidden="false" customHeight="false" outlineLevel="0" collapsed="false">
      <c r="C126" s="51"/>
    </row>
    <row r="127" customFormat="false" ht="15" hidden="false" customHeight="false" outlineLevel="0" collapsed="false">
      <c r="C127" s="51"/>
    </row>
    <row r="128" customFormat="false" ht="15" hidden="false" customHeight="false" outlineLevel="0" collapsed="false">
      <c r="C128" s="51"/>
    </row>
    <row r="129" customFormat="false" ht="15" hidden="false" customHeight="false" outlineLevel="0" collapsed="false">
      <c r="C129" s="51"/>
    </row>
    <row r="130" customFormat="false" ht="15" hidden="false" customHeight="false" outlineLevel="0" collapsed="false">
      <c r="C130" s="51"/>
    </row>
    <row r="131" customFormat="false" ht="15" hidden="false" customHeight="false" outlineLevel="0" collapsed="false">
      <c r="C131" s="51"/>
    </row>
    <row r="132" customFormat="false" ht="15" hidden="false" customHeight="false" outlineLevel="0" collapsed="false">
      <c r="C132" s="51"/>
    </row>
    <row r="133" customFormat="false" ht="15" hidden="false" customHeight="false" outlineLevel="0" collapsed="false">
      <c r="C133" s="51"/>
    </row>
    <row r="134" customFormat="false" ht="15" hidden="false" customHeight="false" outlineLevel="0" collapsed="false">
      <c r="C134" s="51"/>
    </row>
    <row r="135" customFormat="false" ht="15" hidden="false" customHeight="false" outlineLevel="0" collapsed="false">
      <c r="C135" s="51"/>
    </row>
    <row r="136" customFormat="false" ht="15" hidden="false" customHeight="false" outlineLevel="0" collapsed="false">
      <c r="C136" s="51"/>
    </row>
    <row r="137" customFormat="false" ht="15" hidden="false" customHeight="false" outlineLevel="0" collapsed="false">
      <c r="C137" s="51"/>
    </row>
    <row r="138" customFormat="false" ht="15" hidden="false" customHeight="false" outlineLevel="0" collapsed="false">
      <c r="C138" s="51"/>
    </row>
    <row r="139" customFormat="false" ht="15" hidden="false" customHeight="false" outlineLevel="0" collapsed="false">
      <c r="C139" s="51"/>
    </row>
    <row r="140" customFormat="false" ht="15" hidden="false" customHeight="false" outlineLevel="0" collapsed="false">
      <c r="C140" s="51"/>
    </row>
    <row r="141" customFormat="false" ht="15" hidden="false" customHeight="false" outlineLevel="0" collapsed="false">
      <c r="C141" s="51"/>
    </row>
    <row r="142" customFormat="false" ht="15" hidden="false" customHeight="false" outlineLevel="0" collapsed="false">
      <c r="C142" s="51"/>
    </row>
    <row r="143" customFormat="false" ht="15" hidden="false" customHeight="false" outlineLevel="0" collapsed="false">
      <c r="C143" s="51"/>
    </row>
    <row r="144" customFormat="false" ht="15" hidden="false" customHeight="false" outlineLevel="0" collapsed="false">
      <c r="C144" s="51"/>
    </row>
    <row r="145" customFormat="false" ht="15" hidden="false" customHeight="false" outlineLevel="0" collapsed="false">
      <c r="C145" s="51"/>
    </row>
    <row r="146" customFormat="false" ht="15" hidden="false" customHeight="false" outlineLevel="0" collapsed="false">
      <c r="C146" s="51"/>
    </row>
    <row r="147" customFormat="false" ht="15" hidden="false" customHeight="false" outlineLevel="0" collapsed="false">
      <c r="C147" s="51"/>
    </row>
    <row r="148" customFormat="false" ht="15" hidden="false" customHeight="false" outlineLevel="0" collapsed="false">
      <c r="C148" s="51"/>
    </row>
    <row r="149" customFormat="false" ht="15" hidden="false" customHeight="false" outlineLevel="0" collapsed="false">
      <c r="C149" s="51"/>
    </row>
    <row r="150" customFormat="false" ht="15" hidden="false" customHeight="false" outlineLevel="0" collapsed="false">
      <c r="C150" s="51"/>
    </row>
    <row r="151" customFormat="false" ht="15" hidden="false" customHeight="false" outlineLevel="0" collapsed="false">
      <c r="C151" s="51"/>
    </row>
    <row r="152" customFormat="false" ht="15" hidden="false" customHeight="false" outlineLevel="0" collapsed="false">
      <c r="C152" s="51"/>
    </row>
    <row r="153" customFormat="false" ht="15" hidden="false" customHeight="false" outlineLevel="0" collapsed="false">
      <c r="C153" s="51"/>
    </row>
    <row r="154" customFormat="false" ht="15" hidden="false" customHeight="false" outlineLevel="0" collapsed="false">
      <c r="C154" s="51"/>
    </row>
    <row r="155" customFormat="false" ht="15" hidden="false" customHeight="false" outlineLevel="0" collapsed="false">
      <c r="C155" s="51"/>
    </row>
    <row r="156" customFormat="false" ht="15" hidden="false" customHeight="false" outlineLevel="0" collapsed="false">
      <c r="C156" s="51"/>
    </row>
    <row r="157" customFormat="false" ht="15" hidden="false" customHeight="false" outlineLevel="0" collapsed="false">
      <c r="C157" s="51"/>
    </row>
    <row r="158" customFormat="false" ht="15" hidden="false" customHeight="false" outlineLevel="0" collapsed="false">
      <c r="C158" s="51"/>
    </row>
    <row r="159" customFormat="false" ht="15" hidden="false" customHeight="false" outlineLevel="0" collapsed="false">
      <c r="C159" s="51"/>
    </row>
    <row r="160" customFormat="false" ht="15" hidden="false" customHeight="false" outlineLevel="0" collapsed="false">
      <c r="C160" s="51"/>
    </row>
    <row r="161" customFormat="false" ht="15" hidden="false" customHeight="false" outlineLevel="0" collapsed="false">
      <c r="C161" s="51"/>
    </row>
    <row r="162" customFormat="false" ht="15" hidden="false" customHeight="false" outlineLevel="0" collapsed="false">
      <c r="C162" s="51"/>
    </row>
    <row r="163" customFormat="false" ht="15" hidden="false" customHeight="false" outlineLevel="0" collapsed="false">
      <c r="C163" s="51"/>
    </row>
    <row r="164" customFormat="false" ht="15" hidden="false" customHeight="false" outlineLevel="0" collapsed="false">
      <c r="C164" s="51"/>
    </row>
    <row r="165" customFormat="false" ht="15" hidden="false" customHeight="false" outlineLevel="0" collapsed="false">
      <c r="C165" s="51"/>
    </row>
    <row r="166" customFormat="false" ht="15" hidden="false" customHeight="false" outlineLevel="0" collapsed="false">
      <c r="C166" s="51"/>
    </row>
    <row r="167" customFormat="false" ht="15" hidden="false" customHeight="false" outlineLevel="0" collapsed="false">
      <c r="C167" s="51"/>
    </row>
    <row r="168" customFormat="false" ht="15" hidden="false" customHeight="false" outlineLevel="0" collapsed="false">
      <c r="C168" s="51"/>
    </row>
    <row r="169" customFormat="false" ht="15" hidden="false" customHeight="false" outlineLevel="0" collapsed="false">
      <c r="C169" s="51"/>
    </row>
    <row r="170" customFormat="false" ht="15" hidden="false" customHeight="false" outlineLevel="0" collapsed="false">
      <c r="C170" s="51"/>
    </row>
    <row r="171" customFormat="false" ht="15" hidden="false" customHeight="false" outlineLevel="0" collapsed="false">
      <c r="C171" s="51"/>
    </row>
    <row r="172" customFormat="false" ht="15" hidden="false" customHeight="false" outlineLevel="0" collapsed="false">
      <c r="C172" s="51"/>
    </row>
    <row r="173" customFormat="false" ht="15" hidden="false" customHeight="false" outlineLevel="0" collapsed="false">
      <c r="C173" s="51"/>
    </row>
    <row r="174" customFormat="false" ht="15" hidden="false" customHeight="false" outlineLevel="0" collapsed="false">
      <c r="C174" s="51"/>
    </row>
    <row r="175" customFormat="false" ht="15" hidden="false" customHeight="false" outlineLevel="0" collapsed="false">
      <c r="C175" s="51"/>
    </row>
    <row r="176" customFormat="false" ht="15" hidden="false" customHeight="false" outlineLevel="0" collapsed="false">
      <c r="C176" s="51"/>
    </row>
    <row r="177" customFormat="false" ht="15" hidden="false" customHeight="false" outlineLevel="0" collapsed="false">
      <c r="C177" s="51"/>
    </row>
    <row r="178" customFormat="false" ht="15" hidden="false" customHeight="false" outlineLevel="0" collapsed="false">
      <c r="C178" s="51"/>
    </row>
    <row r="179" customFormat="false" ht="15" hidden="false" customHeight="false" outlineLevel="0" collapsed="false">
      <c r="C179" s="51"/>
    </row>
    <row r="180" customFormat="false" ht="15" hidden="false" customHeight="false" outlineLevel="0" collapsed="false">
      <c r="C180" s="51"/>
    </row>
    <row r="181" customFormat="false" ht="15" hidden="false" customHeight="false" outlineLevel="0" collapsed="false">
      <c r="C181" s="51"/>
    </row>
    <row r="182" customFormat="false" ht="15" hidden="false" customHeight="false" outlineLevel="0" collapsed="false">
      <c r="C182" s="51"/>
    </row>
    <row r="183" customFormat="false" ht="15" hidden="false" customHeight="false" outlineLevel="0" collapsed="false">
      <c r="C183" s="51"/>
    </row>
    <row r="184" customFormat="false" ht="15" hidden="false" customHeight="false" outlineLevel="0" collapsed="false">
      <c r="C184" s="51"/>
    </row>
    <row r="185" customFormat="false" ht="15" hidden="false" customHeight="false" outlineLevel="0" collapsed="false">
      <c r="C185" s="51"/>
    </row>
    <row r="186" customFormat="false" ht="15" hidden="false" customHeight="false" outlineLevel="0" collapsed="false">
      <c r="C186" s="51"/>
    </row>
    <row r="187" customFormat="false" ht="15" hidden="false" customHeight="false" outlineLevel="0" collapsed="false">
      <c r="C187" s="51"/>
    </row>
    <row r="188" customFormat="false" ht="15" hidden="false" customHeight="false" outlineLevel="0" collapsed="false">
      <c r="C188" s="51"/>
    </row>
    <row r="189" customFormat="false" ht="15" hidden="false" customHeight="false" outlineLevel="0" collapsed="false">
      <c r="C189" s="51"/>
    </row>
    <row r="190" customFormat="false" ht="15" hidden="false" customHeight="false" outlineLevel="0" collapsed="false">
      <c r="C190" s="51"/>
    </row>
    <row r="191" customFormat="false" ht="15" hidden="false" customHeight="false" outlineLevel="0" collapsed="false">
      <c r="C191" s="51"/>
    </row>
    <row r="192" customFormat="false" ht="15" hidden="false" customHeight="false" outlineLevel="0" collapsed="false">
      <c r="C192" s="51"/>
    </row>
    <row r="193" customFormat="false" ht="15" hidden="false" customHeight="false" outlineLevel="0" collapsed="false">
      <c r="C193" s="51"/>
    </row>
    <row r="194" customFormat="false" ht="15" hidden="false" customHeight="false" outlineLevel="0" collapsed="false">
      <c r="C194" s="51"/>
    </row>
  </sheetData>
  <mergeCells count="2">
    <mergeCell ref="X2:Z2"/>
    <mergeCell ref="N3:P3"/>
  </mergeCells>
  <printOptions headings="false" gridLines="false" gridLinesSet="true" horizontalCentered="false" verticalCentered="false"/>
  <pageMargins left="0.379861111111111" right="0.290277777777778" top="0.490277777777778" bottom="0.54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2000-03-29T18:46:50Z</dcterms:created>
  <dc:creator>ami chokshi</dc:creator>
  <dc:description/>
  <dc:language>en-US</dc:language>
  <cp:lastModifiedBy>ami chokshi</cp:lastModifiedBy>
  <cp:lastPrinted>2000-04-04T18:53:09Z</cp:lastPrinted>
  <cp:revision>0</cp:revision>
  <dc:subject/>
  <dc:title/>
</cp:coreProperties>
</file>