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<sst xmlns="http://schemas.openxmlformats.org/spreadsheetml/2006/main" count="26" uniqueCount="25">
  <si>
    <t xml:space="preserve">Enron Canada Power Corp.</t>
  </si>
  <si>
    <t xml:space="preserve">Security Transactions with the Power Pool</t>
  </si>
  <si>
    <t xml:space="preserve">January</t>
  </si>
  <si>
    <t xml:space="preserve">February</t>
  </si>
  <si>
    <t xml:space="preserve">March</t>
  </si>
  <si>
    <t xml:space="preserve">April</t>
  </si>
  <si>
    <t xml:space="preserve">Baseload MWh</t>
  </si>
  <si>
    <t xml:space="preserve">Peak MWh</t>
  </si>
  <si>
    <t xml:space="preserve">Total MWh</t>
  </si>
  <si>
    <t xml:space="preserve">Baseload Price</t>
  </si>
  <si>
    <t xml:space="preserve">Peak Price</t>
  </si>
  <si>
    <t xml:space="preserve">Total Dollar Value</t>
  </si>
  <si>
    <t xml:space="preserve">Trading Charge </t>
  </si>
  <si>
    <t xml:space="preserve">Dollar Value with GST</t>
  </si>
  <si>
    <t xml:space="preserve">60 Day Security Requirement</t>
  </si>
  <si>
    <t xml:space="preserve">May - 37,200 MW in ECP-</t>
  </si>
  <si>
    <t xml:space="preserve">(ETS corrections)</t>
  </si>
  <si>
    <t xml:space="preserve">Sept -33,073 MW in ECP-</t>
  </si>
  <si>
    <t xml:space="preserve">December payable to Enron (per ETS statement)</t>
  </si>
  <si>
    <t xml:space="preserve">Power Pool owes Enron Canada Power on January 29, 2002</t>
  </si>
  <si>
    <t xml:space="preserve">Security deposit to Pool</t>
  </si>
  <si>
    <t xml:space="preserve">Owed to Enron on January 29 after security deposit of $6.95 M withheld</t>
  </si>
  <si>
    <t xml:space="preserve">Security held by Pool (received Jan 8, 2002)</t>
  </si>
  <si>
    <t xml:space="preserve">Security held by Pool (received Jan 29, 2002)</t>
  </si>
  <si>
    <t xml:space="preserve">Security held by Power Pool for Enron Canada Power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</si>
</sst>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_(\$* #,##0_);_(\$* \(#,##0\);_(\$* \-_);_(@_)"/>
    <numFmt numFmtId="167" formatCode="\$#,##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42"/>
    <col collapsed="false" customWidth="true" hidden="false" outlineLevel="0" max="2" min="2" style="0" width="11.7"/>
    <col collapsed="false" customWidth="true" hidden="false" outlineLevel="0" max="3" min="3" style="0" width="13.41"/>
    <col collapsed="false" customWidth="true" hidden="false" outlineLevel="0" max="4" min="4" style="0" width="11.56"/>
    <col collapsed="false" customWidth="true" hidden="false" outlineLevel="0" max="5" min="5" style="0" width="12.7"/>
  </cols>
  <sheetData>
    <row r="1" customFormat="false" ht="1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0" t="s">
        <v>1</v>
      </c>
    </row>
    <row r="5" customFormat="false" ht="12.75" hidden="false" customHeight="false" outlineLevel="0" collapsed="false">
      <c r="B5" s="2" t="s">
        <v>2</v>
      </c>
      <c r="C5" s="2" t="s">
        <v>3</v>
      </c>
      <c r="D5" s="2" t="s">
        <v>4</v>
      </c>
      <c r="E5" s="2" t="s">
        <v>5</v>
      </c>
    </row>
    <row r="7" customFormat="false" ht="12.75" hidden="false" customHeight="false" outlineLevel="0" collapsed="false">
      <c r="A7" s="0" t="s">
        <v>6</v>
      </c>
      <c r="B7" s="3" t="n">
        <v>125364</v>
      </c>
      <c r="C7" s="3" t="n">
        <v>113232</v>
      </c>
      <c r="D7" s="3" t="n">
        <v>125364</v>
      </c>
      <c r="E7" s="3" t="n">
        <v>117720</v>
      </c>
    </row>
    <row r="8" customFormat="false" ht="12.75" hidden="false" customHeight="false" outlineLevel="0" collapsed="false">
      <c r="A8" s="0" t="s">
        <v>7</v>
      </c>
      <c r="B8" s="4" t="n">
        <v>24960</v>
      </c>
      <c r="C8" s="4" t="n">
        <v>23040</v>
      </c>
      <c r="D8" s="4" t="n">
        <v>24960</v>
      </c>
      <c r="E8" s="4" t="n">
        <v>18720</v>
      </c>
    </row>
    <row r="9" customFormat="false" ht="12.75" hidden="false" customHeight="false" outlineLevel="0" collapsed="false">
      <c r="A9" s="0" t="s">
        <v>8</v>
      </c>
      <c r="B9" s="3" t="n">
        <f aca="false">SUM(B7:B8)</f>
        <v>150324</v>
      </c>
      <c r="C9" s="3" t="n">
        <f aca="false">SUM(C7:C8)</f>
        <v>136272</v>
      </c>
      <c r="D9" s="3" t="n">
        <f aca="false">SUM(D7:D8)</f>
        <v>150324</v>
      </c>
      <c r="E9" s="3" t="n">
        <f aca="false">SUM(E7:E8)</f>
        <v>136440</v>
      </c>
      <c r="F9" s="3"/>
    </row>
    <row r="10" customFormat="false" ht="12.75" hidden="false" customHeight="false" outlineLevel="0" collapsed="false">
      <c r="A10" s="0" t="s">
        <v>9</v>
      </c>
      <c r="B10" s="5" t="n">
        <v>30</v>
      </c>
      <c r="C10" s="5" t="n">
        <v>30</v>
      </c>
      <c r="D10" s="5" t="n">
        <v>30</v>
      </c>
      <c r="E10" s="5" t="n">
        <v>32</v>
      </c>
      <c r="F10" s="3"/>
    </row>
    <row r="11" customFormat="false" ht="12.75" hidden="false" customHeight="false" outlineLevel="0" collapsed="false">
      <c r="A11" s="0" t="s">
        <v>10</v>
      </c>
      <c r="B11" s="5" t="n">
        <v>40</v>
      </c>
      <c r="C11" s="5" t="n">
        <v>40</v>
      </c>
      <c r="D11" s="5" t="n">
        <v>40</v>
      </c>
      <c r="E11" s="5" t="n">
        <v>42</v>
      </c>
      <c r="F11" s="3"/>
    </row>
    <row r="12" customFormat="false" ht="12.75" hidden="false" customHeight="false" outlineLevel="0" collapsed="false">
      <c r="A12" s="0" t="s">
        <v>11</v>
      </c>
      <c r="B12" s="6" t="n">
        <f aca="false">+(B7*B10)+(B8*B11)</f>
        <v>4759320</v>
      </c>
      <c r="C12" s="6" t="n">
        <f aca="false">+(C7*C10)+(C8*C11)</f>
        <v>4318560</v>
      </c>
      <c r="D12" s="6" t="n">
        <f aca="false">+(D7*D10)+(D8*D11)</f>
        <v>4759320</v>
      </c>
      <c r="E12" s="6" t="n">
        <f aca="false">+(E7*E10)+(E8*E11)</f>
        <v>4553280</v>
      </c>
      <c r="F12" s="3"/>
    </row>
    <row r="13" customFormat="false" ht="12.75" hidden="false" customHeight="false" outlineLevel="0" collapsed="false">
      <c r="A13" s="0" t="s">
        <v>12</v>
      </c>
      <c r="B13" s="7" t="n">
        <f aca="false">+B9*0.11</f>
        <v>16535.64</v>
      </c>
      <c r="C13" s="7" t="n">
        <f aca="false">+C9*0.11</f>
        <v>14989.92</v>
      </c>
      <c r="D13" s="7" t="n">
        <f aca="false">+D9*0.11</f>
        <v>16535.64</v>
      </c>
      <c r="E13" s="7" t="n">
        <f aca="false">+E9*0.11</f>
        <v>15008.4</v>
      </c>
      <c r="F13" s="3"/>
    </row>
    <row r="14" customFormat="false" ht="12.75" hidden="false" customHeight="false" outlineLevel="0" collapsed="false">
      <c r="A14" s="0" t="s">
        <v>13</v>
      </c>
      <c r="B14" s="8" t="n">
        <f aca="false">(SUM(B12:B13))*1.07</f>
        <v>5110165.5348</v>
      </c>
      <c r="C14" s="8" t="n">
        <f aca="false">(SUM(C12:C13))*1.07</f>
        <v>4636898.4144</v>
      </c>
      <c r="D14" s="8" t="n">
        <f aca="false">(SUM(D12:D13))*1.07</f>
        <v>5110165.5348</v>
      </c>
      <c r="E14" s="8" t="n">
        <f aca="false">(SUM(E12:E13))*1.07</f>
        <v>4888068.588</v>
      </c>
    </row>
    <row r="15" customFormat="false" ht="12.75" hidden="false" customHeight="false" outlineLevel="0" collapsed="false">
      <c r="B15" s="6"/>
      <c r="C15" s="6"/>
      <c r="D15" s="6"/>
    </row>
    <row r="16" customFormat="false" ht="12.75" hidden="false" customHeight="false" outlineLevel="0" collapsed="false">
      <c r="B16" s="6"/>
      <c r="C16" s="6"/>
      <c r="D16" s="6"/>
      <c r="E16" s="6"/>
    </row>
    <row r="17" customFormat="false" ht="12.75" hidden="false" customHeight="false" outlineLevel="0" collapsed="false">
      <c r="A17" s="0" t="s">
        <v>14</v>
      </c>
      <c r="C17" s="9" t="n">
        <v>9747063.9492</v>
      </c>
      <c r="D17" s="6" t="n">
        <v>9747063.9492</v>
      </c>
      <c r="E17" s="6" t="n">
        <v>9998234.1228</v>
      </c>
    </row>
    <row r="18" customFormat="false" ht="12.75" hidden="false" customHeight="false" outlineLevel="0" collapsed="false">
      <c r="A18" s="10"/>
    </row>
    <row r="19" customFormat="false" ht="12.75" hidden="false" customHeight="false" outlineLevel="0" collapsed="false">
      <c r="C19" s="6" t="n">
        <v>3821.184</v>
      </c>
      <c r="D19" s="0" t="s">
        <v>15</v>
      </c>
      <c r="F19" s="0" t="s">
        <v>16</v>
      </c>
    </row>
    <row r="20" customFormat="false" ht="12.75" hidden="false" customHeight="false" outlineLevel="0" collapsed="false">
      <c r="C20" s="6" t="n">
        <v>3397.25856</v>
      </c>
      <c r="D20" s="0" t="s">
        <v>17</v>
      </c>
      <c r="F20" s="0" t="s">
        <v>16</v>
      </c>
    </row>
    <row r="21" customFormat="false" ht="12.75" hidden="false" customHeight="false" outlineLevel="0" collapsed="false">
      <c r="C21" s="11" t="n">
        <v>9027064</v>
      </c>
      <c r="D21" s="0" t="s">
        <v>18</v>
      </c>
    </row>
    <row r="22" customFormat="false" ht="12.75" hidden="false" customHeight="false" outlineLevel="0" collapsed="false">
      <c r="A22" s="6"/>
      <c r="C22" s="6" t="n">
        <v>9034282.44256</v>
      </c>
      <c r="D22" s="0" t="s">
        <v>19</v>
      </c>
    </row>
    <row r="23" customFormat="false" ht="12.75" hidden="false" customHeight="false" outlineLevel="0" collapsed="false">
      <c r="A23" s="6"/>
      <c r="C23" s="11" t="n">
        <v>-6950000</v>
      </c>
      <c r="D23" s="0" t="s">
        <v>20</v>
      </c>
    </row>
    <row r="24" customFormat="false" ht="12.75" hidden="false" customHeight="false" outlineLevel="0" collapsed="false">
      <c r="A24" s="6"/>
      <c r="C24" s="9" t="n">
        <v>2084282.44256</v>
      </c>
      <c r="D24" s="12" t="s">
        <v>21</v>
      </c>
    </row>
    <row r="26" customFormat="false" ht="12.75" hidden="false" customHeight="false" outlineLevel="0" collapsed="false">
      <c r="A26" s="13"/>
      <c r="C26" s="13" t="n">
        <v>2800000</v>
      </c>
      <c r="D26" s="0" t="s">
        <v>22</v>
      </c>
    </row>
    <row r="27" customFormat="false" ht="12.75" hidden="false" customHeight="false" outlineLevel="0" collapsed="false">
      <c r="A27" s="13"/>
      <c r="C27" s="11" t="n">
        <v>6950000</v>
      </c>
      <c r="D27" s="0" t="s">
        <v>23</v>
      </c>
    </row>
    <row r="28" customFormat="false" ht="12.75" hidden="false" customHeight="false" outlineLevel="0" collapsed="false">
      <c r="A28" s="13"/>
      <c r="C28" s="6" t="n">
        <v>9750000</v>
      </c>
      <c r="D28" s="0" t="s">
        <v>24</v>
      </c>
    </row>
    <row r="29" customFormat="false" ht="12.75" hidden="false" customHeight="false" outlineLevel="0" collapsed="false">
      <c r="A29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2002-01-29T15:38:40Z</dcterms:created>
  <dc:creator>Carol Moline</dc:creator>
  <dc:description/>
  <dc:language>en-US</dc:language>
  <cp:lastModifiedBy>Carol Moline</cp:lastModifiedBy>
  <cp:lastPrinted>2002-01-29T15:42:30Z</cp:lastPrinted>
  <cp:revision>0</cp:revision>
  <dc:subject/>
  <dc:title/>
</cp:coreProperties>
</file>