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ull Versio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<sst xmlns="http://schemas.openxmlformats.org/spreadsheetml/2006/main" count="99" uniqueCount="75">
  <si>
    <r>
      <rPr>
        <b val="true"/>
        <i val="true"/>
        <sz val="14"/>
        <rFont val="Times New Roman"/>
        <family val="1"/>
      </rPr>
      <t xml:space="preserve">Product Order Form:</t>
    </r>
    <r>
      <rPr>
        <i val="true"/>
        <sz val="14"/>
        <rFont val="Times New Roman"/>
        <family val="1"/>
      </rPr>
      <t xml:space="preserve">  PS MarketZone</t>
    </r>
  </si>
  <si>
    <t xml:space="preserve">Order ID</t>
  </si>
  <si>
    <t xml:space="preserve">ENR080800</t>
  </si>
  <si>
    <t xml:space="preserve">The terms of SLA # 5839 between Enron Corp. and BMC Software Inc. dated June 28, 1995 are incorporated herein</t>
  </si>
  <si>
    <t xml:space="preserve">        EID</t>
  </si>
  <si>
    <t xml:space="preserve">n/a</t>
  </si>
  <si>
    <t xml:space="preserve"> </t>
  </si>
  <si>
    <t xml:space="preserve">DESIGNATED CPU</t>
  </si>
  <si>
    <t xml:space="preserve">PRODUCT</t>
  </si>
  <si>
    <t xml:space="preserve">LICENSE FEE</t>
  </si>
  <si>
    <t xml:space="preserve">CONSOLE</t>
  </si>
  <si>
    <t xml:space="preserve">ITEM#</t>
  </si>
  <si>
    <t xml:space="preserve">QUANTITY</t>
  </si>
  <si>
    <t xml:space="preserve">VENDOR</t>
  </si>
  <si>
    <t xml:space="preserve">PRODUCT DESCRIPTION</t>
  </si>
  <si>
    <t xml:space="preserve">TIER</t>
  </si>
  <si>
    <t xml:space="preserve">MACHINE TYPE  </t>
  </si>
  <si>
    <t xml:space="preserve">MANUFACTURE</t>
  </si>
  <si>
    <t xml:space="preserve">EFFECTIVE</t>
  </si>
  <si>
    <t xml:space="preserve">SUPPORT</t>
  </si>
  <si>
    <t xml:space="preserve">UNIT COST</t>
  </si>
  <si>
    <t xml:space="preserve">TOTAL COST</t>
  </si>
  <si>
    <t xml:space="preserve">INSTALLATION  </t>
  </si>
  <si>
    <t xml:space="preserve">&amp; MODEL</t>
  </si>
  <si>
    <t xml:space="preserve">#</t>
  </si>
  <si>
    <t xml:space="preserve">DATE</t>
  </si>
  <si>
    <t xml:space="preserve">LOCATION</t>
  </si>
  <si>
    <t xml:space="preserve">BMC</t>
  </si>
  <si>
    <t xml:space="preserve">PATROL for Real Server Streaming Media</t>
  </si>
  <si>
    <t xml:space="preserve">Wkg</t>
  </si>
  <si>
    <t xml:space="preserve">SUN</t>
  </si>
  <si>
    <t xml:space="preserve">Enron</t>
  </si>
  <si>
    <t xml:space="preserve">Dept</t>
  </si>
  <si>
    <t xml:space="preserve">Broadband</t>
  </si>
  <si>
    <t xml:space="preserve">80hrs.</t>
  </si>
  <si>
    <t xml:space="preserve">Implementation, Development Assistance</t>
  </si>
  <si>
    <t xml:space="preserve">Included</t>
  </si>
  <si>
    <t xml:space="preserve">Services</t>
  </si>
  <si>
    <t xml:space="preserve">Support</t>
  </si>
  <si>
    <t xml:space="preserve">Portland. Or</t>
  </si>
  <si>
    <t xml:space="preserve">SOFTWARE SUBTOTAL:</t>
  </si>
  <si>
    <t xml:space="preserve">DISCOUNT:    </t>
  </si>
  <si>
    <t xml:space="preserve">SOFTWARE TOTAL:</t>
  </si>
  <si>
    <t xml:space="preserve">MAINTENANCE:  (1) NOT APPLICABLE</t>
  </si>
  <si>
    <t xml:space="preserve">SERVICES:</t>
  </si>
  <si>
    <t xml:space="preserve">TOTAL</t>
  </si>
  <si>
    <t xml:space="preserve">ACCEPTED BY: BMC Software Services, Inc.</t>
  </si>
  <si>
    <t xml:space="preserve">ACCEPTED BY LICENSEE:   Enron Broadband Services</t>
  </si>
  <si>
    <t xml:space="preserve">By:</t>
  </si>
  <si>
    <t xml:space="preserve">        By:</t>
  </si>
  <si>
    <t xml:space="preserve">Name:</t>
  </si>
  <si>
    <t xml:space="preserve">        Name:</t>
  </si>
  <si>
    <t xml:space="preserve">Title:</t>
  </si>
  <si>
    <t xml:space="preserve">        Title:</t>
  </si>
  <si>
    <t xml:space="preserve">Date:</t>
  </si>
  <si>
    <t xml:space="preserve">        Date:</t>
  </si>
  <si>
    <t xml:space="preserve">1.Enron may add licenses above the 300 server maximum with an annual review beginning March 1st, 2001. On the review date, Enron will provide to BMC a statement </t>
  </si>
  <si>
    <t xml:space="preserve">  ("Statement of Servers") certified by an officer of Enron, specifying all of the CPUs (by location, model, type and serial number) upon which Product is installed or operated. </t>
  </si>
  <si>
    <t xml:space="preserve">  Incremental licenses above 300 servers will be invoiced at $1560. per Wkg. and $5600. per Dept. server. </t>
  </si>
  <si>
    <t xml:space="preserve">2. Licenses for PATROL for Real Server Streaming Media can be exchanged for licenses for PATROL KM for Windows Media Services, up to 12 months from the effective date.</t>
  </si>
  <si>
    <t xml:space="preserve">3. Software licensed as is. License Fees do not include maintenance.  Enron may use the pre-paid Implementation &amp; Development Assistance in two hour blocks for offsite support to a</t>
  </si>
  <si>
    <t xml:space="preserve">   maximum of 80 hours.</t>
  </si>
  <si>
    <t xml:space="preserve">Additional Implementation &amp; Development support is available at the then applicable rate (currently $250/hr.)</t>
  </si>
  <si>
    <t xml:space="preserve">4. In the event that BMC Software releases the PATROL for RealServer Streaming Media KM as Generally Available product, Enron is entitled to a number of GA licenses equivalent </t>
  </si>
  <si>
    <t xml:space="preserve">   to the purchased total (minimum of 300) for which  Enron would pay maintenance only, at rate of 20% of net software license charge.</t>
  </si>
  <si>
    <t xml:space="preserve">   Enron has 60 days from the date of product General Availability to elect maintenance &amp; support. </t>
  </si>
  <si>
    <t xml:space="preserve">5. Price effective until September 30, 2000.</t>
  </si>
  <si>
    <t xml:space="preserve">Scope of work and payment procedures will be as specified in a separate Statement of Work (“SOW”) to be prepared and executed by LICENSEE and BMC or BMC’s services </t>
  </si>
  <si>
    <t xml:space="preserve">affiliate, as applicable for implementation and development support. Reasonable out-of-pocket costs and expenses incurred by BMC or its affiliate for implementation and/or training </t>
  </si>
  <si>
    <t xml:space="preserve">will be reimbursed by LICENSEE as specified in the SOW in addition to the service fees set forth above.  Any software products and related documentation and/or other </t>
  </si>
  <si>
    <t xml:space="preserve">confidential or proprietary information delivered to LICENSEE in the course of implementation and/or training will be deemed included in the Product licensed </t>
  </si>
  <si>
    <t xml:space="preserve">under, and shall be subject to all the terms and conditions of, this Product Order Form and the Software License Agreement to which it relates (the “SLA”),</t>
  </si>
  <si>
    <t xml:space="preserve"> including without limitation the provisions concerning title and proprietary information.  The SLA shall prevail in case of any conflict between its terms and </t>
  </si>
  <si>
    <t xml:space="preserve">those of the SOW, and neither the execution nor fulfillment of the SOW will relieve or alter BMC’s or LICENSEE’S obligations and responsibilities with </t>
  </si>
  <si>
    <t xml:space="preserve">respect to the affected Products under the license terms set forth in the SLA.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</si>
</sst>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_(\$* #,##0.00_);_(\$* \(#,##0.00\);_(\$* \-??_);_(@_)"/>
    <numFmt numFmtId="167" formatCode="_(\$* #,##0_);_(\$* \(#,##0\);_(\$* \-??_);_(@_)"/>
    <numFmt numFmtId="168" formatCode="\$#,##0_);[RED]&quot;($&quot;#,##0\)"/>
    <numFmt numFmtId="169" formatCode="mm\-dd\-yy"/>
    <numFmt numFmtId="170" formatCode="0.00%"/>
  </numFmts>
  <fonts count="16">
    <font>
      <sz val="11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</font>
    <font>
      <b val="true"/>
      <sz val="12"/>
      <name val="Times New Roman"/>
      <family val="1"/>
    </font>
    <font>
      <b val="true"/>
      <sz val="18"/>
      <name val="Times New Roman"/>
      <family val="1"/>
    </font>
    <font>
      <b val="true"/>
      <i val="true"/>
      <sz val="14"/>
      <name val="Times New Roman"/>
      <family val="1"/>
    </font>
    <font>
      <i val="true"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6.5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0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0" fillId="0" borderId="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0" borderId="7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0" fillId="0" borderId="7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0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0" fillId="0" borderId="9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1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0" fillId="0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0" fillId="0" borderId="14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408240</xdr:colOff>
      <xdr:row>22</xdr:row>
      <xdr:rowOff>0</xdr:rowOff>
    </xdr:from>
    <xdr:to>
      <xdr:col>6</xdr:col>
      <xdr:colOff>419400</xdr:colOff>
      <xdr:row>22</xdr:row>
      <xdr:rowOff>0</xdr:rowOff>
    </xdr:to>
    <xdr:sp>
      <xdr:nvSpPr>
        <xdr:cNvPr id="0" name="Line 3"/>
        <xdr:cNvSpPr/>
      </xdr:nvSpPr>
      <xdr:spPr>
        <a:xfrm>
          <a:off x="735840" y="3855600"/>
          <a:ext cx="3689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408240</xdr:colOff>
      <xdr:row>23</xdr:row>
      <xdr:rowOff>0</xdr:rowOff>
    </xdr:from>
    <xdr:to>
      <xdr:col>6</xdr:col>
      <xdr:colOff>419400</xdr:colOff>
      <xdr:row>23</xdr:row>
      <xdr:rowOff>0</xdr:rowOff>
    </xdr:to>
    <xdr:sp>
      <xdr:nvSpPr>
        <xdr:cNvPr id="1" name="Line 4"/>
        <xdr:cNvSpPr/>
      </xdr:nvSpPr>
      <xdr:spPr>
        <a:xfrm>
          <a:off x="735840" y="4046400"/>
          <a:ext cx="3689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408240</xdr:colOff>
      <xdr:row>24</xdr:row>
      <xdr:rowOff>0</xdr:rowOff>
    </xdr:from>
    <xdr:to>
      <xdr:col>6</xdr:col>
      <xdr:colOff>419400</xdr:colOff>
      <xdr:row>24</xdr:row>
      <xdr:rowOff>0</xdr:rowOff>
    </xdr:to>
    <xdr:sp>
      <xdr:nvSpPr>
        <xdr:cNvPr id="2" name="Line 5"/>
        <xdr:cNvSpPr/>
      </xdr:nvSpPr>
      <xdr:spPr>
        <a:xfrm>
          <a:off x="735840" y="4236840"/>
          <a:ext cx="3689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408240</xdr:colOff>
      <xdr:row>25</xdr:row>
      <xdr:rowOff>0</xdr:rowOff>
    </xdr:from>
    <xdr:to>
      <xdr:col>6</xdr:col>
      <xdr:colOff>429480</xdr:colOff>
      <xdr:row>25</xdr:row>
      <xdr:rowOff>0</xdr:rowOff>
    </xdr:to>
    <xdr:sp>
      <xdr:nvSpPr>
        <xdr:cNvPr id="3" name="Line 6"/>
        <xdr:cNvSpPr/>
      </xdr:nvSpPr>
      <xdr:spPr>
        <a:xfrm>
          <a:off x="735840" y="4427280"/>
          <a:ext cx="3699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12</xdr:col>
      <xdr:colOff>659520</xdr:colOff>
      <xdr:row>22</xdr:row>
      <xdr:rowOff>0</xdr:rowOff>
    </xdr:to>
    <xdr:sp>
      <xdr:nvSpPr>
        <xdr:cNvPr id="4" name="Line 7"/>
        <xdr:cNvSpPr/>
      </xdr:nvSpPr>
      <xdr:spPr>
        <a:xfrm>
          <a:off x="5491440" y="3855600"/>
          <a:ext cx="3490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12</xdr:col>
      <xdr:colOff>659520</xdr:colOff>
      <xdr:row>23</xdr:row>
      <xdr:rowOff>0</xdr:rowOff>
    </xdr:to>
    <xdr:sp>
      <xdr:nvSpPr>
        <xdr:cNvPr id="5" name="Line 8"/>
        <xdr:cNvSpPr/>
      </xdr:nvSpPr>
      <xdr:spPr>
        <a:xfrm>
          <a:off x="5491440" y="4046400"/>
          <a:ext cx="3490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12</xdr:col>
      <xdr:colOff>659520</xdr:colOff>
      <xdr:row>24</xdr:row>
      <xdr:rowOff>0</xdr:rowOff>
    </xdr:to>
    <xdr:sp>
      <xdr:nvSpPr>
        <xdr:cNvPr id="6" name="Line 9"/>
        <xdr:cNvSpPr/>
      </xdr:nvSpPr>
      <xdr:spPr>
        <a:xfrm>
          <a:off x="5491440" y="4236840"/>
          <a:ext cx="3490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25</xdr:row>
      <xdr:rowOff>0</xdr:rowOff>
    </xdr:from>
    <xdr:to>
      <xdr:col>12</xdr:col>
      <xdr:colOff>668520</xdr:colOff>
      <xdr:row>25</xdr:row>
      <xdr:rowOff>0</xdr:rowOff>
    </xdr:to>
    <xdr:sp>
      <xdr:nvSpPr>
        <xdr:cNvPr id="7" name="Line 10"/>
        <xdr:cNvSpPr/>
      </xdr:nvSpPr>
      <xdr:spPr>
        <a:xfrm>
          <a:off x="5491440" y="4427280"/>
          <a:ext cx="3499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1</xdr:row>
      <xdr:rowOff>38160</xdr:rowOff>
    </xdr:from>
    <xdr:to>
      <xdr:col>4</xdr:col>
      <xdr:colOff>1628280</xdr:colOff>
      <xdr:row>2</xdr:row>
      <xdr:rowOff>28440</xdr:rowOff>
    </xdr:to>
    <xdr:sp>
      <xdr:nvSpPr>
        <xdr:cNvPr id="8" name="Text 14"/>
        <xdr:cNvSpPr/>
      </xdr:nvSpPr>
      <xdr:spPr>
        <a:xfrm>
          <a:off x="19080" y="238320"/>
          <a:ext cx="2942640" cy="3070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effectLst/>
              <a:uFillTx/>
              <a:latin typeface="Times New Roman"/>
            </a:rPr>
            <a:t>BMC SOFTWARE SERVICES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0</xdr:colOff>
      <xdr:row>22</xdr:row>
      <xdr:rowOff>38160</xdr:rowOff>
    </xdr:from>
    <xdr:to>
      <xdr:col>6</xdr:col>
      <xdr:colOff>720</xdr:colOff>
      <xdr:row>22</xdr:row>
      <xdr:rowOff>190800</xdr:rowOff>
    </xdr:to>
    <xdr:sp>
      <xdr:nvSpPr>
        <xdr:cNvPr id="9" name="Text 28"/>
        <xdr:cNvSpPr/>
      </xdr:nvSpPr>
      <xdr:spPr>
        <a:xfrm>
          <a:off x="1333440" y="3893760"/>
          <a:ext cx="2673360" cy="152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23</xdr:row>
      <xdr:rowOff>37800</xdr:rowOff>
    </xdr:from>
    <xdr:to>
      <xdr:col>6</xdr:col>
      <xdr:colOff>720</xdr:colOff>
      <xdr:row>23</xdr:row>
      <xdr:rowOff>190440</xdr:rowOff>
    </xdr:to>
    <xdr:sp>
      <xdr:nvSpPr>
        <xdr:cNvPr id="10" name="Text 29"/>
        <xdr:cNvSpPr/>
      </xdr:nvSpPr>
      <xdr:spPr>
        <a:xfrm>
          <a:off x="1333440" y="4084200"/>
          <a:ext cx="2673360" cy="152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24</xdr:row>
      <xdr:rowOff>37800</xdr:rowOff>
    </xdr:from>
    <xdr:to>
      <xdr:col>6</xdr:col>
      <xdr:colOff>720</xdr:colOff>
      <xdr:row>24</xdr:row>
      <xdr:rowOff>190440</xdr:rowOff>
    </xdr:to>
    <xdr:sp>
      <xdr:nvSpPr>
        <xdr:cNvPr id="11" name="Text 30"/>
        <xdr:cNvSpPr/>
      </xdr:nvSpPr>
      <xdr:spPr>
        <a:xfrm>
          <a:off x="1333440" y="4274640"/>
          <a:ext cx="2673360" cy="152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568800</xdr:colOff>
      <xdr:row>25</xdr:row>
      <xdr:rowOff>162000</xdr:rowOff>
    </xdr:from>
    <xdr:to>
      <xdr:col>5</xdr:col>
      <xdr:colOff>358920</xdr:colOff>
      <xdr:row>25</xdr:row>
      <xdr:rowOff>190440</xdr:rowOff>
    </xdr:to>
    <xdr:sp>
      <xdr:nvSpPr>
        <xdr:cNvPr id="12" name="Text 195"/>
        <xdr:cNvSpPr/>
      </xdr:nvSpPr>
      <xdr:spPr>
        <a:xfrm>
          <a:off x="1902240" y="4589280"/>
          <a:ext cx="2064600" cy="284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8280" bIns="8280" anchor="t">
          <a:noAutofit/>
        </a:bodyPr>
        <a:p>
          <a:r>
            <a:rPr b="0" lang="en-US" sz="1100" strike="noStrike" u="none">
              <a:effectLst/>
              <a:uFillTx/>
              <a:latin typeface="Times New Roman"/>
            </a:rPr>
            <a:t>Mike Graige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678240</xdr:colOff>
      <xdr:row>25</xdr:row>
      <xdr:rowOff>162000</xdr:rowOff>
    </xdr:from>
    <xdr:to>
      <xdr:col>9</xdr:col>
      <xdr:colOff>100800</xdr:colOff>
      <xdr:row>25</xdr:row>
      <xdr:rowOff>190440</xdr:rowOff>
    </xdr:to>
    <xdr:sp>
      <xdr:nvSpPr>
        <xdr:cNvPr id="13" name="Text 199"/>
        <xdr:cNvSpPr/>
      </xdr:nvSpPr>
      <xdr:spPr>
        <a:xfrm>
          <a:off x="4684320" y="4589280"/>
          <a:ext cx="1555560" cy="284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8280" bIns="8280" anchor="t">
          <a:noAutofit/>
        </a:bodyPr>
        <a:p>
          <a:r>
            <a:rPr b="0" lang="en-US" sz="1100" strike="noStrike" u="none">
              <a:effectLst/>
              <a:uFillTx/>
              <a:latin typeface="Times New Roman"/>
            </a:rPr>
            <a:t>905-602-2828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2890625" defaultRowHeight="15" customHeight="true" zeroHeight="false" outlineLevelRow="0" outlineLevelCol="0"/>
  <cols>
    <col collapsed="false" customWidth="true" hidden="false" outlineLevel="0" max="1" min="1" style="1" width="0.27"/>
    <col collapsed="false" customWidth="true" hidden="false" outlineLevel="0" max="2" min="2" style="1" width="4.42"/>
    <col collapsed="false" customWidth="true" hidden="false" outlineLevel="0" max="3" min="3" style="1" width="7.27"/>
    <col collapsed="false" customWidth="true" hidden="false" outlineLevel="0" max="4" min="4" style="1" width="7.13"/>
    <col collapsed="false" customWidth="true" hidden="false" outlineLevel="0" max="5" min="5" style="1" width="32.56"/>
    <col collapsed="false" customWidth="true" hidden="false" outlineLevel="0" max="6" min="6" style="1" width="5.7"/>
    <col collapsed="false" customWidth="true" hidden="false" outlineLevel="0" max="7" min="7" style="1" width="10.57"/>
    <col collapsed="false" customWidth="true" hidden="false" outlineLevel="0" max="8" min="8" style="1" width="10.7"/>
    <col collapsed="false" customWidth="true" hidden="false" outlineLevel="0" max="9" min="9" style="1" width="9.27"/>
    <col collapsed="false" customWidth="true" hidden="false" outlineLevel="0" max="10" min="10" style="1" width="9.7"/>
    <col collapsed="false" customWidth="true" hidden="false" outlineLevel="0" max="11" min="11" style="1" width="8.99"/>
    <col collapsed="false" customWidth="true" hidden="false" outlineLevel="0" max="12" min="12" style="1" width="12.57"/>
    <col collapsed="false" customWidth="true" hidden="false" outlineLevel="0" max="14" min="13" style="1" width="14.99"/>
    <col collapsed="false" customWidth="true" hidden="false" outlineLevel="0" max="15" min="15" style="1" width="6.57"/>
    <col collapsed="false" customWidth="false" hidden="false" outlineLevel="0" max="257" min="16" style="1" width="9.13"/>
  </cols>
  <sheetData>
    <row r="1" customFormat="false" ht="15.75" hidden="false" customHeight="false" outlineLevel="0" collapsed="false">
      <c r="I1" s="2"/>
    </row>
    <row r="2" customFormat="false" ht="24.95" hidden="false" customHeight="true" outlineLevel="0" collapsed="false">
      <c r="A2" s="3"/>
      <c r="B2" s="4"/>
      <c r="C2" s="3"/>
      <c r="D2" s="3"/>
      <c r="E2" s="3"/>
      <c r="F2" s="5" t="s">
        <v>0</v>
      </c>
      <c r="G2" s="3"/>
      <c r="H2" s="3"/>
      <c r="I2" s="3"/>
      <c r="J2" s="3"/>
      <c r="K2" s="3"/>
      <c r="L2" s="3" t="s">
        <v>1</v>
      </c>
      <c r="M2" s="6" t="s">
        <v>2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4.95" hidden="false" customHeight="true" outlineLevel="0" collapsed="false">
      <c r="A3" s="3"/>
      <c r="B3" s="7" t="s">
        <v>3</v>
      </c>
      <c r="C3" s="3"/>
      <c r="D3" s="3"/>
      <c r="E3" s="3"/>
      <c r="F3" s="8"/>
      <c r="G3" s="3"/>
      <c r="H3" s="3"/>
      <c r="I3" s="9"/>
      <c r="J3" s="3"/>
      <c r="K3" s="3"/>
      <c r="L3" s="3" t="s">
        <v>4</v>
      </c>
      <c r="M3" s="10" t="s">
        <v>5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21" hidden="false" customHeight="true" outlineLevel="0" collapsed="false">
      <c r="A4" s="11"/>
      <c r="B4" s="12"/>
      <c r="C4" s="13"/>
      <c r="D4" s="13"/>
      <c r="E4" s="13"/>
      <c r="F4" s="13"/>
      <c r="G4" s="13"/>
      <c r="H4" s="14"/>
      <c r="I4" s="14"/>
      <c r="J4" s="13"/>
      <c r="K4" s="13"/>
      <c r="L4" s="13"/>
      <c r="M4" s="13"/>
      <c r="N4" s="15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customFormat="false" ht="4.5" hidden="false" customHeight="true" outlineLevel="0" collapsed="false">
      <c r="A5" s="16" t="n">
        <v>6</v>
      </c>
      <c r="B5" s="17"/>
      <c r="C5" s="18"/>
      <c r="D5" s="18"/>
      <c r="E5" s="18"/>
      <c r="F5" s="19"/>
      <c r="G5" s="20"/>
      <c r="H5" s="21"/>
      <c r="I5" s="17"/>
      <c r="J5" s="18"/>
      <c r="K5" s="19"/>
      <c r="L5" s="18"/>
      <c r="M5" s="18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9" hidden="false" customHeight="true" outlineLevel="0" collapsed="false">
      <c r="A6" s="16"/>
      <c r="B6" s="22"/>
      <c r="C6" s="22"/>
      <c r="D6" s="22"/>
      <c r="E6" s="23"/>
      <c r="F6" s="21" t="s">
        <v>6</v>
      </c>
      <c r="G6" s="24" t="s">
        <v>7</v>
      </c>
      <c r="H6" s="24"/>
      <c r="I6" s="21" t="s">
        <v>8</v>
      </c>
      <c r="J6" s="25"/>
      <c r="K6" s="26" t="s">
        <v>9</v>
      </c>
      <c r="L6" s="27"/>
      <c r="M6" s="23" t="s">
        <v>10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9.75" hidden="false" customHeight="true" outlineLevel="0" collapsed="false">
      <c r="A7" s="16"/>
      <c r="B7" s="22" t="s">
        <v>11</v>
      </c>
      <c r="C7" s="22" t="s">
        <v>12</v>
      </c>
      <c r="D7" s="22" t="s">
        <v>13</v>
      </c>
      <c r="E7" s="22" t="s">
        <v>14</v>
      </c>
      <c r="F7" s="23" t="s">
        <v>15</v>
      </c>
      <c r="G7" s="23" t="s">
        <v>16</v>
      </c>
      <c r="H7" s="23" t="s">
        <v>17</v>
      </c>
      <c r="I7" s="23" t="s">
        <v>18</v>
      </c>
      <c r="J7" s="22" t="s">
        <v>19</v>
      </c>
      <c r="K7" s="23" t="s">
        <v>20</v>
      </c>
      <c r="L7" s="23" t="s">
        <v>21</v>
      </c>
      <c r="M7" s="23" t="s">
        <v>22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8.45" hidden="false" customHeight="true" outlineLevel="0" collapsed="false">
      <c r="A8" s="16"/>
      <c r="B8" s="24"/>
      <c r="C8" s="28"/>
      <c r="D8" s="28"/>
      <c r="E8" s="28"/>
      <c r="F8" s="28" t="s">
        <v>6</v>
      </c>
      <c r="G8" s="28" t="s">
        <v>23</v>
      </c>
      <c r="H8" s="28" t="s">
        <v>24</v>
      </c>
      <c r="I8" s="28" t="s">
        <v>25</v>
      </c>
      <c r="J8" s="24" t="s">
        <v>6</v>
      </c>
      <c r="K8" s="28"/>
      <c r="L8" s="28"/>
      <c r="M8" s="28" t="s">
        <v>26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false" outlineLevel="0" collapsed="false">
      <c r="A9" s="29"/>
      <c r="B9" s="30" t="n">
        <v>1</v>
      </c>
      <c r="C9" s="31" t="n">
        <v>299</v>
      </c>
      <c r="D9" s="8" t="s">
        <v>27</v>
      </c>
      <c r="E9" s="32" t="s">
        <v>28</v>
      </c>
      <c r="F9" s="30" t="s">
        <v>29</v>
      </c>
      <c r="G9" s="8" t="s">
        <v>6</v>
      </c>
      <c r="H9" s="30" t="s">
        <v>30</v>
      </c>
      <c r="I9" s="33" t="n">
        <v>36746</v>
      </c>
      <c r="J9" s="34" t="s">
        <v>5</v>
      </c>
      <c r="K9" s="35" t="n">
        <v>1950</v>
      </c>
      <c r="L9" s="36" t="n">
        <f aca="false">K9*C9</f>
        <v>583050</v>
      </c>
      <c r="M9" s="31" t="s">
        <v>31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</row>
    <row r="10" customFormat="false" ht="12.75" hidden="false" customHeight="false" outlineLevel="0" collapsed="false">
      <c r="A10" s="29"/>
      <c r="B10" s="30" t="n">
        <v>2</v>
      </c>
      <c r="C10" s="31" t="n">
        <v>1</v>
      </c>
      <c r="D10" s="8" t="s">
        <v>27</v>
      </c>
      <c r="E10" s="32" t="s">
        <v>28</v>
      </c>
      <c r="F10" s="31" t="s">
        <v>32</v>
      </c>
      <c r="G10" s="8" t="s">
        <v>6</v>
      </c>
      <c r="H10" s="30" t="s">
        <v>30</v>
      </c>
      <c r="I10" s="33" t="n">
        <v>36746</v>
      </c>
      <c r="J10" s="34" t="s">
        <v>5</v>
      </c>
      <c r="K10" s="35" t="n">
        <v>7000</v>
      </c>
      <c r="L10" s="36" t="n">
        <f aca="false">K10*C10</f>
        <v>7000</v>
      </c>
      <c r="M10" s="31" t="s">
        <v>33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  <c r="IW10" s="29"/>
    </row>
    <row r="11" customFormat="false" ht="12.75" hidden="false" customHeight="false" outlineLevel="0" collapsed="false">
      <c r="A11" s="29"/>
      <c r="B11" s="30" t="n">
        <v>3</v>
      </c>
      <c r="C11" s="31" t="s">
        <v>34</v>
      </c>
      <c r="D11" s="8" t="s">
        <v>27</v>
      </c>
      <c r="E11" s="32" t="s">
        <v>35</v>
      </c>
      <c r="F11" s="30" t="s">
        <v>6</v>
      </c>
      <c r="G11" s="8" t="s">
        <v>6</v>
      </c>
      <c r="H11" s="30" t="s">
        <v>6</v>
      </c>
      <c r="I11" s="33" t="s">
        <v>6</v>
      </c>
      <c r="J11" s="34"/>
      <c r="K11" s="35" t="n">
        <v>250</v>
      </c>
      <c r="L11" s="37" t="s">
        <v>36</v>
      </c>
      <c r="M11" s="31" t="s">
        <v>37</v>
      </c>
      <c r="N11" s="29"/>
      <c r="O11" s="29"/>
      <c r="P11" s="29"/>
      <c r="Q11" s="38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</row>
    <row r="12" customFormat="false" ht="12.75" hidden="false" customHeight="false" outlineLevel="0" collapsed="false">
      <c r="A12" s="29"/>
      <c r="B12" s="30" t="s">
        <v>6</v>
      </c>
      <c r="C12" s="31" t="s">
        <v>6</v>
      </c>
      <c r="D12" s="8" t="s">
        <v>6</v>
      </c>
      <c r="E12" s="32" t="s">
        <v>38</v>
      </c>
      <c r="F12" s="31" t="s">
        <v>6</v>
      </c>
      <c r="G12" s="8" t="s">
        <v>6</v>
      </c>
      <c r="H12" s="30"/>
      <c r="I12" s="33" t="s">
        <v>6</v>
      </c>
      <c r="J12" s="34" t="s">
        <v>6</v>
      </c>
      <c r="K12" s="39" t="s">
        <v>6</v>
      </c>
      <c r="L12" s="36" t="s">
        <v>6</v>
      </c>
      <c r="M12" s="31" t="s">
        <v>39</v>
      </c>
      <c r="N12" s="29"/>
      <c r="O12" s="29"/>
      <c r="P12" s="29"/>
      <c r="Q12" s="38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  <c r="IW12" s="29"/>
    </row>
    <row r="13" customFormat="false" ht="12.75" hidden="false" customHeight="false" outlineLevel="0" collapsed="false">
      <c r="A13" s="29"/>
      <c r="B13" s="30"/>
      <c r="C13" s="31"/>
      <c r="D13" s="8"/>
      <c r="E13" s="32"/>
      <c r="F13" s="31"/>
      <c r="G13" s="8"/>
      <c r="H13" s="40"/>
      <c r="I13" s="41"/>
      <c r="J13" s="42"/>
      <c r="K13" s="39"/>
      <c r="L13" s="36"/>
      <c r="M13" s="31"/>
      <c r="N13" s="29"/>
      <c r="O13" s="29"/>
      <c r="P13" s="29"/>
      <c r="Q13" s="38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  <c r="IW13" s="29"/>
    </row>
    <row r="14" customFormat="false" ht="12.75" hidden="false" customHeight="false" outlineLevel="0" collapsed="false">
      <c r="A14" s="29"/>
      <c r="B14" s="30"/>
      <c r="C14" s="31"/>
      <c r="D14" s="8"/>
      <c r="E14" s="32"/>
      <c r="F14" s="31"/>
      <c r="G14" s="8"/>
      <c r="H14" s="43" t="s">
        <v>40</v>
      </c>
      <c r="I14" s="44"/>
      <c r="J14" s="45"/>
      <c r="K14" s="46"/>
      <c r="L14" s="47" t="n">
        <f aca="false">SUM(L9:L10)</f>
        <v>590050</v>
      </c>
      <c r="M14" s="31"/>
      <c r="N14" s="29"/>
      <c r="O14" s="29"/>
      <c r="P14" s="29"/>
      <c r="Q14" s="38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  <c r="IW14" s="29"/>
    </row>
    <row r="15" customFormat="false" ht="12.75" hidden="false" customHeight="false" outlineLevel="0" collapsed="false">
      <c r="A15" s="29"/>
      <c r="B15" s="30"/>
      <c r="C15" s="31"/>
      <c r="D15" s="8"/>
      <c r="E15" s="32"/>
      <c r="F15" s="31"/>
      <c r="G15" s="8"/>
      <c r="H15" s="43" t="s">
        <v>41</v>
      </c>
      <c r="I15" s="44"/>
      <c r="J15" s="48" t="n">
        <v>0.2</v>
      </c>
      <c r="K15" s="46"/>
      <c r="L15" s="47" t="n">
        <f aca="false">J15*L14</f>
        <v>118010</v>
      </c>
      <c r="M15" s="31"/>
      <c r="N15" s="29"/>
      <c r="O15" s="29"/>
      <c r="P15" s="29"/>
      <c r="Q15" s="38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  <c r="IW15" s="29"/>
    </row>
    <row r="16" customFormat="false" ht="12.75" hidden="false" customHeight="false" outlineLevel="0" collapsed="false">
      <c r="A16" s="29"/>
      <c r="B16" s="30"/>
      <c r="C16" s="31"/>
      <c r="D16" s="8"/>
      <c r="E16" s="32"/>
      <c r="F16" s="31"/>
      <c r="G16" s="8"/>
      <c r="H16" s="43" t="s">
        <v>42</v>
      </c>
      <c r="I16" s="44"/>
      <c r="J16" s="49"/>
      <c r="K16" s="46"/>
      <c r="L16" s="47" t="n">
        <f aca="false">L14-L15</f>
        <v>472040</v>
      </c>
      <c r="M16" s="31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  <c r="IW16" s="29"/>
    </row>
    <row r="17" customFormat="false" ht="12.75" hidden="false" customHeight="false" outlineLevel="0" collapsed="false">
      <c r="A17" s="29"/>
      <c r="B17" s="30"/>
      <c r="C17" s="31"/>
      <c r="D17" s="8"/>
      <c r="E17" s="32"/>
      <c r="F17" s="31"/>
      <c r="G17" s="8"/>
      <c r="H17" s="43" t="s">
        <v>43</v>
      </c>
      <c r="I17" s="44"/>
      <c r="J17" s="49"/>
      <c r="K17" s="46"/>
      <c r="L17" s="47" t="n">
        <f aca="false">SUM(J9:J13)</f>
        <v>0</v>
      </c>
      <c r="M17" s="31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  <c r="IW17" s="29"/>
    </row>
    <row r="18" customFormat="false" ht="12.75" hidden="false" customHeight="false" outlineLevel="0" collapsed="false">
      <c r="A18" s="29"/>
      <c r="B18" s="30"/>
      <c r="C18" s="31"/>
      <c r="D18" s="8"/>
      <c r="E18" s="32"/>
      <c r="F18" s="31"/>
      <c r="G18" s="8"/>
      <c r="H18" s="50" t="s">
        <v>44</v>
      </c>
      <c r="I18" s="51"/>
      <c r="J18" s="51"/>
      <c r="K18" s="51"/>
      <c r="L18" s="52" t="str">
        <f aca="false">L11</f>
        <v>Included</v>
      </c>
      <c r="M18" s="31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  <c r="IW18" s="29"/>
    </row>
    <row r="19" customFormat="false" ht="12.75" hidden="false" customHeight="false" outlineLevel="0" collapsed="false">
      <c r="A19" s="29"/>
      <c r="B19" s="53"/>
      <c r="C19" s="53"/>
      <c r="D19" s="53"/>
      <c r="E19" s="54"/>
      <c r="F19" s="53"/>
      <c r="G19" s="55"/>
      <c r="H19" s="43" t="s">
        <v>45</v>
      </c>
      <c r="I19" s="44"/>
      <c r="J19" s="49"/>
      <c r="K19" s="46"/>
      <c r="L19" s="47" t="n">
        <f aca="false">SUM(L16:L18)</f>
        <v>472040</v>
      </c>
      <c r="M19" s="56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  <c r="IW19" s="29"/>
    </row>
    <row r="20" customFormat="false" ht="15" hidden="false" customHeight="false" outlineLevel="0" collapsed="false">
      <c r="A20" s="29"/>
      <c r="B20" s="57" t="s">
        <v>46</v>
      </c>
      <c r="C20" s="57"/>
      <c r="D20" s="57"/>
      <c r="E20" s="58"/>
      <c r="F20" s="58"/>
      <c r="G20" s="58"/>
      <c r="H20" s="59" t="s">
        <v>47</v>
      </c>
      <c r="I20" s="60"/>
      <c r="J20" s="60"/>
      <c r="K20" s="61"/>
      <c r="L20" s="61"/>
      <c r="M20" s="61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29"/>
      <c r="IW20" s="29"/>
    </row>
    <row r="21" customFormat="false" ht="15" hidden="false" customHeight="false" outlineLevel="0" collapsed="false">
      <c r="A21" s="29"/>
      <c r="B21" s="3"/>
      <c r="C21" s="3"/>
      <c r="D21" s="3"/>
      <c r="E21" s="3"/>
      <c r="F21" s="3"/>
      <c r="G21" s="3"/>
      <c r="H21" s="62"/>
      <c r="I21" s="63"/>
      <c r="J21" s="63"/>
      <c r="K21" s="63"/>
      <c r="L21" s="63"/>
      <c r="M21" s="63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  <c r="IW21" s="29"/>
    </row>
    <row r="22" customFormat="false" ht="15" hidden="false" customHeight="false" outlineLevel="0" collapsed="false">
      <c r="A22" s="3"/>
      <c r="B22" s="11" t="s">
        <v>48</v>
      </c>
      <c r="C22" s="11"/>
      <c r="D22" s="64"/>
      <c r="E22" s="60"/>
      <c r="F22" s="60"/>
      <c r="G22" s="3"/>
      <c r="H22" s="11" t="s">
        <v>49</v>
      </c>
      <c r="I22" s="65" t="s">
        <v>6</v>
      </c>
      <c r="J22" s="66"/>
      <c r="K22" s="66"/>
      <c r="L22" s="66"/>
      <c r="M22" s="66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customFormat="false" ht="15" hidden="false" customHeight="false" outlineLevel="0" collapsed="false">
      <c r="A23" s="3"/>
      <c r="B23" s="11" t="s">
        <v>50</v>
      </c>
      <c r="C23" s="11"/>
      <c r="D23" s="64"/>
      <c r="E23" s="60"/>
      <c r="F23" s="60"/>
      <c r="G23" s="3"/>
      <c r="H23" s="11" t="s">
        <v>51</v>
      </c>
      <c r="I23" s="65"/>
      <c r="J23" s="66"/>
      <c r="K23" s="66"/>
      <c r="L23" s="66"/>
      <c r="M23" s="66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5" hidden="false" customHeight="false" outlineLevel="0" collapsed="false">
      <c r="A24" s="3"/>
      <c r="B24" s="11" t="s">
        <v>52</v>
      </c>
      <c r="C24" s="11"/>
      <c r="D24" s="64"/>
      <c r="E24" s="60"/>
      <c r="F24" s="60"/>
      <c r="G24" s="3"/>
      <c r="H24" s="67" t="s">
        <v>53</v>
      </c>
      <c r="I24" s="65"/>
      <c r="J24" s="66"/>
      <c r="K24" s="66"/>
      <c r="L24" s="66"/>
      <c r="M24" s="66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5" hidden="false" customHeight="false" outlineLevel="0" collapsed="false">
      <c r="A25" s="3"/>
      <c r="B25" s="11" t="s">
        <v>54</v>
      </c>
      <c r="C25" s="11"/>
      <c r="D25" s="64"/>
      <c r="E25" s="60"/>
      <c r="F25" s="60"/>
      <c r="G25" s="3"/>
      <c r="H25" s="11" t="s">
        <v>55</v>
      </c>
      <c r="I25" s="65"/>
      <c r="J25" s="66"/>
      <c r="K25" s="66"/>
      <c r="L25" s="66"/>
      <c r="M25" s="66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15" hidden="false" customHeight="false" outlineLevel="0" collapsed="false">
      <c r="A26" s="3"/>
      <c r="B26" s="61"/>
      <c r="C26" s="11"/>
      <c r="D26" s="11"/>
      <c r="E26" s="11"/>
      <c r="F26" s="61"/>
      <c r="G26" s="61"/>
      <c r="H26" s="3"/>
      <c r="I26" s="11"/>
      <c r="J26" s="61"/>
      <c r="K26" s="61"/>
      <c r="L26" s="61"/>
      <c r="M26" s="61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customFormat="false" ht="15" hidden="false" customHeight="false" outlineLevel="0" collapsed="false">
      <c r="A27" s="3"/>
      <c r="B27" s="58" t="s">
        <v>56</v>
      </c>
      <c r="C27" s="11"/>
      <c r="D27" s="11"/>
      <c r="E27" s="11"/>
      <c r="F27" s="61"/>
      <c r="G27" s="61"/>
      <c r="H27" s="3"/>
      <c r="I27" s="11"/>
      <c r="J27" s="61"/>
      <c r="K27" s="61"/>
      <c r="L27" s="61"/>
      <c r="M27" s="61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</row>
    <row r="28" customFormat="false" ht="15" hidden="false" customHeight="false" outlineLevel="0" collapsed="false">
      <c r="A28" s="3"/>
      <c r="B28" s="58" t="s">
        <v>57</v>
      </c>
      <c r="C28" s="11"/>
      <c r="D28" s="11"/>
      <c r="E28" s="11"/>
      <c r="F28" s="61"/>
      <c r="G28" s="61"/>
      <c r="H28" s="3"/>
      <c r="I28" s="11"/>
      <c r="J28" s="61"/>
      <c r="K28" s="61"/>
      <c r="L28" s="61"/>
      <c r="M28" s="6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5" hidden="false" customHeight="false" outlineLevel="0" collapsed="false">
      <c r="A29" s="3"/>
      <c r="B29" s="58" t="s">
        <v>58</v>
      </c>
      <c r="C29" s="11"/>
      <c r="D29" s="11"/>
      <c r="E29" s="11"/>
      <c r="F29" s="61"/>
      <c r="G29" s="61"/>
      <c r="H29" s="3"/>
      <c r="I29" s="11"/>
      <c r="J29" s="61"/>
      <c r="K29" s="61"/>
      <c r="L29" s="61"/>
      <c r="M29" s="61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5" hidden="false" customHeight="false" outlineLevel="0" collapsed="false">
      <c r="A30" s="3"/>
      <c r="B30" s="68" t="s">
        <v>59</v>
      </c>
      <c r="C30" s="11"/>
      <c r="D30" s="11"/>
      <c r="E30" s="11"/>
      <c r="F30" s="61"/>
      <c r="G30" s="61"/>
      <c r="H30" s="3"/>
      <c r="I30" s="11"/>
      <c r="J30" s="61"/>
      <c r="K30" s="61"/>
      <c r="L30" s="61"/>
      <c r="M30" s="6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5" hidden="false" customHeight="false" outlineLevel="0" collapsed="false">
      <c r="A31" s="3"/>
      <c r="B31" s="69" t="s">
        <v>60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5" hidden="false" customHeight="false" outlineLevel="0" collapsed="false">
      <c r="A32" s="3"/>
      <c r="B32" s="69" t="s">
        <v>61</v>
      </c>
      <c r="C32" s="68"/>
      <c r="D32" s="68"/>
      <c r="E32" s="68" t="s">
        <v>62</v>
      </c>
      <c r="F32" s="68"/>
      <c r="G32" s="68"/>
      <c r="H32" s="68"/>
      <c r="I32" s="68"/>
      <c r="J32" s="68"/>
      <c r="K32" s="68"/>
      <c r="L32" s="68"/>
      <c r="M32" s="68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5" hidden="false" customHeight="false" outlineLevel="0" collapsed="false">
      <c r="A33" s="3"/>
      <c r="B33" s="69" t="s">
        <v>63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customFormat="false" ht="15" hidden="false" customHeight="false" outlineLevel="0" collapsed="false">
      <c r="A34" s="3"/>
      <c r="B34" s="69" t="s">
        <v>64</v>
      </c>
      <c r="C34" s="68"/>
      <c r="D34" s="68"/>
      <c r="E34" s="68"/>
      <c r="F34" s="69"/>
      <c r="G34" s="68"/>
      <c r="H34" s="3"/>
      <c r="I34" s="68"/>
      <c r="J34" s="68"/>
      <c r="K34" s="68"/>
      <c r="L34" s="68"/>
      <c r="M34" s="68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</row>
    <row r="35" customFormat="false" ht="15" hidden="false" customHeight="true" outlineLevel="0" collapsed="false">
      <c r="A35" s="3"/>
      <c r="B35" s="68" t="s">
        <v>65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customFormat="false" ht="15" hidden="false" customHeight="true" outlineLevel="0" collapsed="false">
      <c r="A36" s="3"/>
      <c r="B36" s="68" t="s">
        <v>66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5" hidden="false" customHeight="true" outlineLevel="0" collapsed="false">
      <c r="A37" s="3"/>
      <c r="B37" s="69" t="s">
        <v>67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5" hidden="false" customHeight="true" outlineLevel="0" collapsed="false">
      <c r="A38" s="3"/>
      <c r="B38" s="69" t="s">
        <v>68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5" hidden="false" customHeight="true" outlineLevel="0" collapsed="false">
      <c r="A39" s="3"/>
      <c r="B39" s="69" t="s">
        <v>69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customFormat="false" ht="15" hidden="false" customHeight="false" outlineLevel="0" collapsed="false">
      <c r="B40" s="69" t="s">
        <v>70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</row>
    <row r="41" customFormat="false" ht="15" hidden="false" customHeight="false" outlineLevel="0" collapsed="false">
      <c r="B41" s="69" t="s">
        <v>71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</row>
    <row r="42" customFormat="false" ht="15" hidden="false" customHeight="false" outlineLevel="0" collapsed="false">
      <c r="B42" s="69" t="s">
        <v>72</v>
      </c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</row>
    <row r="43" customFormat="false" ht="15" hidden="false" customHeight="false" outlineLevel="0" collapsed="false">
      <c r="B43" s="69" t="s">
        <v>73</v>
      </c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</row>
    <row r="44" customFormat="false" ht="15" hidden="false" customHeight="false" outlineLevel="0" collapsed="false">
      <c r="B44" s="69" t="s">
        <v>74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</row>
  </sheetData>
  <mergeCells count="1">
    <mergeCell ref="G6:H6"/>
  </mergeCells>
  <printOptions headings="false" gridLines="false" gridLinesSet="true" horizontalCentered="false" verticalCentered="false"/>
  <pageMargins left="0.25" right="0.1" top="0.25" bottom="0.4" header="0.511811023622047" footer="0.511811023622047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1996-06-19T12:05:25Z</dcterms:created>
  <dc:creator>Tamura Hinojosa</dc:creator>
  <dc:description/>
  <dc:language>en-US</dc:language>
  <cp:lastModifiedBy>BMC Software, Inc.</cp:lastModifiedBy>
  <cp:lastPrinted>2000-09-21T17:23:31Z</cp:lastPrinted>
  <cp:revision>0</cp:revision>
  <dc:subject/>
  <dc:title>FULL PRODUCT SCHEDULE IN EXCEL FORMAT</dc:title>
</cp:coreProperties>
</file>