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ople" sheetId="1" state="visible" r:id="rId3"/>
    <sheet name="Outside Srvc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<sst xmlns="http://schemas.openxmlformats.org/spreadsheetml/2006/main" count="130" uniqueCount="101">
  <si>
    <t xml:space="preserve">US ENERGY</t>
  </si>
  <si>
    <t xml:space="preserve">#</t>
  </si>
  <si>
    <t xml:space="preserve">PERSON</t>
  </si>
  <si>
    <t xml:space="preserve">KEY RESPONSIBILITIES</t>
  </si>
  <si>
    <t xml:space="preserve">EWS %</t>
  </si>
  <si>
    <t xml:space="preserve">EES %</t>
  </si>
  <si>
    <t xml:space="preserve">EGM %</t>
  </si>
  <si>
    <t xml:space="preserve">M&amp;A %</t>
  </si>
  <si>
    <t xml:space="preserve">EGA %</t>
  </si>
  <si>
    <t xml:space="preserve">Allegretti, Dan</t>
  </si>
  <si>
    <t xml:space="preserve">Wholesale/Northeast</t>
  </si>
  <si>
    <t xml:space="preserve">Bestard, Jose</t>
  </si>
  <si>
    <t xml:space="preserve">Wholesale/NERC + M&amp;A</t>
  </si>
  <si>
    <t xml:space="preserve">Boston, Roy</t>
  </si>
  <si>
    <t xml:space="preserve">Retail/Midwest</t>
  </si>
  <si>
    <t xml:space="preserve">Comnes, Alan</t>
  </si>
  <si>
    <t xml:space="preserve">West Power Desk Support</t>
  </si>
  <si>
    <t xml:space="preserve">Connor, Joe</t>
  </si>
  <si>
    <t xml:space="preserve">Wholesale/Southeast</t>
  </si>
  <si>
    <t xml:space="preserve">Dasovich, Jeff</t>
  </si>
  <si>
    <t xml:space="preserve">California</t>
  </si>
  <si>
    <t xml:space="preserve">Frank, Bob</t>
  </si>
  <si>
    <t xml:space="preserve">Regulatory Counsel</t>
  </si>
  <si>
    <t xml:space="preserve">Gottfredson, Brian</t>
  </si>
  <si>
    <t xml:space="preserve">Analyst</t>
  </si>
  <si>
    <t xml:space="preserve">Hetrick, Nancy</t>
  </si>
  <si>
    <t xml:space="preserve">Market Opening Logistics</t>
  </si>
  <si>
    <t xml:space="preserve">Huson, Maggie</t>
  </si>
  <si>
    <t xml:space="preserve">EIM/EBS/EGM</t>
  </si>
  <si>
    <t xml:space="preserve">Ibrahim, Amr</t>
  </si>
  <si>
    <t xml:space="preserve">Retail/East</t>
  </si>
  <si>
    <t xml:space="preserve">Kaufman, Paul</t>
  </si>
  <si>
    <t xml:space="preserve">M&amp;A</t>
  </si>
  <si>
    <t xml:space="preserve">Keene, Pat</t>
  </si>
  <si>
    <t xml:space="preserve">Natural Gas - Retail</t>
  </si>
  <si>
    <t xml:space="preserve">Kingerski, Harry</t>
  </si>
  <si>
    <t xml:space="preserve">Retail/Wholesale</t>
  </si>
  <si>
    <t xml:space="preserve">Lawner, Leslie</t>
  </si>
  <si>
    <t xml:space="preserve">Natural Gas - Wholesale</t>
  </si>
  <si>
    <t xml:space="preserve">Lindberg, Susan Scott</t>
  </si>
  <si>
    <t xml:space="preserve">East Power Desk Support</t>
  </si>
  <si>
    <t xml:space="preserve">Maurer, Luiz</t>
  </si>
  <si>
    <t xml:space="preserve">Wholesale/Midwest</t>
  </si>
  <si>
    <t xml:space="preserve">Nicolay, Christi</t>
  </si>
  <si>
    <t xml:space="preserve">Wholesale/National</t>
  </si>
  <si>
    <t xml:space="preserve">Nord, Sue</t>
  </si>
  <si>
    <t xml:space="preserve">Wholesale&amp;Retail/National/M&amp;A</t>
  </si>
  <si>
    <t xml:space="preserve">Ogenyi, Gloria</t>
  </si>
  <si>
    <t xml:space="preserve">Robinson, Marchris</t>
  </si>
  <si>
    <t xml:space="preserve">Rodriquez, Andrew</t>
  </si>
  <si>
    <t xml:space="preserve">Wholesale Systems/Logistics Support</t>
  </si>
  <si>
    <t xml:space="preserve">Ryall, Jean</t>
  </si>
  <si>
    <t xml:space="preserve">Retail/Texas</t>
  </si>
  <si>
    <t xml:space="preserve">Steffes, Jim</t>
  </si>
  <si>
    <t xml:space="preserve">Wholesale/Retail</t>
  </si>
  <si>
    <t xml:space="preserve">Walton, Steve</t>
  </si>
  <si>
    <t xml:space="preserve">Wholesale/West</t>
  </si>
  <si>
    <t xml:space="preserve">Yeung, Charles</t>
  </si>
  <si>
    <t xml:space="preserve">Wholesale/ERCOT</t>
  </si>
  <si>
    <t xml:space="preserve">Full Time Equivalents</t>
  </si>
  <si>
    <t xml:space="preserve">CANADA</t>
  </si>
  <si>
    <t xml:space="preserve">Hemstock, Rob</t>
  </si>
  <si>
    <t xml:space="preserve">Canada Team Lead</t>
  </si>
  <si>
    <t xml:space="preserve">Stubbings, Randy</t>
  </si>
  <si>
    <t xml:space="preserve">Canada</t>
  </si>
  <si>
    <t xml:space="preserve">Tiberi, Fino</t>
  </si>
  <si>
    <t xml:space="preserve">FEDERAL</t>
  </si>
  <si>
    <t xml:space="preserve">Alvarez, Ray</t>
  </si>
  <si>
    <t xml:space="preserve">FERC - Wholesale West</t>
  </si>
  <si>
    <t xml:space="preserve">Hamilton, Allison</t>
  </si>
  <si>
    <t xml:space="preserve">Congress/Administration</t>
  </si>
  <si>
    <t xml:space="preserve">Nersesian, Carin</t>
  </si>
  <si>
    <t xml:space="preserve">Novosel, Sarah</t>
  </si>
  <si>
    <t xml:space="preserve">FERC - Wholesale East</t>
  </si>
  <si>
    <t xml:space="preserve">Robertson, Linda</t>
  </si>
  <si>
    <t xml:space="preserve">FERC/Congress</t>
  </si>
  <si>
    <t xml:space="preserve">Shelk, John</t>
  </si>
  <si>
    <t xml:space="preserve">Total Full Time Equivalents</t>
  </si>
  <si>
    <t xml:space="preserve">TOTAL</t>
  </si>
  <si>
    <t xml:space="preserve">EES</t>
  </si>
  <si>
    <t xml:space="preserve">ENA</t>
  </si>
  <si>
    <t xml:space="preserve">Wholesale Markets</t>
  </si>
  <si>
    <t xml:space="preserve">RTO Activity</t>
  </si>
  <si>
    <t xml:space="preserve">Other FERC</t>
  </si>
  <si>
    <t xml:space="preserve">Northeastern States</t>
  </si>
  <si>
    <t xml:space="preserve">NY/MA/NJ/PA/MD Mkt Support</t>
  </si>
  <si>
    <t xml:space="preserve">Midwestern States</t>
  </si>
  <si>
    <t xml:space="preserve">IL/MI/OH Mkt Support</t>
  </si>
  <si>
    <t xml:space="preserve">Texas</t>
  </si>
  <si>
    <t xml:space="preserve">Texas Mkt Support</t>
  </si>
  <si>
    <t xml:space="preserve">ERCOT Mkt Support</t>
  </si>
  <si>
    <t xml:space="preserve">Western States</t>
  </si>
  <si>
    <t xml:space="preserve">Calif Mkt Support</t>
  </si>
  <si>
    <t xml:space="preserve">Neg CTC / ISO+PX Refunds</t>
  </si>
  <si>
    <t xml:space="preserve">NV / OR / AZ Mkt Support</t>
  </si>
  <si>
    <t xml:space="preserve">Federal</t>
  </si>
  <si>
    <t xml:space="preserve">Quinn Gillespie</t>
  </si>
  <si>
    <t xml:space="preserve">Political Contributions</t>
  </si>
  <si>
    <t xml:space="preserve">Ontario Mkt Open</t>
  </si>
  <si>
    <t xml:space="preserve">Alberta Mkt Support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</si>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</sst>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0.0"/>
    <numFmt numFmtId="168" formatCode="0"/>
    <numFmt numFmtId="169" formatCode="\$#,##0"/>
    <numFmt numFmtId="170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2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9.7"/>
    <col collapsed="false" customWidth="true" hidden="false" outlineLevel="0" max="3" min="3" style="1" width="41.42"/>
    <col collapsed="false" customWidth="true" hidden="false" outlineLevel="0" max="4" min="4" style="1" width="7.28"/>
    <col collapsed="false" customWidth="true" hidden="false" outlineLevel="0" max="5" min="5" style="1" width="6.56"/>
    <col collapsed="false" customWidth="true" hidden="false" outlineLevel="0" max="7" min="6" style="1" width="7.14"/>
    <col collapsed="false" customWidth="true" hidden="false" outlineLevel="0" max="8" min="8" style="1" width="6.85"/>
    <col collapsed="false" customWidth="false" hidden="false" outlineLevel="0" max="257" min="9" style="1" width="9.14"/>
  </cols>
  <sheetData>
    <row r="1" customFormat="false" ht="20.1" hidden="false" customHeight="tru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20.1" hidden="false" customHeight="true" outlineLevel="0" collapsed="false">
      <c r="A3" s="7" t="n">
        <v>1</v>
      </c>
      <c r="B3" s="8" t="s">
        <v>9</v>
      </c>
      <c r="C3" s="9" t="s">
        <v>10</v>
      </c>
      <c r="D3" s="10" t="n">
        <v>0.8</v>
      </c>
      <c r="E3" s="10" t="n">
        <v>0.2</v>
      </c>
      <c r="F3" s="10" t="n">
        <v>0</v>
      </c>
      <c r="G3" s="10" t="n">
        <v>0</v>
      </c>
      <c r="H3" s="10" t="n">
        <v>0</v>
      </c>
    </row>
    <row r="4" customFormat="false" ht="20.1" hidden="false" customHeight="true" outlineLevel="0" collapsed="false">
      <c r="A4" s="11" t="n">
        <v>2</v>
      </c>
      <c r="B4" s="8" t="s">
        <v>11</v>
      </c>
      <c r="C4" s="9" t="s">
        <v>12</v>
      </c>
      <c r="D4" s="10" t="n">
        <v>0.4</v>
      </c>
      <c r="E4" s="10" t="n">
        <v>0</v>
      </c>
      <c r="F4" s="10" t="n">
        <v>0</v>
      </c>
      <c r="G4" s="10" t="n">
        <v>0.4</v>
      </c>
      <c r="H4" s="10" t="n">
        <v>0.2</v>
      </c>
    </row>
    <row r="5" customFormat="false" ht="20.1" hidden="false" customHeight="true" outlineLevel="0" collapsed="false">
      <c r="A5" s="7" t="n">
        <v>3</v>
      </c>
      <c r="B5" s="8" t="s">
        <v>13</v>
      </c>
      <c r="C5" s="9" t="s">
        <v>14</v>
      </c>
      <c r="D5" s="10" t="n">
        <v>0.3</v>
      </c>
      <c r="E5" s="10" t="n">
        <v>0.7</v>
      </c>
      <c r="F5" s="10" t="n">
        <v>0</v>
      </c>
      <c r="G5" s="10" t="n">
        <v>0</v>
      </c>
      <c r="H5" s="10" t="n">
        <v>0</v>
      </c>
    </row>
    <row r="6" customFormat="false" ht="20.1" hidden="false" customHeight="true" outlineLevel="0" collapsed="false">
      <c r="A6" s="7" t="n">
        <v>4</v>
      </c>
      <c r="B6" s="8" t="s">
        <v>15</v>
      </c>
      <c r="C6" s="9" t="s">
        <v>16</v>
      </c>
      <c r="D6" s="10" t="n">
        <v>0.9</v>
      </c>
      <c r="E6" s="10" t="n">
        <v>0.1</v>
      </c>
      <c r="F6" s="10" t="n">
        <v>0</v>
      </c>
      <c r="G6" s="10" t="n">
        <v>0</v>
      </c>
      <c r="H6" s="10" t="n">
        <v>0</v>
      </c>
    </row>
    <row r="7" customFormat="false" ht="20.1" hidden="false" customHeight="true" outlineLevel="0" collapsed="false">
      <c r="A7" s="11" t="n">
        <v>5</v>
      </c>
      <c r="B7" s="8" t="s">
        <v>17</v>
      </c>
      <c r="C7" s="9" t="s">
        <v>18</v>
      </c>
      <c r="D7" s="10" t="n">
        <v>0.9</v>
      </c>
      <c r="E7" s="10" t="n">
        <v>0.1</v>
      </c>
      <c r="F7" s="10" t="n">
        <v>0</v>
      </c>
      <c r="G7" s="10" t="n">
        <v>0</v>
      </c>
      <c r="H7" s="10" t="n">
        <v>0</v>
      </c>
    </row>
    <row r="8" customFormat="false" ht="20.1" hidden="false" customHeight="true" outlineLevel="0" collapsed="false">
      <c r="A8" s="7" t="n">
        <v>6</v>
      </c>
      <c r="B8" s="8" t="s">
        <v>19</v>
      </c>
      <c r="C8" s="9" t="s">
        <v>20</v>
      </c>
      <c r="D8" s="10" t="n">
        <v>0.5</v>
      </c>
      <c r="E8" s="10" t="n">
        <v>0.5</v>
      </c>
      <c r="F8" s="10" t="n">
        <v>0</v>
      </c>
      <c r="G8" s="10" t="n">
        <v>0</v>
      </c>
      <c r="H8" s="10" t="n">
        <v>0</v>
      </c>
    </row>
    <row r="9" customFormat="false" ht="20.1" hidden="false" customHeight="true" outlineLevel="0" collapsed="false">
      <c r="A9" s="7" t="n">
        <v>7</v>
      </c>
      <c r="B9" s="8" t="s">
        <v>21</v>
      </c>
      <c r="C9" s="9" t="s">
        <v>22</v>
      </c>
      <c r="D9" s="10" t="n">
        <v>0.4</v>
      </c>
      <c r="E9" s="10" t="n">
        <v>0.5</v>
      </c>
      <c r="F9" s="10" t="n">
        <v>0</v>
      </c>
      <c r="G9" s="10" t="n">
        <v>0.1</v>
      </c>
      <c r="H9" s="10" t="n">
        <v>0</v>
      </c>
    </row>
    <row r="10" customFormat="false" ht="20.1" hidden="false" customHeight="true" outlineLevel="0" collapsed="false">
      <c r="A10" s="11" t="n">
        <v>8</v>
      </c>
      <c r="B10" s="8" t="s">
        <v>23</v>
      </c>
      <c r="C10" s="9" t="s">
        <v>24</v>
      </c>
      <c r="D10" s="10" t="n">
        <v>0.5</v>
      </c>
      <c r="E10" s="10" t="n">
        <v>0.5</v>
      </c>
      <c r="F10" s="10" t="n">
        <v>0</v>
      </c>
      <c r="G10" s="10" t="n">
        <v>0</v>
      </c>
      <c r="H10" s="10" t="n">
        <v>0</v>
      </c>
    </row>
    <row r="11" customFormat="false" ht="20.1" hidden="false" customHeight="true" outlineLevel="0" collapsed="false">
      <c r="A11" s="7" t="n">
        <v>9</v>
      </c>
      <c r="B11" s="8" t="s">
        <v>25</v>
      </c>
      <c r="C11" s="9" t="s">
        <v>26</v>
      </c>
      <c r="D11" s="10" t="n">
        <v>0.1</v>
      </c>
      <c r="E11" s="10" t="n">
        <v>0.9</v>
      </c>
      <c r="F11" s="10" t="n">
        <v>0</v>
      </c>
      <c r="G11" s="10" t="n">
        <v>0</v>
      </c>
      <c r="H11" s="10" t="n">
        <v>0</v>
      </c>
    </row>
    <row r="12" customFormat="false" ht="20.1" hidden="false" customHeight="true" outlineLevel="0" collapsed="false">
      <c r="A12" s="7" t="n">
        <v>10</v>
      </c>
      <c r="B12" s="8" t="s">
        <v>27</v>
      </c>
      <c r="C12" s="9" t="s">
        <v>28</v>
      </c>
      <c r="D12" s="10" t="n">
        <v>0</v>
      </c>
      <c r="E12" s="10" t="n">
        <v>0</v>
      </c>
      <c r="F12" s="10" t="n">
        <v>1</v>
      </c>
      <c r="G12" s="10" t="n">
        <v>0</v>
      </c>
      <c r="H12" s="10" t="n">
        <v>0</v>
      </c>
    </row>
    <row r="13" customFormat="false" ht="20.1" hidden="false" customHeight="true" outlineLevel="0" collapsed="false">
      <c r="A13" s="11" t="n">
        <v>11</v>
      </c>
      <c r="B13" s="8" t="s">
        <v>29</v>
      </c>
      <c r="C13" s="9" t="s">
        <v>30</v>
      </c>
      <c r="D13" s="10" t="n">
        <v>0.1</v>
      </c>
      <c r="E13" s="10" t="n">
        <v>0.8</v>
      </c>
      <c r="F13" s="10" t="n">
        <v>0</v>
      </c>
      <c r="G13" s="10" t="n">
        <v>0</v>
      </c>
      <c r="H13" s="10" t="n">
        <v>0.1</v>
      </c>
    </row>
    <row r="14" customFormat="false" ht="20.1" hidden="false" customHeight="true" outlineLevel="0" collapsed="false">
      <c r="A14" s="7" t="n">
        <v>12</v>
      </c>
      <c r="B14" s="8" t="s">
        <v>31</v>
      </c>
      <c r="C14" s="9" t="s">
        <v>32</v>
      </c>
      <c r="D14" s="10" t="n">
        <v>0</v>
      </c>
      <c r="E14" s="10" t="n">
        <v>0</v>
      </c>
      <c r="F14" s="10" t="n">
        <v>0</v>
      </c>
      <c r="G14" s="10" t="n">
        <v>1</v>
      </c>
      <c r="H14" s="10" t="n">
        <v>0</v>
      </c>
    </row>
    <row r="15" customFormat="false" ht="20.1" hidden="false" customHeight="true" outlineLevel="0" collapsed="false">
      <c r="A15" s="7" t="n">
        <v>13</v>
      </c>
      <c r="B15" s="8" t="s">
        <v>33</v>
      </c>
      <c r="C15" s="9" t="s">
        <v>34</v>
      </c>
      <c r="D15" s="10" t="n">
        <v>0.2</v>
      </c>
      <c r="E15" s="10" t="n">
        <v>0.8</v>
      </c>
      <c r="F15" s="10" t="n">
        <v>0</v>
      </c>
      <c r="G15" s="10" t="n">
        <v>0</v>
      </c>
      <c r="H15" s="10" t="n">
        <v>0</v>
      </c>
    </row>
    <row r="16" customFormat="false" ht="20.1" hidden="false" customHeight="true" outlineLevel="0" collapsed="false">
      <c r="A16" s="11" t="n">
        <v>14</v>
      </c>
      <c r="B16" s="8" t="s">
        <v>35</v>
      </c>
      <c r="C16" s="9" t="s">
        <v>36</v>
      </c>
      <c r="D16" s="10" t="n">
        <v>0.2</v>
      </c>
      <c r="E16" s="10" t="n">
        <v>0.8</v>
      </c>
      <c r="F16" s="10" t="n">
        <v>0</v>
      </c>
      <c r="G16" s="10" t="n">
        <v>0</v>
      </c>
      <c r="H16" s="10" t="n">
        <v>0</v>
      </c>
    </row>
    <row r="17" customFormat="false" ht="20.1" hidden="false" customHeight="true" outlineLevel="0" collapsed="false">
      <c r="A17" s="7" t="n">
        <v>15</v>
      </c>
      <c r="B17" s="8" t="s">
        <v>37</v>
      </c>
      <c r="C17" s="9" t="s">
        <v>38</v>
      </c>
      <c r="D17" s="10" t="n">
        <v>0.8</v>
      </c>
      <c r="E17" s="10" t="n">
        <v>0.2</v>
      </c>
      <c r="F17" s="10" t="n">
        <v>0</v>
      </c>
      <c r="G17" s="10" t="n">
        <v>0</v>
      </c>
      <c r="H17" s="10" t="n">
        <v>0</v>
      </c>
    </row>
    <row r="18" customFormat="false" ht="20.1" hidden="false" customHeight="true" outlineLevel="0" collapsed="false">
      <c r="A18" s="7" t="n">
        <v>16</v>
      </c>
      <c r="B18" s="8" t="s">
        <v>39</v>
      </c>
      <c r="C18" s="9" t="s">
        <v>40</v>
      </c>
      <c r="D18" s="10" t="n">
        <v>1</v>
      </c>
      <c r="E18" s="10" t="n">
        <v>0</v>
      </c>
      <c r="F18" s="10" t="n">
        <v>0</v>
      </c>
      <c r="G18" s="10" t="n">
        <v>0</v>
      </c>
      <c r="H18" s="10" t="n">
        <v>0</v>
      </c>
    </row>
    <row r="19" customFormat="false" ht="20.1" hidden="false" customHeight="true" outlineLevel="0" collapsed="false">
      <c r="A19" s="11" t="n">
        <v>17</v>
      </c>
      <c r="B19" s="8" t="s">
        <v>41</v>
      </c>
      <c r="C19" s="9" t="s">
        <v>42</v>
      </c>
      <c r="D19" s="10" t="n">
        <v>0.8</v>
      </c>
      <c r="E19" s="10" t="n">
        <v>0.2</v>
      </c>
      <c r="F19" s="10" t="n">
        <v>0</v>
      </c>
      <c r="G19" s="10" t="n">
        <v>0</v>
      </c>
      <c r="H19" s="10" t="n">
        <v>0</v>
      </c>
    </row>
    <row r="20" customFormat="false" ht="20.1" hidden="false" customHeight="true" outlineLevel="0" collapsed="false">
      <c r="A20" s="7" t="n">
        <v>18</v>
      </c>
      <c r="B20" s="8" t="s">
        <v>43</v>
      </c>
      <c r="C20" s="9" t="s">
        <v>44</v>
      </c>
      <c r="D20" s="10" t="n">
        <v>0.9</v>
      </c>
      <c r="E20" s="10" t="n">
        <v>0.1</v>
      </c>
      <c r="F20" s="10" t="n">
        <v>0</v>
      </c>
      <c r="G20" s="10" t="n">
        <v>0</v>
      </c>
      <c r="H20" s="10" t="n">
        <v>0</v>
      </c>
    </row>
    <row r="21" customFormat="false" ht="20.1" hidden="false" customHeight="true" outlineLevel="0" collapsed="false">
      <c r="A21" s="7" t="n">
        <v>19</v>
      </c>
      <c r="B21" s="8" t="s">
        <v>45</v>
      </c>
      <c r="C21" s="9" t="s">
        <v>46</v>
      </c>
      <c r="D21" s="10" t="n">
        <v>0.25</v>
      </c>
      <c r="E21" s="10" t="n">
        <v>0.25</v>
      </c>
      <c r="F21" s="10" t="n">
        <v>0</v>
      </c>
      <c r="G21" s="10" t="n">
        <v>0.5</v>
      </c>
      <c r="H21" s="10" t="n">
        <v>0</v>
      </c>
    </row>
    <row r="22" customFormat="false" ht="20.1" hidden="false" customHeight="true" outlineLevel="0" collapsed="false">
      <c r="A22" s="11" t="n">
        <v>20</v>
      </c>
      <c r="B22" s="8" t="s">
        <v>47</v>
      </c>
      <c r="C22" s="9" t="s">
        <v>26</v>
      </c>
      <c r="D22" s="10" t="n">
        <v>0.2</v>
      </c>
      <c r="E22" s="10" t="n">
        <v>0.8</v>
      </c>
      <c r="F22" s="10" t="n">
        <v>0</v>
      </c>
      <c r="G22" s="10" t="n">
        <v>0</v>
      </c>
      <c r="H22" s="10" t="n">
        <v>0</v>
      </c>
    </row>
    <row r="23" customFormat="false" ht="20.1" hidden="false" customHeight="true" outlineLevel="0" collapsed="false">
      <c r="A23" s="7" t="n">
        <v>21</v>
      </c>
      <c r="B23" s="8" t="s">
        <v>48</v>
      </c>
      <c r="C23" s="9" t="s">
        <v>36</v>
      </c>
      <c r="D23" s="10" t="n">
        <v>0.5</v>
      </c>
      <c r="E23" s="10" t="n">
        <v>0.5</v>
      </c>
      <c r="F23" s="10" t="n">
        <v>0</v>
      </c>
      <c r="G23" s="10" t="n">
        <v>0</v>
      </c>
      <c r="H23" s="10" t="n">
        <v>0</v>
      </c>
    </row>
    <row r="24" customFormat="false" ht="20.1" hidden="false" customHeight="true" outlineLevel="0" collapsed="false">
      <c r="A24" s="7" t="n">
        <v>22</v>
      </c>
      <c r="B24" s="8" t="s">
        <v>49</v>
      </c>
      <c r="C24" s="9" t="s">
        <v>50</v>
      </c>
      <c r="D24" s="10" t="n">
        <v>1</v>
      </c>
      <c r="E24" s="10" t="n">
        <v>0</v>
      </c>
      <c r="F24" s="10" t="n">
        <v>0</v>
      </c>
      <c r="G24" s="10" t="n">
        <v>0</v>
      </c>
      <c r="H24" s="10" t="n">
        <v>0</v>
      </c>
    </row>
    <row r="25" customFormat="false" ht="20.1" hidden="false" customHeight="true" outlineLevel="0" collapsed="false">
      <c r="A25" s="7" t="n">
        <v>23</v>
      </c>
      <c r="B25" s="8" t="s">
        <v>51</v>
      </c>
      <c r="C25" s="9" t="s">
        <v>52</v>
      </c>
      <c r="D25" s="10" t="n">
        <v>0.25</v>
      </c>
      <c r="E25" s="10" t="n">
        <v>0.75</v>
      </c>
      <c r="F25" s="10" t="n">
        <v>0</v>
      </c>
      <c r="G25" s="10" t="n">
        <v>0</v>
      </c>
      <c r="H25" s="10" t="n">
        <v>0</v>
      </c>
    </row>
    <row r="26" customFormat="false" ht="20.1" hidden="false" customHeight="true" outlineLevel="0" collapsed="false">
      <c r="A26" s="7" t="n">
        <v>24</v>
      </c>
      <c r="B26" s="8" t="s">
        <v>53</v>
      </c>
      <c r="C26" s="9" t="s">
        <v>54</v>
      </c>
      <c r="D26" s="10" t="n">
        <v>0.5</v>
      </c>
      <c r="E26" s="10" t="n">
        <v>0.5</v>
      </c>
      <c r="F26" s="10" t="n">
        <v>0</v>
      </c>
      <c r="G26" s="10" t="n">
        <v>0</v>
      </c>
      <c r="H26" s="10" t="n">
        <v>0</v>
      </c>
    </row>
    <row r="27" customFormat="false" ht="20.1" hidden="false" customHeight="true" outlineLevel="0" collapsed="false">
      <c r="A27" s="11" t="n">
        <v>25</v>
      </c>
      <c r="B27" s="8" t="s">
        <v>55</v>
      </c>
      <c r="C27" s="9" t="s">
        <v>56</v>
      </c>
      <c r="D27" s="10" t="n">
        <v>0.9</v>
      </c>
      <c r="E27" s="10" t="n">
        <v>0.1</v>
      </c>
      <c r="F27" s="10" t="n">
        <v>0</v>
      </c>
      <c r="G27" s="10" t="n">
        <v>0</v>
      </c>
      <c r="H27" s="10" t="n">
        <v>0</v>
      </c>
    </row>
    <row r="28" customFormat="false" ht="20.1" hidden="false" customHeight="true" outlineLevel="0" collapsed="false">
      <c r="A28" s="7" t="n">
        <v>26</v>
      </c>
      <c r="B28" s="8" t="s">
        <v>57</v>
      </c>
      <c r="C28" s="9" t="s">
        <v>58</v>
      </c>
      <c r="D28" s="12" t="n">
        <v>0.9</v>
      </c>
      <c r="E28" s="10" t="n">
        <v>0.1</v>
      </c>
      <c r="F28" s="10" t="n">
        <v>0</v>
      </c>
      <c r="G28" s="10" t="n">
        <v>0</v>
      </c>
      <c r="H28" s="10" t="n">
        <v>0</v>
      </c>
    </row>
    <row r="29" customFormat="false" ht="20.1" hidden="false" customHeight="true" outlineLevel="0" collapsed="false">
      <c r="A29" s="6"/>
      <c r="C29" s="13" t="s">
        <v>59</v>
      </c>
      <c r="D29" s="14" t="n">
        <f aca="false">SUM(D3:D28)</f>
        <v>13.3</v>
      </c>
      <c r="E29" s="14" t="n">
        <f aca="false">SUM(E3:E28)</f>
        <v>9.4</v>
      </c>
      <c r="F29" s="14" t="n">
        <f aca="false">SUM(F3:F28)</f>
        <v>1</v>
      </c>
      <c r="G29" s="14" t="n">
        <f aca="false">SUM(G3:G28)</f>
        <v>2</v>
      </c>
      <c r="H29" s="14" t="n">
        <f aca="false">SUM(H3:H28)</f>
        <v>0.3</v>
      </c>
    </row>
    <row r="30" customFormat="false" ht="20.1" hidden="false" customHeight="true" outlineLevel="0" collapsed="false">
      <c r="A30" s="6"/>
      <c r="C30" s="13"/>
      <c r="D30" s="15"/>
      <c r="E30" s="15"/>
      <c r="F30" s="15"/>
      <c r="G30" s="15"/>
      <c r="H30" s="15"/>
    </row>
    <row r="31" customFormat="false" ht="20.1" hidden="false" customHeight="true" outlineLevel="0" collapsed="false">
      <c r="A31" s="2" t="s">
        <v>60</v>
      </c>
      <c r="C31" s="13"/>
      <c r="D31" s="16"/>
      <c r="E31" s="16"/>
      <c r="F31" s="16"/>
      <c r="G31" s="16"/>
      <c r="H31" s="16"/>
    </row>
    <row r="32" customFormat="false" ht="14.25" hidden="false" customHeight="true" outlineLevel="0" collapsed="false">
      <c r="A32" s="3" t="s">
        <v>1</v>
      </c>
      <c r="B32" s="4" t="s">
        <v>2</v>
      </c>
      <c r="C32" s="4" t="s">
        <v>3</v>
      </c>
      <c r="D32" s="5" t="s">
        <v>4</v>
      </c>
      <c r="E32" s="3" t="s">
        <v>5</v>
      </c>
      <c r="F32" s="3" t="s">
        <v>6</v>
      </c>
      <c r="G32" s="3" t="s">
        <v>7</v>
      </c>
      <c r="H32" s="3" t="s">
        <v>8</v>
      </c>
    </row>
    <row r="33" customFormat="false" ht="20.1" hidden="false" customHeight="true" outlineLevel="0" collapsed="false">
      <c r="A33" s="11" t="n">
        <v>1</v>
      </c>
      <c r="B33" s="17" t="s">
        <v>61</v>
      </c>
      <c r="C33" s="17" t="s">
        <v>62</v>
      </c>
      <c r="D33" s="12" t="n">
        <v>0.5</v>
      </c>
      <c r="E33" s="12" t="n">
        <v>0.5</v>
      </c>
      <c r="F33" s="12" t="n">
        <v>0</v>
      </c>
      <c r="G33" s="12" t="n">
        <v>0</v>
      </c>
      <c r="H33" s="12" t="n">
        <v>0</v>
      </c>
    </row>
    <row r="34" customFormat="false" ht="20.1" hidden="false" customHeight="true" outlineLevel="0" collapsed="false">
      <c r="A34" s="11" t="n">
        <v>2</v>
      </c>
      <c r="B34" s="17" t="s">
        <v>63</v>
      </c>
      <c r="C34" s="17" t="s">
        <v>64</v>
      </c>
      <c r="D34" s="12" t="n">
        <v>0.5</v>
      </c>
      <c r="E34" s="12" t="n">
        <v>0.5</v>
      </c>
      <c r="F34" s="12" t="n">
        <v>0</v>
      </c>
      <c r="G34" s="12" t="n">
        <v>0</v>
      </c>
      <c r="H34" s="12" t="n">
        <v>0</v>
      </c>
    </row>
    <row r="35" customFormat="false" ht="20.1" hidden="false" customHeight="true" outlineLevel="0" collapsed="false">
      <c r="A35" s="11" t="n">
        <v>3</v>
      </c>
      <c r="B35" s="17" t="s">
        <v>65</v>
      </c>
      <c r="C35" s="17" t="s">
        <v>64</v>
      </c>
      <c r="D35" s="12" t="n">
        <v>0.5</v>
      </c>
      <c r="E35" s="12" t="n">
        <v>0.5</v>
      </c>
      <c r="F35" s="12" t="n">
        <v>0</v>
      </c>
      <c r="G35" s="12" t="n">
        <v>0</v>
      </c>
      <c r="H35" s="12" t="n">
        <v>0</v>
      </c>
    </row>
    <row r="36" customFormat="false" ht="20.1" hidden="false" customHeight="true" outlineLevel="0" collapsed="false">
      <c r="C36" s="13" t="s">
        <v>59</v>
      </c>
      <c r="D36" s="14" t="n">
        <f aca="false">SUM(D33:D35)</f>
        <v>1.5</v>
      </c>
      <c r="E36" s="14" t="n">
        <f aca="false">SUM(E33:E35)</f>
        <v>1.5</v>
      </c>
      <c r="F36" s="14" t="n">
        <f aca="false">SUM(F33:F35)</f>
        <v>0</v>
      </c>
      <c r="G36" s="14" t="n">
        <f aca="false">SUM(G33:G35)</f>
        <v>0</v>
      </c>
      <c r="H36" s="14" t="n">
        <f aca="false">SUM(H33:H35)</f>
        <v>0</v>
      </c>
    </row>
    <row r="37" customFormat="false" ht="20.1" hidden="false" customHeight="true" outlineLevel="0" collapsed="false">
      <c r="C37" s="13"/>
      <c r="D37" s="15"/>
      <c r="E37" s="15"/>
      <c r="F37" s="15"/>
      <c r="G37" s="15"/>
      <c r="H37" s="15"/>
    </row>
    <row r="38" customFormat="false" ht="20.1" hidden="false" customHeight="true" outlineLevel="0" collapsed="false">
      <c r="A38" s="2" t="s">
        <v>66</v>
      </c>
      <c r="C38" s="13"/>
      <c r="D38" s="16"/>
      <c r="E38" s="16"/>
      <c r="F38" s="16"/>
      <c r="G38" s="16"/>
      <c r="H38" s="16"/>
    </row>
    <row r="39" customFormat="false" ht="12" hidden="false" customHeight="true" outlineLevel="0" collapsed="false">
      <c r="A39" s="3" t="s">
        <v>1</v>
      </c>
      <c r="B39" s="4" t="s">
        <v>2</v>
      </c>
      <c r="C39" s="4" t="s">
        <v>3</v>
      </c>
      <c r="D39" s="5" t="s">
        <v>4</v>
      </c>
      <c r="E39" s="3" t="s">
        <v>5</v>
      </c>
      <c r="F39" s="3" t="s">
        <v>6</v>
      </c>
      <c r="G39" s="3" t="s">
        <v>7</v>
      </c>
      <c r="H39" s="3" t="s">
        <v>8</v>
      </c>
    </row>
    <row r="40" customFormat="false" ht="20.1" hidden="false" customHeight="true" outlineLevel="0" collapsed="false">
      <c r="A40" s="11" t="n">
        <v>1</v>
      </c>
      <c r="B40" s="17" t="s">
        <v>67</v>
      </c>
      <c r="C40" s="17" t="s">
        <v>68</v>
      </c>
      <c r="D40" s="12" t="n">
        <v>0.9</v>
      </c>
      <c r="E40" s="12" t="n">
        <v>0.1</v>
      </c>
      <c r="F40" s="12" t="n">
        <v>0</v>
      </c>
      <c r="G40" s="12" t="n">
        <v>0</v>
      </c>
      <c r="H40" s="12" t="n">
        <v>0</v>
      </c>
    </row>
    <row r="41" customFormat="false" ht="20.1" hidden="false" customHeight="true" outlineLevel="0" collapsed="false">
      <c r="A41" s="11" t="n">
        <v>2</v>
      </c>
      <c r="B41" s="17" t="s">
        <v>69</v>
      </c>
      <c r="C41" s="17" t="s">
        <v>70</v>
      </c>
      <c r="D41" s="12" t="n">
        <v>0.5</v>
      </c>
      <c r="E41" s="12" t="n">
        <v>0.5</v>
      </c>
      <c r="F41" s="12" t="n">
        <v>0</v>
      </c>
      <c r="G41" s="12" t="n">
        <v>0</v>
      </c>
      <c r="H41" s="12" t="n">
        <v>0</v>
      </c>
    </row>
    <row r="42" customFormat="false" ht="20.1" hidden="false" customHeight="true" outlineLevel="0" collapsed="false">
      <c r="A42" s="11" t="n">
        <v>3</v>
      </c>
      <c r="B42" s="17" t="s">
        <v>71</v>
      </c>
      <c r="C42" s="17" t="s">
        <v>70</v>
      </c>
      <c r="D42" s="12" t="n">
        <v>0.5</v>
      </c>
      <c r="E42" s="12" t="n">
        <v>0.5</v>
      </c>
      <c r="F42" s="12" t="n">
        <v>0</v>
      </c>
      <c r="G42" s="12" t="n">
        <v>0</v>
      </c>
      <c r="H42" s="12" t="n">
        <v>0</v>
      </c>
    </row>
    <row r="43" customFormat="false" ht="20.1" hidden="false" customHeight="true" outlineLevel="0" collapsed="false">
      <c r="A43" s="11" t="n">
        <v>4</v>
      </c>
      <c r="B43" s="17" t="s">
        <v>72</v>
      </c>
      <c r="C43" s="17" t="s">
        <v>73</v>
      </c>
      <c r="D43" s="12" t="n">
        <v>0.5</v>
      </c>
      <c r="E43" s="12" t="n">
        <v>0.25</v>
      </c>
      <c r="F43" s="12" t="n">
        <v>0</v>
      </c>
      <c r="G43" s="12" t="n">
        <v>0.25</v>
      </c>
      <c r="H43" s="12" t="n">
        <v>0</v>
      </c>
    </row>
    <row r="44" customFormat="false" ht="20.1" hidden="false" customHeight="true" outlineLevel="0" collapsed="false">
      <c r="A44" s="11" t="n">
        <v>5</v>
      </c>
      <c r="B44" s="17" t="s">
        <v>74</v>
      </c>
      <c r="C44" s="17" t="s">
        <v>75</v>
      </c>
      <c r="D44" s="12" t="n">
        <v>0.5</v>
      </c>
      <c r="E44" s="12" t="n">
        <v>0.5</v>
      </c>
      <c r="F44" s="12" t="n">
        <v>0</v>
      </c>
      <c r="G44" s="12" t="n">
        <v>0</v>
      </c>
      <c r="H44" s="12" t="n">
        <v>0</v>
      </c>
    </row>
    <row r="45" customFormat="false" ht="20.1" hidden="false" customHeight="true" outlineLevel="0" collapsed="false">
      <c r="A45" s="11" t="n">
        <v>6</v>
      </c>
      <c r="B45" s="8" t="s">
        <v>76</v>
      </c>
      <c r="C45" s="9" t="s">
        <v>70</v>
      </c>
      <c r="D45" s="10" t="n">
        <v>0.5</v>
      </c>
      <c r="E45" s="10" t="n">
        <v>0.5</v>
      </c>
      <c r="F45" s="10" t="n">
        <v>0</v>
      </c>
      <c r="G45" s="10" t="n">
        <v>0</v>
      </c>
      <c r="H45" s="10" t="n">
        <v>0</v>
      </c>
    </row>
    <row r="46" customFormat="false" ht="20.1" hidden="false" customHeight="true" outlineLevel="0" collapsed="false">
      <c r="C46" s="13" t="s">
        <v>59</v>
      </c>
      <c r="D46" s="14" t="n">
        <f aca="false">SUM(D40:D45)</f>
        <v>3.4</v>
      </c>
      <c r="E46" s="14" t="n">
        <f aca="false">SUM(E40:E45)</f>
        <v>2.35</v>
      </c>
      <c r="F46" s="14" t="n">
        <f aca="false">SUM(F40:F45)</f>
        <v>0</v>
      </c>
      <c r="G46" s="14" t="n">
        <f aca="false">SUM(G40:G45)</f>
        <v>0.25</v>
      </c>
      <c r="H46" s="14" t="n">
        <f aca="false">SUM(H40:H45)</f>
        <v>0</v>
      </c>
    </row>
    <row r="47" customFormat="false" ht="20.1" hidden="false" customHeight="true" outlineLevel="0" collapsed="false"/>
    <row r="48" customFormat="false" ht="12" hidden="false" customHeight="true" outlineLevel="0" collapsed="false">
      <c r="D48" s="5" t="s">
        <v>4</v>
      </c>
      <c r="E48" s="3" t="s">
        <v>5</v>
      </c>
      <c r="F48" s="3" t="s">
        <v>6</v>
      </c>
      <c r="G48" s="3" t="s">
        <v>7</v>
      </c>
      <c r="H48" s="3" t="s">
        <v>8</v>
      </c>
    </row>
    <row r="49" customFormat="false" ht="20.1" hidden="false" customHeight="true" outlineLevel="0" collapsed="false">
      <c r="C49" s="13" t="s">
        <v>77</v>
      </c>
      <c r="D49" s="18" t="n">
        <f aca="false">D29+D36+D46</f>
        <v>18.2</v>
      </c>
      <c r="E49" s="18" t="n">
        <f aca="false">E29+E36+E46</f>
        <v>13.25</v>
      </c>
      <c r="F49" s="18" t="n">
        <f aca="false">F29+F36+F46</f>
        <v>1</v>
      </c>
      <c r="G49" s="18" t="n">
        <f aca="false">G29+G36+G46</f>
        <v>2.25</v>
      </c>
      <c r="H49" s="18" t="n">
        <f aca="false">H29+H36+H46</f>
        <v>0.3</v>
      </c>
    </row>
    <row r="50" customFormat="false" ht="20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&amp;C&amp;"Arial,Bold"&amp;12Government Affairs Team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9" width="21.99"/>
    <col collapsed="false" customWidth="true" hidden="false" outlineLevel="0" max="2" min="2" style="19" width="30.56"/>
    <col collapsed="false" customWidth="true" hidden="false" outlineLevel="0" max="5" min="3" style="20" width="15.7"/>
    <col collapsed="false" customWidth="false" hidden="false" outlineLevel="0" max="257" min="6" style="19" width="9.14"/>
  </cols>
  <sheetData>
    <row r="1" customFormat="false" ht="15.75" hidden="false" customHeight="false" outlineLevel="0" collapsed="false">
      <c r="C1" s="21" t="s">
        <v>78</v>
      </c>
      <c r="D1" s="21" t="s">
        <v>79</v>
      </c>
      <c r="E1" s="21" t="s">
        <v>80</v>
      </c>
    </row>
    <row r="2" customFormat="false" ht="15.75" hidden="false" customHeight="false" outlineLevel="0" collapsed="false">
      <c r="D2" s="21"/>
      <c r="E2" s="21"/>
    </row>
    <row r="3" customFormat="false" ht="15" hidden="false" customHeight="false" outlineLevel="0" collapsed="false">
      <c r="A3" s="19" t="s">
        <v>81</v>
      </c>
      <c r="C3" s="22" t="n">
        <f aca="false">SUM(C4:C5)</f>
        <v>550000</v>
      </c>
    </row>
    <row r="4" customFormat="false" ht="12.75" hidden="false" customHeight="false" outlineLevel="0" collapsed="false">
      <c r="A4" s="23"/>
      <c r="B4" s="23" t="s">
        <v>82</v>
      </c>
      <c r="C4" s="24" t="n">
        <v>300000</v>
      </c>
      <c r="D4" s="24" t="n">
        <f aca="false">0.1*C4</f>
        <v>30000</v>
      </c>
      <c r="E4" s="24" t="n">
        <f aca="false">0.9*C4</f>
        <v>270000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12.75" hidden="false" customHeight="false" outlineLevel="0" collapsed="false">
      <c r="A5" s="23"/>
      <c r="B5" s="23" t="s">
        <v>83</v>
      </c>
      <c r="C5" s="24" t="n">
        <v>250000</v>
      </c>
      <c r="D5" s="24" t="n">
        <f aca="false">0.1*C5</f>
        <v>25000</v>
      </c>
      <c r="E5" s="24" t="n">
        <f aca="false">0.9*C5</f>
        <v>225000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7" customFormat="false" ht="15" hidden="false" customHeight="false" outlineLevel="0" collapsed="false">
      <c r="A7" s="19" t="s">
        <v>84</v>
      </c>
      <c r="C7" s="22" t="n">
        <f aca="false">SUM(C8)</f>
        <v>210000</v>
      </c>
    </row>
    <row r="8" customFormat="false" ht="12.75" hidden="false" customHeight="false" outlineLevel="0" collapsed="false">
      <c r="A8" s="23"/>
      <c r="B8" s="23" t="s">
        <v>85</v>
      </c>
      <c r="C8" s="24" t="n">
        <v>210000</v>
      </c>
      <c r="D8" s="24" t="n">
        <f aca="false">C8</f>
        <v>210000</v>
      </c>
      <c r="E8" s="24" t="n">
        <v>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10" customFormat="false" ht="15" hidden="false" customHeight="false" outlineLevel="0" collapsed="false">
      <c r="A10" s="19" t="s">
        <v>86</v>
      </c>
      <c r="C10" s="22" t="n">
        <f aca="false">SUM(C11)</f>
        <v>210000</v>
      </c>
    </row>
    <row r="11" customFormat="false" ht="12.75" hidden="false" customHeight="false" outlineLevel="0" collapsed="false">
      <c r="A11" s="23"/>
      <c r="B11" s="23" t="s">
        <v>87</v>
      </c>
      <c r="C11" s="24" t="n">
        <v>210000</v>
      </c>
      <c r="D11" s="24" t="n">
        <f aca="false">C11</f>
        <v>210000</v>
      </c>
      <c r="E11" s="24" t="n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3" customFormat="false" ht="15" hidden="false" customHeight="false" outlineLevel="0" collapsed="false">
      <c r="A13" s="19" t="s">
        <v>88</v>
      </c>
      <c r="C13" s="22" t="n">
        <f aca="false">SUM(C14:C15)</f>
        <v>140000</v>
      </c>
    </row>
    <row r="14" customFormat="false" ht="12.75" hidden="false" customHeight="false" outlineLevel="0" collapsed="false">
      <c r="A14" s="23"/>
      <c r="B14" s="23" t="s">
        <v>89</v>
      </c>
      <c r="C14" s="24" t="n">
        <v>70000</v>
      </c>
      <c r="D14" s="24" t="n">
        <f aca="false">C14</f>
        <v>70000</v>
      </c>
      <c r="E14" s="24" t="n">
        <v>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0" collapsed="false">
      <c r="A15" s="23"/>
      <c r="B15" s="23" t="s">
        <v>90</v>
      </c>
      <c r="C15" s="24" t="n">
        <v>70000</v>
      </c>
      <c r="D15" s="24" t="n">
        <v>0</v>
      </c>
      <c r="E15" s="24" t="n">
        <f aca="false">C15</f>
        <v>70000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7" customFormat="false" ht="15" hidden="false" customHeight="false" outlineLevel="0" collapsed="false">
      <c r="A17" s="19" t="s">
        <v>91</v>
      </c>
      <c r="C17" s="22" t="n">
        <f aca="false">SUM(C18:C20)</f>
        <v>250000</v>
      </c>
    </row>
    <row r="18" customFormat="false" ht="12.75" hidden="false" customHeight="false" outlineLevel="0" collapsed="false">
      <c r="A18" s="23"/>
      <c r="B18" s="23" t="s">
        <v>92</v>
      </c>
      <c r="C18" s="25" t="n">
        <v>100000</v>
      </c>
      <c r="D18" s="24" t="n">
        <f aca="false">C18</f>
        <v>100000</v>
      </c>
      <c r="E18" s="24" t="n">
        <v>0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3"/>
      <c r="B19" s="23" t="s">
        <v>93</v>
      </c>
      <c r="C19" s="25" t="n">
        <v>100000</v>
      </c>
      <c r="D19" s="24" t="n">
        <v>0</v>
      </c>
      <c r="E19" s="24" t="n">
        <f aca="false">C19</f>
        <v>100000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3"/>
      <c r="B20" s="23" t="s">
        <v>94</v>
      </c>
      <c r="C20" s="25" t="n">
        <v>50000</v>
      </c>
      <c r="D20" s="24" t="n">
        <f aca="false">C20</f>
        <v>50000</v>
      </c>
      <c r="E20" s="24" t="n">
        <v>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2" customFormat="false" ht="15" hidden="false" customHeight="false" outlineLevel="0" collapsed="false">
      <c r="A22" s="19" t="s">
        <v>95</v>
      </c>
      <c r="C22" s="22" t="n">
        <f aca="false">SUM(C23:C24)</f>
        <v>1300000</v>
      </c>
    </row>
    <row r="23" customFormat="false" ht="12.75" hidden="false" customHeight="false" outlineLevel="0" collapsed="false">
      <c r="A23" s="23"/>
      <c r="B23" s="23" t="s">
        <v>96</v>
      </c>
      <c r="C23" s="24" t="n">
        <v>1020000</v>
      </c>
      <c r="D23" s="24" t="n">
        <f aca="false">0.5*C23</f>
        <v>510000</v>
      </c>
      <c r="E23" s="24" t="n">
        <f aca="false">0.5*C23</f>
        <v>510000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3"/>
      <c r="B24" s="23" t="s">
        <v>97</v>
      </c>
      <c r="C24" s="24" t="n">
        <v>280000</v>
      </c>
      <c r="D24" s="24" t="n">
        <f aca="false">0.5*C24</f>
        <v>140000</v>
      </c>
      <c r="E24" s="24" t="n">
        <f aca="false">0.5*C24</f>
        <v>140000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6" customFormat="false" ht="15" hidden="false" customHeight="false" outlineLevel="0" collapsed="false">
      <c r="A26" s="19" t="s">
        <v>64</v>
      </c>
      <c r="C26" s="22" t="n">
        <f aca="false">SUM(C27:C28)</f>
        <v>430000</v>
      </c>
    </row>
    <row r="27" customFormat="false" ht="12.75" hidden="false" customHeight="false" outlineLevel="0" collapsed="false">
      <c r="A27" s="23"/>
      <c r="B27" s="23" t="s">
        <v>98</v>
      </c>
      <c r="C27" s="24" t="n">
        <v>270000</v>
      </c>
      <c r="D27" s="24" t="n">
        <f aca="false">0.5*C27</f>
        <v>135000</v>
      </c>
      <c r="E27" s="24" t="n">
        <f aca="false">0.5*C27</f>
        <v>135000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23"/>
      <c r="B28" s="23" t="s">
        <v>99</v>
      </c>
      <c r="C28" s="24" t="n">
        <v>160000</v>
      </c>
      <c r="D28" s="24" t="n">
        <f aca="false">0.5*C28</f>
        <v>80000</v>
      </c>
      <c r="E28" s="24" t="n">
        <f aca="false">0.5*C28</f>
        <v>80000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30" customFormat="false" ht="15" hidden="false" customHeight="false" outlineLevel="0" collapsed="false">
      <c r="A30" s="19" t="s">
        <v>100</v>
      </c>
      <c r="C30" s="26" t="n">
        <f aca="false">C3+C7+C10+C13+C17+C22+C26</f>
        <v>3090000</v>
      </c>
      <c r="D30" s="27" t="n">
        <f aca="false">SUM(D4:D28)</f>
        <v>1560000</v>
      </c>
      <c r="E30" s="28" t="n">
        <f aca="false">SUM(E4:E28)</f>
        <v>1530000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&amp;C&amp;"Arial,Bold"&amp;12Government Affairs Outside Services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2001-10-09T21:47:08Z</dcterms:created>
  <dc:creator>jsteffe</dc:creator>
  <dc:description/>
  <dc:language>en-US</dc:language>
  <cp:lastModifiedBy>jsteffe</cp:lastModifiedBy>
  <cp:lastPrinted>2001-11-16T21:24:15Z</cp:lastPrinted>
  <dcterms:modified xsi:type="dcterms:W3CDTF">2001-11-16T21:34:55Z</dcterms:modified>
  <cp:revision>0</cp:revision>
  <dc:subject/>
  <dc:title/>
</cp:coreProperties>
</file>