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solid &amp; recorded GW scheds." sheetId="1" state="visible" r:id="rId3"/>
    <sheet name="Est per share valuation" sheetId="2" state="visible" r:id="rId4"/>
    <sheet name="GW on equ. invtees books" sheetId="3" state="visible" r:id="rId5"/>
    <sheet name="debt to capital ratio" sheetId="4" state="visible" r:id="rId6"/>
  </sheet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<sst xmlns="http://schemas.openxmlformats.org/spreadsheetml/2006/main" count="116" uniqueCount="93">
  <si>
    <t xml:space="preserve">Enron Goodwill Analysis</t>
  </si>
  <si>
    <t xml:space="preserve">Summary by Operating Segment</t>
  </si>
  <si>
    <t xml:space="preserve">  Cumulative Effect of Accounting Change</t>
  </si>
  <si>
    <t xml:space="preserve">As of June 30, 2001</t>
  </si>
  <si>
    <t xml:space="preserve">  Non-Recurring Charge</t>
  </si>
  <si>
    <t xml:space="preserve">(in millions)</t>
  </si>
  <si>
    <t xml:space="preserve">  Allocated $750MM to $900MM to Americas</t>
  </si>
  <si>
    <t xml:space="preserve">  Allocated to Americas</t>
  </si>
  <si>
    <t xml:space="preserve">Consolidated Goodwill (excluding equity method investments):</t>
  </si>
  <si>
    <t xml:space="preserve">Transportation and Distribution</t>
  </si>
  <si>
    <t xml:space="preserve">Americas</t>
  </si>
  <si>
    <t xml:space="preserve">Global Markets</t>
  </si>
  <si>
    <t xml:space="preserve">Industrial Markets</t>
  </si>
  <si>
    <t xml:space="preserve">Europe</t>
  </si>
  <si>
    <t xml:space="preserve">Global Assets</t>
  </si>
  <si>
    <t xml:space="preserve">EES</t>
  </si>
  <si>
    <t xml:space="preserve">EBS</t>
  </si>
  <si>
    <t xml:space="preserve">Wind</t>
  </si>
  <si>
    <t xml:space="preserve">TOTAL ENRON</t>
  </si>
  <si>
    <t xml:space="preserve">Portland General</t>
  </si>
  <si>
    <t xml:space="preserve">Elektro</t>
  </si>
  <si>
    <t xml:space="preserve">Enron Corp. (related to EES MI Buyback)</t>
  </si>
  <si>
    <t xml:space="preserve">Enron Europe (MG Metals)</t>
  </si>
  <si>
    <t xml:space="preserve">Enron Energy Services</t>
  </si>
  <si>
    <t xml:space="preserve">Enron Global Power &amp; Pipelines LLC</t>
  </si>
  <si>
    <t xml:space="preserve">Enron Internacional Panama S.A.(BLM)</t>
  </si>
  <si>
    <t xml:space="preserve">Enron Broadband Services</t>
  </si>
  <si>
    <t xml:space="preserve">HNG</t>
  </si>
  <si>
    <t xml:space="preserve">Industrias Electricas de Ventane Ltd.</t>
  </si>
  <si>
    <t xml:space="preserve">Other</t>
  </si>
  <si>
    <t xml:space="preserve">Subtotals</t>
  </si>
  <si>
    <t xml:space="preserve">Goodwill Relating to Equity Method Investments:</t>
  </si>
  <si>
    <t xml:space="preserve">TGS</t>
  </si>
  <si>
    <t xml:space="preserve">Ecoelectrica</t>
  </si>
  <si>
    <t xml:space="preserve">CEG/Riogas</t>
  </si>
  <si>
    <t xml:space="preserve">Gaspart</t>
  </si>
  <si>
    <t xml:space="preserve">Northern Plains</t>
  </si>
  <si>
    <t xml:space="preserve">Total Consolidated Goodwill</t>
  </si>
  <si>
    <t xml:space="preserve">Unconsolidated Goodwill:</t>
  </si>
  <si>
    <t xml:space="preserve">Azurix/Wessex</t>
  </si>
  <si>
    <t xml:space="preserve">Azurix/Other</t>
  </si>
  <si>
    <t xml:space="preserve">Stadacona</t>
  </si>
  <si>
    <t xml:space="preserve">SK Enron</t>
  </si>
  <si>
    <t xml:space="preserve">Pulp &amp; Paper (Fishtail)</t>
  </si>
  <si>
    <t xml:space="preserve">Transredes</t>
  </si>
  <si>
    <t xml:space="preserve">Total Unconsolidated Goodwill</t>
  </si>
  <si>
    <t xml:space="preserve">Impairment Analysis</t>
  </si>
  <si>
    <t xml:space="preserve">Consolidated</t>
  </si>
  <si>
    <t xml:space="preserve">Business Unit</t>
  </si>
  <si>
    <t xml:space="preserve">(3)        Estimated Contribution to Enron Stock Price</t>
  </si>
  <si>
    <t xml:space="preserve">(3)            June 2001 Estimate Business Unit Valuation</t>
  </si>
  <si>
    <t xml:space="preserve">December 2000     Book Value Equity</t>
  </si>
  <si>
    <t xml:space="preserve">Cushion</t>
  </si>
  <si>
    <t xml:space="preserve">December 2000 Goodwill</t>
  </si>
  <si>
    <t xml:space="preserve">Exposure</t>
  </si>
  <si>
    <t xml:space="preserve">$7</t>
  </si>
  <si>
    <t xml:space="preserve">(1)</t>
  </si>
  <si>
    <t xml:space="preserve">Wholesale</t>
  </si>
  <si>
    <t xml:space="preserve">Networks</t>
  </si>
  <si>
    <t xml:space="preserve">(2)</t>
  </si>
  <si>
    <t xml:space="preserve">(4)</t>
  </si>
  <si>
    <t xml:space="preserve">$28 - $38</t>
  </si>
  <si>
    <t xml:space="preserve">$7 - $10</t>
  </si>
  <si>
    <t xml:space="preserve">$0 - $5</t>
  </si>
  <si>
    <t xml:space="preserve">Corporate &amp; Other</t>
  </si>
  <si>
    <t xml:space="preserve">Clean Fuels</t>
  </si>
  <si>
    <t xml:space="preserve">EREC</t>
  </si>
  <si>
    <t xml:space="preserve">Azurix</t>
  </si>
  <si>
    <t xml:space="preserve">     Less:  CTA</t>
  </si>
  <si>
    <t xml:space="preserve">TOTAL</t>
  </si>
  <si>
    <t xml:space="preserve">$52</t>
  </si>
  <si>
    <r>
      <rPr>
        <b val="true"/>
        <sz val="10"/>
        <rFont val="Arial"/>
        <family val="2"/>
      </rPr>
      <t xml:space="preserve">(1)</t>
    </r>
    <r>
      <rPr>
        <sz val="10"/>
        <rFont val="Arial"/>
        <family val="0"/>
      </rPr>
      <t xml:space="preserve">  Includes $1.4 billion of goodwill for PGE.</t>
    </r>
  </si>
  <si>
    <r>
      <rPr>
        <b val="true"/>
        <sz val="10"/>
        <rFont val="Arial"/>
        <family val="2"/>
      </rPr>
      <t xml:space="preserve">(2)</t>
    </r>
    <r>
      <rPr>
        <sz val="10"/>
        <rFont val="Arial"/>
        <family val="0"/>
      </rPr>
      <t xml:space="preserve">  Per RAC valuation as of January 1, 2001.</t>
    </r>
  </si>
  <si>
    <r>
      <rPr>
        <b val="true"/>
        <sz val="10"/>
        <rFont val="Arial"/>
        <family val="2"/>
      </rPr>
      <t xml:space="preserve">(3)</t>
    </r>
    <r>
      <rPr>
        <sz val="10"/>
        <rFont val="Arial"/>
        <family val="0"/>
      </rPr>
      <t xml:space="preserve">  Estimate market concensus per Investor Relations.</t>
    </r>
  </si>
  <si>
    <r>
      <rPr>
        <b val="true"/>
        <sz val="10"/>
        <rFont val="Arial"/>
        <family val="2"/>
      </rPr>
      <t xml:space="preserve">(4)  </t>
    </r>
    <r>
      <rPr>
        <sz val="10"/>
        <rFont val="Arial"/>
        <family val="2"/>
      </rPr>
      <t xml:space="preserve">Excludes $1 billion in CTA.</t>
    </r>
  </si>
  <si>
    <r>
      <rPr>
        <b val="true"/>
        <sz val="12"/>
        <rFont val="Arial"/>
        <family val="2"/>
      </rPr>
      <t xml:space="preserve">Enron Goodwill Analysis </t>
    </r>
    <r>
      <rPr>
        <b val="true"/>
        <sz val="11"/>
        <rFont val="Arial"/>
        <family val="2"/>
      </rPr>
      <t xml:space="preserve">Unconsolidated Goodwill - Impairment Analysis on Equity Method Investees' Books</t>
    </r>
  </si>
  <si>
    <t xml:space="preserve">Exposure Items</t>
  </si>
  <si>
    <t xml:space="preserve">EOTT</t>
  </si>
  <si>
    <t xml:space="preserve">Northern Border Partners, L.P.</t>
  </si>
  <si>
    <t xml:space="preserve">Promigas</t>
  </si>
  <si>
    <t xml:space="preserve">Azurix/PUMC</t>
  </si>
  <si>
    <t xml:space="preserve">Azurix/AMX</t>
  </si>
  <si>
    <t xml:space="preserve">Azurix/IASA</t>
  </si>
  <si>
    <t xml:space="preserve">Azurix/Ecopreneur</t>
  </si>
  <si>
    <t xml:space="preserve">Azurix/BHIS-Industrials</t>
  </si>
  <si>
    <t xml:space="preserve">Azurix/Lurgi</t>
  </si>
  <si>
    <t xml:space="preserve">Industrial Markets - Pulp &amp; Paper (Fishtail)</t>
  </si>
  <si>
    <t xml:space="preserve">TOTALS</t>
  </si>
  <si>
    <t xml:space="preserve">Debt/Capital</t>
  </si>
  <si>
    <t xml:space="preserve">Pro-Forma Write-off</t>
  </si>
  <si>
    <t xml:space="preserve">December 2000</t>
  </si>
  <si>
    <t xml:space="preserve">March 2001</t>
  </si>
  <si>
    <t xml:space="preserve">December 2001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</si>
</sst>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_(\$* #,##0.00_);_(\$* \(#,##0.00\);_(\$* \-??_);_(@_)"/>
    <numFmt numFmtId="166" formatCode="_(\$* #,##0_);_(\$* \(#,##0\);_(\$* \-??_);_(@_)"/>
    <numFmt numFmtId="167" formatCode="_(* #,##0.00_);_(* \(#,##0.00\);_(* \-??_);_(@_)"/>
    <numFmt numFmtId="168" formatCode="_(* #,##0_);_(* \(#,##0\);_(* \-??_);_(@_)"/>
    <numFmt numFmtId="169" formatCode="[$-409]mmm\-yy"/>
    <numFmt numFmtId="170" formatCode="\$#,##0_);[RED]&quot;($&quot;#,##0\)"/>
    <numFmt numFmtId="171" formatCode="0.0%"/>
    <numFmt numFmtId="172" formatCode="0%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sz val="10"/>
      <name val="Wingdings 2"/>
      <family val="1"/>
      <charset val="2"/>
    </font>
    <font>
      <sz val="10"/>
      <color rgb="FFFFCC00"/>
      <name val="Wingdings 2"/>
      <family val="1"/>
      <charset val="2"/>
    </font>
    <font>
      <sz val="10"/>
      <color rgb="FFCC99FF"/>
      <name val="Arial"/>
      <family val="2"/>
    </font>
    <font>
      <b val="true"/>
      <i val="true"/>
      <sz val="12"/>
      <name val="Arial"/>
      <family val="2"/>
    </font>
    <font>
      <sz val="10"/>
      <name val="Arial"/>
      <family val="2"/>
    </font>
    <font>
      <sz val="12"/>
      <name val="Wingdings 2"/>
      <family val="1"/>
      <charset val="2"/>
    </font>
    <font>
      <b val="true"/>
      <i val="true"/>
      <u val="single"/>
      <sz val="10"/>
      <name val="Arial"/>
      <family val="2"/>
    </font>
    <font>
      <b val="true"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6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2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4.85"/>
    <col collapsed="false" customWidth="true" hidden="false" outlineLevel="0" max="2" min="2" style="0" width="2.13"/>
    <col collapsed="false" customWidth="true" hidden="false" outlineLevel="0" max="3" min="3" style="0" width="13.85"/>
    <col collapsed="false" customWidth="true" hidden="false" outlineLevel="0" max="4" min="4" style="0" width="1.99"/>
    <col collapsed="false" customWidth="true" hidden="false" outlineLevel="0" max="5" min="5" style="0" width="9.28"/>
    <col collapsed="false" customWidth="true" hidden="false" outlineLevel="0" max="6" min="6" style="1" width="2.42"/>
    <col collapsed="false" customWidth="true" hidden="false" outlineLevel="0" max="7" min="7" style="0" width="8.14"/>
    <col collapsed="false" customWidth="true" hidden="false" outlineLevel="0" max="8" min="8" style="0" width="2.84"/>
    <col collapsed="false" customWidth="true" hidden="false" outlineLevel="0" max="9" min="9" style="0" width="9.28"/>
    <col collapsed="false" customWidth="true" hidden="false" outlineLevel="0" max="10" min="10" style="0" width="2.84"/>
    <col collapsed="false" customWidth="true" hidden="false" outlineLevel="0" max="11" min="11" style="0" width="8.14"/>
    <col collapsed="false" customWidth="true" hidden="false" outlineLevel="0" max="12" min="12" style="1" width="2.7"/>
    <col collapsed="false" customWidth="true" hidden="false" outlineLevel="0" max="13" min="13" style="0" width="7.99"/>
    <col collapsed="false" customWidth="true" hidden="false" outlineLevel="0" max="14" min="14" style="1" width="2.84"/>
    <col collapsed="false" customWidth="true" hidden="false" outlineLevel="0" max="15" min="15" style="0" width="7.7"/>
    <col collapsed="false" customWidth="true" hidden="false" outlineLevel="0" max="16" min="16" style="0" width="1.7"/>
    <col collapsed="false" customWidth="true" hidden="false" outlineLevel="0" max="17" min="17" style="0" width="7.42"/>
    <col collapsed="false" customWidth="true" hidden="false" outlineLevel="0" max="18" min="18" style="0" width="1.7"/>
    <col collapsed="false" customWidth="true" hidden="false" outlineLevel="0" max="19" min="19" style="0" width="8.14"/>
    <col collapsed="false" customWidth="true" hidden="false" outlineLevel="0" max="20" min="20" style="0" width="2.42"/>
    <col collapsed="false" customWidth="true" hidden="false" outlineLevel="0" max="21" min="21" style="0" width="8.41"/>
  </cols>
  <sheetData>
    <row r="1" customFormat="false" ht="15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3" t="s">
        <v>1</v>
      </c>
      <c r="D2" s="4"/>
      <c r="E2" s="0" t="s">
        <v>2</v>
      </c>
    </row>
    <row r="3" customFormat="false" ht="12.75" hidden="false" customHeight="false" outlineLevel="0" collapsed="false">
      <c r="A3" s="3" t="s">
        <v>3</v>
      </c>
      <c r="C3" s="5"/>
      <c r="D3" s="6"/>
      <c r="E3" s="0" t="s">
        <v>4</v>
      </c>
    </row>
    <row r="4" customFormat="false" ht="12.75" hidden="false" customHeight="false" outlineLevel="0" collapsed="false">
      <c r="A4" s="7" t="s">
        <v>5</v>
      </c>
      <c r="C4" s="8"/>
      <c r="D4" s="9"/>
      <c r="E4" s="0" t="s">
        <v>6</v>
      </c>
    </row>
    <row r="5" customFormat="false" ht="12.75" hidden="false" customHeight="false" outlineLevel="0" collapsed="false">
      <c r="C5" s="5"/>
      <c r="D5" s="10"/>
      <c r="E5" s="0" t="s">
        <v>7</v>
      </c>
    </row>
    <row r="6" customFormat="false" ht="11.25" hidden="false" customHeight="true" outlineLevel="0" collapsed="false">
      <c r="A6" s="5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customFormat="false" ht="15" hidden="false" customHeight="true" outlineLevel="0" collapsed="false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</row>
    <row r="8" customFormat="false" ht="45.75" hidden="false" customHeight="false" outlineLevel="0" collapsed="false">
      <c r="A8" s="13" t="s">
        <v>8</v>
      </c>
      <c r="B8" s="14"/>
      <c r="C8" s="15" t="s">
        <v>9</v>
      </c>
      <c r="D8" s="14"/>
      <c r="E8" s="16" t="s">
        <v>10</v>
      </c>
      <c r="F8" s="17"/>
      <c r="G8" s="16" t="s">
        <v>11</v>
      </c>
      <c r="H8" s="17"/>
      <c r="I8" s="16" t="s">
        <v>12</v>
      </c>
      <c r="J8" s="17"/>
      <c r="K8" s="16" t="s">
        <v>13</v>
      </c>
      <c r="L8" s="17"/>
      <c r="M8" s="16" t="s">
        <v>14</v>
      </c>
      <c r="N8" s="17"/>
      <c r="O8" s="15" t="s">
        <v>15</v>
      </c>
      <c r="P8" s="12"/>
      <c r="Q8" s="15" t="s">
        <v>16</v>
      </c>
      <c r="R8" s="12"/>
      <c r="S8" s="15" t="s">
        <v>17</v>
      </c>
      <c r="T8" s="12"/>
      <c r="U8" s="15" t="s">
        <v>18</v>
      </c>
    </row>
    <row r="9" customFormat="false" ht="12.75" hidden="false" customHeight="false" outlineLevel="0" collapsed="false">
      <c r="A9" s="0" t="s">
        <v>19</v>
      </c>
      <c r="C9" s="18" t="n">
        <v>1408</v>
      </c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20"/>
      <c r="P9" s="20"/>
      <c r="Q9" s="20"/>
      <c r="R9" s="20"/>
      <c r="S9" s="20"/>
      <c r="T9" s="20"/>
      <c r="U9" s="19" t="n">
        <f aca="false">SUM(C9:S9)</f>
        <v>1408</v>
      </c>
    </row>
    <row r="10" customFormat="false" ht="12.75" hidden="false" customHeight="false" outlineLevel="0" collapsed="false">
      <c r="A10" s="0" t="s">
        <v>20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1" t="n">
        <v>583</v>
      </c>
      <c r="N10" s="20"/>
      <c r="O10" s="20"/>
      <c r="P10" s="20"/>
      <c r="Q10" s="20"/>
      <c r="R10" s="20"/>
      <c r="S10" s="20"/>
      <c r="T10" s="20"/>
      <c r="U10" s="20" t="n">
        <f aca="false">SUM(C10:S10)</f>
        <v>583</v>
      </c>
    </row>
    <row r="11" customFormat="false" ht="12.75" hidden="false" customHeight="false" outlineLevel="0" collapsed="false">
      <c r="A11" s="0" t="s">
        <v>21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19" t="n">
        <v>434</v>
      </c>
      <c r="P11" s="20"/>
      <c r="Q11" s="20"/>
      <c r="R11" s="20"/>
      <c r="S11" s="20"/>
      <c r="T11" s="20"/>
      <c r="U11" s="20" t="n">
        <f aca="false">SUM(C11:S11)</f>
        <v>434</v>
      </c>
    </row>
    <row r="12" customFormat="false" ht="12.75" hidden="false" customHeight="false" outlineLevel="0" collapsed="false">
      <c r="A12" s="0" t="s">
        <v>22</v>
      </c>
      <c r="C12" s="19"/>
      <c r="D12" s="19"/>
      <c r="E12" s="19"/>
      <c r="F12" s="19"/>
      <c r="G12" s="19"/>
      <c r="H12" s="19"/>
      <c r="I12" s="19"/>
      <c r="J12" s="19"/>
      <c r="K12" s="19" t="n">
        <v>364</v>
      </c>
      <c r="L12" s="19"/>
      <c r="M12" s="19"/>
      <c r="N12" s="19"/>
      <c r="O12" s="20"/>
      <c r="P12" s="20"/>
      <c r="Q12" s="20"/>
      <c r="R12" s="20"/>
      <c r="S12" s="20"/>
      <c r="T12" s="20"/>
      <c r="U12" s="20" t="n">
        <f aca="false">SUM(C12:S12)</f>
        <v>364</v>
      </c>
    </row>
    <row r="13" customFormat="false" ht="12.75" hidden="false" customHeight="false" outlineLevel="0" collapsed="false">
      <c r="A13" s="0" t="s">
        <v>23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 t="n">
        <v>193</v>
      </c>
      <c r="P13" s="20"/>
      <c r="Q13" s="20"/>
      <c r="R13" s="20"/>
      <c r="S13" s="20"/>
      <c r="T13" s="20"/>
      <c r="U13" s="20" t="n">
        <f aca="false">SUM(C13:S13)</f>
        <v>193</v>
      </c>
    </row>
    <row r="14" customFormat="false" ht="12.75" hidden="false" customHeight="false" outlineLevel="0" collapsed="false">
      <c r="A14" s="0" t="s">
        <v>17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19"/>
      <c r="R14" s="19"/>
      <c r="S14" s="19" t="n">
        <v>187</v>
      </c>
      <c r="T14" s="20"/>
      <c r="U14" s="20" t="n">
        <f aca="false">SUM(C14:S14)</f>
        <v>187</v>
      </c>
    </row>
    <row r="15" customFormat="false" ht="12.75" hidden="false" customHeight="false" outlineLevel="0" collapsed="false">
      <c r="A15" s="0" t="s">
        <v>24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2" t="n">
        <v>165</v>
      </c>
      <c r="N15" s="20"/>
      <c r="O15" s="20"/>
      <c r="P15" s="20"/>
      <c r="Q15" s="20"/>
      <c r="R15" s="20"/>
      <c r="S15" s="20"/>
      <c r="T15" s="20"/>
      <c r="U15" s="20" t="n">
        <f aca="false">SUM(C15:S15)</f>
        <v>165</v>
      </c>
    </row>
    <row r="16" customFormat="false" ht="12.75" hidden="false" customHeight="false" outlineLevel="0" collapsed="false">
      <c r="A16" s="0" t="s">
        <v>25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3" t="n">
        <v>64</v>
      </c>
      <c r="N16" s="20"/>
      <c r="O16" s="20"/>
      <c r="P16" s="20"/>
      <c r="Q16" s="20"/>
      <c r="R16" s="20"/>
      <c r="S16" s="20"/>
      <c r="T16" s="20"/>
      <c r="U16" s="20" t="n">
        <f aca="false">SUM(C16:S16)</f>
        <v>64</v>
      </c>
    </row>
    <row r="17" customFormat="false" ht="12.75" hidden="false" customHeight="false" outlineLevel="0" collapsed="false">
      <c r="A17" s="0" t="s">
        <v>26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4" t="n">
        <v>55</v>
      </c>
      <c r="R17" s="19"/>
      <c r="S17" s="19"/>
      <c r="T17" s="20"/>
      <c r="U17" s="20" t="n">
        <f aca="false">SUM(C17:S17)</f>
        <v>55</v>
      </c>
    </row>
    <row r="18" customFormat="false" ht="12.75" hidden="false" customHeight="false" outlineLevel="0" collapsed="false">
      <c r="A18" s="0" t="s">
        <v>27</v>
      </c>
      <c r="C18" s="19"/>
      <c r="D18" s="19"/>
      <c r="E18" s="19" t="n">
        <v>36</v>
      </c>
      <c r="F18" s="19"/>
      <c r="G18" s="19"/>
      <c r="H18" s="19"/>
      <c r="I18" s="19"/>
      <c r="J18" s="19"/>
      <c r="K18" s="19"/>
      <c r="L18" s="19"/>
      <c r="M18" s="19"/>
      <c r="N18" s="19"/>
      <c r="O18" s="20"/>
      <c r="P18" s="20"/>
      <c r="Q18" s="20"/>
      <c r="R18" s="20"/>
      <c r="S18" s="20"/>
      <c r="T18" s="20"/>
      <c r="U18" s="20" t="n">
        <f aca="false">SUM(C18:S18)</f>
        <v>36</v>
      </c>
    </row>
    <row r="19" customFormat="false" ht="12.75" hidden="false" customHeight="false" outlineLevel="0" collapsed="false">
      <c r="A19" s="0" t="s">
        <v>28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3" t="n">
        <v>13</v>
      </c>
      <c r="N19" s="20"/>
      <c r="O19" s="20"/>
      <c r="P19" s="20"/>
      <c r="Q19" s="20"/>
      <c r="R19" s="20"/>
      <c r="S19" s="20"/>
      <c r="T19" s="20"/>
      <c r="U19" s="20" t="n">
        <f aca="false">SUM(C19:S19)</f>
        <v>13</v>
      </c>
    </row>
    <row r="20" customFormat="false" ht="12.75" hidden="false" customHeight="false" outlineLevel="0" collapsed="false">
      <c r="A20" s="0" t="s">
        <v>11</v>
      </c>
      <c r="C20" s="19"/>
      <c r="D20" s="19"/>
      <c r="E20" s="19"/>
      <c r="F20" s="19"/>
      <c r="G20" s="19" t="n">
        <v>9</v>
      </c>
      <c r="H20" s="19"/>
      <c r="I20" s="19"/>
      <c r="J20" s="19"/>
      <c r="K20" s="19"/>
      <c r="L20" s="19"/>
      <c r="M20" s="19"/>
      <c r="N20" s="19"/>
      <c r="O20" s="20"/>
      <c r="P20" s="20"/>
      <c r="Q20" s="20"/>
      <c r="R20" s="20"/>
      <c r="S20" s="20"/>
      <c r="T20" s="20"/>
      <c r="U20" s="20" t="n">
        <f aca="false">SUM(C20:S20)</f>
        <v>9</v>
      </c>
    </row>
    <row r="21" customFormat="false" ht="13.5" hidden="false" customHeight="false" outlineLevel="0" collapsed="false">
      <c r="A21" s="0" t="s">
        <v>29</v>
      </c>
      <c r="C21" s="25"/>
      <c r="D21" s="19"/>
      <c r="E21" s="25"/>
      <c r="F21" s="19"/>
      <c r="G21" s="25"/>
      <c r="H21" s="19"/>
      <c r="I21" s="25"/>
      <c r="J21" s="19"/>
      <c r="K21" s="25"/>
      <c r="L21" s="19"/>
      <c r="M21" s="26" t="n">
        <v>12</v>
      </c>
      <c r="N21" s="19"/>
      <c r="O21" s="27"/>
      <c r="P21" s="20"/>
      <c r="Q21" s="27"/>
      <c r="R21" s="20"/>
      <c r="S21" s="27"/>
      <c r="T21" s="20"/>
      <c r="U21" s="27" t="n">
        <f aca="false">SUM(C21:S21)</f>
        <v>12</v>
      </c>
    </row>
    <row r="22" customFormat="false" ht="12.75" hidden="false" customHeight="false" outlineLevel="0" collapsed="false">
      <c r="D22" s="1"/>
      <c r="P22" s="1"/>
      <c r="R22" s="1"/>
      <c r="T22" s="1"/>
    </row>
    <row r="23" customFormat="false" ht="12.75" hidden="false" customHeight="false" outlineLevel="0" collapsed="false">
      <c r="A23" s="28" t="s">
        <v>30</v>
      </c>
      <c r="B23" s="28"/>
      <c r="C23" s="28" t="n">
        <f aca="false">SUM(C9:C22)</f>
        <v>1408</v>
      </c>
      <c r="D23" s="28"/>
      <c r="E23" s="28" t="n">
        <f aca="false">SUM(E9:E22)</f>
        <v>36</v>
      </c>
      <c r="F23" s="28"/>
      <c r="G23" s="28" t="n">
        <f aca="false">SUM(G9:G22)</f>
        <v>9</v>
      </c>
      <c r="H23" s="28"/>
      <c r="I23" s="28" t="n">
        <f aca="false">SUM(I9:I22)</f>
        <v>0</v>
      </c>
      <c r="J23" s="28"/>
      <c r="K23" s="28" t="n">
        <f aca="false">SUM(K9:K22)</f>
        <v>364</v>
      </c>
      <c r="L23" s="28"/>
      <c r="M23" s="28" t="n">
        <f aca="false">SUM(M9:M22)</f>
        <v>837</v>
      </c>
      <c r="N23" s="28"/>
      <c r="O23" s="28" t="n">
        <f aca="false">SUM(O9:O21)</f>
        <v>627</v>
      </c>
      <c r="P23" s="28"/>
      <c r="Q23" s="28" t="n">
        <f aca="false">SUM(Q9:Q22)</f>
        <v>55</v>
      </c>
      <c r="R23" s="28"/>
      <c r="S23" s="28" t="n">
        <f aca="false">SUM(S9:S22)</f>
        <v>187</v>
      </c>
      <c r="T23" s="28"/>
      <c r="U23" s="28" t="n">
        <f aca="false">SUM(U9:U22)</f>
        <v>3523</v>
      </c>
      <c r="V23" s="29"/>
    </row>
    <row r="24" customFormat="false" ht="12.75" hidden="false" customHeight="false" outlineLevel="0" collapsed="false">
      <c r="A24" s="30"/>
    </row>
    <row r="25" customFormat="false" ht="30.75" hidden="false" customHeight="false" outlineLevel="0" collapsed="false">
      <c r="A25" s="13" t="s">
        <v>31</v>
      </c>
      <c r="B25" s="14"/>
      <c r="C25" s="14"/>
      <c r="D25" s="14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14"/>
      <c r="P25" s="14"/>
      <c r="Q25" s="14"/>
      <c r="R25" s="14"/>
      <c r="S25" s="14"/>
      <c r="T25" s="14"/>
      <c r="U25" s="14"/>
    </row>
    <row r="26" customFormat="false" ht="12.75" hidden="false" customHeight="false" outlineLevel="0" collapsed="false">
      <c r="A26" s="0" t="s">
        <v>32</v>
      </c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19" t="n">
        <v>248</v>
      </c>
      <c r="N26" s="19"/>
      <c r="O26" s="20"/>
      <c r="P26" s="20"/>
      <c r="Q26" s="20"/>
      <c r="R26" s="20"/>
      <c r="S26" s="20"/>
      <c r="T26" s="20"/>
      <c r="U26" s="19" t="n">
        <f aca="false">SUM(C26:S26)</f>
        <v>248</v>
      </c>
    </row>
    <row r="27" customFormat="false" ht="12.75" hidden="false" customHeight="false" outlineLevel="0" collapsed="false">
      <c r="A27" s="0" t="s">
        <v>33</v>
      </c>
      <c r="M27" s="20" t="n">
        <v>165</v>
      </c>
      <c r="N27" s="19"/>
      <c r="O27" s="20"/>
      <c r="P27" s="20"/>
      <c r="Q27" s="20"/>
      <c r="R27" s="20"/>
      <c r="S27" s="20"/>
      <c r="T27" s="20"/>
      <c r="U27" s="20" t="n">
        <f aca="false">SUM(C27:S27)</f>
        <v>165</v>
      </c>
    </row>
    <row r="28" customFormat="false" ht="12.75" hidden="false" customHeight="false" outlineLevel="0" collapsed="false">
      <c r="A28" s="0" t="s">
        <v>34</v>
      </c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 t="n">
        <v>102</v>
      </c>
      <c r="N28" s="20"/>
      <c r="O28" s="20"/>
      <c r="P28" s="20"/>
      <c r="Q28" s="20"/>
      <c r="R28" s="20"/>
      <c r="S28" s="20"/>
      <c r="T28" s="20"/>
      <c r="U28" s="20" t="n">
        <f aca="false">SUM(C28:S28)</f>
        <v>102</v>
      </c>
    </row>
    <row r="29" customFormat="false" ht="12.75" hidden="false" customHeight="false" outlineLevel="0" collapsed="false">
      <c r="A29" s="0" t="s">
        <v>35</v>
      </c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 t="n">
        <v>127</v>
      </c>
      <c r="N29" s="20"/>
      <c r="O29" s="20"/>
      <c r="P29" s="20"/>
      <c r="Q29" s="20"/>
      <c r="R29" s="20"/>
      <c r="S29" s="20"/>
      <c r="T29" s="20"/>
      <c r="U29" s="20" t="n">
        <f aca="false">SUM(C29:S29)</f>
        <v>127</v>
      </c>
    </row>
    <row r="30" customFormat="false" ht="12.75" hidden="false" customHeight="false" outlineLevel="0" collapsed="false">
      <c r="A30" s="0" t="s">
        <v>36</v>
      </c>
      <c r="C30" s="19" t="n">
        <v>72</v>
      </c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 t="n">
        <f aca="false">SUM(C30:S30)</f>
        <v>72</v>
      </c>
    </row>
    <row r="31" customFormat="false" ht="13.5" hidden="false" customHeight="false" outlineLevel="0" collapsed="false">
      <c r="A31" s="0" t="s">
        <v>29</v>
      </c>
      <c r="C31" s="27"/>
      <c r="D31" s="20"/>
      <c r="E31" s="27"/>
      <c r="F31" s="20"/>
      <c r="G31" s="27"/>
      <c r="H31" s="20"/>
      <c r="I31" s="27"/>
      <c r="J31" s="20"/>
      <c r="K31" s="27"/>
      <c r="L31" s="20"/>
      <c r="M31" s="27" t="n">
        <v>35</v>
      </c>
      <c r="N31" s="20"/>
      <c r="O31" s="27"/>
      <c r="P31" s="20"/>
      <c r="Q31" s="27"/>
      <c r="R31" s="20"/>
      <c r="S31" s="27"/>
      <c r="T31" s="20"/>
      <c r="U31" s="27" t="n">
        <f aca="false">SUM(C31:S31)</f>
        <v>35</v>
      </c>
    </row>
    <row r="32" customFormat="false" ht="12.75" hidden="false" customHeight="false" outlineLevel="0" collapsed="false">
      <c r="D32" s="1"/>
      <c r="P32" s="1"/>
      <c r="R32" s="1"/>
      <c r="T32" s="1"/>
    </row>
    <row r="33" customFormat="false" ht="13.5" hidden="false" customHeight="false" outlineLevel="0" collapsed="false">
      <c r="A33" s="28" t="s">
        <v>30</v>
      </c>
      <c r="B33" s="28"/>
      <c r="C33" s="32" t="n">
        <f aca="false">SUM(C26:C32)</f>
        <v>72</v>
      </c>
      <c r="D33" s="28"/>
      <c r="E33" s="32" t="n">
        <f aca="false">SUM(E26:E32)</f>
        <v>0</v>
      </c>
      <c r="F33" s="28"/>
      <c r="G33" s="32" t="n">
        <f aca="false">SUM(G26:G32)</f>
        <v>0</v>
      </c>
      <c r="H33" s="28"/>
      <c r="I33" s="32" t="n">
        <f aca="false">SUM(I26:I32)</f>
        <v>0</v>
      </c>
      <c r="J33" s="28"/>
      <c r="K33" s="32" t="n">
        <f aca="false">SUM(K26:K32)</f>
        <v>0</v>
      </c>
      <c r="L33" s="28"/>
      <c r="M33" s="32" t="n">
        <f aca="false">SUM(M26:M32)</f>
        <v>677</v>
      </c>
      <c r="N33" s="28"/>
      <c r="O33" s="32" t="n">
        <f aca="false">SUM(O26:O31)</f>
        <v>0</v>
      </c>
      <c r="P33" s="28"/>
      <c r="Q33" s="32" t="n">
        <f aca="false">SUM(Q26:Q32)</f>
        <v>0</v>
      </c>
      <c r="R33" s="28"/>
      <c r="S33" s="32" t="n">
        <f aca="false">SUM(S26:S32)</f>
        <v>0</v>
      </c>
      <c r="T33" s="28"/>
      <c r="U33" s="32" t="n">
        <f aca="false">SUM(U26:U32)</f>
        <v>749</v>
      </c>
    </row>
    <row r="34" customFormat="false" ht="12.75" hidden="false" customHeight="false" outlineLevel="0" collapsed="false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</row>
    <row r="35" customFormat="false" ht="16.5" hidden="false" customHeight="false" outlineLevel="0" collapsed="false">
      <c r="A35" s="33" t="s">
        <v>37</v>
      </c>
      <c r="B35" s="28"/>
      <c r="C35" s="34" t="n">
        <f aca="false">C23+C33</f>
        <v>1480</v>
      </c>
      <c r="D35" s="28"/>
      <c r="E35" s="34" t="n">
        <f aca="false">E23+E33</f>
        <v>36</v>
      </c>
      <c r="F35" s="28"/>
      <c r="G35" s="34" t="n">
        <f aca="false">G23+G33</f>
        <v>9</v>
      </c>
      <c r="H35" s="28"/>
      <c r="I35" s="34" t="n">
        <f aca="false">I23+I33</f>
        <v>0</v>
      </c>
      <c r="J35" s="28"/>
      <c r="K35" s="34" t="n">
        <f aca="false">K23+K33</f>
        <v>364</v>
      </c>
      <c r="L35" s="28"/>
      <c r="M35" s="34" t="n">
        <f aca="false">M23+M33</f>
        <v>1514</v>
      </c>
      <c r="N35" s="28"/>
      <c r="O35" s="34" t="n">
        <f aca="false">O23+O33</f>
        <v>627</v>
      </c>
      <c r="P35" s="28"/>
      <c r="Q35" s="34" t="n">
        <f aca="false">Q23+Q33</f>
        <v>55</v>
      </c>
      <c r="R35" s="28"/>
      <c r="S35" s="34" t="n">
        <f aca="false">S23+S33</f>
        <v>187</v>
      </c>
      <c r="T35" s="28"/>
      <c r="U35" s="34" t="n">
        <f aca="false">U23+U33</f>
        <v>4272</v>
      </c>
    </row>
    <row r="36" customFormat="false" ht="13.5" hidden="false" customHeight="false" outlineLevel="0" collapsed="false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</row>
    <row r="37" customFormat="false" ht="15.75" hidden="false" customHeight="false" outlineLevel="0" collapsed="false">
      <c r="A37" s="35" t="s">
        <v>38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</row>
    <row r="38" customFormat="false" ht="12.75" hidden="false" customHeight="false" outlineLevel="0" collapsed="false">
      <c r="A38" s="36" t="s">
        <v>39</v>
      </c>
      <c r="B38" s="28"/>
      <c r="C38" s="37" t="n">
        <v>697</v>
      </c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19" t="n">
        <f aca="false">SUM(C38:S38)</f>
        <v>697</v>
      </c>
    </row>
    <row r="39" customFormat="false" ht="12.75" hidden="false" customHeight="false" outlineLevel="0" collapsed="false">
      <c r="A39" s="36" t="s">
        <v>40</v>
      </c>
      <c r="B39" s="28"/>
      <c r="C39" s="38" t="n">
        <v>213</v>
      </c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0" t="n">
        <f aca="false">SUM(C39:S39)</f>
        <v>213</v>
      </c>
    </row>
    <row r="40" customFormat="false" ht="12.75" hidden="false" customHeight="false" outlineLevel="0" collapsed="false">
      <c r="A40" s="36" t="s">
        <v>41</v>
      </c>
      <c r="B40" s="28"/>
      <c r="C40" s="39"/>
      <c r="D40" s="28"/>
      <c r="E40" s="28"/>
      <c r="F40" s="28"/>
      <c r="G40" s="28"/>
      <c r="H40" s="28"/>
      <c r="I40" s="19" t="n">
        <v>149</v>
      </c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0" t="n">
        <f aca="false">SUM(C40:S40)</f>
        <v>149</v>
      </c>
    </row>
    <row r="41" customFormat="false" ht="12.75" hidden="false" customHeight="false" outlineLevel="0" collapsed="false">
      <c r="A41" s="36" t="s">
        <v>42</v>
      </c>
      <c r="M41" s="19" t="n">
        <v>117</v>
      </c>
      <c r="U41" s="20" t="n">
        <f aca="false">SUM(C41:S41)</f>
        <v>117</v>
      </c>
    </row>
    <row r="42" customFormat="false" ht="12.75" hidden="false" customHeight="false" outlineLevel="0" collapsed="false">
      <c r="A42" s="36" t="s">
        <v>43</v>
      </c>
      <c r="B42" s="28"/>
      <c r="C42" s="39"/>
      <c r="D42" s="28"/>
      <c r="E42" s="28"/>
      <c r="F42" s="28"/>
      <c r="G42" s="28"/>
      <c r="H42" s="28"/>
      <c r="I42" s="20" t="n">
        <v>223</v>
      </c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0" t="n">
        <f aca="false">SUM(C42:S42)</f>
        <v>223</v>
      </c>
    </row>
    <row r="43" customFormat="false" ht="12.75" hidden="false" customHeight="false" outlineLevel="0" collapsed="false">
      <c r="A43" s="36" t="s">
        <v>44</v>
      </c>
      <c r="M43" s="20" t="n">
        <v>31</v>
      </c>
      <c r="U43" s="20" t="n">
        <f aca="false">SUM(C43:S43)</f>
        <v>31</v>
      </c>
    </row>
    <row r="44" customFormat="false" ht="13.5" hidden="false" customHeight="false" outlineLevel="0" collapsed="false">
      <c r="A44" s="36" t="s">
        <v>29</v>
      </c>
      <c r="C44" s="40" t="n">
        <v>24</v>
      </c>
      <c r="E44" s="41"/>
      <c r="G44" s="41"/>
      <c r="I44" s="27"/>
      <c r="K44" s="41"/>
      <c r="M44" s="27" t="n">
        <v>1</v>
      </c>
      <c r="O44" s="41"/>
      <c r="Q44" s="41"/>
      <c r="S44" s="41"/>
      <c r="U44" s="27" t="n">
        <f aca="false">SUM(C44:S44)</f>
        <v>25</v>
      </c>
    </row>
    <row r="46" customFormat="false" ht="16.5" hidden="false" customHeight="false" outlineLevel="0" collapsed="false">
      <c r="A46" s="33" t="s">
        <v>45</v>
      </c>
      <c r="C46" s="42" t="n">
        <f aca="false">SUM(C38:C45)</f>
        <v>934</v>
      </c>
      <c r="D46" s="43"/>
      <c r="E46" s="42" t="n">
        <f aca="false">SUM(E38:E45)</f>
        <v>0</v>
      </c>
      <c r="G46" s="42" t="n">
        <f aca="false">SUM(G38:G45)</f>
        <v>0</v>
      </c>
      <c r="H46" s="43"/>
      <c r="I46" s="42" t="n">
        <f aca="false">SUM(I38:I45)</f>
        <v>372</v>
      </c>
      <c r="K46" s="42" t="n">
        <f aca="false">SUM(K38:K45)</f>
        <v>0</v>
      </c>
      <c r="M46" s="42" t="n">
        <f aca="false">SUM(M38:M45)</f>
        <v>149</v>
      </c>
      <c r="O46" s="42" t="n">
        <f aca="false">SUM(O38:O45)</f>
        <v>0</v>
      </c>
      <c r="Q46" s="42" t="n">
        <f aca="false">SUM(Q38:Q45)</f>
        <v>0</v>
      </c>
      <c r="S46" s="42" t="n">
        <f aca="false">SUM(S38:S45)</f>
        <v>0</v>
      </c>
      <c r="U46" s="44" t="n">
        <f aca="false">SUM(C46:S46)</f>
        <v>1455</v>
      </c>
    </row>
    <row r="47" customFormat="false" ht="13.5" hidden="false" customHeight="false" outlineLevel="0" collapsed="false"/>
    <row r="48" customFormat="false" ht="15.75" hidden="false" customHeight="false" outlineLevel="0" collapsed="false">
      <c r="A48" s="45"/>
      <c r="B48" s="46"/>
      <c r="C48" s="47"/>
      <c r="D48" s="46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6"/>
      <c r="Q48" s="47"/>
      <c r="R48" s="46"/>
      <c r="S48" s="47"/>
      <c r="T48" s="46"/>
      <c r="U48" s="47"/>
    </row>
    <row r="49" customFormat="false" ht="12.75" hidden="false" customHeight="false" outlineLevel="0" collapsed="false">
      <c r="U49" s="43"/>
    </row>
    <row r="51" customFormat="false" ht="15" hidden="false" customHeight="false" outlineLevel="0" collapsed="false">
      <c r="A51" s="48"/>
    </row>
  </sheetData>
  <mergeCells count="1">
    <mergeCell ref="E7:N7"/>
  </mergeCells>
  <printOptions headings="false" gridLines="false" gridLinesSet="true" horizontalCentered="true" verticalCentered="false"/>
  <pageMargins left="0.240277777777778" right="0.25" top="0.270138888888889" bottom="0.509722222222222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38"/>
  <sheetViews>
    <sheetView showFormulas="false" showGridLines="true" showRowColHeaders="true" showZeros="true" rightToLeft="false" tabSelected="false" showOutlineSymbols="true" defaultGridColor="true" view="normal" topLeftCell="A9" colorId="64" zoomScale="100" zoomScaleNormal="100" zoomScalePageLayoutView="100" workbookViewId="0">
      <selection pane="topLeft" activeCell="A28" activeCellId="0" sqref="A28"/>
    </sheetView>
  </sheetViews>
  <sheetFormatPr defaultColWidth="9.0546875" defaultRowHeight="12.75" customHeight="true" zeroHeight="false" outlineLevelRow="1" outlineLevelCol="0"/>
  <cols>
    <col collapsed="false" customWidth="true" hidden="false" outlineLevel="0" max="1" min="1" style="0" width="28.28"/>
    <col collapsed="false" customWidth="true" hidden="false" outlineLevel="0" max="2" min="2" style="0" width="2.56"/>
    <col collapsed="false" customWidth="true" hidden="false" outlineLevel="0" max="3" min="3" style="0" width="12.85"/>
    <col collapsed="false" customWidth="true" hidden="false" outlineLevel="0" max="4" min="4" style="0" width="2.7"/>
    <col collapsed="false" customWidth="true" hidden="false" outlineLevel="0" max="5" min="5" style="0" width="12.14"/>
    <col collapsed="false" customWidth="true" hidden="false" outlineLevel="0" max="6" min="6" style="0" width="2.99"/>
    <col collapsed="false" customWidth="true" hidden="false" outlineLevel="0" max="7" min="7" style="0" width="11.28"/>
    <col collapsed="false" customWidth="true" hidden="false" outlineLevel="0" max="8" min="8" style="0" width="2.99"/>
    <col collapsed="false" customWidth="true" hidden="false" outlineLevel="0" max="9" min="9" style="0" width="11.28"/>
    <col collapsed="false" customWidth="true" hidden="false" outlineLevel="0" max="10" min="10" style="0" width="2.56"/>
    <col collapsed="false" customWidth="true" hidden="false" outlineLevel="0" max="11" min="11" style="0" width="10.28"/>
    <col collapsed="false" customWidth="true" hidden="false" outlineLevel="0" max="12" min="12" style="0" width="2.7"/>
    <col collapsed="false" customWidth="true" hidden="false" outlineLevel="0" max="13" min="13" style="0" width="10.85"/>
  </cols>
  <sheetData>
    <row r="1" customFormat="false" ht="15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3" t="s">
        <v>46</v>
      </c>
    </row>
    <row r="3" customFormat="false" ht="12.75" hidden="false" customHeight="false" outlineLevel="0" collapsed="false">
      <c r="A3" s="3" t="s">
        <v>47</v>
      </c>
    </row>
    <row r="4" customFormat="false" ht="12.75" hidden="false" customHeight="false" outlineLevel="0" collapsed="false">
      <c r="A4" s="7" t="s">
        <v>5</v>
      </c>
    </row>
    <row r="6" customFormat="false" ht="81" hidden="false" customHeight="true" outlineLevel="0" collapsed="false">
      <c r="A6" s="49" t="s">
        <v>48</v>
      </c>
      <c r="B6" s="50"/>
      <c r="C6" s="49" t="s">
        <v>49</v>
      </c>
      <c r="D6" s="12"/>
      <c r="E6" s="15" t="s">
        <v>50</v>
      </c>
      <c r="F6" s="12"/>
      <c r="G6" s="15" t="s">
        <v>51</v>
      </c>
      <c r="H6" s="12"/>
      <c r="I6" s="15" t="s">
        <v>52</v>
      </c>
      <c r="J6" s="12"/>
      <c r="K6" s="15" t="s">
        <v>53</v>
      </c>
      <c r="L6" s="51"/>
      <c r="M6" s="49" t="s">
        <v>54</v>
      </c>
    </row>
    <row r="8" customFormat="false" ht="12.75" hidden="false" customHeight="false" outlineLevel="0" collapsed="false">
      <c r="A8" s="52" t="s">
        <v>9</v>
      </c>
      <c r="C8" s="53" t="s">
        <v>55</v>
      </c>
      <c r="E8" s="19" t="n">
        <v>5600</v>
      </c>
      <c r="G8" s="19" t="n">
        <v>2339</v>
      </c>
      <c r="I8" s="19" t="n">
        <v>3261</v>
      </c>
      <c r="K8" s="19" t="n">
        <v>1490</v>
      </c>
      <c r="L8" s="54" t="s">
        <v>56</v>
      </c>
      <c r="M8" s="43"/>
    </row>
    <row r="9" customFormat="false" ht="12.75" hidden="false" customHeight="false" outlineLevel="0" collapsed="false">
      <c r="E9" s="19"/>
    </row>
    <row r="10" customFormat="false" ht="12.75" hidden="false" customHeight="false" outlineLevel="0" collapsed="false">
      <c r="A10" s="55" t="s">
        <v>57</v>
      </c>
      <c r="E10" s="19"/>
    </row>
    <row r="11" customFormat="false" ht="12.75" hidden="false" customHeight="false" outlineLevel="0" collapsed="false">
      <c r="A11" s="56" t="s">
        <v>10</v>
      </c>
      <c r="E11" s="20" t="n">
        <v>13800</v>
      </c>
      <c r="G11" s="20" t="n">
        <v>1720</v>
      </c>
      <c r="I11" s="20" t="n">
        <v>12080</v>
      </c>
      <c r="J11" s="20"/>
      <c r="K11" s="20" t="n">
        <v>37</v>
      </c>
      <c r="M11" s="20"/>
    </row>
    <row r="12" customFormat="false" ht="12.75" hidden="false" customHeight="false" outlineLevel="0" collapsed="false">
      <c r="A12" s="56" t="s">
        <v>13</v>
      </c>
      <c r="E12" s="20" t="n">
        <v>4200</v>
      </c>
      <c r="G12" s="20" t="n">
        <v>815</v>
      </c>
      <c r="I12" s="20" t="n">
        <v>3385</v>
      </c>
      <c r="J12" s="20"/>
      <c r="K12" s="20" t="n">
        <v>349</v>
      </c>
      <c r="M12" s="20"/>
    </row>
    <row r="13" customFormat="false" ht="12.75" hidden="false" customHeight="false" outlineLevel="0" collapsed="false">
      <c r="A13" s="56" t="s">
        <v>11</v>
      </c>
      <c r="E13" s="20" t="n">
        <v>2300</v>
      </c>
      <c r="G13" s="20" t="n">
        <v>440</v>
      </c>
      <c r="I13" s="20" t="n">
        <v>1860</v>
      </c>
      <c r="J13" s="20"/>
      <c r="K13" s="20" t="n">
        <v>11</v>
      </c>
      <c r="M13" s="20"/>
    </row>
    <row r="14" customFormat="false" ht="12.75" hidden="false" customHeight="false" outlineLevel="0" collapsed="false">
      <c r="A14" s="56" t="s">
        <v>58</v>
      </c>
      <c r="E14" s="20" t="n">
        <v>1200</v>
      </c>
      <c r="G14" s="20" t="n">
        <v>100</v>
      </c>
      <c r="I14" s="20" t="n">
        <v>1100</v>
      </c>
      <c r="J14" s="20"/>
      <c r="K14" s="20" t="n">
        <v>0</v>
      </c>
      <c r="M14" s="20"/>
    </row>
    <row r="15" customFormat="false" ht="12.75" hidden="false" customHeight="false" outlineLevel="0" collapsed="false">
      <c r="A15" s="56" t="s">
        <v>12</v>
      </c>
      <c r="E15" s="20" t="n">
        <v>800</v>
      </c>
      <c r="G15" s="20" t="n">
        <v>200</v>
      </c>
      <c r="I15" s="20" t="n">
        <v>600</v>
      </c>
      <c r="J15" s="20"/>
      <c r="K15" s="20" t="n">
        <v>0</v>
      </c>
      <c r="M15" s="20"/>
    </row>
    <row r="16" customFormat="false" ht="12.75" hidden="false" customHeight="false" outlineLevel="0" collapsed="false">
      <c r="A16" s="56" t="s">
        <v>14</v>
      </c>
      <c r="E16" s="57" t="n">
        <v>4100</v>
      </c>
      <c r="F16" s="58" t="s">
        <v>59</v>
      </c>
      <c r="G16" s="57" t="n">
        <v>4514</v>
      </c>
      <c r="H16" s="58" t="s">
        <v>60</v>
      </c>
      <c r="I16" s="57" t="n">
        <v>-414</v>
      </c>
      <c r="J16" s="20"/>
      <c r="K16" s="57" t="n">
        <v>1324</v>
      </c>
      <c r="M16" s="19" t="n">
        <v>874</v>
      </c>
    </row>
    <row r="17" customFormat="false" ht="12.75" hidden="false" customHeight="false" outlineLevel="0" collapsed="false">
      <c r="A17" s="59"/>
      <c r="C17" s="60" t="s">
        <v>61</v>
      </c>
      <c r="E17" s="19" t="n">
        <f aca="false">SUM(E11:E16)</f>
        <v>26400</v>
      </c>
      <c r="G17" s="19" t="n">
        <f aca="false">SUM(G11:G16)</f>
        <v>7789</v>
      </c>
      <c r="I17" s="19" t="n">
        <f aca="false">SUM(I11:I16)</f>
        <v>18611</v>
      </c>
      <c r="K17" s="19" t="n">
        <f aca="false">SUM(K11:K16)</f>
        <v>1721</v>
      </c>
      <c r="M17" s="43"/>
    </row>
    <row r="18" customFormat="false" ht="12.75" hidden="false" customHeight="false" outlineLevel="0" collapsed="false">
      <c r="E18" s="19"/>
    </row>
    <row r="19" customFormat="false" ht="12.75" hidden="false" customHeight="false" outlineLevel="0" collapsed="false">
      <c r="A19" s="52" t="s">
        <v>15</v>
      </c>
      <c r="C19" s="60" t="s">
        <v>62</v>
      </c>
      <c r="E19" s="19" t="n">
        <v>6800</v>
      </c>
      <c r="G19" s="19" t="n">
        <v>815</v>
      </c>
      <c r="H19" s="19"/>
      <c r="I19" s="19" t="n">
        <v>5985</v>
      </c>
      <c r="J19" s="19"/>
      <c r="K19" s="19" t="n">
        <v>628</v>
      </c>
      <c r="M19" s="43"/>
    </row>
    <row r="20" customFormat="false" ht="12.75" hidden="false" customHeight="false" outlineLevel="0" collapsed="false">
      <c r="A20" s="52"/>
      <c r="G20" s="19"/>
      <c r="H20" s="19"/>
      <c r="I20" s="19"/>
      <c r="J20" s="19"/>
      <c r="K20" s="19"/>
      <c r="M20" s="43"/>
    </row>
    <row r="21" customFormat="false" ht="12.75" hidden="false" customHeight="false" outlineLevel="0" collapsed="false">
      <c r="A21" s="52" t="s">
        <v>16</v>
      </c>
      <c r="C21" s="60" t="s">
        <v>63</v>
      </c>
      <c r="E21" s="19" t="n">
        <v>2000</v>
      </c>
      <c r="G21" s="19" t="n">
        <v>762</v>
      </c>
      <c r="H21" s="19"/>
      <c r="I21" s="19" t="n">
        <v>1238</v>
      </c>
      <c r="J21" s="19"/>
      <c r="K21" s="19" t="n">
        <v>58</v>
      </c>
      <c r="M21" s="43"/>
    </row>
    <row r="22" customFormat="false" ht="12.75" hidden="false" customHeight="false" outlineLevel="0" collapsed="false">
      <c r="E22" s="19"/>
    </row>
    <row r="23" customFormat="false" ht="12.75" hidden="false" customHeight="false" outlineLevel="1" collapsed="false">
      <c r="A23" s="61" t="s">
        <v>64</v>
      </c>
    </row>
    <row r="24" customFormat="false" ht="12.75" hidden="false" customHeight="false" outlineLevel="1" collapsed="false">
      <c r="A24" s="62" t="s">
        <v>65</v>
      </c>
      <c r="C24" s="20"/>
      <c r="D24" s="20"/>
      <c r="E24" s="20" t="n">
        <v>85</v>
      </c>
      <c r="F24" s="20"/>
      <c r="G24" s="20" t="n">
        <v>85</v>
      </c>
      <c r="H24" s="20"/>
      <c r="I24" s="20" t="n">
        <v>0</v>
      </c>
      <c r="J24" s="20"/>
      <c r="K24" s="20" t="n">
        <v>0</v>
      </c>
    </row>
    <row r="25" customFormat="false" ht="12.75" hidden="false" customHeight="false" outlineLevel="1" collapsed="false">
      <c r="A25" s="63" t="s">
        <v>66</v>
      </c>
      <c r="E25" s="0" t="n">
        <v>460</v>
      </c>
      <c r="G25" s="0" t="n">
        <v>272</v>
      </c>
      <c r="I25" s="0" t="n">
        <v>188</v>
      </c>
      <c r="K25" s="0" t="n">
        <v>188</v>
      </c>
    </row>
    <row r="26" customFormat="false" ht="12.75" hidden="false" customHeight="false" outlineLevel="1" collapsed="false">
      <c r="A26" s="63" t="s">
        <v>67</v>
      </c>
      <c r="E26" s="0" t="n">
        <v>400</v>
      </c>
      <c r="G26" s="0" t="n">
        <v>400</v>
      </c>
      <c r="I26" s="20" t="n">
        <v>0</v>
      </c>
      <c r="J26" s="20"/>
      <c r="K26" s="20" t="n">
        <v>0</v>
      </c>
    </row>
    <row r="27" customFormat="false" ht="12.75" hidden="false" customHeight="false" outlineLevel="1" collapsed="false">
      <c r="A27" s="63" t="s">
        <v>29</v>
      </c>
      <c r="E27" s="64" t="n">
        <v>93</v>
      </c>
      <c r="G27" s="64" t="n">
        <v>93</v>
      </c>
      <c r="I27" s="57" t="n">
        <v>0</v>
      </c>
      <c r="J27" s="20"/>
      <c r="K27" s="57" t="n">
        <v>0</v>
      </c>
    </row>
    <row r="28" customFormat="false" ht="12.75" hidden="false" customHeight="false" outlineLevel="1" collapsed="false">
      <c r="A28" s="1"/>
      <c r="E28" s="19" t="n">
        <f aca="false">SUM(E24:E27)</f>
        <v>1038</v>
      </c>
      <c r="F28" s="19"/>
      <c r="G28" s="19" t="n">
        <f aca="false">SUM(G24:G27)</f>
        <v>850</v>
      </c>
      <c r="H28" s="19"/>
      <c r="I28" s="19" t="n">
        <f aca="false">SUM(I24:I27)</f>
        <v>188</v>
      </c>
      <c r="J28" s="19"/>
      <c r="K28" s="19" t="n">
        <f aca="false">SUM(K24:K27)</f>
        <v>188</v>
      </c>
    </row>
    <row r="29" customFormat="false" ht="12.75" hidden="false" customHeight="false" outlineLevel="1" collapsed="false">
      <c r="A29" s="1"/>
    </row>
    <row r="30" customFormat="false" ht="12.75" hidden="false" customHeight="false" outlineLevel="1" collapsed="false">
      <c r="A30" s="3" t="s">
        <v>68</v>
      </c>
      <c r="C30" s="64"/>
      <c r="E30" s="65" t="n">
        <v>-1000</v>
      </c>
      <c r="F30" s="19"/>
      <c r="G30" s="65" t="n">
        <v>-1000</v>
      </c>
      <c r="H30" s="19"/>
      <c r="I30" s="65" t="n">
        <v>0</v>
      </c>
      <c r="J30" s="19"/>
      <c r="K30" s="65" t="n">
        <v>0</v>
      </c>
      <c r="L30" s="19"/>
      <c r="M30" s="65"/>
    </row>
    <row r="31" customFormat="false" ht="12.75" hidden="false" customHeight="false" outlineLevel="1" collapsed="false">
      <c r="A31" s="1"/>
    </row>
    <row r="32" customFormat="false" ht="13.5" hidden="false" customHeight="false" outlineLevel="1" collapsed="false">
      <c r="A32" s="46" t="s">
        <v>69</v>
      </c>
      <c r="B32" s="58"/>
      <c r="C32" s="66" t="s">
        <v>70</v>
      </c>
      <c r="D32" s="58"/>
      <c r="E32" s="44" t="n">
        <f aca="false">E8+E17+E19+E21+E28+E30</f>
        <v>40838</v>
      </c>
      <c r="F32" s="58"/>
      <c r="G32" s="44" t="n">
        <f aca="false">G8+G17+G19+G21+G28+G30</f>
        <v>11555</v>
      </c>
      <c r="H32" s="58"/>
      <c r="I32" s="44" t="n">
        <f aca="false">I8+I17+I19+I21+I28+I30</f>
        <v>29283</v>
      </c>
      <c r="J32" s="58"/>
      <c r="K32" s="44" t="n">
        <f aca="false">K8+K17+K19+K21+K28+K30</f>
        <v>4085</v>
      </c>
      <c r="L32" s="58"/>
      <c r="M32" s="44" t="n">
        <f aca="false">M16</f>
        <v>874</v>
      </c>
    </row>
    <row r="33" customFormat="false" ht="13.5" hidden="false" customHeight="false" outlineLevel="1" collapsed="false">
      <c r="A33" s="1"/>
    </row>
    <row r="35" customFormat="false" ht="12.75" hidden="false" customHeight="false" outlineLevel="0" collapsed="false">
      <c r="A35" s="58" t="s">
        <v>71</v>
      </c>
    </row>
    <row r="36" customFormat="false" ht="12.75" hidden="false" customHeight="false" outlineLevel="0" collapsed="false">
      <c r="A36" s="58" t="s">
        <v>72</v>
      </c>
    </row>
    <row r="37" customFormat="false" ht="12.75" hidden="false" customHeight="false" outlineLevel="0" collapsed="false">
      <c r="A37" s="58" t="s">
        <v>73</v>
      </c>
    </row>
    <row r="38" customFormat="false" ht="12.75" hidden="false" customHeight="false" outlineLevel="0" collapsed="false">
      <c r="A38" s="58" t="s">
        <v>74</v>
      </c>
    </row>
  </sheetData>
  <printOptions headings="false" gridLines="false" gridLinesSet="true" horizontalCentered="false" verticalCentered="false"/>
  <pageMargins left="0.747916666666667" right="0.390277777777778" top="0.709722222222222" bottom="0.54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3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E27" activeCellId="0" sqref="E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5.28"/>
    <col collapsed="false" customWidth="true" hidden="false" outlineLevel="0" max="2" min="2" style="0" width="3.28"/>
    <col collapsed="false" customWidth="true" hidden="false" outlineLevel="0" max="3" min="3" style="0" width="9.99"/>
    <col collapsed="false" customWidth="true" hidden="false" outlineLevel="0" max="4" min="4" style="0" width="3.56"/>
    <col collapsed="false" customWidth="true" hidden="false" outlineLevel="0" max="5" min="5" style="0" width="10.28"/>
  </cols>
  <sheetData>
    <row r="1" customFormat="false" ht="74.25" hidden="false" customHeight="true" outlineLevel="0" collapsed="false">
      <c r="A1" s="67" t="s">
        <v>75</v>
      </c>
    </row>
    <row r="2" customFormat="false" ht="12.75" hidden="false" customHeight="false" outlineLevel="0" collapsed="false">
      <c r="A2" s="68" t="s">
        <v>5</v>
      </c>
    </row>
    <row r="3" customFormat="false" ht="12.75" hidden="false" customHeight="false" outlineLevel="0" collapsed="false">
      <c r="A3" s="5"/>
    </row>
    <row r="4" customFormat="false" ht="39" hidden="false" customHeight="false" outlineLevel="0" collapsed="false">
      <c r="A4" s="51"/>
      <c r="B4" s="51"/>
      <c r="C4" s="15" t="s">
        <v>53</v>
      </c>
      <c r="D4" s="12"/>
      <c r="E4" s="49" t="s">
        <v>76</v>
      </c>
    </row>
    <row r="5" customFormat="false" ht="12.75" hidden="false" customHeight="false" outlineLevel="0" collapsed="false">
      <c r="A5" s="0" t="s">
        <v>77</v>
      </c>
      <c r="C5" s="19" t="n">
        <v>3</v>
      </c>
      <c r="D5" s="20"/>
      <c r="E5" s="19" t="n">
        <v>0</v>
      </c>
    </row>
    <row r="6" customFormat="false" ht="12.75" hidden="false" customHeight="false" outlineLevel="0" collapsed="false">
      <c r="A6" s="0" t="s">
        <v>78</v>
      </c>
      <c r="C6" s="20" t="n">
        <v>22</v>
      </c>
      <c r="D6" s="20"/>
      <c r="E6" s="20" t="n">
        <v>0</v>
      </c>
    </row>
    <row r="7" customFormat="false" ht="12.75" hidden="false" customHeight="false" outlineLevel="0" collapsed="false">
      <c r="A7" s="0" t="s">
        <v>41</v>
      </c>
      <c r="C7" s="20" t="n">
        <v>141</v>
      </c>
      <c r="D7" s="20"/>
      <c r="E7" s="20" t="n">
        <v>0</v>
      </c>
    </row>
    <row r="8" customFormat="false" ht="12.75" hidden="false" customHeight="false" outlineLevel="0" collapsed="false">
      <c r="A8" s="0" t="s">
        <v>42</v>
      </c>
      <c r="C8" s="20" t="n">
        <v>140</v>
      </c>
      <c r="D8" s="20"/>
      <c r="E8" s="20" t="n">
        <v>0</v>
      </c>
    </row>
    <row r="9" customFormat="false" ht="12.75" hidden="false" customHeight="false" outlineLevel="0" collapsed="false">
      <c r="A9" s="0" t="s">
        <v>44</v>
      </c>
      <c r="C9" s="20" t="n">
        <v>36</v>
      </c>
      <c r="D9" s="20"/>
      <c r="E9" s="20" t="n">
        <v>0</v>
      </c>
    </row>
    <row r="10" customFormat="false" ht="12.75" hidden="false" customHeight="false" outlineLevel="0" collapsed="false">
      <c r="A10" s="0" t="s">
        <v>79</v>
      </c>
      <c r="C10" s="20" t="n">
        <v>1</v>
      </c>
      <c r="D10" s="20"/>
      <c r="E10" s="20" t="n">
        <v>0</v>
      </c>
    </row>
    <row r="11" customFormat="false" ht="12.75" hidden="false" customHeight="false" outlineLevel="0" collapsed="false">
      <c r="A11" s="0" t="s">
        <v>39</v>
      </c>
      <c r="C11" s="20" t="n">
        <v>707</v>
      </c>
      <c r="D11" s="20"/>
      <c r="E11" s="20" t="n">
        <v>707</v>
      </c>
    </row>
    <row r="12" customFormat="false" ht="12.75" hidden="false" customHeight="false" outlineLevel="0" collapsed="false">
      <c r="A12" s="0" t="s">
        <v>80</v>
      </c>
      <c r="C12" s="20" t="n">
        <v>119</v>
      </c>
      <c r="D12" s="20"/>
      <c r="E12" s="20" t="n">
        <v>119</v>
      </c>
    </row>
    <row r="13" customFormat="false" ht="12.75" hidden="false" customHeight="false" outlineLevel="0" collapsed="false">
      <c r="A13" s="0" t="s">
        <v>81</v>
      </c>
      <c r="C13" s="20" t="n">
        <v>45</v>
      </c>
      <c r="D13" s="20"/>
      <c r="E13" s="20" t="n">
        <v>45</v>
      </c>
    </row>
    <row r="14" customFormat="false" ht="12.75" hidden="false" customHeight="false" outlineLevel="0" collapsed="false">
      <c r="A14" s="0" t="s">
        <v>82</v>
      </c>
      <c r="C14" s="20" t="n">
        <v>12</v>
      </c>
      <c r="D14" s="20"/>
      <c r="E14" s="20" t="n">
        <v>12</v>
      </c>
    </row>
    <row r="15" customFormat="false" ht="12.75" hidden="false" customHeight="false" outlineLevel="0" collapsed="false">
      <c r="A15" s="0" t="s">
        <v>83</v>
      </c>
      <c r="C15" s="20" t="n">
        <v>2</v>
      </c>
      <c r="D15" s="20"/>
      <c r="E15" s="20" t="n">
        <v>2</v>
      </c>
    </row>
    <row r="16" customFormat="false" ht="12.75" hidden="false" customHeight="false" outlineLevel="0" collapsed="false">
      <c r="A16" s="0" t="s">
        <v>84</v>
      </c>
      <c r="C16" s="20" t="n">
        <v>8</v>
      </c>
      <c r="D16" s="20"/>
      <c r="E16" s="20" t="n">
        <v>8</v>
      </c>
    </row>
    <row r="17" customFormat="false" ht="12.75" hidden="false" customHeight="false" outlineLevel="0" collapsed="false">
      <c r="A17" s="0" t="s">
        <v>85</v>
      </c>
      <c r="C17" s="20" t="n">
        <v>31</v>
      </c>
      <c r="D17" s="20"/>
      <c r="E17" s="20" t="n">
        <v>31</v>
      </c>
    </row>
    <row r="18" customFormat="false" ht="13.5" hidden="false" customHeight="false" outlineLevel="0" collapsed="false">
      <c r="A18" s="0" t="s">
        <v>86</v>
      </c>
      <c r="C18" s="27" t="n">
        <v>114</v>
      </c>
      <c r="D18" s="20"/>
      <c r="E18" s="27" t="n">
        <v>0</v>
      </c>
    </row>
    <row r="19" customFormat="false" ht="12.75" hidden="false" customHeight="false" outlineLevel="0" collapsed="false">
      <c r="D19" s="1"/>
    </row>
    <row r="20" customFormat="false" ht="16.5" hidden="false" customHeight="false" outlineLevel="0" collapsed="false">
      <c r="A20" s="33" t="s">
        <v>87</v>
      </c>
      <c r="B20" s="28"/>
      <c r="C20" s="34" t="n">
        <f aca="false">SUM(C5:C19)</f>
        <v>1381</v>
      </c>
      <c r="D20" s="28"/>
      <c r="E20" s="34" t="n">
        <f aca="false">SUM(E5:E19)</f>
        <v>924</v>
      </c>
    </row>
    <row r="21" customFormat="false" ht="13.5" hidden="false" customHeight="false" outlineLevel="0" collapsed="false"/>
    <row r="23" customFormat="false" ht="12.75" hidden="false" customHeight="false" outlineLevel="0" collapsed="false">
      <c r="A23" s="6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10" activeCellId="0" sqref="O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28"/>
    <col collapsed="false" customWidth="true" hidden="false" outlineLevel="0" max="2" min="2" style="0" width="3.14"/>
    <col collapsed="false" customWidth="true" hidden="false" outlineLevel="0" max="3" min="3" style="0" width="15.99"/>
    <col collapsed="false" customWidth="true" hidden="false" outlineLevel="0" max="5" min="4" style="0" width="2.84"/>
    <col collapsed="false" customWidth="true" hidden="false" outlineLevel="0" max="7" min="7" style="0" width="2.84"/>
    <col collapsed="false" customWidth="true" hidden="false" outlineLevel="0" max="9" min="9" style="0" width="2.84"/>
    <col collapsed="false" customWidth="true" hidden="false" outlineLevel="0" max="11" min="11" style="0" width="2.84"/>
    <col collapsed="false" customWidth="true" hidden="false" outlineLevel="0" max="13" min="13" style="0" width="2.84"/>
  </cols>
  <sheetData>
    <row r="1" customFormat="false" ht="15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58" t="s">
        <v>88</v>
      </c>
    </row>
    <row r="4" customFormat="false" ht="12.75" hidden="false" customHeight="false" outlineLevel="0" collapsed="false">
      <c r="E4" s="70" t="s">
        <v>89</v>
      </c>
      <c r="F4" s="70"/>
      <c r="G4" s="70"/>
      <c r="H4" s="70"/>
      <c r="I4" s="70"/>
      <c r="J4" s="70"/>
      <c r="K4" s="70"/>
      <c r="L4" s="70"/>
      <c r="M4" s="70"/>
    </row>
    <row r="5" customFormat="false" ht="12.75" hidden="false" customHeight="false" outlineLevel="0" collapsed="false">
      <c r="C5" s="71" t="s">
        <v>90</v>
      </c>
      <c r="F5" s="72" t="n">
        <v>500</v>
      </c>
      <c r="G5" s="58"/>
      <c r="H5" s="72" t="n">
        <v>1000</v>
      </c>
      <c r="I5" s="58"/>
      <c r="J5" s="72" t="n">
        <v>1500</v>
      </c>
      <c r="K5" s="58"/>
      <c r="L5" s="72" t="n">
        <v>2000</v>
      </c>
    </row>
    <row r="7" customFormat="false" ht="12.75" hidden="false" customHeight="false" outlineLevel="0" collapsed="false">
      <c r="C7" s="73" t="n">
        <v>0.409</v>
      </c>
      <c r="D7" s="73"/>
      <c r="E7" s="73"/>
      <c r="F7" s="73" t="n">
        <v>0.417</v>
      </c>
      <c r="G7" s="73"/>
      <c r="H7" s="73" t="n">
        <v>0.426</v>
      </c>
      <c r="I7" s="73"/>
      <c r="J7" s="73" t="n">
        <v>0.435</v>
      </c>
      <c r="K7" s="73"/>
      <c r="L7" s="73" t="n">
        <v>0.444</v>
      </c>
    </row>
    <row r="9" customFormat="false" ht="12.75" hidden="false" customHeight="false" outlineLevel="0" collapsed="false">
      <c r="C9" s="71" t="s">
        <v>91</v>
      </c>
    </row>
    <row r="11" customFormat="false" ht="12.75" hidden="false" customHeight="false" outlineLevel="0" collapsed="false">
      <c r="C11" s="73" t="n">
        <v>0.442</v>
      </c>
      <c r="F11" s="73" t="n">
        <v>0.45</v>
      </c>
      <c r="H11" s="73" t="n">
        <v>0.459</v>
      </c>
      <c r="J11" s="73" t="n">
        <v>0.468</v>
      </c>
      <c r="L11" s="73" t="n">
        <v>0.477</v>
      </c>
    </row>
    <row r="13" customFormat="false" ht="12.75" hidden="false" customHeight="false" outlineLevel="0" collapsed="false">
      <c r="C13" s="74" t="s">
        <v>92</v>
      </c>
    </row>
    <row r="15" customFormat="false" ht="12.75" hidden="false" customHeight="false" outlineLevel="0" collapsed="false">
      <c r="C15" s="75" t="n">
        <v>0.43</v>
      </c>
      <c r="D15" s="75"/>
      <c r="E15" s="75"/>
      <c r="F15" s="75" t="n">
        <v>0.438</v>
      </c>
      <c r="G15" s="75"/>
      <c r="H15" s="75" t="n">
        <v>0.446</v>
      </c>
      <c r="I15" s="75"/>
      <c r="J15" s="75" t="n">
        <v>0.455</v>
      </c>
      <c r="K15" s="75"/>
      <c r="L15" s="75" t="n">
        <v>0.464</v>
      </c>
    </row>
  </sheetData>
  <mergeCells count="1">
    <mergeCell ref="E4:M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2001-06-08T18:25:45Z</dcterms:created>
  <dc:creator>ttyler2</dc:creator>
  <dc:description/>
  <dc:language>en-US</dc:language>
  <cp:lastModifiedBy>sfarmer2</cp:lastModifiedBy>
  <cp:lastPrinted>2001-09-21T18:03:55Z</cp:lastPrinted>
  <dcterms:modified xsi:type="dcterms:W3CDTF">2001-09-21T19:31:33Z</dcterms:modified>
  <cp:revision>0</cp:revision>
  <dc:subject/>
  <dc:title/>
</cp:coreProperties>
</file>