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<sst xmlns="http://schemas.openxmlformats.org/spreadsheetml/2006/main" count="257" uniqueCount="93">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</sst>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29000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1000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12977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29000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630441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113100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37900</v>
      </c>
      <c r="X14" s="12" t="n">
        <f aca="false">SUM(X10:X12)</f>
        <v>0</v>
      </c>
      <c r="Y14" s="12" t="n">
        <f aca="false">SUM(Y10:Y12)</f>
        <v>0</v>
      </c>
      <c r="Z14" s="12" t="n">
        <f aca="false">SUM(Z10:Z12)</f>
        <v>0</v>
      </c>
      <c r="AA14" s="12" t="n">
        <f aca="false">SUM(AA10:AA12)</f>
        <v>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748041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37937.9</v>
      </c>
      <c r="X15" s="14" t="n">
        <f aca="false">X14*1.001</f>
        <v>0</v>
      </c>
      <c r="Y15" s="14" t="n">
        <f aca="false">Y14*1.001</f>
        <v>0</v>
      </c>
      <c r="Z15" s="14" t="n">
        <f aca="false">Z14*1.001</f>
        <v>0</v>
      </c>
      <c r="AA15" s="14" t="n">
        <f aca="false">AA14*1.001</f>
        <v>0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748789.041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1000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69429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31000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0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19176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6542</v>
      </c>
      <c r="X25" s="12" t="n">
        <f aca="false">SUM(X18:X24)</f>
        <v>0</v>
      </c>
      <c r="Y25" s="12" t="n">
        <f aca="false">SUM(Y18:Y24)</f>
        <v>0</v>
      </c>
      <c r="Z25" s="12" t="n">
        <f aca="false">SUM(Z18:Z24)</f>
        <v>0</v>
      </c>
      <c r="AA25" s="12" t="n">
        <f aca="false">SUM(AA18:AA24)</f>
        <v>0</v>
      </c>
      <c r="AB25" s="12" t="n">
        <f aca="false">SUM(AB18:AB24)</f>
        <v>0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152781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6548.542</v>
      </c>
      <c r="X26" s="14" t="n">
        <f aca="false">X25*1.001</f>
        <v>0</v>
      </c>
      <c r="Y26" s="14" t="n">
        <f aca="false">Y25*1.001</f>
        <v>0</v>
      </c>
      <c r="Z26" s="14" t="n">
        <f aca="false">Z25*1.001</f>
        <v>0</v>
      </c>
      <c r="AA26" s="14" t="n">
        <f aca="false">AA25*1.001</f>
        <v>0</v>
      </c>
      <c r="AB26" s="14" t="n">
        <f aca="false">AB25*1.001</f>
        <v>0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152933.781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12977</v>
      </c>
      <c r="X29" s="9" t="n">
        <f aca="false">[1]Nominations!X$34</f>
        <v>0</v>
      </c>
      <c r="Y29" s="9" t="n">
        <f aca="false">[1]Nominations!Y$34</f>
        <v>0</v>
      </c>
      <c r="Z29" s="9" t="n">
        <f aca="false">[1]Nominations!Z$34</f>
        <v>0</v>
      </c>
      <c r="AA29" s="9" t="n">
        <f aca="false">[1]Nominations!AA$34</f>
        <v>0</v>
      </c>
      <c r="AB29" s="9" t="n">
        <f aca="false">[1]Nominations!AB$34</f>
        <v>0</v>
      </c>
      <c r="AC29" s="9" t="n">
        <f aca="false">[1]Nominations!AC$34</f>
        <v>0</v>
      </c>
      <c r="AD29" s="9" t="n">
        <f aca="false">[1]Nominations!AD$34</f>
        <v>0</v>
      </c>
      <c r="AE29" s="9" t="n">
        <f aca="false">[1]Nominations!AE$34</f>
        <v>0</v>
      </c>
      <c r="AF29" s="9" t="n">
        <f aca="false">[1]Nominations!AF$34</f>
        <v>0</v>
      </c>
      <c r="AG29" s="9" t="n">
        <f aca="false">[1]Nominations!AG$34</f>
        <v>0</v>
      </c>
      <c r="AH29" s="9" t="n">
        <f aca="false">[1]Nominations!AH$34</f>
        <v>0</v>
      </c>
      <c r="AI29" s="9" t="n">
        <f aca="false">[1]Nominations!AI$34</f>
        <v>0</v>
      </c>
      <c r="AJ29" s="10" t="n">
        <f aca="false">SUM(E29:AI29)</f>
        <v>197421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0</v>
      </c>
      <c r="Y30" s="9" t="n">
        <f aca="false">[1]Nominations!Y$35</f>
        <v>0</v>
      </c>
      <c r="Z30" s="9" t="n">
        <f aca="false">[1]Nominations!Z$35</f>
        <v>0</v>
      </c>
      <c r="AA30" s="9" t="n">
        <f aca="false">[1]Nominations!AA$35</f>
        <v>0</v>
      </c>
      <c r="AB30" s="9" t="n">
        <f aca="false">[1]Nominations!AB$35</f>
        <v>0</v>
      </c>
      <c r="AC30" s="9" t="n">
        <f aca="false">[1]Nominations!AC$35</f>
        <v>0</v>
      </c>
      <c r="AD30" s="9" t="n">
        <f aca="false">[1]Nominations!AD$35</f>
        <v>0</v>
      </c>
      <c r="AE30" s="9" t="n">
        <f aca="false">[1]Nominations!AE$35</f>
        <v>0</v>
      </c>
      <c r="AF30" s="9" t="n">
        <f aca="false">[1]Nominations!AF$35</f>
        <v>0</v>
      </c>
      <c r="AG30" s="9" t="n">
        <f aca="false">[1]Nominations!AG$35</f>
        <v>0</v>
      </c>
      <c r="AH30" s="9" t="n">
        <f aca="false">[1]Nominations!AH$35</f>
        <v>0</v>
      </c>
      <c r="AI30" s="9" t="n">
        <f aca="false">[1]Nominations!AI$35</f>
        <v>0</v>
      </c>
      <c r="AJ30" s="10" t="n">
        <f aca="false">SUM(E30:AI30)</f>
        <v>18344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0</v>
      </c>
      <c r="AB36" s="9" t="n">
        <f aca="false">[1]Nominations!AB$41</f>
        <v>0</v>
      </c>
      <c r="AC36" s="9" t="n">
        <f aca="false">[1]Nominations!AC$41</f>
        <v>0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0</v>
      </c>
      <c r="AJ36" s="10" t="n">
        <f aca="false">SUM(E36:AI36)</f>
        <v>33162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9" t="n">
        <f aca="false">[1]Nominations!AH$42</f>
        <v>0</v>
      </c>
      <c r="AI37" s="9" t="n">
        <f aca="false">[1]Nominations!AI$42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0</v>
      </c>
      <c r="Y38" s="9" t="n">
        <f aca="false">[1]Nominations!Y$43</f>
        <v>0</v>
      </c>
      <c r="Z38" s="9" t="n">
        <f aca="false">[1]Nominations!Z$43</f>
        <v>0</v>
      </c>
      <c r="AA38" s="9" t="n">
        <f aca="false">[1]Nominations!AA$43</f>
        <v>0</v>
      </c>
      <c r="AB38" s="9" t="n">
        <f aca="false">[1]Nominations!AB$43</f>
        <v>0</v>
      </c>
      <c r="AC38" s="9" t="n">
        <f aca="false">[1]Nominations!AC$43</f>
        <v>0</v>
      </c>
      <c r="AD38" s="9" t="n">
        <f aca="false">[1]Nominations!AD$43</f>
        <v>0</v>
      </c>
      <c r="AE38" s="9" t="n">
        <f aca="false">[1]Nominations!AE$43</f>
        <v>0</v>
      </c>
      <c r="AF38" s="9" t="n">
        <f aca="false">[1]Nominations!AF$43</f>
        <v>0</v>
      </c>
      <c r="AG38" s="9" t="n">
        <f aca="false">[1]Nominations!AG$43</f>
        <v>0</v>
      </c>
      <c r="AH38" s="9" t="n">
        <f aca="false">[1]Nominations!AH$43</f>
        <v>0</v>
      </c>
      <c r="AI38" s="9" t="n">
        <f aca="false">[1]Nominations!AI$43</f>
        <v>0</v>
      </c>
      <c r="AJ38" s="10" t="n">
        <f aca="false">SUM(E38:AI38)</f>
        <v>33498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0</v>
      </c>
      <c r="Y39" s="9" t="n">
        <f aca="false">[1]Nominations!Y$46</f>
        <v>0</v>
      </c>
      <c r="Z39" s="9" t="n">
        <f aca="false">[1]Nominations!Z$46</f>
        <v>0</v>
      </c>
      <c r="AA39" s="9" t="n">
        <f aca="false">[1]Nominations!AA$46</f>
        <v>0</v>
      </c>
      <c r="AB39" s="9" t="n">
        <f aca="false">[1]Nominations!AB$46</f>
        <v>0</v>
      </c>
      <c r="AC39" s="9" t="n">
        <f aca="false">[1]Nominations!AC$46</f>
        <v>0</v>
      </c>
      <c r="AD39" s="9" t="n">
        <f aca="false">[1]Nominations!AD$46</f>
        <v>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24000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19977</v>
      </c>
      <c r="X40" s="12" t="n">
        <f aca="false">SUM(X29:X39)</f>
        <v>0</v>
      </c>
      <c r="Y40" s="12" t="n">
        <f aca="false">SUM(Y29:Y39)</f>
        <v>0</v>
      </c>
      <c r="Z40" s="12" t="n">
        <f aca="false">SUM(Z29:Z39)</f>
        <v>0</v>
      </c>
      <c r="AA40" s="12" t="n">
        <f aca="false">SUM(AA29:AA39)</f>
        <v>0</v>
      </c>
      <c r="AB40" s="12" t="n">
        <f aca="false">SUM(AB29:AB39)</f>
        <v>0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337525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19996.977</v>
      </c>
      <c r="X41" s="14" t="n">
        <f aca="false">X40*1.001</f>
        <v>0</v>
      </c>
      <c r="Y41" s="14" t="n">
        <f aca="false">Y40*1.001</f>
        <v>0</v>
      </c>
      <c r="Z41" s="14" t="n">
        <f aca="false">Z40*1.001</f>
        <v>0</v>
      </c>
      <c r="AA41" s="14" t="n">
        <f aca="false">AA40*1.001</f>
        <v>0</v>
      </c>
      <c r="AB41" s="14" t="n">
        <f aca="false">AB40*1.001</f>
        <v>0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337862.525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0</v>
      </c>
      <c r="Y44" s="9" t="n">
        <f aca="false">[1]Nominations!Y$53</f>
        <v>0</v>
      </c>
      <c r="Z44" s="9" t="n">
        <f aca="false">[1]Nominations!Z$53</f>
        <v>0</v>
      </c>
      <c r="AA44" s="9" t="n">
        <f aca="false">[1]Nominations!AA$53</f>
        <v>0</v>
      </c>
      <c r="AB44" s="9" t="n">
        <f aca="false">[1]Nominations!AB$53</f>
        <v>0</v>
      </c>
      <c r="AC44" s="9" t="n">
        <f aca="false">[1]Nominations!AC$53</f>
        <v>0</v>
      </c>
      <c r="AD44" s="9" t="n">
        <f aca="false">[1]Nominations!AD$53</f>
        <v>0</v>
      </c>
      <c r="AE44" s="9" t="n">
        <f aca="false">[1]Nominations!AE$53</f>
        <v>0</v>
      </c>
      <c r="AF44" s="9" t="n">
        <f aca="false">[1]Nominations!AF$53</f>
        <v>0</v>
      </c>
      <c r="AG44" s="9" t="n">
        <f aca="false">[1]Nominations!AG$53</f>
        <v>0</v>
      </c>
      <c r="AH44" s="9" t="n">
        <f aca="false">[1]Nominations!AH$53</f>
        <v>0</v>
      </c>
      <c r="AI44" s="9" t="n">
        <f aca="false">[1]Nominations!AI$53</f>
        <v>0</v>
      </c>
      <c r="AJ44" s="10" t="n">
        <f aca="false">SUM(E44:AI44)</f>
        <v>12150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0</v>
      </c>
      <c r="Y45" s="9" t="n">
        <f aca="false">[1]Nominations!Y$54</f>
        <v>0</v>
      </c>
      <c r="Z45" s="9" t="n">
        <f aca="false">[1]Nominations!Z$54</f>
        <v>0</v>
      </c>
      <c r="AA45" s="9" t="n">
        <f aca="false">[1]Nominations!AA$54</f>
        <v>0</v>
      </c>
      <c r="AB45" s="9" t="n">
        <f aca="false">[1]Nominations!AB$54</f>
        <v>0</v>
      </c>
      <c r="AC45" s="9" t="n">
        <f aca="false">[1]Nominations!AC$54</f>
        <v>0</v>
      </c>
      <c r="AD45" s="9" t="n">
        <f aca="false">[1]Nominations!AD$54</f>
        <v>0</v>
      </c>
      <c r="AE45" s="9" t="n">
        <f aca="false">[1]Nominations!AE$54</f>
        <v>0</v>
      </c>
      <c r="AF45" s="9" t="n">
        <f aca="false">[1]Nominations!AF$54</f>
        <v>0</v>
      </c>
      <c r="AG45" s="9" t="n">
        <f aca="false">[1]Nominations!AG$54</f>
        <v>0</v>
      </c>
      <c r="AH45" s="9" t="n">
        <f aca="false">[1]Nominations!AH$54</f>
        <v>0</v>
      </c>
      <c r="AI45" s="9" t="n">
        <f aca="false">[1]Nominations!AI$54</f>
        <v>0</v>
      </c>
      <c r="AJ45" s="0" t="n">
        <f aca="false">SUM(E45:AI45)</f>
        <v>3300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0</v>
      </c>
      <c r="Y46" s="12" t="n">
        <f aca="false">SUM(Y44:Y45)</f>
        <v>0</v>
      </c>
      <c r="Z46" s="12" t="n">
        <f aca="false">SUM(Z44:Z45)</f>
        <v>0</v>
      </c>
      <c r="AA46" s="12" t="n">
        <f aca="false">SUM(AA44:AA45)</f>
        <v>0</v>
      </c>
      <c r="AB46" s="12" t="n">
        <f aca="false">SUM(AB44:AB45)</f>
        <v>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15450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0</v>
      </c>
      <c r="Y47" s="14" t="n">
        <f aca="false">Y46*1.001</f>
        <v>0</v>
      </c>
      <c r="Z47" s="14" t="n">
        <f aca="false">Z46*1.001</f>
        <v>0</v>
      </c>
      <c r="AA47" s="14" t="n">
        <f aca="false">AA46*1.001</f>
        <v>0</v>
      </c>
      <c r="AB47" s="14" t="n">
        <f aca="false">AB46*1.001</f>
        <v>0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15465.45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10415.8382506593</v>
      </c>
      <c r="E15" s="45" t="n">
        <v>0</v>
      </c>
      <c r="F15" s="45" t="n">
        <v>0</v>
      </c>
      <c r="G15" s="45" t="n">
        <v>12371.337495</v>
      </c>
      <c r="H15" s="45" t="n">
        <v>40.2453843133817</v>
      </c>
      <c r="I15" s="45" t="n">
        <v>599.55984</v>
      </c>
      <c r="J15" s="45" t="n">
        <v>0</v>
      </c>
      <c r="K15" s="46" t="n">
        <v>63939.6594161672</v>
      </c>
      <c r="L15" s="47" t="n">
        <v>67844</v>
      </c>
      <c r="M15" s="48" t="n">
        <v>-1867.86774531434</v>
      </c>
      <c r="N15" s="49" t="n">
        <v>-5772.20832914715</v>
      </c>
      <c r="O15" s="50" t="n">
        <v>-14558.2083291471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66057.7834555659</v>
      </c>
      <c r="L16" s="47" t="n">
        <v>67944</v>
      </c>
      <c r="M16" s="48" t="n">
        <v>-559.175190500655</v>
      </c>
      <c r="N16" s="49" t="n">
        <v>-2445.39173493473</v>
      </c>
      <c r="O16" s="50" t="n">
        <v>-17003.6000640819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53759.6551203445</v>
      </c>
      <c r="L17" s="47" t="n">
        <v>66144</v>
      </c>
      <c r="M17" s="48" t="n">
        <v>-428.949272889935</v>
      </c>
      <c r="N17" s="49" t="n">
        <v>-12813.2941525454</v>
      </c>
      <c r="O17" s="50" t="n">
        <v>-29816.8942166273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62990.1050864701</v>
      </c>
      <c r="L18" s="47" t="n">
        <v>66944</v>
      </c>
      <c r="M18" s="48" t="n">
        <v>-421.196075716627</v>
      </c>
      <c r="N18" s="49" t="n">
        <v>-4375.09098924654</v>
      </c>
      <c r="O18" s="50" t="n">
        <v>-34191.9852058739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10574.3433342317</v>
      </c>
      <c r="E19" s="45" t="n">
        <v>89.9876585312954</v>
      </c>
      <c r="F19" s="45" t="n">
        <v>0</v>
      </c>
      <c r="G19" s="45" t="n">
        <v>12551.5391101221</v>
      </c>
      <c r="H19" s="45" t="n">
        <v>137.07645205793</v>
      </c>
      <c r="I19" s="45" t="n">
        <v>649.845504</v>
      </c>
      <c r="J19" s="45" t="n">
        <v>0</v>
      </c>
      <c r="K19" s="46" t="n">
        <v>64894.0136868308</v>
      </c>
      <c r="L19" s="47" t="n">
        <v>64444</v>
      </c>
      <c r="M19" s="48" t="n">
        <v>-417.248476930364</v>
      </c>
      <c r="N19" s="49" t="n">
        <v>32.7652099004038</v>
      </c>
      <c r="O19" s="50" t="n">
        <v>-34159.2199959734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66156.9291557795</v>
      </c>
      <c r="L20" s="47" t="n">
        <v>65043</v>
      </c>
      <c r="M20" s="48" t="n">
        <v>-435.242889935294</v>
      </c>
      <c r="N20" s="49" t="n">
        <v>678.68626584417</v>
      </c>
      <c r="O20" s="50" t="n">
        <v>-33480.5337301293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66669.0340292111</v>
      </c>
      <c r="L21" s="47" t="n">
        <v>65043</v>
      </c>
      <c r="M21" s="48" t="n">
        <v>-439.77429798556</v>
      </c>
      <c r="N21" s="49" t="n">
        <v>1186.25973122553</v>
      </c>
      <c r="O21" s="50" t="n">
        <v>-32294.2739989037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64893.8155253822</v>
      </c>
      <c r="L22" s="47" t="n">
        <v>65043</v>
      </c>
      <c r="M22" s="48" t="n">
        <v>-411.207546909486</v>
      </c>
      <c r="N22" s="49" t="n">
        <v>-560.392021527289</v>
      </c>
      <c r="O22" s="50" t="n">
        <v>-32854.666020431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10590.2371046884</v>
      </c>
      <c r="E23" s="45" t="n">
        <v>0</v>
      </c>
      <c r="F23" s="45" t="n">
        <v>0</v>
      </c>
      <c r="G23" s="45" t="n">
        <v>13044.8419646773</v>
      </c>
      <c r="H23" s="45" t="n">
        <v>729.490509022996</v>
      </c>
      <c r="I23" s="45" t="n">
        <v>649.845504</v>
      </c>
      <c r="J23" s="45" t="n">
        <v>0</v>
      </c>
      <c r="K23" s="46" t="n">
        <v>64112.7809214581</v>
      </c>
      <c r="L23" s="47" t="n">
        <v>64678</v>
      </c>
      <c r="M23" s="48" t="n">
        <v>-567.702091242967</v>
      </c>
      <c r="N23" s="49" t="n">
        <v>-1132.92116978485</v>
      </c>
      <c r="O23" s="50" t="n">
        <v>-33987.5871902159</v>
      </c>
    </row>
    <row r="24" customFormat="false" ht="12.75" hidden="false" customHeight="false" outlineLevel="0" collapsed="false">
      <c r="A24" s="44" t="n">
        <v>37174</v>
      </c>
      <c r="B24" s="45" t="n">
        <v>38832.1419803054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65668.994931539</v>
      </c>
      <c r="L24" s="47" t="n">
        <v>63650</v>
      </c>
      <c r="M24" s="48" t="n">
        <v>-451.681978323409</v>
      </c>
      <c r="N24" s="49" t="n">
        <v>1567.31295321559</v>
      </c>
      <c r="O24" s="50" t="n">
        <v>-32420.2742370003</v>
      </c>
    </row>
    <row r="25" customFormat="false" ht="12.75" hidden="false" customHeight="false" outlineLevel="0" collapsed="false">
      <c r="A25" s="44" t="n">
        <v>37175</v>
      </c>
      <c r="B25" s="45" t="n">
        <v>38775.6535292219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64920.3950056999</v>
      </c>
      <c r="L25" s="47" t="n">
        <v>64583</v>
      </c>
      <c r="M25" s="48" t="n">
        <v>-404.93595284138</v>
      </c>
      <c r="N25" s="49" t="n">
        <v>-67.540947141449</v>
      </c>
      <c r="O25" s="50" t="n">
        <v>-32487.8151841417</v>
      </c>
    </row>
    <row r="26" customFormat="false" ht="12.75" hidden="false" customHeight="false" outlineLevel="0" collapsed="false">
      <c r="A26" s="44" t="n">
        <v>37176</v>
      </c>
      <c r="B26" s="45" t="n">
        <v>39716.7563935498</v>
      </c>
      <c r="C26" s="45" t="n">
        <v>1763.87184</v>
      </c>
      <c r="D26" s="45" t="n">
        <v>10622.3166165845</v>
      </c>
      <c r="E26" s="45" t="n">
        <v>0</v>
      </c>
      <c r="F26" s="45" t="n">
        <v>194.873242328043</v>
      </c>
      <c r="G26" s="45" t="n">
        <v>12721.6016219686</v>
      </c>
      <c r="H26" s="45" t="n">
        <v>750.467326876404</v>
      </c>
      <c r="I26" s="45" t="n">
        <v>649.845504</v>
      </c>
      <c r="J26" s="45" t="n">
        <v>0</v>
      </c>
      <c r="K26" s="46" t="n">
        <v>66419.7325453073</v>
      </c>
      <c r="L26" s="47" t="n">
        <v>61204</v>
      </c>
      <c r="M26" s="48" t="n">
        <v>-564.435067082719</v>
      </c>
      <c r="N26" s="49" t="n">
        <v>4651.29747822454</v>
      </c>
      <c r="O26" s="50" t="n">
        <v>-27836.5177059172</v>
      </c>
    </row>
    <row r="27" customFormat="false" ht="12.75" hidden="false" customHeight="false" outlineLevel="0" collapsed="false">
      <c r="A27" s="44" t="n">
        <v>37177</v>
      </c>
      <c r="B27" s="45" t="n">
        <v>33676.5728327173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59712.5103437392</v>
      </c>
      <c r="L27" s="47" t="n">
        <v>62243</v>
      </c>
      <c r="M27" s="48" t="n">
        <v>-241.50770931897</v>
      </c>
      <c r="N27" s="49" t="n">
        <v>-2771.99736557977</v>
      </c>
      <c r="O27" s="50" t="n">
        <v>-30608.515071497</v>
      </c>
    </row>
    <row r="28" customFormat="false" ht="12.75" hidden="false" customHeight="false" outlineLevel="0" collapsed="false">
      <c r="A28" s="44" t="n">
        <v>37178</v>
      </c>
      <c r="B28" s="45" t="n">
        <v>38153.5999018106</v>
      </c>
      <c r="C28" s="45" t="n">
        <v>1982.0572</v>
      </c>
      <c r="D28" s="45" t="n">
        <v>10616.6480620756</v>
      </c>
      <c r="E28" s="45" t="n">
        <v>0</v>
      </c>
      <c r="F28" s="45" t="n">
        <v>0.92559649799392</v>
      </c>
      <c r="G28" s="45" t="n">
        <v>12954.2011246723</v>
      </c>
      <c r="H28" s="45" t="n">
        <v>707.86293658468</v>
      </c>
      <c r="I28" s="45" t="n">
        <v>649.845504</v>
      </c>
      <c r="J28" s="45" t="n">
        <v>0</v>
      </c>
      <c r="K28" s="46" t="n">
        <v>65065.1403256412</v>
      </c>
      <c r="L28" s="47" t="n">
        <v>62243</v>
      </c>
      <c r="M28" s="48" t="n">
        <v>-322.968000775733</v>
      </c>
      <c r="N28" s="49" t="n">
        <v>2499.1723248655</v>
      </c>
      <c r="O28" s="50" t="n">
        <v>-28109.3427466315</v>
      </c>
    </row>
    <row r="29" customFormat="false" ht="12.75" hidden="false" customHeight="false" outlineLevel="0" collapsed="false">
      <c r="A29" s="44" t="n">
        <v>37179</v>
      </c>
      <c r="B29" s="45" t="n">
        <v>39459.0933650129</v>
      </c>
      <c r="C29" s="45" t="n">
        <v>1933.29536</v>
      </c>
      <c r="D29" s="45" t="n">
        <v>10637.8092613338</v>
      </c>
      <c r="E29" s="45" t="n">
        <v>141.990190605945</v>
      </c>
      <c r="F29" s="45" t="n">
        <v>598.293958955003</v>
      </c>
      <c r="G29" s="45" t="n">
        <v>12729.2028052046</v>
      </c>
      <c r="H29" s="45" t="n">
        <v>548.433796031439</v>
      </c>
      <c r="I29" s="45" t="n">
        <v>649.845504</v>
      </c>
      <c r="J29" s="45" t="n">
        <v>0</v>
      </c>
      <c r="K29" s="46" t="n">
        <v>66697.9642411436</v>
      </c>
      <c r="L29" s="47" t="n">
        <v>62243</v>
      </c>
      <c r="M29" s="48" t="n">
        <v>-339.770850033817</v>
      </c>
      <c r="N29" s="49" t="n">
        <v>4115.19339110982</v>
      </c>
      <c r="O29" s="50" t="n">
        <v>-23994.1493555217</v>
      </c>
    </row>
    <row r="30" customFormat="false" ht="12.75" hidden="false" customHeight="false" outlineLevel="0" collapsed="false">
      <c r="A30" s="44" t="n">
        <v>37180</v>
      </c>
      <c r="B30" s="45" t="n">
        <v>39129.4451141988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66728.2556074135</v>
      </c>
      <c r="L30" s="47" t="n">
        <v>57515</v>
      </c>
      <c r="M30" s="48" t="n">
        <v>-568.405891406494</v>
      </c>
      <c r="N30" s="49" t="n">
        <v>8644.84971600703</v>
      </c>
      <c r="O30" s="50" t="n">
        <v>-15349.2996395146</v>
      </c>
    </row>
    <row r="31" customFormat="false" ht="12.75" hidden="false" customHeight="false" outlineLevel="0" collapsed="false">
      <c r="A31" s="44" t="n">
        <v>37181</v>
      </c>
      <c r="B31" s="45" t="n">
        <v>38799.1726769791</v>
      </c>
      <c r="C31" s="45" t="n">
        <v>1830.60496</v>
      </c>
      <c r="D31" s="45" t="n">
        <v>10608.3337677401</v>
      </c>
      <c r="E31" s="45" t="n">
        <v>0</v>
      </c>
      <c r="F31" s="45" t="n">
        <v>692.969160041087</v>
      </c>
      <c r="G31" s="45" t="n">
        <v>11733.5685267393</v>
      </c>
      <c r="H31" s="45" t="n">
        <v>134.450713591537</v>
      </c>
      <c r="I31" s="45" t="n">
        <v>649.845504</v>
      </c>
      <c r="J31" s="45" t="n">
        <v>0</v>
      </c>
      <c r="K31" s="46" t="n">
        <v>64448.9453090911</v>
      </c>
      <c r="L31" s="47" t="n">
        <v>62018</v>
      </c>
      <c r="M31" s="48" t="n">
        <v>-451.226842173684</v>
      </c>
      <c r="N31" s="49" t="n">
        <v>1979.71846691743</v>
      </c>
      <c r="O31" s="50" t="n">
        <v>-13369.5811725972</v>
      </c>
    </row>
    <row r="32" customFormat="false" ht="12.75" hidden="false" customHeight="false" outlineLevel="0" collapsed="false">
      <c r="A32" s="44" t="n">
        <v>37182</v>
      </c>
      <c r="B32" s="45" t="n">
        <v>0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0</v>
      </c>
      <c r="L32" s="47" t="n">
        <v>62402</v>
      </c>
      <c r="M32" s="48" t="n">
        <v>0</v>
      </c>
      <c r="N32" s="49" t="n">
        <v>-62402</v>
      </c>
      <c r="O32" s="50" t="n">
        <v>-75771.5811725972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0</v>
      </c>
      <c r="L33" s="47" t="n">
        <v>63369</v>
      </c>
      <c r="M33" s="48" t="n">
        <v>0</v>
      </c>
      <c r="N33" s="49" t="n">
        <v>-63369</v>
      </c>
      <c r="O33" s="50" t="n">
        <v>-139140.581172597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0</v>
      </c>
      <c r="L34" s="47" t="n">
        <v>0</v>
      </c>
      <c r="M34" s="48" t="n">
        <v>0</v>
      </c>
      <c r="N34" s="49" t="n">
        <v>0</v>
      </c>
      <c r="O34" s="50" t="n">
        <v>-139140.581172597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0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0</v>
      </c>
      <c r="L35" s="47" t="n">
        <v>0</v>
      </c>
      <c r="M35" s="48" t="n">
        <v>0</v>
      </c>
      <c r="N35" s="49" t="n">
        <v>0</v>
      </c>
      <c r="O35" s="50" t="n">
        <v>-139140.581172597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0</v>
      </c>
      <c r="L36" s="47" t="n">
        <v>0</v>
      </c>
      <c r="M36" s="48" t="n">
        <v>0</v>
      </c>
      <c r="N36" s="49" t="n">
        <v>0</v>
      </c>
      <c r="O36" s="50" t="n">
        <v>-139140.581172597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-139140.581172597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-139140.581172597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-139140.581172597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-139140.581172597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-139140.581172597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-139140.581172597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-139140.581172597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-139140.581172597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-139140.581172597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642267.699835897</v>
      </c>
      <c r="C47" s="10" t="n">
        <v>31524.66664</v>
      </c>
      <c r="D47" s="10" t="n">
        <v>180043.325750499</v>
      </c>
      <c r="E47" s="10" t="n">
        <v>232.881711630865</v>
      </c>
      <c r="F47" s="10" t="n">
        <v>2201.20605823885</v>
      </c>
      <c r="G47" s="10" t="n">
        <v>216951.882693712</v>
      </c>
      <c r="H47" s="10" t="n">
        <v>9067.82110480638</v>
      </c>
      <c r="I47" s="10"/>
      <c r="J47" s="10" t="n">
        <v>0</v>
      </c>
      <c r="K47" s="56" t="n">
        <v>1093135.71470678</v>
      </c>
      <c r="L47" s="56" t="n">
        <v>1214597</v>
      </c>
      <c r="M47" s="49"/>
      <c r="N47" s="10" t="n">
        <v>-130354.581172597</v>
      </c>
    </row>
    <row r="49" customFormat="false" ht="12.75" hidden="false" customHeight="false" outlineLevel="0" collapsed="false">
      <c r="K49" s="10" t="n">
        <v>1082289.48379478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1906.08</v>
      </c>
      <c r="G31" s="89" t="n">
        <v>-38.1216</v>
      </c>
      <c r="H31" s="90" t="n">
        <v>1867.9584</v>
      </c>
      <c r="I31" s="91" t="n">
        <v>-67.0416</v>
      </c>
      <c r="J31" s="14" t="n">
        <v>-2165.95954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1906.08</v>
      </c>
      <c r="G32" s="89" t="n">
        <v>-38.1216</v>
      </c>
      <c r="H32" s="90" t="n">
        <v>1867.9584</v>
      </c>
      <c r="I32" s="91" t="n">
        <v>-67.0416</v>
      </c>
      <c r="J32" s="14" t="n">
        <v>-2233.00114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-2233.00114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-2233.00114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-2233.00114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-2233.00114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-2233.00114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-2233.00114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-2233.00114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-2233.00114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-2233.00114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-2233.00114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-2233.00114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-2233.00114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36805</v>
      </c>
      <c r="C46" s="96" t="n">
        <v>-36766</v>
      </c>
      <c r="D46" s="97" t="n">
        <v>0</v>
      </c>
      <c r="E46" s="98" t="n">
        <v>-36766</v>
      </c>
      <c r="F46" s="99" t="n">
        <v>35770.407</v>
      </c>
      <c r="G46" s="100" t="n">
        <v>-715.40814</v>
      </c>
      <c r="H46" s="101" t="n">
        <v>35054.99886</v>
      </c>
      <c r="I46" s="91"/>
      <c r="J46" s="45" t="n">
        <v>-2233.00114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49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49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49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49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49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49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49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49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49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49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49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49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49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49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49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49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49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49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49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49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49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49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49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49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49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49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49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49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49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49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49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49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49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-1000</v>
      </c>
      <c r="H31" s="87" t="n">
        <v>-19610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2899.63</v>
      </c>
      <c r="P31" s="14" t="n">
        <v>33237.18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38718.86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38718.86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38718.86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38718.86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38718.86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38718.86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38718.86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38718.86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38718.86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38718.86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38718.86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38718.86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38718.86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147748</v>
      </c>
      <c r="C46" s="129" t="n">
        <v>247766</v>
      </c>
      <c r="D46" s="129" t="n">
        <v>0</v>
      </c>
      <c r="E46" s="129" t="n">
        <v>0</v>
      </c>
      <c r="F46" s="96" t="n">
        <v>-287798</v>
      </c>
      <c r="G46" s="97" t="n">
        <v>-64072</v>
      </c>
      <c r="H46" s="98" t="n">
        <v>-351870</v>
      </c>
      <c r="I46" s="99" t="n">
        <v>147748</v>
      </c>
      <c r="J46" s="130" t="n">
        <v>247766</v>
      </c>
      <c r="K46" s="130" t="n">
        <v>0</v>
      </c>
      <c r="L46" s="130" t="n">
        <v>0</v>
      </c>
      <c r="M46" s="100" t="n">
        <v>-3955.14</v>
      </c>
      <c r="N46" s="101" t="n">
        <v>391558.86</v>
      </c>
      <c r="O46" s="91"/>
      <c r="P46" s="45" t="n">
        <v>38718.86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">
        <v>92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19952.26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22221.5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24531.02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21304.94</v>
      </c>
      <c r="G17" s="89" t="n">
        <v>0</v>
      </c>
      <c r="H17" s="90" t="n">
        <v>21304.94</v>
      </c>
      <c r="I17" s="91" t="n">
        <v>-545.059999999998</v>
      </c>
      <c r="J17" s="14" t="n">
        <v>23985.96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25784.5</v>
      </c>
      <c r="G18" s="89" t="n">
        <v>0</v>
      </c>
      <c r="H18" s="90" t="n">
        <v>25784.5</v>
      </c>
      <c r="I18" s="91" t="n">
        <v>3934.5</v>
      </c>
      <c r="J18" s="14" t="n">
        <v>27920.46</v>
      </c>
    </row>
    <row r="19" customFormat="false" ht="12.75" hidden="false" customHeight="false" outlineLevel="0" collapsed="false">
      <c r="A19" s="83" t="n">
        <v>37170</v>
      </c>
      <c r="B19" s="84" t="n">
        <v>21850</v>
      </c>
      <c r="C19" s="85" t="n">
        <v>-21850</v>
      </c>
      <c r="D19" s="86" t="n">
        <v>0</v>
      </c>
      <c r="E19" s="87" t="n">
        <v>-21850</v>
      </c>
      <c r="F19" s="88" t="n">
        <v>26314.5</v>
      </c>
      <c r="G19" s="89" t="n">
        <v>0</v>
      </c>
      <c r="H19" s="90" t="n">
        <v>26314.5</v>
      </c>
      <c r="I19" s="91" t="n">
        <v>4464.5</v>
      </c>
      <c r="J19" s="14" t="n">
        <v>32384.96</v>
      </c>
    </row>
    <row r="20" customFormat="false" ht="12.75" hidden="false" customHeight="false" outlineLevel="0" collapsed="false">
      <c r="A20" s="83" t="n">
        <v>37171</v>
      </c>
      <c r="B20" s="84" t="n">
        <v>21850</v>
      </c>
      <c r="C20" s="85" t="n">
        <v>-21850</v>
      </c>
      <c r="D20" s="86" t="n">
        <v>0</v>
      </c>
      <c r="E20" s="87" t="n">
        <v>-21850</v>
      </c>
      <c r="F20" s="88" t="n">
        <v>26201.08</v>
      </c>
      <c r="G20" s="89" t="n">
        <v>0</v>
      </c>
      <c r="H20" s="90" t="n">
        <v>26201.08</v>
      </c>
      <c r="I20" s="91" t="n">
        <v>4351.08</v>
      </c>
      <c r="J20" s="14" t="n">
        <v>36736.04</v>
      </c>
    </row>
    <row r="21" customFormat="false" ht="12.75" hidden="false" customHeight="false" outlineLevel="0" collapsed="false">
      <c r="A21" s="83" t="n">
        <v>37172</v>
      </c>
      <c r="B21" s="84" t="n">
        <v>21850</v>
      </c>
      <c r="C21" s="85" t="n">
        <v>-21850</v>
      </c>
      <c r="D21" s="86" t="n">
        <v>0</v>
      </c>
      <c r="E21" s="87" t="n">
        <v>-21850</v>
      </c>
      <c r="F21" s="88" t="n">
        <v>23101.64</v>
      </c>
      <c r="G21" s="89" t="n">
        <v>0</v>
      </c>
      <c r="H21" s="90" t="n">
        <v>23101.64</v>
      </c>
      <c r="I21" s="91" t="n">
        <v>1251.64</v>
      </c>
      <c r="J21" s="14" t="n">
        <v>37987.68</v>
      </c>
    </row>
    <row r="22" customFormat="false" ht="12.75" hidden="false" customHeight="false" outlineLevel="0" collapsed="false">
      <c r="A22" s="83" t="n">
        <v>37173</v>
      </c>
      <c r="B22" s="84" t="n">
        <v>18850</v>
      </c>
      <c r="C22" s="85" t="n">
        <v>-18850</v>
      </c>
      <c r="D22" s="86" t="n">
        <v>0</v>
      </c>
      <c r="E22" s="87" t="n">
        <v>-18850</v>
      </c>
      <c r="F22" s="88" t="n">
        <v>18290.3</v>
      </c>
      <c r="G22" s="89" t="n">
        <v>0</v>
      </c>
      <c r="H22" s="90" t="n">
        <v>18290.3</v>
      </c>
      <c r="I22" s="91" t="n">
        <v>-559.700000000001</v>
      </c>
      <c r="J22" s="14" t="n">
        <v>37427.98</v>
      </c>
    </row>
    <row r="23" customFormat="false" ht="12.75" hidden="false" customHeight="false" outlineLevel="0" collapsed="false">
      <c r="A23" s="83" t="n">
        <v>37174</v>
      </c>
      <c r="B23" s="84" t="n">
        <v>17850</v>
      </c>
      <c r="C23" s="85" t="n">
        <v>-17850</v>
      </c>
      <c r="D23" s="86" t="n">
        <v>0</v>
      </c>
      <c r="E23" s="87" t="n">
        <v>-17850</v>
      </c>
      <c r="F23" s="88" t="n">
        <v>20413.48</v>
      </c>
      <c r="G23" s="89" t="n">
        <v>0</v>
      </c>
      <c r="H23" s="90" t="n">
        <v>20413.48</v>
      </c>
      <c r="I23" s="91" t="n">
        <v>2563.48</v>
      </c>
      <c r="J23" s="14" t="n">
        <v>39991.46</v>
      </c>
    </row>
    <row r="24" customFormat="false" ht="12.75" hidden="false" customHeight="false" outlineLevel="0" collapsed="false">
      <c r="A24" s="83" t="n">
        <v>37175</v>
      </c>
      <c r="B24" s="84" t="n">
        <v>17850</v>
      </c>
      <c r="C24" s="85" t="n">
        <v>-17850</v>
      </c>
      <c r="D24" s="86" t="n">
        <v>0</v>
      </c>
      <c r="E24" s="87" t="n">
        <v>-17850</v>
      </c>
      <c r="F24" s="88" t="n">
        <v>20306.42</v>
      </c>
      <c r="G24" s="89" t="n">
        <v>0</v>
      </c>
      <c r="H24" s="90" t="n">
        <v>20306.42</v>
      </c>
      <c r="I24" s="91" t="n">
        <v>2456.42</v>
      </c>
      <c r="J24" s="14" t="n">
        <v>42447.88</v>
      </c>
    </row>
    <row r="25" customFormat="false" ht="12.75" hidden="false" customHeight="false" outlineLevel="0" collapsed="false">
      <c r="A25" s="83" t="n">
        <v>37176</v>
      </c>
      <c r="B25" s="84" t="n">
        <v>21850</v>
      </c>
      <c r="C25" s="85" t="n">
        <v>-21850</v>
      </c>
      <c r="D25" s="86" t="n">
        <v>0</v>
      </c>
      <c r="E25" s="87" t="n">
        <v>-21850</v>
      </c>
      <c r="F25" s="88" t="n">
        <v>20843.84</v>
      </c>
      <c r="G25" s="89" t="n">
        <v>0</v>
      </c>
      <c r="H25" s="90" t="n">
        <v>20843.84</v>
      </c>
      <c r="I25" s="91" t="n">
        <v>-1006.16</v>
      </c>
      <c r="J25" s="14" t="n">
        <v>41441.72</v>
      </c>
    </row>
    <row r="26" customFormat="false" ht="12.75" hidden="false" customHeight="false" outlineLevel="0" collapsed="false">
      <c r="A26" s="83" t="n">
        <v>37177</v>
      </c>
      <c r="B26" s="84" t="n">
        <v>21850</v>
      </c>
      <c r="C26" s="85" t="n">
        <v>-21850</v>
      </c>
      <c r="D26" s="86" t="n">
        <v>0</v>
      </c>
      <c r="E26" s="87" t="n">
        <v>-21850</v>
      </c>
      <c r="F26" s="88" t="n">
        <v>23123.9</v>
      </c>
      <c r="G26" s="89" t="n">
        <v>0</v>
      </c>
      <c r="H26" s="90" t="n">
        <v>23123.9</v>
      </c>
      <c r="I26" s="91" t="n">
        <v>1273.9</v>
      </c>
      <c r="J26" s="14" t="n">
        <v>42715.62</v>
      </c>
    </row>
    <row r="27" customFormat="false" ht="12.75" hidden="false" customHeight="false" outlineLevel="0" collapsed="false">
      <c r="A27" s="83" t="n">
        <v>37178</v>
      </c>
      <c r="B27" s="84" t="n">
        <v>21850</v>
      </c>
      <c r="C27" s="85" t="n">
        <v>-21850</v>
      </c>
      <c r="D27" s="86" t="n">
        <v>0</v>
      </c>
      <c r="E27" s="87" t="n">
        <v>-21850</v>
      </c>
      <c r="F27" s="88" t="n">
        <v>23896.64</v>
      </c>
      <c r="G27" s="89" t="n">
        <v>0</v>
      </c>
      <c r="H27" s="90" t="n">
        <v>23896.64</v>
      </c>
      <c r="I27" s="91" t="n">
        <v>2046.64</v>
      </c>
      <c r="J27" s="14" t="n">
        <v>44762.26</v>
      </c>
    </row>
    <row r="28" customFormat="false" ht="12.75" hidden="false" customHeight="false" outlineLevel="0" collapsed="false">
      <c r="A28" s="83" t="n">
        <v>37179</v>
      </c>
      <c r="B28" s="84" t="n">
        <v>21850</v>
      </c>
      <c r="C28" s="85" t="n">
        <v>-21850</v>
      </c>
      <c r="D28" s="86" t="n">
        <v>0</v>
      </c>
      <c r="E28" s="87" t="n">
        <v>-21850</v>
      </c>
      <c r="F28" s="88" t="n">
        <v>22488.96</v>
      </c>
      <c r="G28" s="89" t="n">
        <v>0</v>
      </c>
      <c r="H28" s="90" t="n">
        <v>22488.96</v>
      </c>
      <c r="I28" s="91" t="n">
        <v>638.960000000003</v>
      </c>
      <c r="J28" s="14" t="n">
        <v>45401.22</v>
      </c>
    </row>
    <row r="29" customFormat="false" ht="12.75" hidden="false" customHeight="false" outlineLevel="0" collapsed="false">
      <c r="A29" s="83" t="n">
        <v>37180</v>
      </c>
      <c r="B29" s="84" t="n">
        <v>21850</v>
      </c>
      <c r="C29" s="85" t="n">
        <v>-25850</v>
      </c>
      <c r="D29" s="86" t="n">
        <v>0</v>
      </c>
      <c r="E29" s="87" t="n">
        <v>-25850</v>
      </c>
      <c r="F29" s="88" t="n">
        <v>20164.38</v>
      </c>
      <c r="G29" s="89" t="n">
        <v>0</v>
      </c>
      <c r="H29" s="90" t="n">
        <v>20164.38</v>
      </c>
      <c r="I29" s="91" t="n">
        <v>-5685.62</v>
      </c>
      <c r="J29" s="14" t="n">
        <v>39715.6</v>
      </c>
    </row>
    <row r="30" customFormat="false" ht="12.75" hidden="false" customHeight="false" outlineLevel="0" collapsed="false">
      <c r="A30" s="83" t="n">
        <v>37181</v>
      </c>
      <c r="B30" s="84" t="n">
        <v>21850</v>
      </c>
      <c r="C30" s="85" t="n">
        <v>-25850</v>
      </c>
      <c r="D30" s="86" t="n">
        <v>0</v>
      </c>
      <c r="E30" s="87" t="n">
        <v>-25850</v>
      </c>
      <c r="F30" s="88" t="n">
        <v>24136.2</v>
      </c>
      <c r="G30" s="89" t="n">
        <v>0</v>
      </c>
      <c r="H30" s="90" t="n">
        <v>24136.2</v>
      </c>
      <c r="I30" s="91" t="n">
        <v>-1713.8</v>
      </c>
      <c r="J30" s="14" t="n">
        <v>38001.8</v>
      </c>
    </row>
    <row r="31" customFormat="false" ht="12.75" hidden="false" customHeight="false" outlineLevel="0" collapsed="false">
      <c r="A31" s="83" t="n">
        <v>37182</v>
      </c>
      <c r="B31" s="84" t="n">
        <v>21850</v>
      </c>
      <c r="C31" s="85" t="n">
        <v>-25850</v>
      </c>
      <c r="D31" s="86" t="n">
        <v>0</v>
      </c>
      <c r="E31" s="87" t="n">
        <v>-25850</v>
      </c>
      <c r="F31" s="88" t="n">
        <v>26235</v>
      </c>
      <c r="G31" s="89" t="n">
        <v>0</v>
      </c>
      <c r="H31" s="90" t="n">
        <v>26235</v>
      </c>
      <c r="I31" s="91" t="n">
        <v>385</v>
      </c>
      <c r="J31" s="14" t="n">
        <v>38386.8</v>
      </c>
    </row>
    <row r="32" customFormat="false" ht="12.75" hidden="false" customHeight="false" outlineLevel="0" collapsed="false">
      <c r="A32" s="83" t="n">
        <v>37183</v>
      </c>
      <c r="B32" s="84" t="n">
        <v>19850</v>
      </c>
      <c r="C32" s="85" t="n">
        <v>-23850</v>
      </c>
      <c r="D32" s="86" t="n">
        <v>0</v>
      </c>
      <c r="E32" s="87" t="n">
        <v>-23850</v>
      </c>
      <c r="F32" s="88" t="n">
        <v>26235</v>
      </c>
      <c r="G32" s="89" t="n">
        <v>0</v>
      </c>
      <c r="H32" s="90" t="n">
        <v>26235</v>
      </c>
      <c r="I32" s="91" t="n">
        <v>2385</v>
      </c>
      <c r="J32" s="14" t="n">
        <v>40771.8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40771.8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40771.8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40771.8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40771.8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40771.8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40771.8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40771.8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40771.8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40771.8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40771.8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40771.8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40771.8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402150</v>
      </c>
      <c r="C46" s="96" t="n">
        <v>-418150</v>
      </c>
      <c r="D46" s="97" t="n">
        <v>0</v>
      </c>
      <c r="E46" s="98" t="n">
        <v>-418150</v>
      </c>
      <c r="F46" s="99" t="n">
        <v>440090.8</v>
      </c>
      <c r="G46" s="100" t="n">
        <v>0</v>
      </c>
      <c r="H46" s="101" t="n">
        <v>440090.8</v>
      </c>
      <c r="I46" s="91"/>
      <c r="J46" s="45" t="n">
        <v>40771.8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wserran</cp:lastModifiedBy>
  <dcterms:modified xsi:type="dcterms:W3CDTF">2001-10-19T10:51:28Z</dcterms:modified>
  <cp:revision>0</cp:revision>
  <dc:subject/>
  <dc:title/>
</cp:coreProperties>
</file>