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<sst xmlns="http://schemas.openxmlformats.org/spreadsheetml/2006/main" count="257" uniqueCount="93">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</sst>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  <cell r="AB10">
            <v>29000</v>
          </cell>
          <cell r="AC10">
            <v>34048</v>
          </cell>
          <cell r="AD10">
            <v>30000</v>
          </cell>
          <cell r="AE10">
            <v>35700</v>
          </cell>
          <cell r="AF10">
            <v>35700</v>
          </cell>
          <cell r="AG10">
            <v>35700</v>
          </cell>
          <cell r="AH10">
            <v>26248</v>
          </cell>
          <cell r="AI10">
            <v>34462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  <cell r="AB11">
            <v>10400</v>
          </cell>
          <cell r="AC11">
            <v>6900</v>
          </cell>
          <cell r="AD11">
            <v>6400</v>
          </cell>
          <cell r="AE11">
            <v>4900</v>
          </cell>
          <cell r="AF11">
            <v>4900</v>
          </cell>
          <cell r="AG11">
            <v>4900</v>
          </cell>
          <cell r="AH11">
            <v>6400</v>
          </cell>
          <cell r="AI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  <cell r="AB20">
            <v>2550</v>
          </cell>
          <cell r="AC20">
            <v>2500</v>
          </cell>
          <cell r="AD20">
            <v>8358</v>
          </cell>
          <cell r="AE20">
            <v>6250</v>
          </cell>
          <cell r="AF20">
            <v>6250</v>
          </cell>
          <cell r="AG20">
            <v>6250</v>
          </cell>
          <cell r="AH20">
            <v>6250</v>
          </cell>
          <cell r="AI20">
            <v>5500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  <cell r="AB22">
            <v>3000</v>
          </cell>
          <cell r="AC22">
            <v>3100</v>
          </cell>
          <cell r="AD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  <cell r="AB23">
            <v>737</v>
          </cell>
          <cell r="AC23">
            <v>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  <cell r="AB34">
            <v>11809</v>
          </cell>
          <cell r="AC34">
            <v>9809</v>
          </cell>
          <cell r="AD34">
            <v>8000</v>
          </cell>
          <cell r="AE34">
            <v>6407</v>
          </cell>
          <cell r="AF34">
            <v>6407</v>
          </cell>
          <cell r="AG34">
            <v>6407</v>
          </cell>
          <cell r="AH34">
            <v>9000</v>
          </cell>
          <cell r="AI34">
            <v>6000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  <cell r="AB35">
            <v>920</v>
          </cell>
          <cell r="AC35">
            <v>920</v>
          </cell>
          <cell r="AD35">
            <v>4075</v>
          </cell>
          <cell r="AE35">
            <v>4730</v>
          </cell>
          <cell r="AF35">
            <v>4730</v>
          </cell>
          <cell r="AG35">
            <v>4730</v>
          </cell>
          <cell r="AH35">
            <v>4730</v>
          </cell>
          <cell r="AI35">
            <v>4730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  <cell r="AB41">
            <v>405</v>
          </cell>
          <cell r="AC41">
            <v>2327</v>
          </cell>
        </row>
        <row r="41">
          <cell r="AI41">
            <v>5000</v>
          </cell>
        </row>
        <row r="42">
          <cell r="AH42">
            <v>1042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3">
          <cell r="AB43">
            <v>4595</v>
          </cell>
          <cell r="AC43">
            <v>2673</v>
          </cell>
          <cell r="AD43">
            <v>5000</v>
          </cell>
          <cell r="AE43">
            <v>5000</v>
          </cell>
          <cell r="AF43">
            <v>5000</v>
          </cell>
          <cell r="AG43">
            <v>5000</v>
          </cell>
          <cell r="AH43">
            <v>2500</v>
          </cell>
          <cell r="AI43">
            <v>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  <cell r="AB46">
            <v>2000</v>
          </cell>
          <cell r="AC46">
            <v>2000</v>
          </cell>
          <cell r="AD46">
            <v>2000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  <cell r="AH53">
            <v>600</v>
          </cell>
          <cell r="AI53">
            <v>600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  <cell r="AB54">
            <v>300</v>
          </cell>
          <cell r="AC54">
            <v>300</v>
          </cell>
          <cell r="AD54">
            <v>300</v>
          </cell>
          <cell r="AE54">
            <v>300</v>
          </cell>
          <cell r="AF54">
            <v>300</v>
          </cell>
          <cell r="AG54">
            <v>300</v>
          </cell>
          <cell r="AH54">
            <v>300</v>
          </cell>
          <cell r="AI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29000</v>
      </c>
      <c r="AC10" s="9" t="n">
        <f aca="false">[1]Nominations!AC$10</f>
        <v>34048</v>
      </c>
      <c r="AD10" s="9" t="n">
        <f aca="false">[1]Nominations!AD$10</f>
        <v>30000</v>
      </c>
      <c r="AE10" s="9" t="n">
        <f aca="false">[1]Nominations!AE$10</f>
        <v>35700</v>
      </c>
      <c r="AF10" s="9" t="n">
        <f aca="false">[1]Nominations!AF$10</f>
        <v>35700</v>
      </c>
      <c r="AG10" s="9" t="n">
        <f aca="false">[1]Nominations!AG$10</f>
        <v>35700</v>
      </c>
      <c r="AH10" s="9" t="n">
        <f aca="false">[1]Nominations!AH$10</f>
        <v>26248</v>
      </c>
      <c r="AI10" s="9" t="n">
        <f aca="false">[1]Nominations!AI$10</f>
        <v>34462</v>
      </c>
      <c r="AJ10" s="10" t="n">
        <f aca="false">SUM(E10:AI10)</f>
        <v>1028230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10400</v>
      </c>
      <c r="AC11" s="9" t="n">
        <f aca="false">[1]Nominations!AC$11</f>
        <v>6900</v>
      </c>
      <c r="AD11" s="9" t="n">
        <f aca="false">[1]Nominations!AD$11</f>
        <v>6400</v>
      </c>
      <c r="AE11" s="9" t="n">
        <f aca="false">[1]Nominations!AE$11</f>
        <v>4900</v>
      </c>
      <c r="AF11" s="9" t="n">
        <f aca="false">[1]Nominations!AF$11</f>
        <v>4900</v>
      </c>
      <c r="AG11" s="9" t="n">
        <f aca="false">[1]Nominations!AG$11</f>
        <v>4900</v>
      </c>
      <c r="AH11" s="9" t="n">
        <f aca="false">[1]Nominations!AH$11</f>
        <v>6400</v>
      </c>
      <c r="AI11" s="9" t="n">
        <f aca="false">[1]Nominations!AI$11</f>
        <v>4900</v>
      </c>
      <c r="AJ11" s="10" t="n">
        <f aca="false">SUM(E11:AI11)</f>
        <v>184400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39400</v>
      </c>
      <c r="AC14" s="12" t="n">
        <f aca="false">SUM(AC10:AC12)</f>
        <v>40948</v>
      </c>
      <c r="AD14" s="12" t="n">
        <f aca="false">SUM(AD10:AD12)</f>
        <v>36400</v>
      </c>
      <c r="AE14" s="12" t="n">
        <f aca="false">SUM(AE10:AE12)</f>
        <v>40600</v>
      </c>
      <c r="AF14" s="12" t="n">
        <f aca="false">SUM(AF10:AF12)</f>
        <v>40600</v>
      </c>
      <c r="AG14" s="12" t="n">
        <f aca="false">SUM(AG10:AG12)</f>
        <v>40600</v>
      </c>
      <c r="AH14" s="12" t="n">
        <f aca="false">SUM(AH10:AH12)</f>
        <v>32648</v>
      </c>
      <c r="AI14" s="12" t="n">
        <f aca="false">SUM(AI10:AI12)</f>
        <v>39362</v>
      </c>
      <c r="AJ14" s="13" t="n">
        <f aca="false">SUM(E14:AI14)</f>
        <v>1217130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39439.4</v>
      </c>
      <c r="AC15" s="14" t="n">
        <f aca="false">AC14*1.001</f>
        <v>40988.948</v>
      </c>
      <c r="AD15" s="14" t="n">
        <f aca="false">AD14*1.001</f>
        <v>36436.4</v>
      </c>
      <c r="AE15" s="14" t="n">
        <f aca="false">AE14*1.001</f>
        <v>40640.6</v>
      </c>
      <c r="AF15" s="14" t="n">
        <f aca="false">AF14*1.001</f>
        <v>40640.6</v>
      </c>
      <c r="AG15" s="14" t="n">
        <f aca="false">AG14*1.001</f>
        <v>40640.6</v>
      </c>
      <c r="AH15" s="14" t="n">
        <f aca="false">AH14*1.001</f>
        <v>32680.648</v>
      </c>
      <c r="AI15" s="14" t="n">
        <f aca="false">AI14*1.001</f>
        <v>39401.362</v>
      </c>
      <c r="AJ15" s="10" t="n">
        <f aca="false">SUM(E15:AI15)</f>
        <v>1218347.13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2550</v>
      </c>
      <c r="AC18" s="9" t="n">
        <f aca="false">[1]Nominations!AC$20</f>
        <v>2500</v>
      </c>
      <c r="AD18" s="9" t="n">
        <f aca="false">[1]Nominations!AD$20</f>
        <v>8358</v>
      </c>
      <c r="AE18" s="9" t="n">
        <f aca="false">[1]Nominations!AE$20</f>
        <v>6250</v>
      </c>
      <c r="AF18" s="9" t="n">
        <f aca="false">[1]Nominations!AF$20</f>
        <v>6250</v>
      </c>
      <c r="AG18" s="9" t="n">
        <f aca="false">[1]Nominations!AG$20</f>
        <v>6250</v>
      </c>
      <c r="AH18" s="9" t="n">
        <f aca="false">[1]Nominations!AH$20</f>
        <v>6250</v>
      </c>
      <c r="AI18" s="9" t="n">
        <f aca="false">[1]Nominations!AI$20</f>
        <v>5500</v>
      </c>
      <c r="AJ18" s="10" t="n">
        <f aca="false">SUM(E18:AI18)</f>
        <v>123837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3000</v>
      </c>
      <c r="AC20" s="9" t="n">
        <f aca="false">[1]Nominations!AC$22</f>
        <v>3100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51100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737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19950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6287</v>
      </c>
      <c r="AC25" s="12" t="n">
        <f aca="false">SUM(AC18:AC24)</f>
        <v>5600</v>
      </c>
      <c r="AD25" s="12" t="n">
        <f aca="false">SUM(AD18:AD24)</f>
        <v>8358</v>
      </c>
      <c r="AE25" s="12" t="n">
        <f aca="false">SUM(AE18:AE24)</f>
        <v>6250</v>
      </c>
      <c r="AF25" s="12" t="n">
        <f aca="false">SUM(AF18:AF24)</f>
        <v>6250</v>
      </c>
      <c r="AG25" s="12" t="n">
        <f aca="false">SUM(AG18:AG24)</f>
        <v>6250</v>
      </c>
      <c r="AH25" s="12" t="n">
        <f aca="false">SUM(AH18:AH24)</f>
        <v>6250</v>
      </c>
      <c r="AI25" s="12" t="n">
        <f aca="false">SUM(AI18:AI24)</f>
        <v>5500</v>
      </c>
      <c r="AJ25" s="13" t="n">
        <f aca="false">SUM(E25:AI25)</f>
        <v>228063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6293.287</v>
      </c>
      <c r="AC26" s="14" t="n">
        <f aca="false">AC25*1.001</f>
        <v>5605.6</v>
      </c>
      <c r="AD26" s="14" t="n">
        <f aca="false">AD25*1.001</f>
        <v>8366.358</v>
      </c>
      <c r="AE26" s="14" t="n">
        <f aca="false">AE25*1.001</f>
        <v>6256.25</v>
      </c>
      <c r="AF26" s="14" t="n">
        <f aca="false">AF25*1.001</f>
        <v>6256.25</v>
      </c>
      <c r="AG26" s="14" t="n">
        <f aca="false">AG25*1.001</f>
        <v>6256.25</v>
      </c>
      <c r="AH26" s="14" t="n">
        <f aca="false">AH25*1.001</f>
        <v>6256.25</v>
      </c>
      <c r="AI26" s="14" t="n">
        <f aca="false">AI25*1.001</f>
        <v>5505.5</v>
      </c>
      <c r="AJ26" s="10" t="n">
        <f aca="false">SUM(E26:AI26)</f>
        <v>228291.063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11809</v>
      </c>
      <c r="AC29" s="9" t="n">
        <f aca="false">[1]Nominations!AC$34</f>
        <v>9809</v>
      </c>
      <c r="AD29" s="9" t="n">
        <f aca="false">[1]Nominations!AD$34</f>
        <v>8000</v>
      </c>
      <c r="AE29" s="9" t="n">
        <f aca="false">[1]Nominations!AE$34</f>
        <v>6407</v>
      </c>
      <c r="AF29" s="9" t="n">
        <f aca="false">[1]Nominations!AF$34</f>
        <v>6407</v>
      </c>
      <c r="AG29" s="9" t="n">
        <f aca="false">[1]Nominations!AG$34</f>
        <v>6407</v>
      </c>
      <c r="AH29" s="9" t="n">
        <f aca="false">[1]Nominations!AH$34</f>
        <v>9000</v>
      </c>
      <c r="AI29" s="9" t="n">
        <f aca="false">[1]Nominations!AI$34</f>
        <v>6000</v>
      </c>
      <c r="AJ29" s="10" t="n">
        <f aca="false">SUM(E29:AI29)</f>
        <v>291068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920</v>
      </c>
      <c r="AC30" s="9" t="n">
        <f aca="false">[1]Nominations!AC$35</f>
        <v>920</v>
      </c>
      <c r="AD30" s="9" t="n">
        <f aca="false">[1]Nominations!AD$35</f>
        <v>4075</v>
      </c>
      <c r="AE30" s="9" t="n">
        <f aca="false">[1]Nominations!AE$35</f>
        <v>4730</v>
      </c>
      <c r="AF30" s="9" t="n">
        <f aca="false">[1]Nominations!AF$35</f>
        <v>4730</v>
      </c>
      <c r="AG30" s="9" t="n">
        <f aca="false">[1]Nominations!AG$35</f>
        <v>4730</v>
      </c>
      <c r="AH30" s="9" t="n">
        <f aca="false">[1]Nominations!AH$35</f>
        <v>4730</v>
      </c>
      <c r="AI30" s="9" t="n">
        <f aca="false">[1]Nominations!AI$35</f>
        <v>4730</v>
      </c>
      <c r="AJ30" s="10" t="n">
        <f aca="false">SUM(E30:AI30)</f>
        <v>65909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405</v>
      </c>
      <c r="AC36" s="9" t="n">
        <f aca="false">[1]Nominations!AC$41</f>
        <v>2327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5000</v>
      </c>
      <c r="AJ36" s="10" t="n">
        <f aca="false">SUM(E36:AI36)</f>
        <v>45894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15" t="n">
        <f aca="false">[1]Nominations!AH$42</f>
        <v>1042</v>
      </c>
      <c r="AI37" s="9" t="n">
        <f aca="false">[1]Nominations!AI$42</f>
        <v>0</v>
      </c>
      <c r="AJ37" s="10" t="n">
        <f aca="false">SUM(E37:AI37)</f>
        <v>1042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4595</v>
      </c>
      <c r="AC38" s="9" t="n">
        <f aca="false">[1]Nominations!AC$43</f>
        <v>2673</v>
      </c>
      <c r="AD38" s="9" t="n">
        <f aca="false">[1]Nominations!AD$43</f>
        <v>5000</v>
      </c>
      <c r="AE38" s="9" t="n">
        <f aca="false">[1]Nominations!AE$43</f>
        <v>5000</v>
      </c>
      <c r="AF38" s="9" t="n">
        <f aca="false">[1]Nominations!AF$43</f>
        <v>5000</v>
      </c>
      <c r="AG38" s="9" t="n">
        <f aca="false">[1]Nominations!AG$43</f>
        <v>5000</v>
      </c>
      <c r="AH38" s="9" t="n">
        <f aca="false">[1]Nominations!AH$43</f>
        <v>2500</v>
      </c>
      <c r="AI38" s="9" t="n">
        <f aca="false">[1]Nominations!AI$43</f>
        <v>0</v>
      </c>
      <c r="AJ38" s="10" t="n">
        <f aca="false">SUM(E38:AI38)</f>
        <v>78266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2000</v>
      </c>
      <c r="AC39" s="9" t="n">
        <f aca="false">[1]Nominations!AC$46</f>
        <v>2000</v>
      </c>
      <c r="AD39" s="9" t="n">
        <f aca="false">[1]Nominations!AD$46</f>
        <v>2000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19729</v>
      </c>
      <c r="AC40" s="12" t="n">
        <f aca="false">SUM(AC29:AC39)</f>
        <v>17729</v>
      </c>
      <c r="AD40" s="12" t="n">
        <f aca="false">SUM(AD29:AD39)</f>
        <v>19075</v>
      </c>
      <c r="AE40" s="12" t="n">
        <f aca="false">SUM(AE29:AE39)</f>
        <v>16137</v>
      </c>
      <c r="AF40" s="12" t="n">
        <f aca="false">SUM(AF29:AF39)</f>
        <v>16137</v>
      </c>
      <c r="AG40" s="12" t="n">
        <f aca="false">SUM(AG29:AG39)</f>
        <v>16137</v>
      </c>
      <c r="AH40" s="12" t="n">
        <f aca="false">SUM(AH29:AH39)</f>
        <v>17272</v>
      </c>
      <c r="AI40" s="12" t="n">
        <f aca="false">SUM(AI29:AI39)</f>
        <v>15730</v>
      </c>
      <c r="AJ40" s="12" t="n">
        <f aca="false">SUM(AJ29:AJ39)</f>
        <v>551279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19748.729</v>
      </c>
      <c r="AC41" s="14" t="n">
        <f aca="false">AC40*1.001</f>
        <v>17746.729</v>
      </c>
      <c r="AD41" s="14" t="n">
        <f aca="false">AD40*1.001</f>
        <v>19094.075</v>
      </c>
      <c r="AE41" s="14" t="n">
        <f aca="false">AE40*1.001</f>
        <v>16153.137</v>
      </c>
      <c r="AF41" s="14" t="n">
        <f aca="false">AF40*1.001</f>
        <v>16153.137</v>
      </c>
      <c r="AG41" s="14" t="n">
        <f aca="false">AG40*1.001</f>
        <v>16153.137</v>
      </c>
      <c r="AH41" s="14" t="n">
        <f aca="false">AH40*1.001</f>
        <v>17289.272</v>
      </c>
      <c r="AI41" s="14" t="n">
        <f aca="false">AI40*1.001</f>
        <v>15745.73</v>
      </c>
      <c r="AJ41" s="10" t="n">
        <f aca="false">SUM(E41:AI41)</f>
        <v>551830.279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600</v>
      </c>
      <c r="AC44" s="9" t="n">
        <f aca="false">[1]Nominations!AC$53</f>
        <v>600</v>
      </c>
      <c r="AD44" s="9" t="n">
        <f aca="false">[1]Nominations!AD$53</f>
        <v>600</v>
      </c>
      <c r="AE44" s="9" t="n">
        <f aca="false">[1]Nominations!AE$53</f>
        <v>600</v>
      </c>
      <c r="AF44" s="9" t="n">
        <f aca="false">[1]Nominations!AF$53</f>
        <v>600</v>
      </c>
      <c r="AG44" s="9" t="n">
        <f aca="false">[1]Nominations!AG$53</f>
        <v>600</v>
      </c>
      <c r="AH44" s="9" t="n">
        <f aca="false">[1]Nominations!AH$53</f>
        <v>600</v>
      </c>
      <c r="AI44" s="9" t="n">
        <f aca="false">[1]Nominations!AI$53</f>
        <v>600</v>
      </c>
      <c r="AJ44" s="10" t="n">
        <f aca="false">SUM(E44:AI44)</f>
        <v>19550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300</v>
      </c>
      <c r="AC45" s="9" t="n">
        <f aca="false">[1]Nominations!AC$54</f>
        <v>300</v>
      </c>
      <c r="AD45" s="9" t="n">
        <f aca="false">[1]Nominations!AD$54</f>
        <v>300</v>
      </c>
      <c r="AE45" s="9" t="n">
        <f aca="false">[1]Nominations!AE$54</f>
        <v>300</v>
      </c>
      <c r="AF45" s="9" t="n">
        <f aca="false">[1]Nominations!AF$54</f>
        <v>300</v>
      </c>
      <c r="AG45" s="9" t="n">
        <f aca="false">[1]Nominations!AG$54</f>
        <v>300</v>
      </c>
      <c r="AH45" s="9" t="n">
        <f aca="false">[1]Nominations!AH$54</f>
        <v>300</v>
      </c>
      <c r="AI45" s="9" t="n">
        <f aca="false">[1]Nominations!AI$54</f>
        <v>300</v>
      </c>
      <c r="AJ45" s="14" t="n">
        <f aca="false">SUM(E45:AI45)</f>
        <v>6900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900</v>
      </c>
      <c r="AC46" s="12" t="n">
        <f aca="false">SUM(AC44:AC45)</f>
        <v>900</v>
      </c>
      <c r="AD46" s="12" t="n">
        <f aca="false">SUM(AD44:AD45)</f>
        <v>900</v>
      </c>
      <c r="AE46" s="12" t="n">
        <f aca="false">SUM(AE44:AE45)</f>
        <v>900</v>
      </c>
      <c r="AF46" s="12" t="n">
        <f aca="false">SUM(AF44:AF45)</f>
        <v>900</v>
      </c>
      <c r="AG46" s="12" t="n">
        <f aca="false">SUM(AG44:AG45)</f>
        <v>900</v>
      </c>
      <c r="AH46" s="12" t="n">
        <f aca="false">SUM(AH44:AH45)</f>
        <v>900</v>
      </c>
      <c r="AI46" s="12" t="n">
        <f aca="false">SUM(AI44:AI45)</f>
        <v>900</v>
      </c>
      <c r="AJ46" s="13" t="n">
        <f aca="false">SUM(E46:AI46)</f>
        <v>26450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900.9</v>
      </c>
      <c r="AC47" s="14" t="n">
        <f aca="false">AC46*1.001</f>
        <v>900.9</v>
      </c>
      <c r="AD47" s="14" t="n">
        <f aca="false">AD46*1.001</f>
        <v>900.9</v>
      </c>
      <c r="AE47" s="14" t="n">
        <f aca="false">AE46*1.001</f>
        <v>900.9</v>
      </c>
      <c r="AF47" s="14" t="n">
        <f aca="false">AF46*1.001</f>
        <v>900.9</v>
      </c>
      <c r="AG47" s="14" t="n">
        <f aca="false">AG46*1.001</f>
        <v>900.9</v>
      </c>
      <c r="AH47" s="14" t="n">
        <f aca="false">AH46*1.001</f>
        <v>900.9</v>
      </c>
      <c r="AI47" s="14" t="n">
        <f aca="false">AI46*1.001</f>
        <v>900.9</v>
      </c>
      <c r="AJ47" s="10" t="n">
        <f aca="false">SUM(E47:AI47)</f>
        <v>26476.45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6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6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7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6"/>
    </row>
    <row r="53" customFormat="false" ht="12.75" hidden="false" customHeight="false" outlineLevel="0" collapsed="false">
      <c r="A53" s="0" t="s">
        <v>11</v>
      </c>
      <c r="B53" s="0" t="s">
        <v>12</v>
      </c>
      <c r="C53" s="17" t="s">
        <v>14</v>
      </c>
      <c r="D53" s="19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6"/>
    </row>
    <row r="54" customFormat="false" ht="12.75" hidden="false" customHeight="false" outlineLevel="0" collapsed="false">
      <c r="A54" s="16" t="s">
        <v>11</v>
      </c>
      <c r="B54" s="16" t="s">
        <v>12</v>
      </c>
      <c r="C54" s="17" t="s">
        <v>13</v>
      </c>
      <c r="D54" s="17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6"/>
      <c r="W54" s="16"/>
      <c r="X54" s="9" t="n">
        <v>0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customFormat="false" ht="12.75" hidden="false" customHeight="false" outlineLevel="0" collapsed="false">
      <c r="A55" s="16"/>
      <c r="B55" s="16"/>
      <c r="C55" s="17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6"/>
    </row>
    <row r="56" customFormat="false" ht="12.75" hidden="false" customHeight="false" outlineLevel="0" collapsed="false">
      <c r="A56" s="16"/>
      <c r="B56" s="16"/>
      <c r="C56" s="17"/>
      <c r="D56" s="1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1"/>
      <c r="AK56" s="16"/>
    </row>
    <row r="57" customFormat="false" ht="12.75" hidden="false" customHeight="false" outlineLevel="0" collapsed="false">
      <c r="E57" s="14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2"/>
      <c r="B67" s="22"/>
      <c r="C67" s="23"/>
      <c r="D67" s="23"/>
      <c r="E67" s="18"/>
      <c r="F67" s="18"/>
      <c r="G67" s="18"/>
      <c r="H67" s="18"/>
      <c r="I67" s="24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</row>
    <row r="68" customFormat="false" ht="12.75" hidden="false" customHeight="false" outlineLevel="0" collapsed="false">
      <c r="A68" s="2"/>
      <c r="B68" s="2"/>
      <c r="C68" s="25"/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6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15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6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6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-4164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38729.2770086127</v>
      </c>
      <c r="C15" s="45" t="n">
        <v>1859.9272</v>
      </c>
      <c r="D15" s="45" t="n">
        <v>10373.6104997541</v>
      </c>
      <c r="E15" s="45" t="n">
        <v>0</v>
      </c>
      <c r="F15" s="45" t="n">
        <v>0</v>
      </c>
      <c r="G15" s="45" t="n">
        <v>12371.337495</v>
      </c>
      <c r="H15" s="45" t="n">
        <v>39.3312057722087</v>
      </c>
      <c r="I15" s="45" t="n">
        <v>599.55984</v>
      </c>
      <c r="J15" s="45" t="n">
        <v>0</v>
      </c>
      <c r="K15" s="46" t="n">
        <v>63973.043249139</v>
      </c>
      <c r="L15" s="47" t="n">
        <v>67844</v>
      </c>
      <c r="M15" s="48" t="n">
        <v>-2224.94805232715</v>
      </c>
      <c r="N15" s="49" t="n">
        <v>-6095.90480318814</v>
      </c>
      <c r="O15" s="50" t="n">
        <v>-10259.9048031881</v>
      </c>
    </row>
    <row r="16" customFormat="false" ht="12.75" hidden="false" customHeight="false" outlineLevel="0" collapsed="false">
      <c r="A16" s="44" t="n">
        <v>37166</v>
      </c>
      <c r="B16" s="45" t="n">
        <v>39681.0040801317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66089.6681877685</v>
      </c>
      <c r="L16" s="47" t="n">
        <v>67944</v>
      </c>
      <c r="M16" s="48" t="n">
        <v>-553.382694008188</v>
      </c>
      <c r="N16" s="49" t="n">
        <v>-2407.71450623966</v>
      </c>
      <c r="O16" s="50" t="n">
        <v>-12667.6193094278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27139.1382831695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53802.9599353641</v>
      </c>
      <c r="L17" s="47" t="n">
        <v>66144</v>
      </c>
      <c r="M17" s="48" t="n">
        <v>-424.90303562803</v>
      </c>
      <c r="N17" s="49" t="n">
        <v>-12765.9431002639</v>
      </c>
      <c r="O17" s="50" t="n">
        <v>-25433.5624096917</v>
      </c>
    </row>
    <row r="18" customFormat="false" ht="12.75" hidden="false" customHeight="false" outlineLevel="0" collapsed="false">
      <c r="A18" s="44" t="n">
        <v>37168</v>
      </c>
      <c r="B18" s="45" t="n">
        <v>36708.4143143232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63050.39716823</v>
      </c>
      <c r="L18" s="47" t="n">
        <v>66944</v>
      </c>
      <c r="M18" s="48" t="n">
        <v>-417.238015631959</v>
      </c>
      <c r="N18" s="49" t="n">
        <v>-4310.84084740193</v>
      </c>
      <c r="O18" s="50" t="n">
        <v>-29744.4032570937</v>
      </c>
    </row>
    <row r="19" customFormat="false" ht="12.75" hidden="false" customHeight="false" outlineLevel="0" collapsed="false">
      <c r="A19" s="44" t="n">
        <v>37169</v>
      </c>
      <c r="B19" s="45" t="n">
        <v>39028.3512154393</v>
      </c>
      <c r="C19" s="45" t="n">
        <v>1915.08488</v>
      </c>
      <c r="D19" s="45" t="n">
        <v>10572.4333671541</v>
      </c>
      <c r="E19" s="45" t="n">
        <v>89.9049557506233</v>
      </c>
      <c r="F19" s="45" t="n">
        <v>0</v>
      </c>
      <c r="G19" s="45" t="n">
        <v>12540.310405056</v>
      </c>
      <c r="H19" s="45" t="n">
        <v>136.946983978147</v>
      </c>
      <c r="I19" s="45" t="n">
        <v>649.845504</v>
      </c>
      <c r="J19" s="45" t="n">
        <v>0</v>
      </c>
      <c r="K19" s="46" t="n">
        <v>64932.8773113782</v>
      </c>
      <c r="L19" s="47" t="n">
        <v>64444</v>
      </c>
      <c r="M19" s="48" t="n">
        <v>-417.534041926343</v>
      </c>
      <c r="N19" s="49" t="n">
        <v>71.343269451872</v>
      </c>
      <c r="O19" s="50" t="n">
        <v>-29673.0599876418</v>
      </c>
    </row>
    <row r="20" customFormat="false" ht="12.75" hidden="false" customHeight="false" outlineLevel="0" collapsed="false">
      <c r="A20" s="44" t="n">
        <v>37170</v>
      </c>
      <c r="B20" s="45" t="n">
        <v>39196.0448657976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66210.9734665836</v>
      </c>
      <c r="L20" s="47" t="n">
        <v>65043</v>
      </c>
      <c r="M20" s="48" t="n">
        <v>-431.660799795996</v>
      </c>
      <c r="N20" s="49" t="n">
        <v>736.312666787561</v>
      </c>
      <c r="O20" s="50" t="n">
        <v>-28936.7473208542</v>
      </c>
    </row>
    <row r="21" customFormat="false" ht="12.75" hidden="false" customHeight="false" outlineLevel="0" collapsed="false">
      <c r="A21" s="44" t="n">
        <v>37171</v>
      </c>
      <c r="B21" s="45" t="n">
        <v>39278.7425276199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66718.4567542365</v>
      </c>
      <c r="L21" s="47" t="n">
        <v>65043</v>
      </c>
      <c r="M21" s="48" t="n">
        <v>-436.316329690653</v>
      </c>
      <c r="N21" s="49" t="n">
        <v>1239.14042454589</v>
      </c>
      <c r="O21" s="50" t="n">
        <v>-27697.6068963083</v>
      </c>
    </row>
    <row r="22" customFormat="false" ht="12.75" hidden="false" customHeight="false" outlineLevel="0" collapsed="false">
      <c r="A22" s="44" t="n">
        <v>37172</v>
      </c>
      <c r="B22" s="45" t="n">
        <v>39190.4150106654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64923.4788533281</v>
      </c>
      <c r="L22" s="47" t="n">
        <v>65043</v>
      </c>
      <c r="M22" s="48" t="n">
        <v>-408.876354586445</v>
      </c>
      <c r="N22" s="49" t="n">
        <v>-528.397501258313</v>
      </c>
      <c r="O22" s="50" t="n">
        <v>-28226.0043975667</v>
      </c>
    </row>
    <row r="23" customFormat="false" ht="12.75" hidden="false" customHeight="false" outlineLevel="0" collapsed="false">
      <c r="A23" s="44" t="n">
        <v>37173</v>
      </c>
      <c r="B23" s="45" t="n">
        <v>37258.3750250758</v>
      </c>
      <c r="C23" s="45" t="n">
        <v>1927.13688</v>
      </c>
      <c r="D23" s="45" t="n">
        <v>10589.3936304551</v>
      </c>
      <c r="E23" s="45" t="n">
        <v>0</v>
      </c>
      <c r="F23" s="45" t="n">
        <v>0</v>
      </c>
      <c r="G23" s="45" t="n">
        <v>13039.733202583</v>
      </c>
      <c r="H23" s="45" t="n">
        <v>729.190309422995</v>
      </c>
      <c r="I23" s="45" t="n">
        <v>649.845504</v>
      </c>
      <c r="J23" s="45" t="n">
        <v>0</v>
      </c>
      <c r="K23" s="46" t="n">
        <v>64193.6745515369</v>
      </c>
      <c r="L23" s="47" t="n">
        <v>64678</v>
      </c>
      <c r="M23" s="48" t="n">
        <v>-563.369627097462</v>
      </c>
      <c r="N23" s="49" t="n">
        <v>-1047.69507556054</v>
      </c>
      <c r="O23" s="50" t="n">
        <v>-29273.6994731272</v>
      </c>
    </row>
    <row r="24" customFormat="false" ht="12.75" hidden="false" customHeight="false" outlineLevel="0" collapsed="false">
      <c r="A24" s="44" t="n">
        <v>37174</v>
      </c>
      <c r="B24" s="45" t="n">
        <v>38890.6835651605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65727.536516394</v>
      </c>
      <c r="L24" s="47" t="n">
        <v>63650</v>
      </c>
      <c r="M24" s="48" t="n">
        <v>-448.176691326907</v>
      </c>
      <c r="N24" s="49" t="n">
        <v>1629.35982506712</v>
      </c>
      <c r="O24" s="50" t="n">
        <v>-27644.3396480601</v>
      </c>
    </row>
    <row r="25" customFormat="false" ht="12.75" hidden="false" customHeight="false" outlineLevel="0" collapsed="false">
      <c r="A25" s="44" t="n">
        <v>37175</v>
      </c>
      <c r="B25" s="45" t="n">
        <v>38815.5498355971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64960.2913120752</v>
      </c>
      <c r="L25" s="47" t="n">
        <v>64583</v>
      </c>
      <c r="M25" s="48" t="n">
        <v>-402.421050165554</v>
      </c>
      <c r="N25" s="49" t="n">
        <v>-25.1297380903844</v>
      </c>
      <c r="O25" s="50" t="n">
        <v>-27669.4693861505</v>
      </c>
    </row>
    <row r="26" customFormat="false" ht="12.75" hidden="false" customHeight="false" outlineLevel="0" collapsed="false">
      <c r="A26" s="44" t="n">
        <v>37176</v>
      </c>
      <c r="B26" s="45" t="n">
        <v>39768.0930072326</v>
      </c>
      <c r="C26" s="45" t="n">
        <v>1763.87184</v>
      </c>
      <c r="D26" s="45" t="n">
        <v>10616.6342057781</v>
      </c>
      <c r="E26" s="45" t="n">
        <v>0</v>
      </c>
      <c r="F26" s="45" t="n">
        <v>194.32495687157</v>
      </c>
      <c r="G26" s="45" t="n">
        <v>12684.0683863289</v>
      </c>
      <c r="H26" s="45" t="n">
        <v>748.141274424742</v>
      </c>
      <c r="I26" s="45" t="n">
        <v>649.845504</v>
      </c>
      <c r="J26" s="45" t="n">
        <v>0</v>
      </c>
      <c r="K26" s="46" t="n">
        <v>66424.9791746359</v>
      </c>
      <c r="L26" s="47" t="n">
        <v>61204</v>
      </c>
      <c r="M26" s="48" t="n">
        <v>-573.633492981997</v>
      </c>
      <c r="N26" s="49" t="n">
        <v>4647.34568165394</v>
      </c>
      <c r="O26" s="50" t="n">
        <v>-23022.1237044965</v>
      </c>
    </row>
    <row r="27" customFormat="false" ht="12.75" hidden="false" customHeight="false" outlineLevel="0" collapsed="false">
      <c r="A27" s="44" t="n">
        <v>37177</v>
      </c>
      <c r="B27" s="45" t="n">
        <v>33705.65226883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59741.5897798519</v>
      </c>
      <c r="L27" s="47" t="n">
        <v>62243</v>
      </c>
      <c r="M27" s="48" t="n">
        <v>-239.792585797387</v>
      </c>
      <c r="N27" s="49" t="n">
        <v>-2741.20280594545</v>
      </c>
      <c r="O27" s="50" t="n">
        <v>-25763.326510442</v>
      </c>
    </row>
    <row r="28" customFormat="false" ht="12.75" hidden="false" customHeight="false" outlineLevel="0" collapsed="false">
      <c r="A28" s="44" t="n">
        <v>37178</v>
      </c>
      <c r="B28" s="45" t="n">
        <v>38227.0809527071</v>
      </c>
      <c r="C28" s="45" t="n">
        <v>1982.0572</v>
      </c>
      <c r="D28" s="45" t="n">
        <v>10616.2293953809</v>
      </c>
      <c r="E28" s="45" t="n">
        <v>0</v>
      </c>
      <c r="F28" s="45" t="n">
        <v>0.92544651901893</v>
      </c>
      <c r="G28" s="45" t="n">
        <v>12952.0036729729</v>
      </c>
      <c r="H28" s="45" t="n">
        <v>707.736051462763</v>
      </c>
      <c r="I28" s="45" t="n">
        <v>649.845504</v>
      </c>
      <c r="J28" s="45" t="n">
        <v>0</v>
      </c>
      <c r="K28" s="46" t="n">
        <v>65135.8782230427</v>
      </c>
      <c r="L28" s="47" t="n">
        <v>62243</v>
      </c>
      <c r="M28" s="48" t="n">
        <v>-318.668057617618</v>
      </c>
      <c r="N28" s="49" t="n">
        <v>2574.21016542505</v>
      </c>
      <c r="O28" s="50" t="n">
        <v>-23189.1163450169</v>
      </c>
    </row>
    <row r="29" customFormat="false" ht="12.75" hidden="false" customHeight="false" outlineLevel="0" collapsed="false">
      <c r="A29" s="44" t="n">
        <v>37179</v>
      </c>
      <c r="B29" s="45" t="n">
        <v>39500.1833484812</v>
      </c>
      <c r="C29" s="45" t="n">
        <v>1933.29536</v>
      </c>
      <c r="D29" s="45" t="n">
        <v>10636.2327148006</v>
      </c>
      <c r="E29" s="45" t="n">
        <v>141.880415026878</v>
      </c>
      <c r="F29" s="45" t="n">
        <v>597.859145882733</v>
      </c>
      <c r="G29" s="45" t="n">
        <v>12719.51704438</v>
      </c>
      <c r="H29" s="45" t="n">
        <v>547.994297473477</v>
      </c>
      <c r="I29" s="45" t="n">
        <v>649.845504</v>
      </c>
      <c r="J29" s="45" t="n">
        <v>0</v>
      </c>
      <c r="K29" s="46" t="n">
        <v>66726.8078300449</v>
      </c>
      <c r="L29" s="47" t="n">
        <v>62243</v>
      </c>
      <c r="M29" s="48" t="n">
        <v>-339.898609698839</v>
      </c>
      <c r="N29" s="49" t="n">
        <v>4143.9092203461</v>
      </c>
      <c r="O29" s="50" t="n">
        <v>-19045.2071246708</v>
      </c>
    </row>
    <row r="30" customFormat="false" ht="12.75" hidden="false" customHeight="false" outlineLevel="0" collapsed="false">
      <c r="A30" s="44" t="n">
        <v>37180</v>
      </c>
      <c r="B30" s="45" t="n">
        <v>39185.8644167335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66784.6749099483</v>
      </c>
      <c r="L30" s="47" t="n">
        <v>57515</v>
      </c>
      <c r="M30" s="48" t="n">
        <v>-563.484881909984</v>
      </c>
      <c r="N30" s="49" t="n">
        <v>8706.19002803829</v>
      </c>
      <c r="O30" s="50" t="n">
        <v>-10339.0170966325</v>
      </c>
    </row>
    <row r="31" customFormat="false" ht="12.75" hidden="false" customHeight="false" outlineLevel="0" collapsed="false">
      <c r="A31" s="44" t="n">
        <v>37181</v>
      </c>
      <c r="B31" s="45" t="n">
        <v>38864.7343734382</v>
      </c>
      <c r="C31" s="45" t="n">
        <v>1830.60496</v>
      </c>
      <c r="D31" s="45" t="n">
        <v>10606.3195758824</v>
      </c>
      <c r="E31" s="45" t="n">
        <v>0</v>
      </c>
      <c r="F31" s="45" t="n">
        <v>692.368210183979</v>
      </c>
      <c r="G31" s="45" t="n">
        <v>11722.8929499468</v>
      </c>
      <c r="H31" s="45" t="n">
        <v>134.321302010205</v>
      </c>
      <c r="I31" s="45" t="n">
        <v>649.845504</v>
      </c>
      <c r="J31" s="45" t="n">
        <v>0</v>
      </c>
      <c r="K31" s="46" t="n">
        <v>64501.0868754615</v>
      </c>
      <c r="L31" s="47" t="n">
        <v>62018</v>
      </c>
      <c r="M31" s="48" t="n">
        <v>-450.853205970665</v>
      </c>
      <c r="N31" s="49" t="n">
        <v>2032.23366949085</v>
      </c>
      <c r="O31" s="50" t="n">
        <v>-8306.78342714168</v>
      </c>
    </row>
    <row r="32" customFormat="false" ht="12.75" hidden="false" customHeight="false" outlineLevel="0" collapsed="false">
      <c r="A32" s="44" t="n">
        <v>37182</v>
      </c>
      <c r="B32" s="45" t="n">
        <v>38657.9386647291</v>
      </c>
      <c r="C32" s="45" t="n">
        <v>1816.03032</v>
      </c>
      <c r="D32" s="45" t="n">
        <v>10655.7866374567</v>
      </c>
      <c r="E32" s="45" t="n">
        <v>0</v>
      </c>
      <c r="F32" s="45" t="n">
        <v>468.664914781478</v>
      </c>
      <c r="G32" s="45" t="n">
        <v>11834.4732161193</v>
      </c>
      <c r="H32" s="45" t="n">
        <v>672.188561020129</v>
      </c>
      <c r="I32" s="45" t="n">
        <v>649.845504</v>
      </c>
      <c r="J32" s="45" t="n">
        <v>0</v>
      </c>
      <c r="K32" s="46" t="n">
        <v>64754.9278181067</v>
      </c>
      <c r="L32" s="47" t="n">
        <v>62402</v>
      </c>
      <c r="M32" s="48" t="n">
        <v>-490.393004486101</v>
      </c>
      <c r="N32" s="49" t="n">
        <v>1862.53481362063</v>
      </c>
      <c r="O32" s="50" t="n">
        <v>-6444.24861352105</v>
      </c>
    </row>
    <row r="33" customFormat="false" ht="12.75" hidden="false" customHeight="false" outlineLevel="0" collapsed="false">
      <c r="A33" s="44" t="n">
        <v>37183</v>
      </c>
      <c r="B33" s="45" t="n">
        <v>40890.573385968</v>
      </c>
      <c r="C33" s="45" t="n">
        <v>1878.53328</v>
      </c>
      <c r="D33" s="45" t="n">
        <v>10610.529915294</v>
      </c>
      <c r="E33" s="45" t="n">
        <v>0</v>
      </c>
      <c r="F33" s="45" t="n">
        <v>631.04427874142</v>
      </c>
      <c r="G33" s="45" t="n">
        <v>12646.1367401872</v>
      </c>
      <c r="H33" s="45" t="n">
        <v>720.510618658711</v>
      </c>
      <c r="I33" s="45" t="n">
        <v>649.845504</v>
      </c>
      <c r="J33" s="45" t="n">
        <v>0</v>
      </c>
      <c r="K33" s="46" t="n">
        <v>68027.1737228494</v>
      </c>
      <c r="L33" s="47" t="n">
        <v>63369</v>
      </c>
      <c r="M33" s="48" t="n">
        <v>-457.261939789921</v>
      </c>
      <c r="N33" s="49" t="n">
        <v>4200.91178305945</v>
      </c>
      <c r="O33" s="50" t="n">
        <v>-2243.33683046159</v>
      </c>
    </row>
    <row r="34" customFormat="false" ht="12.75" hidden="false" customHeight="false" outlineLevel="0" collapsed="false">
      <c r="A34" s="44" t="n">
        <v>37184</v>
      </c>
      <c r="B34" s="45" t="n">
        <v>37948.0855847855</v>
      </c>
      <c r="C34" s="45" t="n">
        <v>1801.80528</v>
      </c>
      <c r="D34" s="45" t="n">
        <v>10559.3451179925</v>
      </c>
      <c r="E34" s="45" t="n">
        <v>0</v>
      </c>
      <c r="F34" s="45" t="n">
        <v>93.3886642396194</v>
      </c>
      <c r="G34" s="45" t="n">
        <v>10535.91847</v>
      </c>
      <c r="H34" s="45" t="n">
        <v>88.5950678743381</v>
      </c>
      <c r="I34" s="45" t="n">
        <v>649.845504</v>
      </c>
      <c r="J34" s="45" t="n">
        <v>0</v>
      </c>
      <c r="K34" s="46" t="n">
        <v>61676.983688892</v>
      </c>
      <c r="L34" s="47" t="n">
        <v>63827</v>
      </c>
      <c r="M34" s="48" t="n">
        <v>-351.370467078864</v>
      </c>
      <c r="N34" s="49" t="n">
        <v>-2501.3867781869</v>
      </c>
      <c r="O34" s="50" t="n">
        <v>-4744.72360864849</v>
      </c>
    </row>
    <row r="35" customFormat="false" ht="12.75" hidden="false" customHeight="false" outlineLevel="0" collapsed="false">
      <c r="A35" s="44" t="n">
        <v>37185</v>
      </c>
      <c r="B35" s="45" t="n">
        <v>37097.5447280324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649.845504</v>
      </c>
      <c r="J35" s="45" t="n">
        <v>0</v>
      </c>
      <c r="K35" s="46" t="n">
        <v>63629.2758957494</v>
      </c>
      <c r="L35" s="47" t="n">
        <v>63827</v>
      </c>
      <c r="M35" s="48" t="n">
        <v>-418.781333645575</v>
      </c>
      <c r="N35" s="49" t="n">
        <v>-616.505437896152</v>
      </c>
      <c r="O35" s="50" t="n">
        <v>-5361.22904654464</v>
      </c>
    </row>
    <row r="36" customFormat="false" ht="12.75" hidden="false" customHeight="false" outlineLevel="0" collapsed="false">
      <c r="A36" s="44" t="n">
        <v>37186</v>
      </c>
      <c r="B36" s="45" t="n">
        <v>38556.5497968438</v>
      </c>
      <c r="C36" s="45" t="n">
        <v>1930.07536</v>
      </c>
      <c r="D36" s="45" t="n">
        <v>10614.0003629083</v>
      </c>
      <c r="E36" s="45" t="n">
        <v>0</v>
      </c>
      <c r="F36" s="45" t="n">
        <v>633.106607560394</v>
      </c>
      <c r="G36" s="45" t="n">
        <v>12455.7858700183</v>
      </c>
      <c r="H36" s="45" t="n">
        <v>17.182068203128</v>
      </c>
      <c r="I36" s="45" t="n">
        <v>649.845504</v>
      </c>
      <c r="J36" s="45" t="n">
        <v>0</v>
      </c>
      <c r="K36" s="46" t="n">
        <v>64856.5455695338</v>
      </c>
      <c r="L36" s="47" t="n">
        <v>63827</v>
      </c>
      <c r="M36" s="48" t="n">
        <v>-653.262943827175</v>
      </c>
      <c r="N36" s="49" t="n">
        <v>376.282625706649</v>
      </c>
      <c r="O36" s="50" t="n">
        <v>-4984.94642083799</v>
      </c>
    </row>
    <row r="37" customFormat="false" ht="12.75" hidden="false" customHeight="false" outlineLevel="0" collapsed="false">
      <c r="A37" s="44" t="n">
        <v>37187</v>
      </c>
      <c r="B37" s="45" t="n">
        <v>38187.6828229512</v>
      </c>
      <c r="C37" s="45" t="n">
        <v>1783.75672</v>
      </c>
      <c r="D37" s="45" t="n">
        <v>10608.4417150406</v>
      </c>
      <c r="E37" s="45" t="n">
        <v>0</v>
      </c>
      <c r="F37" s="45" t="n">
        <v>591.125239843384</v>
      </c>
      <c r="G37" s="45" t="n">
        <v>12495.925969841</v>
      </c>
      <c r="H37" s="45" t="n">
        <v>617.344922944965</v>
      </c>
      <c r="I37" s="45" t="n">
        <v>649.845504</v>
      </c>
      <c r="J37" s="45" t="n">
        <v>0</v>
      </c>
      <c r="K37" s="46" t="n">
        <v>64934.1228946211</v>
      </c>
      <c r="L37" s="47" t="n">
        <v>63195</v>
      </c>
      <c r="M37" s="48" t="n">
        <v>-495.352292225137</v>
      </c>
      <c r="N37" s="49" t="n">
        <v>1243.77060239598</v>
      </c>
      <c r="O37" s="50" t="n">
        <v>-3741.17581844201</v>
      </c>
    </row>
    <row r="38" customFormat="false" ht="12.75" hidden="false" customHeight="false" outlineLevel="0" collapsed="false">
      <c r="A38" s="44" t="n">
        <v>37188</v>
      </c>
      <c r="B38" s="45" t="n">
        <v>29793.5653107853</v>
      </c>
      <c r="C38" s="45" t="n">
        <v>1781.212</v>
      </c>
      <c r="D38" s="45" t="n">
        <v>10604.4780711243</v>
      </c>
      <c r="E38" s="45" t="n">
        <v>0</v>
      </c>
      <c r="F38" s="45" t="n">
        <v>610.3985120794</v>
      </c>
      <c r="G38" s="45" t="n">
        <v>12381.2859287435</v>
      </c>
      <c r="H38" s="45" t="n">
        <v>638.996789941097</v>
      </c>
      <c r="I38" s="45" t="n">
        <v>599.55984</v>
      </c>
      <c r="J38" s="45" t="n">
        <v>0</v>
      </c>
      <c r="K38" s="46" t="n">
        <v>56409.4964526737</v>
      </c>
      <c r="L38" s="47" t="n">
        <v>64316</v>
      </c>
      <c r="M38" s="48" t="n">
        <v>-332.595910856158</v>
      </c>
      <c r="N38" s="49" t="n">
        <v>-8239.09945818249</v>
      </c>
      <c r="O38" s="50" t="n">
        <v>-11980.2752766245</v>
      </c>
    </row>
    <row r="39" customFormat="false" ht="12.75" hidden="false" customHeight="false" outlineLevel="0" collapsed="false">
      <c r="A39" s="44" t="n">
        <v>37189</v>
      </c>
      <c r="B39" s="45" t="n">
        <v>34467.1323841083</v>
      </c>
      <c r="C39" s="45" t="n">
        <v>1718.7532</v>
      </c>
      <c r="D39" s="45" t="n">
        <v>10616.6812724194</v>
      </c>
      <c r="E39" s="45" t="n">
        <v>0</v>
      </c>
      <c r="F39" s="45" t="n">
        <v>561.307412287122</v>
      </c>
      <c r="G39" s="45" t="n">
        <v>12203.4218477661</v>
      </c>
      <c r="H39" s="45" t="n">
        <v>398.349812754781</v>
      </c>
      <c r="I39" s="45" t="n">
        <v>599.55984</v>
      </c>
      <c r="J39" s="45" t="n">
        <v>0</v>
      </c>
      <c r="K39" s="46" t="n">
        <v>60565.2057693358</v>
      </c>
      <c r="L39" s="47" t="n">
        <v>63177</v>
      </c>
      <c r="M39" s="48" t="n">
        <v>-498.989516649993</v>
      </c>
      <c r="N39" s="49" t="n">
        <v>-3110.78374731424</v>
      </c>
      <c r="O39" s="50" t="n">
        <v>-15091.0590239387</v>
      </c>
    </row>
    <row r="40" customFormat="false" ht="12.75" hidden="false" customHeight="false" outlineLevel="0" collapsed="false">
      <c r="A40" s="44" t="n">
        <v>37190</v>
      </c>
      <c r="B40" s="45" t="n">
        <v>39822.0153353986</v>
      </c>
      <c r="C40" s="45" t="n">
        <v>1739.28392</v>
      </c>
      <c r="D40" s="45" t="n">
        <v>10624.4078549273</v>
      </c>
      <c r="E40" s="45" t="n">
        <v>0</v>
      </c>
      <c r="F40" s="45" t="n">
        <v>519.631065887121</v>
      </c>
      <c r="G40" s="45" t="n">
        <v>12272.2986447871</v>
      </c>
      <c r="H40" s="45" t="n">
        <v>748.67912057027</v>
      </c>
      <c r="I40" s="45" t="n">
        <v>599.55984</v>
      </c>
      <c r="J40" s="45" t="n">
        <v>0</v>
      </c>
      <c r="K40" s="46" t="n">
        <v>66325.8757815704</v>
      </c>
      <c r="L40" s="47" t="n">
        <v>62733</v>
      </c>
      <c r="M40" s="48" t="n">
        <v>-410.651458372497</v>
      </c>
      <c r="N40" s="49" t="n">
        <v>3182.22432319792</v>
      </c>
      <c r="O40" s="50" t="n">
        <v>-11908.8347007408</v>
      </c>
    </row>
    <row r="41" customFormat="false" ht="12.75" hidden="false" customHeight="false" outlineLevel="0" collapsed="false">
      <c r="A41" s="44" t="n">
        <v>37191</v>
      </c>
      <c r="B41" s="45" t="n">
        <v>39013.7492738372</v>
      </c>
      <c r="C41" s="45" t="n">
        <v>1743.51776</v>
      </c>
      <c r="D41" s="45" t="n">
        <v>10624.0378911015</v>
      </c>
      <c r="E41" s="45" t="n">
        <v>0</v>
      </c>
      <c r="F41" s="45" t="n">
        <v>517.767855769274</v>
      </c>
      <c r="G41" s="45" t="n">
        <v>12730.5714520907</v>
      </c>
      <c r="H41" s="45" t="n">
        <v>837.528648001983</v>
      </c>
      <c r="I41" s="45" t="n">
        <v>599.55984</v>
      </c>
      <c r="J41" s="45" t="n">
        <v>0</v>
      </c>
      <c r="K41" s="46" t="n">
        <v>66066.7327208006</v>
      </c>
      <c r="L41" s="47" t="n">
        <v>63887</v>
      </c>
      <c r="M41" s="48" t="n">
        <v>-483.639152294547</v>
      </c>
      <c r="N41" s="49" t="n">
        <v>1696.09356850606</v>
      </c>
      <c r="O41" s="50" t="n">
        <v>-10212.7411322348</v>
      </c>
    </row>
    <row r="42" customFormat="false" ht="12.75" hidden="false" customHeight="false" outlineLevel="0" collapsed="false">
      <c r="A42" s="44" t="n">
        <v>37192</v>
      </c>
      <c r="B42" s="45" t="n">
        <v>40088.4013569044</v>
      </c>
      <c r="C42" s="45" t="n">
        <v>1643.85416</v>
      </c>
      <c r="D42" s="45" t="n">
        <v>10306.1739090621</v>
      </c>
      <c r="E42" s="45" t="n">
        <v>0</v>
      </c>
      <c r="F42" s="45" t="n">
        <v>454.900368650571</v>
      </c>
      <c r="G42" s="45" t="n">
        <v>12656.06837</v>
      </c>
      <c r="H42" s="45" t="n">
        <v>639.444105770033</v>
      </c>
      <c r="I42" s="45" t="n">
        <v>599.55984</v>
      </c>
      <c r="J42" s="45" t="n">
        <v>0</v>
      </c>
      <c r="K42" s="46" t="n">
        <v>66388.4021103871</v>
      </c>
      <c r="L42" s="47" t="n">
        <v>63887</v>
      </c>
      <c r="M42" s="48" t="n">
        <v>-2776.33801635239</v>
      </c>
      <c r="N42" s="49" t="n">
        <v>-274.935905965285</v>
      </c>
      <c r="O42" s="50" t="n">
        <v>-10487.6770382</v>
      </c>
    </row>
    <row r="43" customFormat="false" ht="12.75" hidden="false" customHeight="false" outlineLevel="0" collapsed="false">
      <c r="A43" s="44" t="n">
        <v>37193</v>
      </c>
      <c r="B43" s="45" t="n">
        <v>39838.4352187304</v>
      </c>
      <c r="C43" s="45" t="n">
        <v>1625.94176</v>
      </c>
      <c r="D43" s="45" t="n">
        <v>10651.8870896213</v>
      </c>
      <c r="E43" s="45" t="n">
        <v>0</v>
      </c>
      <c r="F43" s="45" t="n">
        <v>538.151856179511</v>
      </c>
      <c r="G43" s="45" t="n">
        <v>12552.4447611406</v>
      </c>
      <c r="H43" s="45" t="n">
        <v>633.892626569784</v>
      </c>
      <c r="I43" s="45" t="n">
        <v>599.55984</v>
      </c>
      <c r="J43" s="45" t="n">
        <v>0</v>
      </c>
      <c r="K43" s="46" t="n">
        <v>66440.3131522416</v>
      </c>
      <c r="L43" s="47" t="n">
        <v>63887</v>
      </c>
      <c r="M43" s="48" t="n">
        <v>-385.371670021185</v>
      </c>
      <c r="N43" s="49" t="n">
        <v>2167.94148222039</v>
      </c>
      <c r="O43" s="50" t="n">
        <v>-8319.73555597965</v>
      </c>
    </row>
    <row r="44" customFormat="false" ht="12.75" hidden="false" customHeight="false" outlineLevel="0" collapsed="false">
      <c r="A44" s="44" t="n">
        <v>37194</v>
      </c>
      <c r="B44" s="45" t="n">
        <v>30698.1931120918</v>
      </c>
      <c r="C44" s="45" t="n">
        <v>1654.02568</v>
      </c>
      <c r="D44" s="45" t="n">
        <v>10662.470376089</v>
      </c>
      <c r="E44" s="45" t="n">
        <v>0</v>
      </c>
      <c r="F44" s="45" t="n">
        <v>64.3300403129508</v>
      </c>
      <c r="G44" s="45" t="n">
        <v>12607.2825396238</v>
      </c>
      <c r="H44" s="45" t="n">
        <v>739.313766781096</v>
      </c>
      <c r="I44" s="45" t="n">
        <v>599.55984</v>
      </c>
      <c r="J44" s="45" t="n">
        <v>0</v>
      </c>
      <c r="K44" s="46" t="n">
        <v>57025.1753548985</v>
      </c>
      <c r="L44" s="47" t="n">
        <v>57070</v>
      </c>
      <c r="M44" s="48" t="n">
        <v>-652.848975126978</v>
      </c>
      <c r="N44" s="49" t="n">
        <v>-697.673620228434</v>
      </c>
      <c r="O44" s="50" t="n">
        <v>-9017.40917620809</v>
      </c>
    </row>
    <row r="45" customFormat="false" ht="12.75" hidden="false" customHeight="false" outlineLevel="0" collapsed="false">
      <c r="A45" s="44" t="n">
        <v>37195</v>
      </c>
      <c r="B45" s="45" t="n">
        <v>38513.3249526119</v>
      </c>
      <c r="C45" s="45" t="n">
        <v>1654.98064</v>
      </c>
      <c r="D45" s="45" t="n">
        <v>10461.5335155823</v>
      </c>
      <c r="E45" s="45" t="n">
        <v>0</v>
      </c>
      <c r="F45" s="45" t="n">
        <v>0</v>
      </c>
      <c r="G45" s="45" t="n">
        <v>12996.0882584302</v>
      </c>
      <c r="H45" s="45" t="n">
        <v>818.539129464628</v>
      </c>
      <c r="I45" s="45" t="n">
        <v>599.55984</v>
      </c>
      <c r="J45" s="45" t="n">
        <v>0</v>
      </c>
      <c r="K45" s="46" t="n">
        <v>65044.026336089</v>
      </c>
      <c r="L45" s="47" t="n">
        <v>61492</v>
      </c>
      <c r="M45" s="48" t="n">
        <v>-408.04207636495</v>
      </c>
      <c r="N45" s="49" t="n">
        <v>3143.98425972406</v>
      </c>
      <c r="O45" s="50" t="n">
        <v>-5873.42491648403</v>
      </c>
    </row>
    <row r="46" customFormat="false" ht="12.75" hidden="false" customHeight="false" outlineLevel="0" collapsed="false">
      <c r="A46" s="16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6" t="s">
        <v>55</v>
      </c>
      <c r="B47" s="10" t="n">
        <v>1166740.79602679</v>
      </c>
      <c r="C47" s="10" t="n">
        <v>56083.69312</v>
      </c>
      <c r="D47" s="10" t="n">
        <v>328216.273594385</v>
      </c>
      <c r="E47" s="10" t="n">
        <v>232.689233271125</v>
      </c>
      <c r="F47" s="10" t="n">
        <v>7883.43867620627</v>
      </c>
      <c r="G47" s="10" t="n">
        <v>390709.937410686</v>
      </c>
      <c r="H47" s="10" t="n">
        <v>16634.0206494275</v>
      </c>
      <c r="I47" s="10"/>
      <c r="J47" s="10" t="n">
        <v>0</v>
      </c>
      <c r="K47" s="56" t="n">
        <v>1986042.63136677</v>
      </c>
      <c r="L47" s="56" t="n">
        <v>1969722</v>
      </c>
      <c r="M47" s="49"/>
      <c r="N47" s="10" t="n">
        <v>-1709.42491648403</v>
      </c>
    </row>
    <row r="49" customFormat="false" ht="12.75" hidden="false" customHeight="false" outlineLevel="0" collapsed="false">
      <c r="K49" s="10" t="n">
        <v>1966500.84871077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1751.211</v>
      </c>
      <c r="G32" s="89" t="n">
        <v>-35.02422</v>
      </c>
      <c r="H32" s="90" t="n">
        <v>1716.18678</v>
      </c>
      <c r="I32" s="91" t="n">
        <v>-218.81322</v>
      </c>
      <c r="J32" s="14" t="n">
        <v>-2404.93822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1907.163</v>
      </c>
      <c r="G33" s="89" t="n">
        <v>-38.14326</v>
      </c>
      <c r="H33" s="90" t="n">
        <v>1869.01974</v>
      </c>
      <c r="I33" s="91" t="n">
        <v>-65.98026</v>
      </c>
      <c r="J33" s="14" t="n">
        <v>-2470.91848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1897.416</v>
      </c>
      <c r="G34" s="89" t="n">
        <v>-37.94832</v>
      </c>
      <c r="H34" s="90" t="n">
        <v>1859.46768</v>
      </c>
      <c r="I34" s="91" t="n">
        <v>-75.53232</v>
      </c>
      <c r="J34" s="14" t="n">
        <v>-2546.4508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1895.25</v>
      </c>
      <c r="G35" s="89" t="n">
        <v>-37.905</v>
      </c>
      <c r="H35" s="90" t="n">
        <v>1857.345</v>
      </c>
      <c r="I35" s="91" t="n">
        <v>-77.655</v>
      </c>
      <c r="J35" s="14" t="n">
        <v>-2624.1058</v>
      </c>
    </row>
    <row r="36" customFormat="false" ht="12.75" hidden="false" customHeight="false" outlineLevel="0" collapsed="false">
      <c r="A36" s="83" t="n">
        <v>37187</v>
      </c>
      <c r="B36" s="84" t="n">
        <v>1935</v>
      </c>
      <c r="C36" s="85" t="n">
        <v>-1935</v>
      </c>
      <c r="D36" s="86" t="n">
        <v>0</v>
      </c>
      <c r="E36" s="87" t="n">
        <v>-1935</v>
      </c>
      <c r="F36" s="88" t="n">
        <v>1884.42</v>
      </c>
      <c r="G36" s="89" t="n">
        <v>-37.6884</v>
      </c>
      <c r="H36" s="90" t="n">
        <v>1846.7316</v>
      </c>
      <c r="I36" s="91" t="n">
        <v>-88.2684000000002</v>
      </c>
      <c r="J36" s="14" t="n">
        <v>-2712.3742</v>
      </c>
    </row>
    <row r="37" customFormat="false" ht="12.75" hidden="false" customHeight="false" outlineLevel="0" collapsed="false">
      <c r="A37" s="83" t="n">
        <v>37188</v>
      </c>
      <c r="B37" s="84" t="n">
        <v>1935</v>
      </c>
      <c r="C37" s="85" t="n">
        <v>-1935</v>
      </c>
      <c r="D37" s="86" t="n">
        <v>0</v>
      </c>
      <c r="E37" s="87" t="n">
        <v>-1935</v>
      </c>
      <c r="F37" s="88" t="n">
        <v>1872.507</v>
      </c>
      <c r="G37" s="89" t="n">
        <v>-37.45014</v>
      </c>
      <c r="H37" s="90" t="n">
        <v>1835.05686</v>
      </c>
      <c r="I37" s="91" t="n">
        <v>-99.9431400000001</v>
      </c>
      <c r="J37" s="14" t="n">
        <v>-2812.31734</v>
      </c>
    </row>
    <row r="38" customFormat="false" ht="12.75" hidden="false" customHeight="false" outlineLevel="0" collapsed="false">
      <c r="A38" s="83" t="n">
        <v>37189</v>
      </c>
      <c r="B38" s="84" t="n">
        <v>1935</v>
      </c>
      <c r="C38" s="85" t="n">
        <v>-1935</v>
      </c>
      <c r="D38" s="86" t="n">
        <v>0</v>
      </c>
      <c r="E38" s="87" t="n">
        <v>-1935</v>
      </c>
      <c r="F38" s="88" t="n">
        <v>1869.258</v>
      </c>
      <c r="G38" s="89" t="n">
        <v>-37.38516</v>
      </c>
      <c r="H38" s="90" t="n">
        <v>1831.87284</v>
      </c>
      <c r="I38" s="91" t="n">
        <v>-103.12716</v>
      </c>
      <c r="J38" s="14" t="n">
        <v>-2915.4445</v>
      </c>
    </row>
    <row r="39" customFormat="false" ht="12.75" hidden="false" customHeight="false" outlineLevel="0" collapsed="false">
      <c r="A39" s="83" t="n">
        <v>37190</v>
      </c>
      <c r="B39" s="84" t="n">
        <v>1935</v>
      </c>
      <c r="C39" s="85" t="n">
        <v>-1935</v>
      </c>
      <c r="D39" s="86" t="n">
        <v>0</v>
      </c>
      <c r="E39" s="87" t="n">
        <v>-1935</v>
      </c>
      <c r="F39" s="88" t="n">
        <v>1877.922</v>
      </c>
      <c r="G39" s="89" t="n">
        <v>-37.55844</v>
      </c>
      <c r="H39" s="90" t="n">
        <v>1840.36356</v>
      </c>
      <c r="I39" s="91" t="n">
        <v>-94.63644</v>
      </c>
      <c r="J39" s="14" t="n">
        <v>-3010.08094</v>
      </c>
    </row>
    <row r="40" customFormat="false" ht="12.75" hidden="false" customHeight="false" outlineLevel="0" collapsed="false">
      <c r="A40" s="83" t="n">
        <v>37191</v>
      </c>
      <c r="B40" s="84" t="n">
        <v>1935</v>
      </c>
      <c r="C40" s="85" t="n">
        <v>-1935</v>
      </c>
      <c r="D40" s="86" t="n">
        <v>0</v>
      </c>
      <c r="E40" s="87" t="n">
        <v>-1935</v>
      </c>
      <c r="F40" s="88" t="n">
        <v>1877.922</v>
      </c>
      <c r="G40" s="89" t="n">
        <v>-37.55844</v>
      </c>
      <c r="H40" s="90" t="n">
        <v>1840.36356</v>
      </c>
      <c r="I40" s="91" t="n">
        <v>-94.63644</v>
      </c>
      <c r="J40" s="14" t="n">
        <v>-3104.71738</v>
      </c>
    </row>
    <row r="41" customFormat="false" ht="12.75" hidden="false" customHeight="false" outlineLevel="0" collapsed="false">
      <c r="A41" s="83" t="n">
        <v>37192</v>
      </c>
      <c r="B41" s="84" t="n">
        <v>1935</v>
      </c>
      <c r="C41" s="85" t="n">
        <v>-1935</v>
      </c>
      <c r="D41" s="86" t="n">
        <v>0</v>
      </c>
      <c r="E41" s="87" t="n">
        <v>-1935</v>
      </c>
      <c r="F41" s="88" t="n">
        <v>1862.76</v>
      </c>
      <c r="G41" s="89" t="n">
        <v>-37.2552</v>
      </c>
      <c r="H41" s="90" t="n">
        <v>1825.5048</v>
      </c>
      <c r="I41" s="91" t="n">
        <v>-109.4952</v>
      </c>
      <c r="J41" s="14" t="n">
        <v>-3214.21258</v>
      </c>
    </row>
    <row r="42" customFormat="false" ht="12.75" hidden="false" customHeight="false" outlineLevel="0" collapsed="false">
      <c r="A42" s="83" t="n">
        <v>37193</v>
      </c>
      <c r="B42" s="84" t="n">
        <v>1935</v>
      </c>
      <c r="C42" s="85" t="n">
        <v>-1935</v>
      </c>
      <c r="D42" s="86" t="n">
        <v>0</v>
      </c>
      <c r="E42" s="87" t="n">
        <v>-1935</v>
      </c>
      <c r="F42" s="88" t="n">
        <v>1705.725</v>
      </c>
      <c r="G42" s="89" t="n">
        <v>-34.1145</v>
      </c>
      <c r="H42" s="90" t="n">
        <v>1671.6105</v>
      </c>
      <c r="I42" s="91" t="n">
        <v>-263.3895</v>
      </c>
      <c r="J42" s="14" t="n">
        <v>-3477.60208</v>
      </c>
    </row>
    <row r="43" customFormat="false" ht="12.75" hidden="false" customHeight="false" outlineLevel="0" collapsed="false">
      <c r="A43" s="83" t="n">
        <v>37194</v>
      </c>
      <c r="B43" s="84" t="n">
        <v>1935</v>
      </c>
      <c r="C43" s="85" t="n">
        <v>0</v>
      </c>
      <c r="D43" s="86" t="n">
        <v>-1935</v>
      </c>
      <c r="E43" s="87" t="n">
        <v>-1935</v>
      </c>
      <c r="F43" s="88" t="n">
        <v>1854.096</v>
      </c>
      <c r="G43" s="89" t="n">
        <v>-37.08192</v>
      </c>
      <c r="H43" s="90" t="n">
        <v>1817.01408</v>
      </c>
      <c r="I43" s="91" t="n">
        <v>-117.98592</v>
      </c>
      <c r="J43" s="14" t="n">
        <v>-3595.588</v>
      </c>
    </row>
    <row r="44" customFormat="false" ht="12.75" hidden="false" customHeight="false" outlineLevel="0" collapsed="false">
      <c r="A44" s="83" t="n">
        <v>37195</v>
      </c>
      <c r="B44" s="84" t="n">
        <v>1935</v>
      </c>
      <c r="C44" s="85" t="n">
        <v>-1935</v>
      </c>
      <c r="D44" s="86" t="n">
        <v>0</v>
      </c>
      <c r="E44" s="87" t="n">
        <v>-1935</v>
      </c>
      <c r="F44" s="88" t="n">
        <v>1861.677</v>
      </c>
      <c r="G44" s="89" t="n">
        <v>-37.23354</v>
      </c>
      <c r="H44" s="90" t="n">
        <v>1824.44346</v>
      </c>
      <c r="I44" s="91" t="n">
        <v>-110.55654</v>
      </c>
      <c r="J44" s="14" t="n">
        <v>-3706.14454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60025</v>
      </c>
      <c r="C46" s="96" t="n">
        <v>-58051</v>
      </c>
      <c r="D46" s="97" t="n">
        <v>-1935</v>
      </c>
      <c r="E46" s="98" t="n">
        <v>-59986</v>
      </c>
      <c r="F46" s="99" t="n">
        <v>57961.077</v>
      </c>
      <c r="G46" s="100" t="n">
        <v>-1159.22154</v>
      </c>
      <c r="H46" s="101" t="n">
        <v>56801.85546</v>
      </c>
      <c r="I46" s="91"/>
      <c r="J46" s="45" t="n">
        <v>-3706.14454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6"/>
    </row>
    <row r="6" customFormat="false" ht="12.75" hidden="false" customHeight="false" outlineLevel="0" collapsed="false">
      <c r="D6" s="16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6"/>
      <c r="D14" s="16"/>
      <c r="E14" s="16"/>
      <c r="F14" s="16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6"/>
      <c r="D13" s="16"/>
      <c r="E13" s="16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10518</v>
      </c>
      <c r="C36" s="9" t="n">
        <v>12714</v>
      </c>
      <c r="D36" s="9" t="n">
        <v>0</v>
      </c>
      <c r="E36" s="9" t="n">
        <v>0</v>
      </c>
      <c r="F36" s="85" t="n">
        <v>-17218</v>
      </c>
      <c r="G36" s="86" t="n">
        <v>-155</v>
      </c>
      <c r="H36" s="87" t="n">
        <v>-17373</v>
      </c>
      <c r="I36" s="88" t="n">
        <v>10518</v>
      </c>
      <c r="J36" s="119" t="n">
        <v>12714</v>
      </c>
      <c r="K36" s="119" t="n">
        <v>0</v>
      </c>
      <c r="L36" s="119" t="n">
        <v>0</v>
      </c>
      <c r="M36" s="89" t="n">
        <v>-232.32</v>
      </c>
      <c r="N36" s="90" t="n">
        <v>22999.68</v>
      </c>
      <c r="O36" s="91" t="n">
        <v>5626.68</v>
      </c>
      <c r="P36" s="14" t="n">
        <v>70833.58</v>
      </c>
    </row>
    <row r="37" customFormat="false" ht="12.75" hidden="false" customHeight="false" outlineLevel="0" collapsed="false">
      <c r="A37" s="83" t="n">
        <v>37188</v>
      </c>
      <c r="B37" s="84" t="n">
        <v>9528</v>
      </c>
      <c r="C37" s="9" t="n">
        <v>13086</v>
      </c>
      <c r="D37" s="9" t="n">
        <v>0</v>
      </c>
      <c r="E37" s="9" t="n">
        <v>0</v>
      </c>
      <c r="F37" s="85" t="n">
        <v>-20499</v>
      </c>
      <c r="G37" s="86" t="n">
        <v>0</v>
      </c>
      <c r="H37" s="87" t="n">
        <v>-20499</v>
      </c>
      <c r="I37" s="88" t="n">
        <v>9528</v>
      </c>
      <c r="J37" s="119" t="n">
        <v>13086</v>
      </c>
      <c r="K37" s="119" t="n">
        <v>0</v>
      </c>
      <c r="L37" s="119" t="n">
        <v>0</v>
      </c>
      <c r="M37" s="89" t="n">
        <v>-226.14</v>
      </c>
      <c r="N37" s="90" t="n">
        <v>22387.86</v>
      </c>
      <c r="O37" s="91" t="n">
        <v>1888.86</v>
      </c>
      <c r="P37" s="14" t="n">
        <v>72722.44</v>
      </c>
    </row>
    <row r="38" customFormat="false" ht="12.75" hidden="false" customHeight="false" outlineLevel="0" collapsed="false">
      <c r="A38" s="83" t="n">
        <v>37189</v>
      </c>
      <c r="B38" s="84" t="n">
        <v>9528</v>
      </c>
      <c r="C38" s="9" t="n">
        <v>13086</v>
      </c>
      <c r="D38" s="9" t="n">
        <v>0</v>
      </c>
      <c r="E38" s="9" t="n">
        <v>0</v>
      </c>
      <c r="F38" s="85" t="n">
        <v>-10678</v>
      </c>
      <c r="G38" s="86" t="n">
        <v>-11516</v>
      </c>
      <c r="H38" s="87" t="n">
        <v>-22194</v>
      </c>
      <c r="I38" s="88" t="n">
        <v>9528</v>
      </c>
      <c r="J38" s="119" t="n">
        <v>13086</v>
      </c>
      <c r="K38" s="119" t="n">
        <v>0</v>
      </c>
      <c r="L38" s="119" t="n">
        <v>0</v>
      </c>
      <c r="M38" s="89" t="n">
        <v>-226.14</v>
      </c>
      <c r="N38" s="90" t="n">
        <v>22387.86</v>
      </c>
      <c r="O38" s="91" t="n">
        <v>193.860000000001</v>
      </c>
      <c r="P38" s="14" t="n">
        <v>72916.3</v>
      </c>
    </row>
    <row r="39" customFormat="false" ht="12.75" hidden="false" customHeight="false" outlineLevel="0" collapsed="false">
      <c r="A39" s="83" t="n">
        <v>37190</v>
      </c>
      <c r="B39" s="84" t="n">
        <v>6863</v>
      </c>
      <c r="C39" s="9" t="n">
        <v>13086</v>
      </c>
      <c r="D39" s="9" t="n">
        <v>0</v>
      </c>
      <c r="E39" s="9" t="n">
        <v>0</v>
      </c>
      <c r="F39" s="85" t="n">
        <v>0</v>
      </c>
      <c r="G39" s="86" t="n">
        <v>-15814</v>
      </c>
      <c r="H39" s="87" t="n">
        <v>-15814</v>
      </c>
      <c r="I39" s="88" t="n">
        <v>6863</v>
      </c>
      <c r="J39" s="119" t="n">
        <v>13086</v>
      </c>
      <c r="K39" s="119" t="n">
        <v>0</v>
      </c>
      <c r="L39" s="119" t="n">
        <v>0</v>
      </c>
      <c r="M39" s="89" t="n">
        <v>-199.49</v>
      </c>
      <c r="N39" s="90" t="n">
        <v>19749.51</v>
      </c>
      <c r="O39" s="91" t="n">
        <v>3935.51</v>
      </c>
      <c r="P39" s="14" t="n">
        <v>76851.81</v>
      </c>
    </row>
    <row r="40" customFormat="false" ht="12.75" hidden="false" customHeight="false" outlineLevel="0" collapsed="false">
      <c r="A40" s="83" t="n">
        <v>37191</v>
      </c>
      <c r="B40" s="84" t="n">
        <v>9899</v>
      </c>
      <c r="C40" s="9" t="n">
        <v>13086</v>
      </c>
      <c r="D40" s="9" t="n">
        <v>0</v>
      </c>
      <c r="E40" s="9" t="n">
        <v>0</v>
      </c>
      <c r="F40" s="85" t="n">
        <v>0</v>
      </c>
      <c r="G40" s="86" t="n">
        <v>-21829</v>
      </c>
      <c r="H40" s="87" t="n">
        <v>-21829</v>
      </c>
      <c r="I40" s="88" t="n">
        <v>9899</v>
      </c>
      <c r="J40" s="119" t="n">
        <v>13086</v>
      </c>
      <c r="K40" s="119" t="n">
        <v>0</v>
      </c>
      <c r="L40" s="119" t="n">
        <v>0</v>
      </c>
      <c r="M40" s="89" t="n">
        <v>-229.85</v>
      </c>
      <c r="N40" s="90" t="n">
        <v>22755.15</v>
      </c>
      <c r="O40" s="91" t="n">
        <v>926.150000000002</v>
      </c>
      <c r="P40" s="14" t="n">
        <v>77777.96</v>
      </c>
    </row>
    <row r="41" customFormat="false" ht="12.75" hidden="false" customHeight="false" outlineLevel="0" collapsed="false">
      <c r="A41" s="83" t="n">
        <v>37192</v>
      </c>
      <c r="B41" s="84" t="n">
        <v>9899</v>
      </c>
      <c r="C41" s="9" t="n">
        <v>13086</v>
      </c>
      <c r="D41" s="9" t="n">
        <v>0</v>
      </c>
      <c r="E41" s="9" t="n">
        <v>0</v>
      </c>
      <c r="F41" s="85" t="n">
        <v>0</v>
      </c>
      <c r="G41" s="86" t="n">
        <v>-21829</v>
      </c>
      <c r="H41" s="87" t="n">
        <v>-21829</v>
      </c>
      <c r="I41" s="88" t="n">
        <v>9899</v>
      </c>
      <c r="J41" s="119" t="n">
        <v>13086</v>
      </c>
      <c r="K41" s="119" t="n">
        <v>0</v>
      </c>
      <c r="L41" s="119" t="n">
        <v>0</v>
      </c>
      <c r="M41" s="89" t="n">
        <v>-229.85</v>
      </c>
      <c r="N41" s="90" t="n">
        <v>22755.15</v>
      </c>
      <c r="O41" s="91" t="n">
        <v>926.150000000002</v>
      </c>
      <c r="P41" s="14" t="n">
        <v>78704.11</v>
      </c>
    </row>
    <row r="42" customFormat="false" ht="12.75" hidden="false" customHeight="false" outlineLevel="0" collapsed="false">
      <c r="A42" s="83" t="n">
        <v>37193</v>
      </c>
      <c r="B42" s="84" t="n">
        <v>9899</v>
      </c>
      <c r="C42" s="9" t="n">
        <v>13086</v>
      </c>
      <c r="D42" s="9" t="n">
        <v>0</v>
      </c>
      <c r="E42" s="9" t="n">
        <v>0</v>
      </c>
      <c r="F42" s="85" t="n">
        <v>0</v>
      </c>
      <c r="G42" s="86" t="n">
        <v>-21829</v>
      </c>
      <c r="H42" s="87" t="n">
        <v>-21829</v>
      </c>
      <c r="I42" s="88" t="n">
        <v>9899</v>
      </c>
      <c r="J42" s="119" t="n">
        <v>13086</v>
      </c>
      <c r="K42" s="119" t="n">
        <v>0</v>
      </c>
      <c r="L42" s="119" t="n">
        <v>0</v>
      </c>
      <c r="M42" s="89" t="n">
        <v>-229.85</v>
      </c>
      <c r="N42" s="90" t="n">
        <v>22755.15</v>
      </c>
      <c r="O42" s="91" t="n">
        <v>926.150000000002</v>
      </c>
      <c r="P42" s="14" t="n">
        <v>79630.26</v>
      </c>
    </row>
    <row r="43" customFormat="false" ht="12.75" hidden="false" customHeight="false" outlineLevel="0" collapsed="false">
      <c r="A43" s="83" t="n">
        <v>37194</v>
      </c>
      <c r="B43" s="84" t="n">
        <v>9899</v>
      </c>
      <c r="C43" s="9" t="n">
        <v>12291</v>
      </c>
      <c r="D43" s="9" t="n">
        <v>0</v>
      </c>
      <c r="E43" s="9" t="n">
        <v>0</v>
      </c>
      <c r="F43" s="85" t="n">
        <v>-3292</v>
      </c>
      <c r="G43" s="86" t="n">
        <v>-22755</v>
      </c>
      <c r="H43" s="87" t="n">
        <v>-26047</v>
      </c>
      <c r="I43" s="88" t="n">
        <v>9899</v>
      </c>
      <c r="J43" s="119" t="n">
        <v>12291</v>
      </c>
      <c r="K43" s="119" t="n">
        <v>0</v>
      </c>
      <c r="L43" s="119" t="n">
        <v>0</v>
      </c>
      <c r="M43" s="89" t="n">
        <v>-221.9</v>
      </c>
      <c r="N43" s="90" t="n">
        <v>21968.1</v>
      </c>
      <c r="O43" s="91" t="n">
        <v>-4078.9</v>
      </c>
      <c r="P43" s="14" t="n">
        <v>75551.36</v>
      </c>
    </row>
    <row r="44" customFormat="false" ht="12.75" hidden="false" customHeight="false" outlineLevel="0" collapsed="false">
      <c r="A44" s="83" t="n">
        <v>37195</v>
      </c>
      <c r="B44" s="84" t="n">
        <v>9899</v>
      </c>
      <c r="C44" s="9" t="n">
        <v>13086</v>
      </c>
      <c r="D44" s="9" t="n">
        <v>0</v>
      </c>
      <c r="E44" s="9" t="n">
        <v>0</v>
      </c>
      <c r="F44" s="85" t="n">
        <v>-16010</v>
      </c>
      <c r="G44" s="86" t="n">
        <v>-6187</v>
      </c>
      <c r="H44" s="87" t="n">
        <v>-22197</v>
      </c>
      <c r="I44" s="88" t="n">
        <v>9899</v>
      </c>
      <c r="J44" s="119" t="n">
        <v>13086</v>
      </c>
      <c r="K44" s="119" t="n">
        <v>0</v>
      </c>
      <c r="L44" s="119" t="n">
        <v>0</v>
      </c>
      <c r="M44" s="89" t="n">
        <v>-229.85</v>
      </c>
      <c r="N44" s="90" t="n">
        <v>22755.15</v>
      </c>
      <c r="O44" s="91" t="n">
        <v>558.150000000002</v>
      </c>
      <c r="P44" s="14" t="n">
        <v>76109.51</v>
      </c>
    </row>
    <row r="45" customFormat="false" ht="12.75" hidden="false" customHeight="false" outlineLevel="0" collapsed="false">
      <c r="A45" s="83"/>
      <c r="B45" s="84"/>
      <c r="C45" s="9"/>
      <c r="D45" s="16"/>
      <c r="E45" s="16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265234</v>
      </c>
      <c r="C46" s="130" t="n">
        <v>402515</v>
      </c>
      <c r="D46" s="130" t="n">
        <v>0</v>
      </c>
      <c r="E46" s="130" t="n">
        <v>0</v>
      </c>
      <c r="F46" s="96" t="n">
        <v>-398173</v>
      </c>
      <c r="G46" s="97" t="n">
        <v>-185819</v>
      </c>
      <c r="H46" s="98" t="n">
        <v>-583992</v>
      </c>
      <c r="I46" s="99" t="n">
        <v>265234</v>
      </c>
      <c r="J46" s="131" t="n">
        <v>402515</v>
      </c>
      <c r="K46" s="131" t="n">
        <v>0</v>
      </c>
      <c r="L46" s="131" t="n">
        <v>0</v>
      </c>
      <c r="M46" s="100" t="n">
        <v>-6677.49</v>
      </c>
      <c r="N46" s="101" t="n">
        <v>661071.51</v>
      </c>
      <c r="O46" s="91"/>
      <c r="P46" s="45" t="n">
        <v>76109.51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25355.2</v>
      </c>
      <c r="G31" s="89" t="n">
        <v>0</v>
      </c>
      <c r="H31" s="90" t="n">
        <v>25355.2</v>
      </c>
      <c r="I31" s="91" t="n">
        <v>-494.799999999999</v>
      </c>
      <c r="J31" s="14" t="n">
        <v>37507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-25850</v>
      </c>
      <c r="D32" s="86" t="n">
        <v>0</v>
      </c>
      <c r="E32" s="87" t="n">
        <v>-25850</v>
      </c>
      <c r="F32" s="88" t="n">
        <v>21545.56</v>
      </c>
      <c r="G32" s="89" t="n">
        <v>0</v>
      </c>
      <c r="H32" s="90" t="n">
        <v>21545.56</v>
      </c>
      <c r="I32" s="91" t="n">
        <v>-4304.44</v>
      </c>
      <c r="J32" s="14" t="n">
        <v>33202.56</v>
      </c>
    </row>
    <row r="33" customFormat="false" ht="12.75" hidden="false" customHeight="false" outlineLevel="0" collapsed="false">
      <c r="A33" s="83" t="n">
        <v>37184</v>
      </c>
      <c r="B33" s="84" t="n">
        <v>19850</v>
      </c>
      <c r="C33" s="85" t="n">
        <v>-25850</v>
      </c>
      <c r="D33" s="86" t="n">
        <v>0</v>
      </c>
      <c r="E33" s="87" t="n">
        <v>-25850</v>
      </c>
      <c r="F33" s="88" t="n">
        <v>21362.18</v>
      </c>
      <c r="G33" s="89" t="n">
        <v>0</v>
      </c>
      <c r="H33" s="90" t="n">
        <v>21362.18</v>
      </c>
      <c r="I33" s="91" t="n">
        <v>-4487.82</v>
      </c>
      <c r="J33" s="14" t="n">
        <v>28714.74</v>
      </c>
    </row>
    <row r="34" customFormat="false" ht="12.75" hidden="false" customHeight="false" outlineLevel="0" collapsed="false">
      <c r="A34" s="83" t="n">
        <v>37185</v>
      </c>
      <c r="B34" s="84" t="n">
        <v>19850</v>
      </c>
      <c r="C34" s="85" t="n">
        <v>-25850</v>
      </c>
      <c r="D34" s="86" t="n">
        <v>0</v>
      </c>
      <c r="E34" s="87" t="n">
        <v>-25850</v>
      </c>
      <c r="F34" s="88" t="n">
        <v>21315.54</v>
      </c>
      <c r="G34" s="89" t="n">
        <v>0</v>
      </c>
      <c r="H34" s="90" t="n">
        <v>21315.54</v>
      </c>
      <c r="I34" s="91" t="n">
        <v>-4534.46</v>
      </c>
      <c r="J34" s="14" t="n">
        <v>24180.28</v>
      </c>
    </row>
    <row r="35" customFormat="false" ht="12.75" hidden="false" customHeight="false" outlineLevel="0" collapsed="false">
      <c r="A35" s="83" t="n">
        <v>37186</v>
      </c>
      <c r="B35" s="84" t="n">
        <v>19850</v>
      </c>
      <c r="C35" s="85" t="n">
        <v>-25850</v>
      </c>
      <c r="D35" s="86" t="n">
        <v>0</v>
      </c>
      <c r="E35" s="87" t="n">
        <v>-25850</v>
      </c>
      <c r="F35" s="88" t="n">
        <v>20117.74</v>
      </c>
      <c r="G35" s="89" t="n">
        <v>0</v>
      </c>
      <c r="H35" s="90" t="n">
        <v>20117.74</v>
      </c>
      <c r="I35" s="91" t="n">
        <v>-5732.26</v>
      </c>
      <c r="J35" s="14" t="n">
        <v>18448.02</v>
      </c>
    </row>
    <row r="36" customFormat="false" ht="12.75" hidden="false" customHeight="false" outlineLevel="0" collapsed="false">
      <c r="A36" s="83" t="n">
        <v>37187</v>
      </c>
      <c r="B36" s="84" t="n">
        <v>19850</v>
      </c>
      <c r="C36" s="85" t="n">
        <v>-25850</v>
      </c>
      <c r="D36" s="86" t="n">
        <v>0</v>
      </c>
      <c r="E36" s="87" t="n">
        <v>-25850</v>
      </c>
      <c r="F36" s="88" t="n">
        <v>20167.56</v>
      </c>
      <c r="G36" s="89" t="n">
        <v>0</v>
      </c>
      <c r="H36" s="90" t="n">
        <v>20167.56</v>
      </c>
      <c r="I36" s="91" t="n">
        <v>-5682.44</v>
      </c>
      <c r="J36" s="14" t="n">
        <v>12765.58</v>
      </c>
    </row>
    <row r="37" customFormat="false" ht="12.75" hidden="false" customHeight="false" outlineLevel="0" collapsed="false">
      <c r="A37" s="83" t="n">
        <v>37188</v>
      </c>
      <c r="B37" s="84" t="n">
        <v>19850</v>
      </c>
      <c r="C37" s="85" t="n">
        <v>-21850</v>
      </c>
      <c r="D37" s="86" t="n">
        <v>0</v>
      </c>
      <c r="E37" s="87" t="n">
        <v>-21850</v>
      </c>
      <c r="F37" s="88" t="n">
        <v>21810.56</v>
      </c>
      <c r="G37" s="89" t="n">
        <v>0</v>
      </c>
      <c r="H37" s="90" t="n">
        <v>21810.56</v>
      </c>
      <c r="I37" s="91" t="n">
        <v>-39.4399999999987</v>
      </c>
      <c r="J37" s="14" t="n">
        <v>12726.14</v>
      </c>
    </row>
    <row r="38" customFormat="false" ht="12.75" hidden="false" customHeight="false" outlineLevel="0" collapsed="false">
      <c r="A38" s="83" t="n">
        <v>37189</v>
      </c>
      <c r="B38" s="84" t="n">
        <v>19850</v>
      </c>
      <c r="C38" s="85" t="n">
        <v>-21850</v>
      </c>
      <c r="D38" s="86" t="n">
        <v>0</v>
      </c>
      <c r="E38" s="87" t="n">
        <v>-21850</v>
      </c>
      <c r="F38" s="88" t="n">
        <v>20835.36</v>
      </c>
      <c r="G38" s="89" t="n">
        <v>0</v>
      </c>
      <c r="H38" s="90" t="n">
        <v>20835.36</v>
      </c>
      <c r="I38" s="91" t="n">
        <v>-1014.64</v>
      </c>
      <c r="J38" s="14" t="n">
        <v>11711.5</v>
      </c>
    </row>
    <row r="39" customFormat="false" ht="12.75" hidden="false" customHeight="false" outlineLevel="0" collapsed="false">
      <c r="A39" s="83" t="n">
        <v>37190</v>
      </c>
      <c r="B39" s="84" t="n">
        <v>19850</v>
      </c>
      <c r="C39" s="85" t="n">
        <v>-17912</v>
      </c>
      <c r="D39" s="86" t="n">
        <v>-5000</v>
      </c>
      <c r="E39" s="87" t="n">
        <v>-22912</v>
      </c>
      <c r="F39" s="88" t="n">
        <v>20719.82</v>
      </c>
      <c r="G39" s="89" t="n">
        <v>0</v>
      </c>
      <c r="H39" s="90" t="n">
        <v>20719.82</v>
      </c>
      <c r="I39" s="91" t="n">
        <v>-2192.18</v>
      </c>
      <c r="J39" s="14" t="n">
        <v>9519.32</v>
      </c>
    </row>
    <row r="40" customFormat="false" ht="12.75" hidden="false" customHeight="false" outlineLevel="0" collapsed="false">
      <c r="A40" s="83" t="n">
        <v>37191</v>
      </c>
      <c r="B40" s="84" t="n">
        <v>21850</v>
      </c>
      <c r="C40" s="85" t="n">
        <v>-16382</v>
      </c>
      <c r="D40" s="86" t="n">
        <v>-5000</v>
      </c>
      <c r="E40" s="87" t="n">
        <v>-21382</v>
      </c>
      <c r="F40" s="88" t="n">
        <v>22170.96</v>
      </c>
      <c r="G40" s="89" t="n">
        <v>0</v>
      </c>
      <c r="H40" s="90" t="n">
        <v>22170.96</v>
      </c>
      <c r="I40" s="91" t="n">
        <v>788.960000000003</v>
      </c>
      <c r="J40" s="14" t="n">
        <v>10308.28</v>
      </c>
    </row>
    <row r="41" customFormat="false" ht="12.75" hidden="false" customHeight="false" outlineLevel="0" collapsed="false">
      <c r="A41" s="83" t="n">
        <v>37192</v>
      </c>
      <c r="B41" s="84" t="n">
        <v>21850</v>
      </c>
      <c r="C41" s="85" t="n">
        <v>-17585</v>
      </c>
      <c r="D41" s="86" t="n">
        <v>-5000</v>
      </c>
      <c r="E41" s="87" t="n">
        <v>-22585</v>
      </c>
      <c r="F41" s="88" t="n">
        <v>23258.52</v>
      </c>
      <c r="G41" s="89" t="n">
        <v>0</v>
      </c>
      <c r="H41" s="90" t="n">
        <v>23258.52</v>
      </c>
      <c r="I41" s="91" t="n">
        <v>673.52</v>
      </c>
      <c r="J41" s="14" t="n">
        <v>10981.8</v>
      </c>
    </row>
    <row r="42" customFormat="false" ht="12.75" hidden="false" customHeight="false" outlineLevel="0" collapsed="false">
      <c r="A42" s="83" t="n">
        <v>37193</v>
      </c>
      <c r="B42" s="84" t="n">
        <v>21850</v>
      </c>
      <c r="C42" s="85" t="n">
        <v>-17932</v>
      </c>
      <c r="D42" s="86" t="n">
        <v>-5000</v>
      </c>
      <c r="E42" s="87" t="n">
        <v>-22932</v>
      </c>
      <c r="F42" s="88" t="n">
        <v>22834.52</v>
      </c>
      <c r="G42" s="89" t="n">
        <v>0</v>
      </c>
      <c r="H42" s="90" t="n">
        <v>22834.52</v>
      </c>
      <c r="I42" s="91" t="n">
        <v>-97.4799999999996</v>
      </c>
      <c r="J42" s="14" t="n">
        <v>10884.32</v>
      </c>
    </row>
    <row r="43" customFormat="false" ht="12.75" hidden="false" customHeight="false" outlineLevel="0" collapsed="false">
      <c r="A43" s="83" t="n">
        <v>37194</v>
      </c>
      <c r="B43" s="84" t="n">
        <v>21850</v>
      </c>
      <c r="C43" s="85" t="n">
        <v>-474</v>
      </c>
      <c r="D43" s="86" t="n">
        <v>-22735</v>
      </c>
      <c r="E43" s="87" t="n">
        <v>-23209</v>
      </c>
      <c r="F43" s="88" t="n">
        <v>22345.86</v>
      </c>
      <c r="G43" s="89" t="n">
        <v>0</v>
      </c>
      <c r="H43" s="90" t="n">
        <v>22345.86</v>
      </c>
      <c r="I43" s="91" t="n">
        <v>495.860000000001</v>
      </c>
      <c r="J43" s="14" t="n">
        <v>11380.18</v>
      </c>
    </row>
    <row r="44" customFormat="false" ht="12.75" hidden="false" customHeight="false" outlineLevel="0" collapsed="false">
      <c r="A44" s="83" t="n">
        <v>37195</v>
      </c>
      <c r="B44" s="84" t="n">
        <v>21850</v>
      </c>
      <c r="C44" s="85" t="n">
        <v>-21850</v>
      </c>
      <c r="D44" s="86" t="n">
        <v>0</v>
      </c>
      <c r="E44" s="87" t="n">
        <v>-21850</v>
      </c>
      <c r="F44" s="88" t="n">
        <v>23199.16</v>
      </c>
      <c r="G44" s="89" t="n">
        <v>0</v>
      </c>
      <c r="H44" s="90" t="n">
        <v>23199.16</v>
      </c>
      <c r="I44" s="91" t="n">
        <v>23199.16</v>
      </c>
      <c r="J44" s="14" t="n">
        <v>34579.34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650350</v>
      </c>
      <c r="C46" s="96" t="n">
        <v>-659385</v>
      </c>
      <c r="D46" s="97" t="n">
        <v>-42735</v>
      </c>
      <c r="E46" s="98" t="n">
        <v>-702120</v>
      </c>
      <c r="F46" s="99" t="n">
        <v>694659.34</v>
      </c>
      <c r="G46" s="100" t="n">
        <v>0</v>
      </c>
      <c r="H46" s="101" t="n">
        <v>694659.34</v>
      </c>
      <c r="I46" s="91"/>
      <c r="J46" s="45" t="n">
        <v>34579.34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2001-11-01T19:33:35Z</dcterms:modified>
  <cp:revision>0</cp:revision>
  <dc:subject/>
  <dc:title/>
</cp:coreProperties>
</file>