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adProfile" sheetId="1" state="visible" r:id="rId3"/>
    <sheet name="Responses 2 - 7" sheetId="2" state="visible" r:id="rId4"/>
    <sheet name="Response 7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81" authorId="0">
      <text>
        <r>
          <rPr>
            <b val="true"/>
            <sz val="8"/>
            <color rgb="FF000000"/>
            <rFont val="Tahoma"/>
            <family val="0"/>
          </rPr>
          <t xml:space="preserve">boying:
</t>
        </r>
        <r>
          <rPr>
            <sz val="8"/>
            <color rgb="FF000000"/>
            <rFont val="Tahoma"/>
            <family val="0"/>
          </rPr>
          <t xml:space="preserve">used Transport Customer allocations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79</xdr:colOff>
                <xdr:row>79</xdr:row>
                <xdr:rowOff>7</xdr:rowOff>
              </xdr:from>
              <xdr:to>
                <xdr:col>5</xdr:col>
                <xdr:colOff>53</xdr:colOff>
                <xdr:row>83</xdr:row>
                <xdr:rowOff>13</xdr:rowOff>
              </xdr:to>
            </anchor>
          </commentPr>
        </mc:Choice>
        <mc:Fallback/>
      </mc:AlternateContent>
    </comment>
    <comment ref="J44" authorId="0">
      <text>
        <r>
          <rPr>
            <b val="true"/>
            <sz val="8"/>
            <color rgb="FF000000"/>
            <rFont val="Tahoma"/>
            <family val="0"/>
          </rPr>
          <t xml:space="preserve">boying:
</t>
        </r>
        <r>
          <rPr>
            <sz val="8"/>
            <color rgb="FF000000"/>
            <rFont val="Tahoma"/>
            <family val="0"/>
          </rPr>
          <t xml:space="preserve">local production down 36
00 dth/day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56</xdr:colOff>
                <xdr:row>42</xdr:row>
                <xdr:rowOff>7</xdr:rowOff>
              </xdr:from>
              <xdr:to>
                <xdr:col>11</xdr:col>
                <xdr:colOff>54</xdr:colOff>
                <xdr:row>46</xdr:row>
                <xdr:rowOff>13</xdr:rowOff>
              </xdr:to>
            </anchor>
          </commentPr>
        </mc:Choice>
        <mc:Fallback/>
      </mc:AlternateContent>
    </comment>
    <comment ref="J45" authorId="0">
      <text>
        <r>
          <rPr>
            <b val="true"/>
            <sz val="8"/>
            <color rgb="FF000000"/>
            <rFont val="Tahoma"/>
            <family val="0"/>
          </rPr>
          <t xml:space="preserve">boying:
</t>
        </r>
        <r>
          <rPr>
            <sz val="8"/>
            <color rgb="FF000000"/>
            <rFont val="Tahoma"/>
            <family val="0"/>
          </rPr>
          <t xml:space="preserve">local production down 36
00 dth/day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56</xdr:colOff>
                <xdr:row>43</xdr:row>
                <xdr:rowOff>7</xdr:rowOff>
              </xdr:from>
              <xdr:to>
                <xdr:col>11</xdr:col>
                <xdr:colOff>54</xdr:colOff>
                <xdr:row>47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9" authorId="0">
      <text>
        <r>
          <rPr>
            <b val="true"/>
            <sz val="8"/>
            <color rgb="FF000000"/>
            <rFont val="Tahoma"/>
            <family val="0"/>
          </rPr>
          <t xml:space="preserve">boying:
</t>
        </r>
        <r>
          <rPr>
            <sz val="8"/>
            <color rgb="FF000000"/>
            <rFont val="Tahoma"/>
            <family val="0"/>
          </rPr>
          <t xml:space="preserve">per Athena Wang
filing is 3.907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32</xdr:colOff>
                <xdr:row>51</xdr:row>
                <xdr:rowOff>2</xdr:rowOff>
              </xdr:from>
              <xdr:to>
                <xdr:col>4</xdr:col>
                <xdr:colOff>3</xdr:colOff>
                <xdr:row>55</xdr:row>
                <xdr:rowOff>8</xdr:rowOff>
              </xdr:to>
            </anchor>
          </commentPr>
        </mc:Choice>
        <mc:Fallback/>
      </mc:AlternateContent>
    </comment>
    <comment ref="C30" authorId="0">
      <text>
        <r>
          <rPr>
            <b val="true"/>
            <sz val="8"/>
            <color rgb="FF000000"/>
            <rFont val="Tahoma"/>
            <family val="0"/>
          </rPr>
          <t xml:space="preserve">boying:
</t>
        </r>
        <r>
          <rPr>
            <sz val="8"/>
            <color rgb="FF000000"/>
            <rFont val="Tahoma"/>
            <family val="0"/>
          </rPr>
          <t xml:space="preserve">includes brokerage fee of .201c/th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32</xdr:colOff>
                <xdr:row>53</xdr:row>
                <xdr:rowOff>2</xdr:rowOff>
              </xdr:from>
              <xdr:to>
                <xdr:col>3</xdr:col>
                <xdr:colOff>45</xdr:colOff>
                <xdr:row>57</xdr:row>
                <xdr:rowOff>8</xdr:rowOff>
              </xdr:to>
            </anchor>
          </commentPr>
        </mc:Choice>
        <mc:Fallback/>
      </mc:AlternateContent>
    </comment>
    <comment ref="C31" authorId="0">
      <text>
        <r>
          <rPr>
            <b val="true"/>
            <sz val="8"/>
            <color rgb="FF000000"/>
            <rFont val="Tahoma"/>
            <family val="0"/>
          </rPr>
          <t xml:space="preserve">boying:
</t>
        </r>
        <r>
          <rPr>
            <sz val="8"/>
            <color rgb="FF000000"/>
            <rFont val="Tahoma"/>
            <family val="0"/>
          </rPr>
          <t xml:space="preserve">incl brokerage fee of .201 c/th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32</xdr:colOff>
                <xdr:row>55</xdr:row>
                <xdr:rowOff>2</xdr:rowOff>
              </xdr:from>
              <xdr:to>
                <xdr:col>3</xdr:col>
                <xdr:colOff>45</xdr:colOff>
                <xdr:row>59</xdr:row>
                <xdr:rowOff>8</xdr:rowOff>
              </xdr:to>
            </anchor>
          </commentPr>
        </mc:Choice>
        <mc:Fallback/>
      </mc:AlternateContent>
    </comment>
    <comment ref="C33" authorId="0">
      <text>
        <r>
          <rPr>
            <b val="true"/>
            <sz val="8"/>
            <color rgb="FF000000"/>
            <rFont val="Tahoma"/>
            <family val="0"/>
          </rPr>
          <t xml:space="preserve">boying:
</t>
        </r>
        <r>
          <rPr>
            <sz val="8"/>
            <color rgb="FF000000"/>
            <rFont val="Tahoma"/>
            <family val="0"/>
          </rPr>
          <t xml:space="preserve">includes brokerage fee of .201c/th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32</xdr:colOff>
                <xdr:row>59</xdr:row>
                <xdr:rowOff>2</xdr:rowOff>
              </xdr:from>
              <xdr:to>
                <xdr:col>3</xdr:col>
                <xdr:colOff>45</xdr:colOff>
                <xdr:row>63</xdr:row>
                <xdr:rowOff>8</xdr:rowOff>
              </xdr:to>
            </anchor>
          </commentPr>
        </mc:Choice>
        <mc:Fallback/>
      </mc:AlternateContent>
    </comment>
    <comment ref="C35" authorId="0">
      <text>
        <r>
          <rPr>
            <b val="true"/>
            <sz val="8"/>
            <color rgb="FF000000"/>
            <rFont val="Tahoma"/>
            <family val="0"/>
          </rPr>
          <t xml:space="preserve">boying:
</t>
        </r>
        <r>
          <rPr>
            <sz val="8"/>
            <color rgb="FF000000"/>
            <rFont val="Tahoma"/>
            <family val="0"/>
          </rPr>
          <t xml:space="preserve">includes brokerage fee of .201 c/dth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32</xdr:colOff>
                <xdr:row>63</xdr:row>
                <xdr:rowOff>2</xdr:rowOff>
              </xdr:from>
              <xdr:to>
                <xdr:col>3</xdr:col>
                <xdr:colOff>45</xdr:colOff>
                <xdr:row>67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<sst xmlns="http://schemas.openxmlformats.org/spreadsheetml/2006/main" count="52" uniqueCount="50">
  <si>
    <t xml:space="preserve">1.</t>
  </si>
  <si>
    <t xml:space="preserve">LOAD PROFILE FOR LAST TWO YEARS BY DAY</t>
  </si>
  <si>
    <t xml:space="preserve">in Dth/day</t>
  </si>
  <si>
    <t xml:space="preserve">Long Beach Interstate Sales Volumes ==&gt;</t>
  </si>
  <si>
    <t xml:space="preserve">Total Deliveries minus Customer Transport (allocations)</t>
  </si>
  <si>
    <t xml:space="preserve">Average</t>
  </si>
  <si>
    <t xml:space="preserve">Customer Transport (dth/day)</t>
  </si>
  <si>
    <t xml:space="preserve">==&gt;Total Deliveries minum Transport Customer Consumption</t>
  </si>
  <si>
    <t xml:space="preserve">Customer Transport</t>
  </si>
  <si>
    <t xml:space="preserve">2.</t>
  </si>
  <si>
    <t xml:space="preserve">DETAILS OF ALL TERM GAS SUPPLY, I.E. VOLUME, PRICE, STRUCTURE</t>
  </si>
  <si>
    <t xml:space="preserve">Monthly Spot Gas - Based on NGI Index, SoCal Border</t>
  </si>
  <si>
    <t xml:space="preserve"> - varies between 10,000 dth/day in winter and 5,000 dth/day in summer</t>
  </si>
  <si>
    <t xml:space="preserve">3.</t>
  </si>
  <si>
    <t xml:space="preserve">ANY TRANSPORTATION THAT YOU OWN AS WELL AS ANY TRANSPORTATION CHARGES THAT YOU ARE PAYING7</t>
  </si>
  <si>
    <t xml:space="preserve">I.E. ON SOCAL'S SYSTEM AND THE CHARGES YOU ARE PASSING THROUGH TO YOUR CUSTOMERS</t>
  </si>
  <si>
    <t xml:space="preserve">The City of Long Beach does not own transportation capacity on any interstate or intrastate pipeline.  SoCalGas charges</t>
  </si>
  <si>
    <t xml:space="preserve">Long Beach the wholesale tariffed transportation rate and ITCS.  Long Beach establishes its transmission rates for its</t>
  </si>
  <si>
    <t xml:space="preserve">customers based on comparability with SoCalGas' tariffs and flows the ITCS through to its Rates 7 and 9 (transportation) </t>
  </si>
  <si>
    <t xml:space="preserve">customers.</t>
  </si>
  <si>
    <t xml:space="preserve">4.</t>
  </si>
  <si>
    <t xml:space="preserve">STORAGE DETAILS</t>
  </si>
  <si>
    <t xml:space="preserve">Long Beach has a long-term storage contract with SoCalGas which expires 3/31/03.  The contract provides for the following</t>
  </si>
  <si>
    <t xml:space="preserve">services:</t>
  </si>
  <si>
    <t xml:space="preserve">Storage Service</t>
  </si>
  <si>
    <t xml:space="preserve">Firm Inventory - 620,000 Dth</t>
  </si>
  <si>
    <t xml:space="preserve">Firm Withdrawal - 36,000 Dth/day/yr</t>
  </si>
  <si>
    <t xml:space="preserve">Firm Injection  - 4,000 Dth/day during the </t>
  </si>
  <si>
    <t xml:space="preserve">   months of April through October</t>
  </si>
  <si>
    <t xml:space="preserve">5.</t>
  </si>
  <si>
    <t xml:space="preserve">NONCORE CUSTOMER DETAILS - WHAT YOU PROVIDE THEM, WHAT YOU CHARGE THEM</t>
  </si>
  <si>
    <t xml:space="preserve">Noncore sales customers (See attached tariffs for Rate 4 customers) are provided full transportation and commodity service</t>
  </si>
  <si>
    <t xml:space="preserve">at tariff rates.  Noncore transportation customers (Rate 9) are provided transportation service and a commodity option</t>
  </si>
  <si>
    <t xml:space="preserve">based on the LB Customer WACOG plus $0.05/th.</t>
  </si>
  <si>
    <t xml:space="preserve">6.</t>
  </si>
  <si>
    <t xml:space="preserve">IS YOUR BENCHMARK THE NGI SOCAL BORDER INDEX OR IS IT A SOCAL RETAIL RATE INDEX?  IF IT IS A RETAIL</t>
  </si>
  <si>
    <t xml:space="preserve">RATE INDEX, WHAT DOES IT INCLUDE AND WHERE CAN I GET HISTORICAL NUMBERS?</t>
  </si>
  <si>
    <t xml:space="preserve">Currently, the NGI SoCal Border Index is the benchmark for monthly spot purchases, the baseload quantities (Oct - May) and </t>
  </si>
  <si>
    <t xml:space="preserve">the daily put option.  The Gas Daily price for SoCal Border (large packages) is the benchmark for the daily call option.</t>
  </si>
  <si>
    <t xml:space="preserve">We are seeking to use SoCalGas's monthly Core Procurement Rate as the benchmark for all interstate purchases.</t>
  </si>
  <si>
    <t xml:space="preserve">7.</t>
  </si>
  <si>
    <t xml:space="preserve">DO YOU HAVE LONG BEACH'S HISTORICAL RETAIL RATES VS SOCAL'S RATES?</t>
  </si>
  <si>
    <t xml:space="preserve">See Sheet 3</t>
  </si>
  <si>
    <t xml:space="preserve">COMMODITY PRICES - $/dth</t>
  </si>
  <si>
    <t xml:space="preserve">Month/Yr</t>
  </si>
  <si>
    <t xml:space="preserve">LB Customer</t>
  </si>
  <si>
    <t xml:space="preserve">  SoCalGas</t>
  </si>
  <si>
    <t xml:space="preserve">WACOG</t>
  </si>
  <si>
    <t xml:space="preserve">Core Procure</t>
  </si>
  <si>
    <t xml:space="preserve">avg 00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</si>
</sst>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[$-409]#,##0_);[RED]\(#,##0\)"/>
    <numFmt numFmtId="169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u val="singl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7.85"/>
    <col collapsed="false" customWidth="true" hidden="false" outlineLevel="0" max="3" min="3" style="0" width="10.41"/>
    <col collapsed="false" customWidth="true" hidden="false" outlineLevel="0" max="4" min="4" style="0" width="11.42"/>
    <col collapsed="false" customWidth="true" hidden="false" outlineLevel="0" max="5" min="5" style="0" width="10.41"/>
    <col collapsed="false" customWidth="true" hidden="false" outlineLevel="0" max="6" min="6" style="0" width="9.28"/>
    <col collapsed="false" customWidth="true" hidden="false" outlineLevel="0" max="7" min="7" style="0" width="10.28"/>
    <col collapsed="false" customWidth="true" hidden="false" outlineLevel="0" max="8" min="8" style="0" width="9.41"/>
    <col collapsed="false" customWidth="true" hidden="false" outlineLevel="0" max="9" min="9" style="0" width="10.28"/>
    <col collapsed="false" customWidth="true" hidden="false" outlineLevel="0" max="14" min="10" style="0" width="9.28"/>
  </cols>
  <sheetData>
    <row r="1" customFormat="false" ht="12.75" hidden="false" customHeight="false" outlineLevel="0" collapsed="false">
      <c r="A1" s="1" t="s">
        <v>0</v>
      </c>
      <c r="B1" s="2" t="s">
        <v>1</v>
      </c>
    </row>
    <row r="2" customFormat="false" ht="12.75" hidden="false" customHeight="false" outlineLevel="0" collapsed="false">
      <c r="C2" s="3" t="s">
        <v>2</v>
      </c>
    </row>
    <row r="3" customFormat="false" ht="12.75" hidden="false" customHeight="false" outlineLevel="0" collapsed="false">
      <c r="B3" s="2" t="s">
        <v>3</v>
      </c>
      <c r="F3" s="0" t="s">
        <v>4</v>
      </c>
    </row>
    <row r="4" customFormat="false" ht="12.75" hidden="false" customHeight="false" outlineLevel="0" collapsed="false">
      <c r="C4" s="4" t="n">
        <v>36161</v>
      </c>
      <c r="D4" s="4" t="n">
        <v>36192</v>
      </c>
      <c r="E4" s="4" t="n">
        <v>36220</v>
      </c>
      <c r="F4" s="4" t="n">
        <v>36251</v>
      </c>
      <c r="G4" s="4" t="n">
        <v>36281</v>
      </c>
      <c r="H4" s="4" t="n">
        <v>36312</v>
      </c>
      <c r="I4" s="4" t="n">
        <v>36342</v>
      </c>
      <c r="J4" s="4" t="n">
        <v>36373</v>
      </c>
      <c r="K4" s="4" t="n">
        <v>36404</v>
      </c>
      <c r="L4" s="4" t="n">
        <v>36434</v>
      </c>
      <c r="M4" s="4" t="n">
        <v>36465</v>
      </c>
      <c r="N4" s="4" t="n">
        <v>36495</v>
      </c>
    </row>
    <row r="5" customFormat="false" ht="12.75" hidden="false" customHeight="false" outlineLevel="0" collapsed="false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customFormat="false" ht="12.75" hidden="false" customHeight="false" outlineLevel="0" collapsed="false">
      <c r="B6" s="0" t="n">
        <v>1</v>
      </c>
      <c r="C6" s="5" t="n">
        <v>23783.1258064516</v>
      </c>
      <c r="D6" s="5" t="n">
        <v>33916</v>
      </c>
      <c r="E6" s="5" t="n">
        <v>18158.6</v>
      </c>
      <c r="F6" s="5" t="n">
        <v>33067.3333333333</v>
      </c>
      <c r="G6" s="5" t="n">
        <v>18214.064516129</v>
      </c>
      <c r="H6" s="5" t="n">
        <v>11120.2</v>
      </c>
      <c r="I6" s="5" t="n">
        <v>9121.74838709678</v>
      </c>
      <c r="J6" s="6" t="n">
        <v>4162.3</v>
      </c>
      <c r="K6" s="5" t="n">
        <v>7057.3</v>
      </c>
      <c r="L6" s="5" t="n">
        <v>7767.70967741935</v>
      </c>
      <c r="M6" s="5" t="n">
        <v>8103.2</v>
      </c>
      <c r="N6" s="5" t="n">
        <v>24430.3</v>
      </c>
      <c r="O6" s="5"/>
      <c r="P6" s="5"/>
      <c r="Q6" s="5"/>
      <c r="R6" s="5"/>
      <c r="S6" s="5"/>
    </row>
    <row r="7" customFormat="false" ht="12.75" hidden="false" customHeight="false" outlineLevel="0" collapsed="false">
      <c r="B7" s="0" t="n">
        <v>2</v>
      </c>
      <c r="C7" s="5" t="n">
        <v>27296.3258064516</v>
      </c>
      <c r="D7" s="5" t="n">
        <v>30519.4</v>
      </c>
      <c r="E7" s="5" t="n">
        <v>16182.3</v>
      </c>
      <c r="F7" s="5" t="n">
        <v>30779.3</v>
      </c>
      <c r="G7" s="5" t="n">
        <v>18926.2</v>
      </c>
      <c r="H7" s="5" t="n">
        <v>13389.1</v>
      </c>
      <c r="I7" s="5" t="n">
        <v>9565.5</v>
      </c>
      <c r="J7" s="6" t="n">
        <v>4793.7</v>
      </c>
      <c r="K7" s="5" t="n">
        <v>7678.7</v>
      </c>
      <c r="L7" s="5" t="n">
        <v>7071.2</v>
      </c>
      <c r="M7" s="5" t="n">
        <v>9313.6</v>
      </c>
      <c r="N7" s="5" t="n">
        <v>26403.1</v>
      </c>
      <c r="O7" s="5"/>
      <c r="P7" s="5"/>
      <c r="Q7" s="5"/>
      <c r="R7" s="5"/>
      <c r="S7" s="5"/>
    </row>
    <row r="8" customFormat="false" ht="12.75" hidden="false" customHeight="false" outlineLevel="0" collapsed="false">
      <c r="B8" s="0" t="n">
        <v>3</v>
      </c>
      <c r="C8" s="5" t="n">
        <v>22711.7258064516</v>
      </c>
      <c r="D8" s="5" t="n">
        <v>28524.8</v>
      </c>
      <c r="E8" s="5" t="n">
        <v>17723.7</v>
      </c>
      <c r="F8" s="5" t="n">
        <v>30436.3</v>
      </c>
      <c r="G8" s="5" t="n">
        <v>19025.5</v>
      </c>
      <c r="H8" s="5" t="n">
        <v>16017.6</v>
      </c>
      <c r="I8" s="5" t="n">
        <v>8201</v>
      </c>
      <c r="J8" s="6" t="n">
        <v>5241.4</v>
      </c>
      <c r="K8" s="5" t="n">
        <v>6621.8</v>
      </c>
      <c r="L8" s="5" t="n">
        <v>8152.4</v>
      </c>
      <c r="M8" s="5" t="n">
        <v>9850.9</v>
      </c>
      <c r="N8" s="5" t="n">
        <v>27059.5</v>
      </c>
      <c r="O8" s="5"/>
      <c r="P8" s="5"/>
      <c r="Q8" s="5"/>
      <c r="R8" s="5"/>
      <c r="S8" s="5"/>
    </row>
    <row r="9" customFormat="false" ht="12.75" hidden="false" customHeight="false" outlineLevel="0" collapsed="false">
      <c r="B9" s="0" t="n">
        <v>4</v>
      </c>
      <c r="C9" s="5" t="n">
        <v>26352.2258064516</v>
      </c>
      <c r="D9" s="5" t="n">
        <v>33840.2</v>
      </c>
      <c r="E9" s="5" t="n">
        <v>21202.1</v>
      </c>
      <c r="F9" s="5" t="n">
        <v>27350.2</v>
      </c>
      <c r="G9" s="5" t="n">
        <v>17304.7</v>
      </c>
      <c r="H9" s="5" t="n">
        <v>14230.4</v>
      </c>
      <c r="I9" s="5" t="n">
        <v>3859.9</v>
      </c>
      <c r="J9" s="6" t="n">
        <v>5633</v>
      </c>
      <c r="K9" s="5" t="n">
        <v>5432.3</v>
      </c>
      <c r="L9" s="5" t="n">
        <v>7447.5</v>
      </c>
      <c r="M9" s="5" t="n">
        <v>10311.9</v>
      </c>
      <c r="N9" s="5" t="n">
        <v>25983.2</v>
      </c>
      <c r="O9" s="5"/>
      <c r="P9" s="5"/>
      <c r="Q9" s="5"/>
      <c r="R9" s="5"/>
      <c r="S9" s="5"/>
    </row>
    <row r="10" customFormat="false" ht="12.75" hidden="false" customHeight="false" outlineLevel="0" collapsed="false">
      <c r="B10" s="0" t="n">
        <v>5</v>
      </c>
      <c r="C10" s="5" t="n">
        <v>27009.8258064516</v>
      </c>
      <c r="D10" s="5" t="n">
        <v>34965.1</v>
      </c>
      <c r="E10" s="5" t="n">
        <v>21981.3</v>
      </c>
      <c r="F10" s="5" t="n">
        <v>27983.2</v>
      </c>
      <c r="G10" s="5" t="n">
        <v>14873.9</v>
      </c>
      <c r="H10" s="5" t="n">
        <v>12300.6</v>
      </c>
      <c r="I10" s="5" t="n">
        <v>5524.2</v>
      </c>
      <c r="J10" s="6" t="n">
        <v>6613.1</v>
      </c>
      <c r="K10" s="5" t="n">
        <v>5494.5</v>
      </c>
      <c r="L10" s="5" t="n">
        <v>6742.6</v>
      </c>
      <c r="M10" s="5" t="n">
        <v>10406.8</v>
      </c>
      <c r="N10" s="5" t="n">
        <v>27730.8</v>
      </c>
      <c r="O10" s="5"/>
      <c r="P10" s="5"/>
      <c r="Q10" s="5"/>
      <c r="R10" s="5"/>
      <c r="S10" s="5"/>
    </row>
    <row r="11" customFormat="false" ht="12.75" hidden="false" customHeight="false" outlineLevel="0" collapsed="false">
      <c r="B11" s="0" t="n">
        <v>6</v>
      </c>
      <c r="C11" s="5" t="n">
        <v>27858.8258064516</v>
      </c>
      <c r="D11" s="5" t="n">
        <v>29469.9</v>
      </c>
      <c r="E11" s="5" t="n">
        <v>22721.7</v>
      </c>
      <c r="F11" s="5" t="n">
        <v>34493.4</v>
      </c>
      <c r="G11" s="5" t="n">
        <v>11189.9</v>
      </c>
      <c r="H11" s="5" t="n">
        <v>10935.2</v>
      </c>
      <c r="I11" s="5" t="n">
        <v>8807.1</v>
      </c>
      <c r="J11" s="6" t="n">
        <v>6146</v>
      </c>
      <c r="K11" s="5" t="n">
        <v>4353.1</v>
      </c>
      <c r="L11" s="5" t="n">
        <v>9149.7</v>
      </c>
      <c r="M11" s="5" t="n">
        <v>11487.2</v>
      </c>
      <c r="N11" s="5" t="n">
        <v>31829.4</v>
      </c>
      <c r="O11" s="5"/>
      <c r="P11" s="5"/>
      <c r="Q11" s="5"/>
      <c r="R11" s="5"/>
      <c r="S11" s="5"/>
    </row>
    <row r="12" customFormat="false" ht="12.75" hidden="false" customHeight="false" outlineLevel="0" collapsed="false">
      <c r="B12" s="0" t="n">
        <v>7</v>
      </c>
      <c r="C12" s="5" t="n">
        <v>29880.4258064516</v>
      </c>
      <c r="D12" s="5" t="n">
        <v>29314.1</v>
      </c>
      <c r="E12" s="5" t="n">
        <v>22916.8</v>
      </c>
      <c r="F12" s="5" t="n">
        <v>37515.7</v>
      </c>
      <c r="G12" s="5" t="n">
        <v>10653.1</v>
      </c>
      <c r="H12" s="5" t="n">
        <v>11399.3</v>
      </c>
      <c r="I12" s="5" t="n">
        <v>7974.9</v>
      </c>
      <c r="J12" s="6" t="n">
        <v>5571.7</v>
      </c>
      <c r="K12" s="5" t="n">
        <v>7242</v>
      </c>
      <c r="L12" s="5" t="n">
        <v>8715.1</v>
      </c>
      <c r="M12" s="5" t="n">
        <v>10548.5</v>
      </c>
      <c r="N12" s="5" t="n">
        <v>32508.9</v>
      </c>
      <c r="O12" s="5"/>
      <c r="P12" s="5"/>
      <c r="Q12" s="5"/>
      <c r="R12" s="5"/>
      <c r="S12" s="5"/>
    </row>
    <row r="13" customFormat="false" ht="12.75" hidden="false" customHeight="false" outlineLevel="0" collapsed="false">
      <c r="B13" s="0" t="n">
        <v>8</v>
      </c>
      <c r="C13" s="5" t="n">
        <v>24875.5258064516</v>
      </c>
      <c r="D13" s="5" t="n">
        <v>24448.8</v>
      </c>
      <c r="E13" s="5" t="n">
        <v>25926.2</v>
      </c>
      <c r="F13" s="5" t="n">
        <v>32591.2</v>
      </c>
      <c r="G13" s="5" t="n">
        <v>13441.3</v>
      </c>
      <c r="H13" s="5" t="n">
        <v>11866.6</v>
      </c>
      <c r="I13" s="5" t="n">
        <v>8279</v>
      </c>
      <c r="J13" s="6" t="n">
        <v>5497.3</v>
      </c>
      <c r="K13" s="5" t="n">
        <v>7475</v>
      </c>
      <c r="L13" s="5" t="n">
        <v>7497.7</v>
      </c>
      <c r="M13" s="5" t="n">
        <v>12449.1</v>
      </c>
      <c r="N13" s="5" t="n">
        <v>32609.2</v>
      </c>
      <c r="O13" s="5"/>
      <c r="P13" s="5"/>
      <c r="Q13" s="5"/>
      <c r="R13" s="5"/>
      <c r="S13" s="5"/>
    </row>
    <row r="14" customFormat="false" ht="12.75" hidden="false" customHeight="false" outlineLevel="0" collapsed="false">
      <c r="B14" s="0" t="n">
        <v>9</v>
      </c>
      <c r="C14" s="5" t="n">
        <v>24598.0258064516</v>
      </c>
      <c r="D14" s="5" t="n">
        <v>33085.9</v>
      </c>
      <c r="E14" s="5" t="n">
        <v>31068.9</v>
      </c>
      <c r="F14" s="5" t="n">
        <v>39181.7</v>
      </c>
      <c r="G14" s="5" t="n">
        <v>13783.3</v>
      </c>
      <c r="H14" s="5" t="n">
        <v>9778.1</v>
      </c>
      <c r="I14" s="5" t="n">
        <v>7299.2</v>
      </c>
      <c r="J14" s="6" t="n">
        <v>6588.4</v>
      </c>
      <c r="K14" s="5" t="n">
        <v>7144.4</v>
      </c>
      <c r="L14" s="5" t="n">
        <v>6235.9</v>
      </c>
      <c r="M14" s="5" t="n">
        <v>14619.8</v>
      </c>
      <c r="N14" s="5" t="n">
        <v>34365.4</v>
      </c>
      <c r="O14" s="5"/>
      <c r="P14" s="5"/>
      <c r="Q14" s="5"/>
      <c r="R14" s="5"/>
      <c r="S14" s="5"/>
    </row>
    <row r="15" customFormat="false" ht="12.75" hidden="false" customHeight="false" outlineLevel="0" collapsed="false">
      <c r="B15" s="0" t="n">
        <v>10</v>
      </c>
      <c r="C15" s="5" t="n">
        <v>24277.1258064516</v>
      </c>
      <c r="D15" s="5" t="n">
        <v>47137.5</v>
      </c>
      <c r="E15" s="5" t="n">
        <v>31489.7</v>
      </c>
      <c r="F15" s="5" t="n">
        <v>27251.1</v>
      </c>
      <c r="G15" s="5" t="n">
        <v>15283</v>
      </c>
      <c r="H15" s="5" t="n">
        <v>9790.1</v>
      </c>
      <c r="I15" s="5" t="n">
        <v>6134.9</v>
      </c>
      <c r="J15" s="6" t="n">
        <v>7676.7</v>
      </c>
      <c r="K15" s="5" t="n">
        <v>7447.4</v>
      </c>
      <c r="L15" s="5" t="n">
        <v>5774.4</v>
      </c>
      <c r="M15" s="5" t="n">
        <v>15342.5</v>
      </c>
      <c r="N15" s="5" t="n">
        <v>33537.2</v>
      </c>
      <c r="O15" s="5"/>
      <c r="P15" s="5"/>
      <c r="Q15" s="5"/>
      <c r="R15" s="5"/>
      <c r="S15" s="5"/>
    </row>
    <row r="16" customFormat="false" ht="12.75" hidden="false" customHeight="false" outlineLevel="0" collapsed="false">
      <c r="B16" s="0" t="n">
        <v>11</v>
      </c>
      <c r="C16" s="5" t="n">
        <v>23718.2258064516</v>
      </c>
      <c r="D16" s="5" t="n">
        <v>44697.1</v>
      </c>
      <c r="E16" s="5" t="n">
        <v>36685.3</v>
      </c>
      <c r="F16" s="5" t="n">
        <v>36534.5</v>
      </c>
      <c r="G16" s="5" t="n">
        <v>12566.2</v>
      </c>
      <c r="H16" s="5" t="n">
        <v>10338.3</v>
      </c>
      <c r="I16" s="5" t="n">
        <v>5147.7</v>
      </c>
      <c r="J16" s="6" t="n">
        <v>7210.2</v>
      </c>
      <c r="K16" s="5" t="n">
        <v>7164.8</v>
      </c>
      <c r="L16" s="5" t="n">
        <v>8198.7</v>
      </c>
      <c r="M16" s="5" t="n">
        <v>15627.1</v>
      </c>
      <c r="N16" s="5" t="n">
        <v>33811.9</v>
      </c>
      <c r="O16" s="5"/>
      <c r="P16" s="5"/>
      <c r="Q16" s="5"/>
      <c r="R16" s="5"/>
      <c r="S16" s="5"/>
    </row>
    <row r="17" customFormat="false" ht="12.75" hidden="false" customHeight="false" outlineLevel="0" collapsed="false">
      <c r="B17" s="0" t="n">
        <v>12</v>
      </c>
      <c r="C17" s="5" t="n">
        <v>26901.7258064516</v>
      </c>
      <c r="D17" s="5" t="n">
        <v>30311.1</v>
      </c>
      <c r="E17" s="5" t="n">
        <v>29289.7</v>
      </c>
      <c r="F17" s="5" t="n">
        <v>38560.9</v>
      </c>
      <c r="G17" s="5" t="n">
        <v>12016.8</v>
      </c>
      <c r="H17" s="5" t="n">
        <v>8692.5</v>
      </c>
      <c r="I17" s="5" t="n">
        <v>6370.5</v>
      </c>
      <c r="J17" s="6" t="n">
        <v>6959.9</v>
      </c>
      <c r="K17" s="5" t="n">
        <v>6718.2</v>
      </c>
      <c r="L17" s="5" t="n">
        <v>8332.1</v>
      </c>
      <c r="M17" s="5" t="n">
        <v>13898.2</v>
      </c>
      <c r="N17" s="5" t="n">
        <v>29720</v>
      </c>
      <c r="O17" s="5"/>
      <c r="P17" s="5"/>
      <c r="Q17" s="5"/>
      <c r="R17" s="5"/>
      <c r="S17" s="5"/>
    </row>
    <row r="18" customFormat="false" ht="12.75" hidden="false" customHeight="false" outlineLevel="0" collapsed="false">
      <c r="B18" s="0" t="n">
        <v>13</v>
      </c>
      <c r="C18" s="5" t="n">
        <v>29244.4258064516</v>
      </c>
      <c r="D18" s="5" t="n">
        <v>25308.5</v>
      </c>
      <c r="E18" s="5" t="n">
        <v>20647.5</v>
      </c>
      <c r="F18" s="5" t="n">
        <v>27223.5</v>
      </c>
      <c r="G18" s="5" t="n">
        <v>13583.6</v>
      </c>
      <c r="H18" s="5" t="n">
        <v>7913.4</v>
      </c>
      <c r="I18" s="5" t="n">
        <v>5442.2</v>
      </c>
      <c r="J18" s="6" t="n">
        <v>6121</v>
      </c>
      <c r="K18" s="5" t="n">
        <v>7570.2</v>
      </c>
      <c r="L18" s="5" t="n">
        <v>8516.5</v>
      </c>
      <c r="M18" s="5" t="n">
        <v>11833.9</v>
      </c>
      <c r="N18" s="5" t="n">
        <v>33377.1</v>
      </c>
      <c r="O18" s="5"/>
      <c r="P18" s="5"/>
      <c r="Q18" s="5"/>
      <c r="R18" s="5"/>
      <c r="S18" s="5"/>
    </row>
    <row r="19" customFormat="false" ht="12.75" hidden="false" customHeight="false" outlineLevel="0" collapsed="false">
      <c r="B19" s="0" t="n">
        <v>14</v>
      </c>
      <c r="C19" s="5" t="n">
        <v>23773.0258064516</v>
      </c>
      <c r="D19" s="5" t="n">
        <v>24818.7</v>
      </c>
      <c r="E19" s="5" t="n">
        <v>20579</v>
      </c>
      <c r="F19" s="5" t="n">
        <v>23467.5</v>
      </c>
      <c r="G19" s="5" t="n">
        <v>12399.9</v>
      </c>
      <c r="H19" s="5" t="n">
        <v>8674.4</v>
      </c>
      <c r="I19" s="5" t="n">
        <v>5927.5</v>
      </c>
      <c r="J19" s="6" t="n">
        <v>5328.4</v>
      </c>
      <c r="K19" s="5" t="n">
        <v>7971.9</v>
      </c>
      <c r="L19" s="5" t="n">
        <v>8387.9</v>
      </c>
      <c r="M19" s="5" t="n">
        <v>12212.7</v>
      </c>
      <c r="N19" s="5" t="n">
        <v>33322.9</v>
      </c>
      <c r="O19" s="5"/>
      <c r="P19" s="5"/>
      <c r="Q19" s="5"/>
      <c r="R19" s="5"/>
      <c r="S19" s="5"/>
    </row>
    <row r="20" customFormat="false" ht="12.75" hidden="false" customHeight="false" outlineLevel="0" collapsed="false">
      <c r="B20" s="0" t="n">
        <v>15</v>
      </c>
      <c r="C20" s="5" t="n">
        <v>23632.0258064516</v>
      </c>
      <c r="D20" s="5" t="n">
        <v>28929.9</v>
      </c>
      <c r="E20" s="5" t="n">
        <v>37381</v>
      </c>
      <c r="F20" s="5" t="n">
        <v>17172.5</v>
      </c>
      <c r="G20" s="5" t="n">
        <v>12065.4</v>
      </c>
      <c r="H20" s="5" t="n">
        <v>9073.6</v>
      </c>
      <c r="I20" s="5" t="n">
        <v>6729.4</v>
      </c>
      <c r="J20" s="6" t="n">
        <v>4758.2</v>
      </c>
      <c r="K20" s="5" t="n">
        <v>9157.4</v>
      </c>
      <c r="L20" s="5" t="n">
        <v>8629.9</v>
      </c>
      <c r="M20" s="5" t="n">
        <v>12912.9</v>
      </c>
      <c r="N20" s="5" t="n">
        <v>33839.4</v>
      </c>
      <c r="O20" s="5"/>
      <c r="P20" s="5"/>
      <c r="Q20" s="5"/>
      <c r="R20" s="5"/>
      <c r="S20" s="5"/>
    </row>
    <row r="21" customFormat="false" ht="12.75" hidden="false" customHeight="false" outlineLevel="0" collapsed="false">
      <c r="B21" s="0" t="n">
        <v>16</v>
      </c>
      <c r="C21" s="5" t="n">
        <v>22492.5258064516</v>
      </c>
      <c r="D21" s="5" t="n">
        <v>28796.1</v>
      </c>
      <c r="E21" s="5" t="n">
        <v>35149.8</v>
      </c>
      <c r="F21" s="5" t="n">
        <v>13468.7</v>
      </c>
      <c r="G21" s="5" t="n">
        <v>10242</v>
      </c>
      <c r="H21" s="5" t="n">
        <v>9093.2</v>
      </c>
      <c r="I21" s="5" t="n">
        <v>7880.9</v>
      </c>
      <c r="J21" s="6" t="n">
        <v>6699.5</v>
      </c>
      <c r="K21" s="5" t="n">
        <v>8620.3</v>
      </c>
      <c r="L21" s="5" t="n">
        <v>7338.2</v>
      </c>
      <c r="M21" s="5" t="n">
        <v>10825.1</v>
      </c>
      <c r="N21" s="5" t="n">
        <v>28389.5</v>
      </c>
      <c r="O21" s="5"/>
      <c r="P21" s="5"/>
      <c r="Q21" s="5"/>
      <c r="R21" s="5"/>
      <c r="S21" s="5"/>
    </row>
    <row r="22" customFormat="false" ht="12.75" hidden="false" customHeight="false" outlineLevel="0" collapsed="false">
      <c r="B22" s="0" t="n">
        <v>17</v>
      </c>
      <c r="C22" s="5" t="n">
        <v>18680.7258064516</v>
      </c>
      <c r="D22" s="5" t="n">
        <v>24495.4</v>
      </c>
      <c r="E22" s="5" t="n">
        <v>31441.3</v>
      </c>
      <c r="F22" s="5" t="n">
        <v>11183.4</v>
      </c>
      <c r="G22" s="5" t="n">
        <v>11166.6</v>
      </c>
      <c r="H22" s="5" t="n">
        <v>8266.7</v>
      </c>
      <c r="I22" s="5" t="n">
        <v>5673.1</v>
      </c>
      <c r="J22" s="6" t="n">
        <v>6574.6</v>
      </c>
      <c r="K22" s="5" t="n">
        <v>7333.3</v>
      </c>
      <c r="L22" s="5" t="n">
        <v>8478</v>
      </c>
      <c r="M22" s="5" t="n">
        <v>12893.1</v>
      </c>
      <c r="N22" s="5" t="n">
        <v>25731</v>
      </c>
      <c r="O22" s="5"/>
      <c r="P22" s="5"/>
      <c r="Q22" s="5"/>
      <c r="R22" s="5"/>
      <c r="S22" s="5"/>
    </row>
    <row r="23" customFormat="false" ht="12.75" hidden="false" customHeight="false" outlineLevel="0" collapsed="false">
      <c r="B23" s="0" t="n">
        <v>18</v>
      </c>
      <c r="C23" s="5" t="n">
        <v>27605.4258064516</v>
      </c>
      <c r="D23" s="5" t="n">
        <v>25522.6</v>
      </c>
      <c r="E23" s="5" t="n">
        <v>25558.2</v>
      </c>
      <c r="F23" s="5" t="n">
        <v>10127.7</v>
      </c>
      <c r="G23" s="5" t="n">
        <v>10799.4</v>
      </c>
      <c r="H23" s="5" t="n">
        <v>9138.3</v>
      </c>
      <c r="I23" s="5" t="n">
        <v>5668.2</v>
      </c>
      <c r="J23" s="6" t="n">
        <v>5890.5</v>
      </c>
      <c r="K23" s="5" t="n">
        <v>8145.6</v>
      </c>
      <c r="L23" s="5" t="n">
        <v>10058.6</v>
      </c>
      <c r="M23" s="5" t="n">
        <v>14859.3</v>
      </c>
      <c r="N23" s="5" t="n">
        <v>23768.7</v>
      </c>
      <c r="O23" s="5"/>
      <c r="P23" s="5"/>
      <c r="Q23" s="5"/>
      <c r="R23" s="5"/>
      <c r="S23" s="5"/>
    </row>
    <row r="24" customFormat="false" ht="12.75" hidden="false" customHeight="false" outlineLevel="0" collapsed="false">
      <c r="B24" s="0" t="n">
        <v>19</v>
      </c>
      <c r="C24" s="5" t="n">
        <v>24604.4258064516</v>
      </c>
      <c r="D24" s="5" t="n">
        <v>22793.58</v>
      </c>
      <c r="E24" s="5" t="n">
        <v>23297</v>
      </c>
      <c r="F24" s="5" t="n">
        <v>11715.4</v>
      </c>
      <c r="G24" s="5" t="n">
        <v>11297.2</v>
      </c>
      <c r="H24" s="5" t="n">
        <v>8297.5</v>
      </c>
      <c r="I24" s="5" t="n">
        <v>7898.4</v>
      </c>
      <c r="J24" s="6" t="n">
        <v>6540.5</v>
      </c>
      <c r="K24" s="5" t="n">
        <v>7745.3</v>
      </c>
      <c r="L24" s="5" t="n">
        <v>10120.8</v>
      </c>
      <c r="M24" s="5" t="n">
        <v>17404.1</v>
      </c>
      <c r="N24" s="5" t="n">
        <v>21926.1</v>
      </c>
      <c r="O24" s="5"/>
      <c r="P24" s="5"/>
      <c r="Q24" s="5"/>
      <c r="R24" s="5"/>
      <c r="S24" s="5"/>
    </row>
    <row r="25" customFormat="false" ht="12.75" hidden="false" customHeight="false" outlineLevel="0" collapsed="false">
      <c r="B25" s="0" t="n">
        <v>20</v>
      </c>
      <c r="C25" s="5" t="n">
        <v>25349.4258064516</v>
      </c>
      <c r="D25" s="5" t="n">
        <v>21749.9</v>
      </c>
      <c r="E25" s="5" t="n">
        <v>22114.7</v>
      </c>
      <c r="F25" s="5" t="n">
        <v>11291.1</v>
      </c>
      <c r="G25" s="5" t="n">
        <v>12224.2</v>
      </c>
      <c r="H25" s="5" t="n">
        <v>7982.7</v>
      </c>
      <c r="I25" s="5" t="n">
        <v>7021.7</v>
      </c>
      <c r="J25" s="6" t="n">
        <v>6883.6</v>
      </c>
      <c r="K25" s="5" t="n">
        <v>8256.6</v>
      </c>
      <c r="L25" s="5" t="n">
        <v>8808.6</v>
      </c>
      <c r="M25" s="5" t="n">
        <v>15975.5</v>
      </c>
      <c r="N25" s="5" t="n">
        <v>21631.1</v>
      </c>
      <c r="O25" s="5"/>
      <c r="P25" s="5"/>
      <c r="Q25" s="5"/>
      <c r="R25" s="5"/>
      <c r="S25" s="5"/>
    </row>
    <row r="26" customFormat="false" ht="12.75" hidden="false" customHeight="false" outlineLevel="0" collapsed="false">
      <c r="B26" s="0" t="n">
        <v>21</v>
      </c>
      <c r="C26" s="5" t="n">
        <v>24111.0258064516</v>
      </c>
      <c r="D26" s="5" t="n">
        <v>20966</v>
      </c>
      <c r="E26" s="5" t="n">
        <v>20927.1</v>
      </c>
      <c r="F26" s="5" t="n">
        <v>10456.6</v>
      </c>
      <c r="G26" s="5" t="n">
        <v>13505.8</v>
      </c>
      <c r="H26" s="5" t="n">
        <v>12343.3</v>
      </c>
      <c r="I26" s="5" t="n">
        <v>6624.5</v>
      </c>
      <c r="J26" s="6" t="n">
        <v>5996.3</v>
      </c>
      <c r="K26" s="5" t="n">
        <v>7359.1</v>
      </c>
      <c r="L26" s="5" t="n">
        <v>8149.6</v>
      </c>
      <c r="M26" s="5" t="n">
        <v>18239.7</v>
      </c>
      <c r="N26" s="5" t="n">
        <v>26535.1</v>
      </c>
      <c r="O26" s="5"/>
      <c r="P26" s="5"/>
      <c r="Q26" s="5"/>
      <c r="R26" s="5"/>
      <c r="S26" s="5"/>
    </row>
    <row r="27" customFormat="false" ht="12.75" hidden="false" customHeight="false" outlineLevel="0" collapsed="false">
      <c r="B27" s="0" t="n">
        <v>22</v>
      </c>
      <c r="C27" s="5" t="n">
        <v>27490.3258064516</v>
      </c>
      <c r="D27" s="5" t="n">
        <v>21993.1</v>
      </c>
      <c r="E27" s="5" t="n">
        <v>6998</v>
      </c>
      <c r="F27" s="5" t="n">
        <v>14961.9</v>
      </c>
      <c r="G27" s="5" t="n">
        <v>14110.5</v>
      </c>
      <c r="H27" s="5" t="n">
        <v>9339</v>
      </c>
      <c r="I27" s="5" t="n">
        <v>7561.6</v>
      </c>
      <c r="J27" s="6" t="n">
        <v>4606.1</v>
      </c>
      <c r="K27" s="5" t="n">
        <v>6026.9</v>
      </c>
      <c r="L27" s="5" t="n">
        <v>8125</v>
      </c>
      <c r="M27" s="5" t="n">
        <v>24341.8</v>
      </c>
      <c r="N27" s="5" t="n">
        <v>22361.7</v>
      </c>
      <c r="O27" s="5"/>
      <c r="P27" s="5"/>
      <c r="Q27" s="5"/>
      <c r="R27" s="5"/>
      <c r="S27" s="5"/>
    </row>
    <row r="28" customFormat="false" ht="12.75" hidden="false" customHeight="false" outlineLevel="0" collapsed="false">
      <c r="B28" s="0" t="n">
        <v>23</v>
      </c>
      <c r="C28" s="5" t="n">
        <v>26450.0258064516</v>
      </c>
      <c r="D28" s="5" t="n">
        <v>20526.6</v>
      </c>
      <c r="E28" s="5" t="n">
        <v>25532.3</v>
      </c>
      <c r="F28" s="5" t="n">
        <v>16474.6</v>
      </c>
      <c r="G28" s="5" t="n">
        <v>13393.3</v>
      </c>
      <c r="H28" s="5" t="n">
        <v>8548.2</v>
      </c>
      <c r="I28" s="5" t="n">
        <v>7096.6</v>
      </c>
      <c r="J28" s="6" t="n">
        <v>5872.9</v>
      </c>
      <c r="K28" s="5" t="n">
        <v>6359.8</v>
      </c>
      <c r="L28" s="5" t="n">
        <v>9184.9</v>
      </c>
      <c r="M28" s="5" t="n">
        <v>25640.4</v>
      </c>
      <c r="N28" s="5" t="n">
        <v>25669</v>
      </c>
      <c r="O28" s="5"/>
      <c r="P28" s="5"/>
      <c r="Q28" s="5"/>
      <c r="R28" s="5"/>
      <c r="S28" s="5"/>
    </row>
    <row r="29" customFormat="false" ht="12.75" hidden="false" customHeight="false" outlineLevel="0" collapsed="false">
      <c r="B29" s="0" t="n">
        <v>24</v>
      </c>
      <c r="C29" s="5" t="n">
        <v>26934.7258064516</v>
      </c>
      <c r="D29" s="5" t="n">
        <v>20570.2</v>
      </c>
      <c r="E29" s="5" t="n">
        <v>23919.7</v>
      </c>
      <c r="F29" s="5" t="n">
        <v>14582.5</v>
      </c>
      <c r="G29" s="5" t="n">
        <v>13998.8</v>
      </c>
      <c r="H29" s="5" t="n">
        <v>9062.5</v>
      </c>
      <c r="I29" s="5" t="n">
        <v>6258.2</v>
      </c>
      <c r="J29" s="6" t="n">
        <v>6046.5</v>
      </c>
      <c r="K29" s="5" t="n">
        <v>7612.5</v>
      </c>
      <c r="L29" s="5" t="n">
        <v>9185.4</v>
      </c>
      <c r="M29" s="5" t="n">
        <v>25657.5</v>
      </c>
      <c r="N29" s="5" t="n">
        <v>18616.5</v>
      </c>
      <c r="O29" s="5"/>
      <c r="P29" s="5"/>
      <c r="Q29" s="5"/>
      <c r="R29" s="5"/>
      <c r="S29" s="5"/>
    </row>
    <row r="30" customFormat="false" ht="12.75" hidden="false" customHeight="false" outlineLevel="0" collapsed="false">
      <c r="B30" s="0" t="n">
        <v>25</v>
      </c>
      <c r="C30" s="5" t="n">
        <v>38618.8258064516</v>
      </c>
      <c r="D30" s="5" t="n">
        <v>21870.8</v>
      </c>
      <c r="E30" s="5" t="n">
        <v>36656.3</v>
      </c>
      <c r="F30" s="5" t="n">
        <v>15956.2</v>
      </c>
      <c r="G30" s="5" t="n">
        <v>13000.4</v>
      </c>
      <c r="H30" s="5" t="n">
        <v>8175.3</v>
      </c>
      <c r="I30" s="5" t="n">
        <v>6036.7</v>
      </c>
      <c r="J30" s="6" t="n">
        <v>4697.9</v>
      </c>
      <c r="K30" s="5" t="n">
        <v>6778.1</v>
      </c>
      <c r="L30" s="5" t="n">
        <v>9025.3</v>
      </c>
      <c r="M30" s="5" t="n">
        <v>20030.2</v>
      </c>
      <c r="N30" s="5" t="n">
        <v>12672.6</v>
      </c>
      <c r="O30" s="5"/>
      <c r="P30" s="5"/>
      <c r="Q30" s="5"/>
      <c r="R30" s="5"/>
      <c r="S30" s="5"/>
    </row>
    <row r="31" customFormat="false" ht="12.75" hidden="false" customHeight="false" outlineLevel="0" collapsed="false">
      <c r="B31" s="0" t="n">
        <v>26</v>
      </c>
      <c r="C31" s="5" t="n">
        <v>42322.1258064516</v>
      </c>
      <c r="D31" s="5" t="n">
        <v>24215.2</v>
      </c>
      <c r="E31" s="5" t="n">
        <v>27009.5</v>
      </c>
      <c r="F31" s="5" t="n">
        <v>17215.3</v>
      </c>
      <c r="G31" s="5" t="n">
        <v>17621.4</v>
      </c>
      <c r="H31" s="5" t="n">
        <v>7323.8</v>
      </c>
      <c r="I31" s="5" t="n">
        <v>7492.6</v>
      </c>
      <c r="J31" s="6" t="n">
        <v>5410.1</v>
      </c>
      <c r="K31" s="5" t="n">
        <v>7445.9</v>
      </c>
      <c r="L31" s="5" t="n">
        <v>9949.1</v>
      </c>
      <c r="M31" s="5" t="n">
        <v>13391.6</v>
      </c>
      <c r="N31" s="5" t="n">
        <v>17767.7</v>
      </c>
      <c r="O31" s="5"/>
      <c r="P31" s="5"/>
      <c r="Q31" s="5"/>
      <c r="R31" s="5"/>
      <c r="S31" s="5"/>
    </row>
    <row r="32" customFormat="false" ht="12.75" hidden="false" customHeight="false" outlineLevel="0" collapsed="false">
      <c r="B32" s="0" t="n">
        <v>27</v>
      </c>
      <c r="C32" s="5" t="n">
        <v>40137.1258064516</v>
      </c>
      <c r="D32" s="5" t="n">
        <v>18727.6</v>
      </c>
      <c r="E32" s="5" t="n">
        <v>16914.7</v>
      </c>
      <c r="F32" s="5" t="n">
        <v>14779.3</v>
      </c>
      <c r="G32" s="5" t="n">
        <v>17190.9</v>
      </c>
      <c r="H32" s="5" t="n">
        <v>6895.1</v>
      </c>
      <c r="I32" s="5" t="n">
        <v>7304.4</v>
      </c>
      <c r="J32" s="6" t="n">
        <v>4508.8</v>
      </c>
      <c r="K32" s="5" t="n">
        <v>9487.6</v>
      </c>
      <c r="L32" s="5" t="n">
        <v>11229.4</v>
      </c>
      <c r="M32" s="5" t="n">
        <v>16065.4</v>
      </c>
      <c r="N32" s="5" t="n">
        <v>19010</v>
      </c>
      <c r="O32" s="5"/>
      <c r="P32" s="5"/>
      <c r="Q32" s="5"/>
      <c r="R32" s="5"/>
      <c r="S32" s="5"/>
    </row>
    <row r="33" customFormat="false" ht="12.75" hidden="false" customHeight="false" outlineLevel="0" collapsed="false">
      <c r="B33" s="0" t="n">
        <v>28</v>
      </c>
      <c r="C33" s="5" t="n">
        <v>38913.6258064516</v>
      </c>
      <c r="D33" s="5" t="n">
        <v>16428.8</v>
      </c>
      <c r="E33" s="5" t="n">
        <v>18006.2</v>
      </c>
      <c r="F33" s="5" t="n">
        <v>20058.3</v>
      </c>
      <c r="G33" s="5" t="n">
        <v>17273.9</v>
      </c>
      <c r="H33" s="5" t="n">
        <v>8159.8</v>
      </c>
      <c r="I33" s="5" t="n">
        <v>7090.5</v>
      </c>
      <c r="J33" s="6" t="n">
        <v>4267.3</v>
      </c>
      <c r="K33" s="5" t="n">
        <v>8840.3</v>
      </c>
      <c r="L33" s="5" t="n">
        <v>6387.5</v>
      </c>
      <c r="M33" s="5" t="n">
        <v>20141.7</v>
      </c>
      <c r="N33" s="5" t="n">
        <v>20925.4</v>
      </c>
      <c r="O33" s="5"/>
      <c r="P33" s="5"/>
      <c r="Q33" s="5"/>
      <c r="R33" s="5"/>
      <c r="S33" s="5"/>
    </row>
    <row r="34" customFormat="false" ht="12.75" hidden="false" customHeight="false" outlineLevel="0" collapsed="false">
      <c r="B34" s="0" t="n">
        <v>29</v>
      </c>
      <c r="C34" s="5" t="n">
        <v>36413.6258064516</v>
      </c>
      <c r="D34" s="5"/>
      <c r="E34" s="5" t="n">
        <v>20215.2</v>
      </c>
      <c r="F34" s="5" t="n">
        <v>21053.4</v>
      </c>
      <c r="G34" s="5" t="n">
        <v>15941.3</v>
      </c>
      <c r="H34" s="5" t="n">
        <v>9650.6</v>
      </c>
      <c r="I34" s="5" t="n">
        <v>6862.9</v>
      </c>
      <c r="J34" s="6" t="n">
        <v>4582.7</v>
      </c>
      <c r="K34" s="5" t="n">
        <v>12355.6</v>
      </c>
      <c r="L34" s="5" t="n">
        <v>9876.1</v>
      </c>
      <c r="M34" s="5" t="n">
        <v>22061.8</v>
      </c>
      <c r="N34" s="5" t="n">
        <v>26139.6</v>
      </c>
      <c r="O34" s="5"/>
      <c r="P34" s="5"/>
      <c r="Q34" s="5"/>
      <c r="R34" s="5"/>
      <c r="S34" s="5"/>
    </row>
    <row r="35" customFormat="false" ht="12.75" hidden="false" customHeight="false" outlineLevel="0" collapsed="false">
      <c r="B35" s="0" t="n">
        <v>30</v>
      </c>
      <c r="C35" s="5" t="n">
        <v>33137.7258064516</v>
      </c>
      <c r="D35" s="5"/>
      <c r="E35" s="5" t="n">
        <v>21172.5</v>
      </c>
      <c r="F35" s="5" t="n">
        <v>20550.3</v>
      </c>
      <c r="G35" s="5" t="n">
        <v>14982.2</v>
      </c>
      <c r="H35" s="5" t="n">
        <v>5714.9</v>
      </c>
      <c r="I35" s="5" t="n">
        <v>6446.5</v>
      </c>
      <c r="J35" s="6" t="n">
        <v>6503.8</v>
      </c>
      <c r="K35" s="5" t="n">
        <v>6598.5</v>
      </c>
      <c r="L35" s="5" t="n">
        <v>8475.9</v>
      </c>
      <c r="M35" s="5" t="n">
        <v>22104.9</v>
      </c>
      <c r="N35" s="5" t="n">
        <v>30293.2</v>
      </c>
      <c r="O35" s="5"/>
      <c r="P35" s="5"/>
      <c r="Q35" s="5"/>
      <c r="R35" s="5"/>
      <c r="S35" s="5"/>
    </row>
    <row r="36" customFormat="false" ht="12.75" hidden="false" customHeight="false" outlineLevel="0" collapsed="false">
      <c r="B36" s="0" t="n">
        <v>31</v>
      </c>
      <c r="C36" s="5" t="n">
        <v>29008.3258064516</v>
      </c>
      <c r="D36" s="5"/>
      <c r="E36" s="5" t="n">
        <v>16536.6</v>
      </c>
      <c r="F36" s="5"/>
      <c r="G36" s="5" t="n">
        <v>16914.2</v>
      </c>
      <c r="H36" s="5"/>
      <c r="I36" s="5" t="n">
        <v>5435.1</v>
      </c>
      <c r="J36" s="6" t="n">
        <v>6371.1</v>
      </c>
      <c r="K36" s="5"/>
      <c r="L36" s="5" t="n">
        <v>8556.4</v>
      </c>
      <c r="M36" s="5"/>
      <c r="N36" s="5" t="n">
        <v>27226.8</v>
      </c>
      <c r="O36" s="5"/>
      <c r="P36" s="5"/>
      <c r="Q36" s="5"/>
      <c r="R36" s="5"/>
      <c r="S36" s="5"/>
    </row>
    <row r="37" customFormat="false" ht="12.75" hidden="false" customHeight="false" outlineLevel="0" collapsed="false">
      <c r="A37" s="0" t="s">
        <v>5</v>
      </c>
      <c r="C37" s="7" t="n">
        <f aca="false">AVERAGE(C6:C36)</f>
        <v>28005.8903225806</v>
      </c>
      <c r="D37" s="7" t="n">
        <f aca="false">AVERAGE(D6:D36)</f>
        <v>27426.5314285714</v>
      </c>
      <c r="E37" s="7" t="n">
        <f aca="false">AVERAGE(E6:E36)</f>
        <v>24045.2548387097</v>
      </c>
      <c r="F37" s="7" t="n">
        <f aca="false">AVERAGE(F6:F36)</f>
        <v>22916.1011111111</v>
      </c>
      <c r="G37" s="7" t="n">
        <f aca="false">AVERAGE(G6:G36)</f>
        <v>14160.93433923</v>
      </c>
      <c r="H37" s="7" t="n">
        <f aca="false">AVERAGE(H6:H36)</f>
        <v>9783.67666666667</v>
      </c>
      <c r="I37" s="7" t="n">
        <f aca="false">AVERAGE(I6:I36)</f>
        <v>6862.47252861603</v>
      </c>
      <c r="J37" s="7" t="n">
        <f aca="false">AVERAGE(J6:J36)</f>
        <v>5798.5</v>
      </c>
      <c r="K37" s="7" t="n">
        <f aca="false">AVERAGE(K6:K36)</f>
        <v>7449.81333333333</v>
      </c>
      <c r="L37" s="7" t="n">
        <f aca="false">AVERAGE(L6:L36)</f>
        <v>8373.16482830385</v>
      </c>
      <c r="M37" s="7" t="n">
        <f aca="false">AVERAGE(M6:M36)</f>
        <v>15285.0133333333</v>
      </c>
      <c r="N37" s="7" t="n">
        <f aca="false">AVERAGE(N6:N36)</f>
        <v>26748.1387096774</v>
      </c>
      <c r="O37" s="5"/>
      <c r="P37" s="5"/>
      <c r="Q37" s="5"/>
      <c r="R37" s="5"/>
      <c r="S37" s="5"/>
    </row>
    <row r="38" customFormat="false" ht="12.75" hidden="false" customHeight="false" outlineLevel="0" collapsed="false">
      <c r="A38" s="8" t="s">
        <v>6</v>
      </c>
      <c r="C38" s="5" t="n">
        <v>11072.7741935484</v>
      </c>
      <c r="D38" s="5" t="n">
        <v>12208</v>
      </c>
      <c r="E38" s="5" t="n">
        <v>12113</v>
      </c>
      <c r="F38" s="5" t="n">
        <v>10932</v>
      </c>
      <c r="G38" s="5" t="n">
        <v>9990</v>
      </c>
      <c r="H38" s="5" t="n">
        <v>10739</v>
      </c>
      <c r="I38" s="5" t="n">
        <v>9411</v>
      </c>
      <c r="J38" s="5" t="n">
        <v>10052</v>
      </c>
      <c r="K38" s="5" t="n">
        <v>9670</v>
      </c>
      <c r="L38" s="5" t="n">
        <v>9306</v>
      </c>
      <c r="M38" s="5" t="n">
        <v>11885</v>
      </c>
      <c r="N38" s="5" t="n">
        <v>11002</v>
      </c>
      <c r="O38" s="5"/>
      <c r="P38" s="5"/>
      <c r="Q38" s="5"/>
      <c r="R38" s="5"/>
      <c r="S38" s="5"/>
    </row>
    <row r="40" customFormat="false" ht="12.75" hidden="false" customHeight="false" outlineLevel="0" collapsed="false">
      <c r="C40" s="9"/>
      <c r="D40" s="0" t="s">
        <v>7</v>
      </c>
    </row>
    <row r="42" customFormat="false" ht="12.75" hidden="false" customHeight="false" outlineLevel="0" collapsed="false">
      <c r="C42" s="4" t="n">
        <v>36526</v>
      </c>
      <c r="D42" s="4" t="n">
        <v>36557</v>
      </c>
      <c r="E42" s="4" t="n">
        <v>36586</v>
      </c>
      <c r="F42" s="4" t="n">
        <v>36617</v>
      </c>
      <c r="G42" s="4" t="n">
        <v>36647</v>
      </c>
      <c r="H42" s="4" t="n">
        <v>36678</v>
      </c>
      <c r="I42" s="4" t="n">
        <v>36708</v>
      </c>
      <c r="J42" s="10" t="n">
        <v>36739</v>
      </c>
      <c r="K42" s="10" t="n">
        <v>36770</v>
      </c>
      <c r="L42" s="10" t="n">
        <v>36800</v>
      </c>
      <c r="M42" s="10" t="n">
        <v>36831</v>
      </c>
      <c r="N42" s="10" t="n">
        <v>36861</v>
      </c>
    </row>
    <row r="44" customFormat="false" ht="12.75" hidden="false" customHeight="false" outlineLevel="0" collapsed="false">
      <c r="B44" s="0" t="n">
        <v>1</v>
      </c>
      <c r="C44" s="5" t="n">
        <v>26407.2935483871</v>
      </c>
      <c r="D44" s="5" t="n">
        <v>28690.5344827586</v>
      </c>
      <c r="E44" s="5" t="n">
        <v>28888.6258064516</v>
      </c>
      <c r="F44" s="5" t="n">
        <v>11530.2666666667</v>
      </c>
      <c r="G44" s="5" t="n">
        <v>10072.1</v>
      </c>
      <c r="H44" s="5" t="n">
        <v>7890.6</v>
      </c>
      <c r="I44" s="5" t="n">
        <v>3176.1</v>
      </c>
      <c r="J44" s="5" t="n">
        <v>8750</v>
      </c>
      <c r="K44" s="5" t="n">
        <v>6708.6</v>
      </c>
      <c r="L44" s="5" t="n">
        <v>6001.7</v>
      </c>
      <c r="M44" s="5" t="n">
        <v>19721.2</v>
      </c>
      <c r="N44" s="5" t="n">
        <v>26423</v>
      </c>
    </row>
    <row r="45" customFormat="false" ht="12.75" hidden="false" customHeight="false" outlineLevel="0" collapsed="false">
      <c r="B45" s="0" t="n">
        <v>2</v>
      </c>
      <c r="C45" s="5" t="n">
        <v>29557.4935483871</v>
      </c>
      <c r="D45" s="5" t="n">
        <v>22605.7344827586</v>
      </c>
      <c r="E45" s="5" t="n">
        <v>30077.4258064516</v>
      </c>
      <c r="F45" s="5" t="n">
        <v>9045.76666666667</v>
      </c>
      <c r="G45" s="5" t="n">
        <v>11993.7</v>
      </c>
      <c r="H45" s="5" t="n">
        <v>7193.8</v>
      </c>
      <c r="I45" s="5" t="n">
        <v>192</v>
      </c>
      <c r="J45" s="5" t="n">
        <v>8768.1</v>
      </c>
      <c r="K45" s="5" t="n">
        <v>5541.5</v>
      </c>
      <c r="L45" s="5" t="n">
        <v>5966.6</v>
      </c>
      <c r="M45" s="5" t="n">
        <v>15719</v>
      </c>
      <c r="N45" s="5" t="n">
        <v>21899</v>
      </c>
    </row>
    <row r="46" customFormat="false" ht="12.75" hidden="false" customHeight="false" outlineLevel="0" collapsed="false">
      <c r="B46" s="0" t="n">
        <v>3</v>
      </c>
      <c r="C46" s="5" t="n">
        <v>35526.2935483871</v>
      </c>
      <c r="D46" s="5" t="n">
        <v>23955.8344827586</v>
      </c>
      <c r="E46" s="5" t="n">
        <v>29362.8258064516</v>
      </c>
      <c r="F46" s="5" t="n">
        <v>14015.5666666667</v>
      </c>
      <c r="G46" s="5" t="n">
        <v>11554.9</v>
      </c>
      <c r="H46" s="5" t="n">
        <v>4703.2</v>
      </c>
      <c r="I46" s="5" t="n">
        <v>4189.6</v>
      </c>
      <c r="J46" s="5" t="n">
        <v>5354.8</v>
      </c>
      <c r="K46" s="5" t="n">
        <v>4487</v>
      </c>
      <c r="L46" s="5" t="n">
        <v>6750.3</v>
      </c>
      <c r="M46" s="5" t="n">
        <v>15424.7</v>
      </c>
      <c r="N46" s="5" t="n">
        <v>21647.2</v>
      </c>
    </row>
    <row r="47" customFormat="false" ht="12.75" hidden="false" customHeight="false" outlineLevel="0" collapsed="false">
      <c r="B47" s="0" t="n">
        <v>4</v>
      </c>
      <c r="C47" s="5" t="n">
        <v>33766.4935483871</v>
      </c>
      <c r="D47" s="5" t="n">
        <v>26351.9344827586</v>
      </c>
      <c r="E47" s="5" t="n">
        <v>35073.9258064516</v>
      </c>
      <c r="F47" s="5" t="n">
        <v>15721.6666666667</v>
      </c>
      <c r="G47" s="5" t="n">
        <v>12015</v>
      </c>
      <c r="H47" s="5" t="n">
        <v>3219.2</v>
      </c>
      <c r="I47" s="5" t="n">
        <v>161</v>
      </c>
      <c r="J47" s="5" t="n">
        <v>4682.2</v>
      </c>
      <c r="K47" s="5" t="n">
        <v>5262.9</v>
      </c>
      <c r="L47" s="5" t="n">
        <v>6799.8</v>
      </c>
      <c r="M47" s="5" t="n">
        <v>14812</v>
      </c>
      <c r="N47" s="5" t="n">
        <v>26638.8</v>
      </c>
    </row>
    <row r="48" customFormat="false" ht="12.75" hidden="false" customHeight="false" outlineLevel="0" collapsed="false">
      <c r="B48" s="0" t="n">
        <v>5</v>
      </c>
      <c r="C48" s="5" t="n">
        <v>33924.8935483871</v>
      </c>
      <c r="D48" s="5" t="n">
        <v>17494.9344827586</v>
      </c>
      <c r="E48" s="5" t="n">
        <v>36969.2258064516</v>
      </c>
      <c r="F48" s="5" t="n">
        <v>17718.0666666667</v>
      </c>
      <c r="G48" s="5" t="n">
        <v>11728.8</v>
      </c>
      <c r="H48" s="5" t="n">
        <v>6306</v>
      </c>
      <c r="I48" s="5" t="n">
        <v>4380.1</v>
      </c>
      <c r="J48" s="5" t="n">
        <v>3871.6</v>
      </c>
      <c r="K48" s="5" t="n">
        <v>6083.6</v>
      </c>
      <c r="L48" s="5" t="n">
        <v>6892.1</v>
      </c>
      <c r="M48" s="5" t="n">
        <v>15383.8</v>
      </c>
      <c r="N48" s="5" t="n">
        <v>19953</v>
      </c>
    </row>
    <row r="49" customFormat="false" ht="12.75" hidden="false" customHeight="false" outlineLevel="0" collapsed="false">
      <c r="B49" s="0" t="n">
        <v>6</v>
      </c>
      <c r="C49" s="5" t="n">
        <v>32365.2935483871</v>
      </c>
      <c r="D49" s="5" t="n">
        <v>18027.3344827586</v>
      </c>
      <c r="E49" s="5" t="n">
        <v>38807.0258064516</v>
      </c>
      <c r="F49" s="5" t="n">
        <v>17316.7666666667</v>
      </c>
      <c r="G49" s="5" t="n">
        <v>10381.3</v>
      </c>
      <c r="H49" s="5" t="n">
        <v>8196.6</v>
      </c>
      <c r="I49" s="5" t="n">
        <v>6073.5</v>
      </c>
      <c r="J49" s="5" t="n">
        <v>3644.4</v>
      </c>
      <c r="K49" s="5" t="n">
        <v>5630.9</v>
      </c>
      <c r="L49" s="5" t="n">
        <v>7372.9</v>
      </c>
      <c r="M49" s="5" t="n">
        <v>15586.2</v>
      </c>
      <c r="N49" s="5" t="n">
        <v>28339.4</v>
      </c>
    </row>
    <row r="50" customFormat="false" ht="12.75" hidden="false" customHeight="false" outlineLevel="0" collapsed="false">
      <c r="B50" s="0" t="n">
        <v>7</v>
      </c>
      <c r="C50" s="5" t="n">
        <v>38964.6935483871</v>
      </c>
      <c r="D50" s="5" t="n">
        <v>19559.7344827586</v>
      </c>
      <c r="E50" s="5" t="n">
        <v>41304.6258064516</v>
      </c>
      <c r="F50" s="5" t="n">
        <v>17076.9666666667</v>
      </c>
      <c r="G50" s="5" t="n">
        <v>8236</v>
      </c>
      <c r="H50" s="5" t="n">
        <v>6771.8</v>
      </c>
      <c r="I50" s="5" t="n">
        <v>6046.7</v>
      </c>
      <c r="J50" s="5" t="n">
        <v>5741.4</v>
      </c>
      <c r="K50" s="5" t="n">
        <v>5555.7</v>
      </c>
      <c r="L50" s="5" t="n">
        <v>6792.6</v>
      </c>
      <c r="M50" s="5" t="n">
        <v>18117.5</v>
      </c>
      <c r="N50" s="5" t="n">
        <v>19670.9</v>
      </c>
    </row>
    <row r="51" customFormat="false" ht="12.75" hidden="false" customHeight="false" outlineLevel="0" collapsed="false">
      <c r="B51" s="0" t="n">
        <v>8</v>
      </c>
      <c r="C51" s="5" t="n">
        <v>34714.5935483871</v>
      </c>
      <c r="D51" s="5" t="n">
        <v>22924.4344827586</v>
      </c>
      <c r="E51" s="5" t="n">
        <v>40197.2258064516</v>
      </c>
      <c r="F51" s="5" t="n">
        <v>15324.9666666667</v>
      </c>
      <c r="G51" s="5" t="n">
        <v>9004.9</v>
      </c>
      <c r="H51" s="5" t="n">
        <v>14585.3</v>
      </c>
      <c r="I51" s="5" t="n">
        <v>5164.8</v>
      </c>
      <c r="J51" s="5" t="n">
        <v>5198.3</v>
      </c>
      <c r="K51" s="5" t="n">
        <v>6121.4</v>
      </c>
      <c r="L51" s="5" t="n">
        <v>6035.1</v>
      </c>
      <c r="M51" s="5" t="n">
        <v>20282.6</v>
      </c>
      <c r="N51" s="5" t="n">
        <v>20585.9</v>
      </c>
    </row>
    <row r="52" customFormat="false" ht="12.75" hidden="false" customHeight="false" outlineLevel="0" collapsed="false">
      <c r="B52" s="0" t="n">
        <v>9</v>
      </c>
      <c r="C52" s="5" t="n">
        <v>32575.5935483871</v>
      </c>
      <c r="D52" s="5" t="n">
        <v>25665.6344827586</v>
      </c>
      <c r="E52" s="5" t="n">
        <v>38531.9258064516</v>
      </c>
      <c r="F52" s="5" t="n">
        <v>10710.1666666667</v>
      </c>
      <c r="G52" s="5" t="n">
        <v>8792</v>
      </c>
      <c r="H52" s="5" t="n">
        <v>8292.7</v>
      </c>
      <c r="I52" s="5" t="n">
        <v>855.299999999999</v>
      </c>
      <c r="J52" s="5" t="n">
        <v>5410</v>
      </c>
      <c r="K52" s="5" t="n">
        <v>5685.4</v>
      </c>
      <c r="L52" s="5" t="n">
        <v>7862.8</v>
      </c>
      <c r="M52" s="5" t="n">
        <v>19519.4</v>
      </c>
      <c r="N52" s="5" t="n">
        <v>18260.6</v>
      </c>
    </row>
    <row r="53" customFormat="false" ht="12.75" hidden="false" customHeight="false" outlineLevel="0" collapsed="false">
      <c r="B53" s="0" t="n">
        <v>10</v>
      </c>
      <c r="C53" s="5" t="n">
        <v>32116.5935483871</v>
      </c>
      <c r="D53" s="5" t="n">
        <v>28850.0344827586</v>
      </c>
      <c r="E53" s="5" t="n">
        <v>28585.7258064516</v>
      </c>
      <c r="F53" s="5" t="n">
        <v>14457.1666666667</v>
      </c>
      <c r="G53" s="5" t="n">
        <v>9328</v>
      </c>
      <c r="H53" s="5" t="n">
        <v>6925.7</v>
      </c>
      <c r="I53" s="5" t="n">
        <v>4385.8</v>
      </c>
      <c r="J53" s="5" t="n">
        <v>5030.7</v>
      </c>
      <c r="K53" s="5" t="n">
        <v>5403.8</v>
      </c>
      <c r="L53" s="5" t="n">
        <v>9789.2</v>
      </c>
      <c r="M53" s="5" t="n">
        <v>24334.9</v>
      </c>
      <c r="N53" s="5" t="n">
        <v>22223</v>
      </c>
    </row>
    <row r="54" customFormat="false" ht="12.75" hidden="false" customHeight="false" outlineLevel="0" collapsed="false">
      <c r="B54" s="0" t="n">
        <v>11</v>
      </c>
      <c r="C54" s="5" t="n">
        <v>28282.3935483871</v>
      </c>
      <c r="D54" s="5" t="n">
        <v>29502.5344827586</v>
      </c>
      <c r="E54" s="5" t="n">
        <v>20062.7258064516</v>
      </c>
      <c r="F54" s="5" t="n">
        <v>16308.5666666667</v>
      </c>
      <c r="G54" s="5" t="n">
        <v>10539.2</v>
      </c>
      <c r="H54" s="5" t="n">
        <v>4632.1</v>
      </c>
      <c r="I54" s="5" t="n">
        <v>6734.1</v>
      </c>
      <c r="J54" s="5" t="n">
        <v>4551.4</v>
      </c>
      <c r="K54" s="5" t="n">
        <v>5152.1</v>
      </c>
      <c r="L54" s="5" t="n">
        <v>11783.4</v>
      </c>
      <c r="M54" s="5" t="n">
        <v>25108</v>
      </c>
      <c r="N54" s="5" t="n">
        <v>29556.5</v>
      </c>
    </row>
    <row r="55" customFormat="false" ht="12.75" hidden="false" customHeight="false" outlineLevel="0" collapsed="false">
      <c r="B55" s="0" t="n">
        <v>12</v>
      </c>
      <c r="C55" s="5" t="n">
        <v>27578.1935483871</v>
      </c>
      <c r="D55" s="5" t="n">
        <v>23079.2344827586</v>
      </c>
      <c r="E55" s="5" t="n">
        <v>18558.2258064516</v>
      </c>
      <c r="F55" s="5" t="n">
        <v>16374.6666666667</v>
      </c>
      <c r="G55" s="5" t="n">
        <v>9577.6</v>
      </c>
      <c r="H55" s="5" t="n">
        <v>5885.9</v>
      </c>
      <c r="I55" s="5" t="n">
        <v>6510.6</v>
      </c>
      <c r="J55" s="5" t="n">
        <v>4254.7</v>
      </c>
      <c r="K55" s="5" t="n">
        <v>4797.7</v>
      </c>
      <c r="L55" s="5" t="n">
        <v>11416.2</v>
      </c>
      <c r="M55" s="5" t="n">
        <v>27986.9</v>
      </c>
      <c r="N55" s="5" t="n">
        <v>28832.4</v>
      </c>
    </row>
    <row r="56" customFormat="false" ht="12.75" hidden="false" customHeight="false" outlineLevel="0" collapsed="false">
      <c r="B56" s="0" t="n">
        <v>13</v>
      </c>
      <c r="C56" s="5" t="n">
        <v>25747.4935483871</v>
      </c>
      <c r="D56" s="5" t="n">
        <v>22387.9344827586</v>
      </c>
      <c r="E56" s="5" t="n">
        <v>21038.8258064516</v>
      </c>
      <c r="F56" s="5" t="n">
        <v>15705.1666666667</v>
      </c>
      <c r="G56" s="5" t="n">
        <v>7725.6</v>
      </c>
      <c r="H56" s="5" t="n">
        <v>7136.4</v>
      </c>
      <c r="I56" s="5" t="n">
        <v>6931.4</v>
      </c>
      <c r="J56" s="5" t="n">
        <v>3006</v>
      </c>
      <c r="K56" s="5" t="n">
        <v>4949.2</v>
      </c>
      <c r="L56" s="5" t="n">
        <v>10706.1</v>
      </c>
      <c r="M56" s="5" t="n">
        <v>31447.9</v>
      </c>
      <c r="N56" s="5" t="n">
        <v>34108.1</v>
      </c>
    </row>
    <row r="57" customFormat="false" ht="12.75" hidden="false" customHeight="false" outlineLevel="0" collapsed="false">
      <c r="B57" s="0" t="n">
        <v>14</v>
      </c>
      <c r="C57" s="5" t="n">
        <v>20319.9935483871</v>
      </c>
      <c r="D57" s="5" t="n">
        <v>25815.4344827586</v>
      </c>
      <c r="E57" s="5" t="n">
        <v>23698.8258064516</v>
      </c>
      <c r="F57" s="5" t="n">
        <v>18068.8666666667</v>
      </c>
      <c r="G57" s="5" t="n">
        <v>6156.3</v>
      </c>
      <c r="H57" s="5" t="n">
        <v>7269.9</v>
      </c>
      <c r="I57" s="5" t="n">
        <v>6323.8</v>
      </c>
      <c r="J57" s="5" t="n">
        <v>6695.7</v>
      </c>
      <c r="K57" s="5" t="n">
        <v>4733.2</v>
      </c>
      <c r="L57" s="5" t="n">
        <v>8915.5</v>
      </c>
      <c r="M57" s="5" t="n">
        <v>35510.9</v>
      </c>
      <c r="N57" s="5" t="n">
        <v>31080.8</v>
      </c>
    </row>
    <row r="58" customFormat="false" ht="12.75" hidden="false" customHeight="false" outlineLevel="0" collapsed="false">
      <c r="B58" s="0" t="n">
        <v>15</v>
      </c>
      <c r="C58" s="5" t="n">
        <v>16570.3935483871</v>
      </c>
      <c r="D58" s="5" t="n">
        <v>26798.7344827586</v>
      </c>
      <c r="E58" s="5" t="n">
        <v>25355.4258064516</v>
      </c>
      <c r="F58" s="5" t="n">
        <v>16693.4666666667</v>
      </c>
      <c r="G58" s="5" t="n">
        <v>7643.3</v>
      </c>
      <c r="H58" s="5" t="n">
        <v>5961.5</v>
      </c>
      <c r="I58" s="5" t="n">
        <v>10086.8</v>
      </c>
      <c r="J58" s="5" t="n">
        <v>5323.1</v>
      </c>
      <c r="K58" s="5" t="n">
        <v>5215</v>
      </c>
      <c r="L58" s="5" t="n">
        <v>8272.2</v>
      </c>
      <c r="M58" s="5" t="n">
        <v>36614.3</v>
      </c>
      <c r="N58" s="5" t="n">
        <v>29519.8</v>
      </c>
    </row>
    <row r="59" customFormat="false" ht="12.75" hidden="false" customHeight="false" outlineLevel="0" collapsed="false">
      <c r="B59" s="0" t="n">
        <v>16</v>
      </c>
      <c r="C59" s="5" t="n">
        <v>16621.9935483871</v>
      </c>
      <c r="D59" s="5" t="n">
        <v>35777.3344827586</v>
      </c>
      <c r="E59" s="5" t="n">
        <v>21751.7258064516</v>
      </c>
      <c r="F59" s="5" t="n">
        <v>15714.7666666667</v>
      </c>
      <c r="G59" s="5" t="n">
        <v>11099.8</v>
      </c>
      <c r="H59" s="5" t="n">
        <v>6789.1</v>
      </c>
      <c r="I59" s="5" t="n">
        <v>12788.6</v>
      </c>
      <c r="J59" s="5" t="n">
        <v>6872.3</v>
      </c>
      <c r="K59" s="5" t="n">
        <v>4752.7</v>
      </c>
      <c r="L59" s="5" t="n">
        <v>9915.6</v>
      </c>
      <c r="M59" s="5" t="n">
        <v>32594.6</v>
      </c>
      <c r="N59" s="5" t="n">
        <v>23382.5</v>
      </c>
    </row>
    <row r="60" customFormat="false" ht="12.75" hidden="false" customHeight="false" outlineLevel="0" collapsed="false">
      <c r="B60" s="0" t="n">
        <v>17</v>
      </c>
      <c r="C60" s="5" t="n">
        <v>18440.7935483871</v>
      </c>
      <c r="D60" s="5" t="n">
        <v>32510.5344827586</v>
      </c>
      <c r="E60" s="5" t="n">
        <v>18461.5258064516</v>
      </c>
      <c r="F60" s="5" t="n">
        <v>26421.0666666667</v>
      </c>
      <c r="G60" s="5" t="n">
        <v>10661.3</v>
      </c>
      <c r="H60" s="5" t="n">
        <v>3974.4</v>
      </c>
      <c r="I60" s="5" t="n">
        <v>12715.8</v>
      </c>
      <c r="J60" s="5" t="n">
        <v>5033.6</v>
      </c>
      <c r="K60" s="5" t="n">
        <v>4128.8</v>
      </c>
      <c r="L60" s="5" t="n">
        <v>9015</v>
      </c>
      <c r="M60" s="5" t="n">
        <v>28544</v>
      </c>
      <c r="N60" s="5" t="n">
        <v>21353</v>
      </c>
    </row>
    <row r="61" customFormat="false" ht="12.75" hidden="false" customHeight="false" outlineLevel="0" collapsed="false">
      <c r="B61" s="0" t="n">
        <v>18</v>
      </c>
      <c r="C61" s="5" t="n">
        <v>14137.2935483871</v>
      </c>
      <c r="D61" s="5" t="n">
        <v>29325.9344827586</v>
      </c>
      <c r="E61" s="5" t="n">
        <v>16573.0258064516</v>
      </c>
      <c r="F61" s="5" t="n">
        <v>24645.7666666667</v>
      </c>
      <c r="G61" s="5" t="n">
        <v>9064.6</v>
      </c>
      <c r="H61" s="5" t="n">
        <v>3128.3</v>
      </c>
      <c r="I61" s="5" t="n">
        <v>6183</v>
      </c>
      <c r="J61" s="5" t="n">
        <v>4481.6</v>
      </c>
      <c r="K61" s="5" t="n">
        <v>7120.7</v>
      </c>
      <c r="L61" s="5" t="n">
        <v>8921.1</v>
      </c>
      <c r="M61" s="5" t="n">
        <v>28990</v>
      </c>
      <c r="N61" s="5" t="n">
        <v>21815.6</v>
      </c>
    </row>
    <row r="62" customFormat="false" ht="12.75" hidden="false" customHeight="false" outlineLevel="0" collapsed="false">
      <c r="B62" s="0" t="n">
        <v>19</v>
      </c>
      <c r="C62" s="5" t="n">
        <v>15425.1935483871</v>
      </c>
      <c r="D62" s="5" t="n">
        <v>18224.4344827586</v>
      </c>
      <c r="E62" s="5" t="n">
        <v>16466.0258064516</v>
      </c>
      <c r="F62" s="5" t="n">
        <v>23230.5666666667</v>
      </c>
      <c r="G62" s="5" t="n">
        <v>7698.1</v>
      </c>
      <c r="H62" s="5" t="n">
        <v>5948.1</v>
      </c>
      <c r="I62" s="5" t="n">
        <v>5579.9</v>
      </c>
      <c r="J62" s="5" t="n">
        <v>3025.2</v>
      </c>
      <c r="K62" s="5" t="n">
        <v>5994.8</v>
      </c>
      <c r="L62" s="5" t="n">
        <v>8774.2</v>
      </c>
      <c r="M62" s="5" t="n">
        <v>25424.3</v>
      </c>
      <c r="N62" s="5" t="n">
        <v>21476.2</v>
      </c>
    </row>
    <row r="63" customFormat="false" ht="12.75" hidden="false" customHeight="false" outlineLevel="0" collapsed="false">
      <c r="B63" s="0" t="n">
        <v>20</v>
      </c>
      <c r="C63" s="5" t="n">
        <v>14940.4935483871</v>
      </c>
      <c r="D63" s="5" t="n">
        <v>20050.0344827586</v>
      </c>
      <c r="E63" s="5" t="n">
        <v>19482.6258064516</v>
      </c>
      <c r="F63" s="5" t="n">
        <v>19106.6666666667</v>
      </c>
      <c r="G63" s="5" t="n">
        <v>6367.2</v>
      </c>
      <c r="H63" s="5" t="n">
        <v>7054.8</v>
      </c>
      <c r="I63" s="5" t="n">
        <v>6281.1</v>
      </c>
      <c r="J63" s="5" t="n">
        <v>3411</v>
      </c>
      <c r="K63" s="5" t="n">
        <v>5341.7</v>
      </c>
      <c r="L63" s="5" t="n">
        <v>9520.3</v>
      </c>
      <c r="M63" s="5" t="n">
        <v>23492.9</v>
      </c>
      <c r="N63" s="5" t="n">
        <v>25187.8</v>
      </c>
    </row>
    <row r="64" customFormat="false" ht="12.75" hidden="false" customHeight="false" outlineLevel="0" collapsed="false">
      <c r="B64" s="0" t="n">
        <v>21</v>
      </c>
      <c r="C64" s="5" t="n">
        <v>19205.8935483871</v>
      </c>
      <c r="D64" s="5" t="n">
        <v>37981.0344827586</v>
      </c>
      <c r="E64" s="5" t="n">
        <v>21156.6258064516</v>
      </c>
      <c r="F64" s="5" t="n">
        <v>15117.6666666667</v>
      </c>
      <c r="G64" s="5" t="n">
        <v>5195.3</v>
      </c>
      <c r="H64" s="5" t="n">
        <v>6762.2</v>
      </c>
      <c r="I64" s="5" t="n">
        <v>7388.3</v>
      </c>
      <c r="J64" s="5" t="n">
        <v>4446.5</v>
      </c>
      <c r="K64" s="5" t="n">
        <v>6648.7</v>
      </c>
      <c r="L64" s="5" t="n">
        <v>7656.9</v>
      </c>
      <c r="M64" s="5" t="n">
        <v>20098.2</v>
      </c>
      <c r="N64" s="5" t="n">
        <v>28083.1</v>
      </c>
    </row>
    <row r="65" customFormat="false" ht="12.75" hidden="false" customHeight="false" outlineLevel="0" collapsed="false">
      <c r="B65" s="0" t="n">
        <v>22</v>
      </c>
      <c r="C65" s="5" t="n">
        <v>20971.3935483871</v>
      </c>
      <c r="D65" s="5" t="n">
        <v>37588.2344827586</v>
      </c>
      <c r="E65" s="5" t="n">
        <v>22110.0258064516</v>
      </c>
      <c r="F65" s="5" t="n">
        <v>12361.5666666667</v>
      </c>
      <c r="G65" s="5" t="n">
        <v>6620.1</v>
      </c>
      <c r="H65" s="5" t="n">
        <v>6741.3</v>
      </c>
      <c r="I65" s="5" t="n">
        <v>5202.5</v>
      </c>
      <c r="J65" s="5" t="n">
        <v>4901.8</v>
      </c>
      <c r="K65" s="5" t="n">
        <v>6397.2</v>
      </c>
      <c r="L65" s="5" t="n">
        <v>6929.8</v>
      </c>
      <c r="M65" s="5" t="n">
        <v>22983.9</v>
      </c>
      <c r="N65" s="5" t="n">
        <v>29222.3</v>
      </c>
    </row>
    <row r="66" customFormat="false" ht="12.75" hidden="false" customHeight="false" outlineLevel="0" collapsed="false">
      <c r="B66" s="0" t="n">
        <v>23</v>
      </c>
      <c r="C66" s="5" t="n">
        <v>20907.5935483871</v>
      </c>
      <c r="D66" s="5" t="n">
        <v>45701.0344827586</v>
      </c>
      <c r="E66" s="5" t="n">
        <v>21631.3258064516</v>
      </c>
      <c r="F66" s="5" t="n">
        <v>11485.6666666667</v>
      </c>
      <c r="G66" s="5" t="n">
        <v>8236.9</v>
      </c>
      <c r="H66" s="5" t="n">
        <v>6568.5</v>
      </c>
      <c r="I66" s="5" t="n">
        <v>3988.6</v>
      </c>
      <c r="J66" s="5" t="n">
        <v>4903.3</v>
      </c>
      <c r="K66" s="5" t="n">
        <v>5544.2</v>
      </c>
      <c r="L66" s="5" t="n">
        <v>8702.6</v>
      </c>
      <c r="M66" s="5" t="n">
        <v>24696.7</v>
      </c>
      <c r="N66" s="5" t="n">
        <v>26177.5</v>
      </c>
    </row>
    <row r="67" customFormat="false" ht="12.75" hidden="false" customHeight="false" outlineLevel="0" collapsed="false">
      <c r="B67" s="0" t="n">
        <v>24</v>
      </c>
      <c r="C67" s="5" t="n">
        <v>17557.8935483871</v>
      </c>
      <c r="D67" s="5" t="n">
        <v>44737.4344827586</v>
      </c>
      <c r="E67" s="5" t="n">
        <v>21623.4258064516</v>
      </c>
      <c r="F67" s="5" t="n">
        <v>16230.0666666667</v>
      </c>
      <c r="G67" s="5" t="n">
        <v>8527</v>
      </c>
      <c r="H67" s="5" t="n">
        <v>3144.3</v>
      </c>
      <c r="I67" s="5" t="n">
        <v>6532</v>
      </c>
      <c r="J67" s="5" t="n">
        <v>5624.4</v>
      </c>
      <c r="K67" s="5" t="n">
        <v>4044</v>
      </c>
      <c r="L67" s="5" t="n">
        <v>8845.4</v>
      </c>
      <c r="M67" s="5" t="n">
        <v>23431.2</v>
      </c>
      <c r="N67" s="5" t="n">
        <v>29767.5</v>
      </c>
    </row>
    <row r="68" customFormat="false" ht="12.75" hidden="false" customHeight="false" outlineLevel="0" collapsed="false">
      <c r="B68" s="0" t="n">
        <v>25</v>
      </c>
      <c r="C68" s="5" t="n">
        <v>23832.2935483871</v>
      </c>
      <c r="D68" s="5" t="n">
        <v>33869.3344827586</v>
      </c>
      <c r="E68" s="5" t="n">
        <v>23369.2258064516</v>
      </c>
      <c r="F68" s="5" t="n">
        <v>14563.1666666667</v>
      </c>
      <c r="G68" s="5" t="n">
        <v>10072.5</v>
      </c>
      <c r="H68" s="5" t="n">
        <v>1714.2</v>
      </c>
      <c r="I68" s="5" t="n">
        <v>0</v>
      </c>
      <c r="J68" s="5" t="n">
        <v>5189</v>
      </c>
      <c r="K68" s="5" t="n">
        <v>5920</v>
      </c>
      <c r="L68" s="5" t="n">
        <v>9768.6</v>
      </c>
      <c r="M68" s="5" t="n">
        <v>21483.1</v>
      </c>
      <c r="N68" s="5" t="n">
        <v>19522</v>
      </c>
    </row>
    <row r="69" customFormat="false" ht="12.75" hidden="false" customHeight="false" outlineLevel="0" collapsed="false">
      <c r="B69" s="0" t="n">
        <v>26</v>
      </c>
      <c r="C69" s="5" t="n">
        <v>25045.7935483871</v>
      </c>
      <c r="D69" s="5" t="n">
        <v>27041.7344827586</v>
      </c>
      <c r="E69" s="5" t="n">
        <v>19338.2258064516</v>
      </c>
      <c r="F69" s="5" t="n">
        <v>13061.4666666667</v>
      </c>
      <c r="G69" s="5" t="n">
        <v>8250.2</v>
      </c>
      <c r="H69" s="5" t="n">
        <v>4448.1</v>
      </c>
      <c r="I69" s="5" t="n">
        <v>1983.5</v>
      </c>
      <c r="J69" s="5" t="n">
        <v>4795.1</v>
      </c>
      <c r="K69" s="5" t="n">
        <v>6285.8</v>
      </c>
      <c r="L69" s="5" t="n">
        <v>10790.6</v>
      </c>
      <c r="M69" s="5" t="n">
        <v>18305.1</v>
      </c>
      <c r="N69" s="5" t="n">
        <v>25366.7</v>
      </c>
    </row>
    <row r="70" customFormat="false" ht="12.75" hidden="false" customHeight="false" outlineLevel="0" collapsed="false">
      <c r="B70" s="0" t="n">
        <v>27</v>
      </c>
      <c r="C70" s="5" t="n">
        <v>28734.1935483871</v>
      </c>
      <c r="D70" s="5" t="n">
        <v>32857.4344827586</v>
      </c>
      <c r="E70" s="5" t="n">
        <v>21192.1258064516</v>
      </c>
      <c r="F70" s="5" t="n">
        <v>13638.7666666667</v>
      </c>
      <c r="G70" s="5" t="n">
        <v>5671.5</v>
      </c>
      <c r="H70" s="5" t="n">
        <v>5851.9</v>
      </c>
      <c r="I70" s="5" t="n">
        <v>1492.6</v>
      </c>
      <c r="J70" s="5" t="n">
        <v>3873.1</v>
      </c>
      <c r="K70" s="5" t="n">
        <v>5516</v>
      </c>
      <c r="L70" s="5" t="n">
        <v>15333.2</v>
      </c>
      <c r="M70" s="5" t="n">
        <v>25124.4</v>
      </c>
      <c r="N70" s="5" t="n">
        <v>27739.4</v>
      </c>
    </row>
    <row r="71" customFormat="false" ht="12.75" hidden="false" customHeight="false" outlineLevel="0" collapsed="false">
      <c r="B71" s="0" t="n">
        <v>28</v>
      </c>
      <c r="C71" s="5" t="n">
        <v>30522.5935483871</v>
      </c>
      <c r="D71" s="5" t="n">
        <v>33166.3344827586</v>
      </c>
      <c r="E71" s="5" t="n">
        <v>22629.5258064516</v>
      </c>
      <c r="F71" s="5" t="n">
        <v>15369.4666666667</v>
      </c>
      <c r="G71" s="5" t="n">
        <v>2162.9</v>
      </c>
      <c r="H71" s="5" t="n">
        <v>8790</v>
      </c>
      <c r="I71" s="5" t="n">
        <v>4510.5</v>
      </c>
      <c r="J71" s="5" t="n">
        <v>5803.5</v>
      </c>
      <c r="K71" s="5" t="n">
        <v>6031</v>
      </c>
      <c r="L71" s="5" t="n">
        <v>13200.7</v>
      </c>
      <c r="M71" s="5" t="n">
        <v>22076.8</v>
      </c>
      <c r="N71" s="5" t="n">
        <v>28574.3</v>
      </c>
    </row>
    <row r="72" customFormat="false" ht="12.75" hidden="false" customHeight="false" outlineLevel="0" collapsed="false">
      <c r="B72" s="0" t="n">
        <v>29</v>
      </c>
      <c r="C72" s="5" t="n">
        <v>24909.9935483871</v>
      </c>
      <c r="D72" s="5" t="n">
        <v>34649.1344827586</v>
      </c>
      <c r="E72" s="5" t="n">
        <v>21364.2258064516</v>
      </c>
      <c r="F72" s="5" t="n">
        <v>11753.0666666667</v>
      </c>
      <c r="G72" s="5" t="n">
        <v>3619.6</v>
      </c>
      <c r="H72" s="5" t="n">
        <v>7816.9</v>
      </c>
      <c r="I72" s="5" t="n">
        <v>6326.5</v>
      </c>
      <c r="J72" s="5" t="n">
        <v>6838.2</v>
      </c>
      <c r="K72" s="5" t="n">
        <v>6010.3</v>
      </c>
      <c r="L72" s="5" t="n">
        <v>14618.3</v>
      </c>
      <c r="M72" s="5" t="n">
        <v>23495.4</v>
      </c>
      <c r="N72" s="5" t="n">
        <v>27333.8</v>
      </c>
    </row>
    <row r="73" customFormat="false" ht="12.75" hidden="false" customHeight="false" outlineLevel="0" collapsed="false">
      <c r="B73" s="0" t="n">
        <v>30</v>
      </c>
      <c r="C73" s="5" t="n">
        <v>21149.9935483871</v>
      </c>
      <c r="D73" s="5"/>
      <c r="E73" s="5" t="n">
        <v>19727.1258064516</v>
      </c>
      <c r="F73" s="5" t="n">
        <v>7303.96666666667</v>
      </c>
      <c r="G73" s="5" t="n">
        <v>6413.7</v>
      </c>
      <c r="H73" s="5" t="n">
        <v>5715.6</v>
      </c>
      <c r="I73" s="5" t="n">
        <v>3753.5</v>
      </c>
      <c r="J73" s="5" t="n">
        <v>6837.5</v>
      </c>
      <c r="K73" s="5" t="n">
        <v>5746.6</v>
      </c>
      <c r="L73" s="5" t="n">
        <v>18213.9</v>
      </c>
      <c r="M73" s="5" t="n">
        <v>25619.1</v>
      </c>
      <c r="N73" s="5" t="n">
        <v>24790.1</v>
      </c>
    </row>
    <row r="74" customFormat="false" ht="12.75" hidden="false" customHeight="false" outlineLevel="0" collapsed="false">
      <c r="B74" s="0" t="n">
        <v>31</v>
      </c>
      <c r="C74" s="5" t="n">
        <v>23349.2935483871</v>
      </c>
      <c r="D74" s="5"/>
      <c r="E74" s="5" t="n">
        <v>16829.9258064516</v>
      </c>
      <c r="F74" s="5"/>
      <c r="G74" s="5" t="n">
        <v>5752.7</v>
      </c>
      <c r="H74" s="5"/>
      <c r="I74" s="5" t="n">
        <v>9875.5</v>
      </c>
      <c r="J74" s="5" t="n">
        <v>6878.1</v>
      </c>
      <c r="K74" s="5"/>
      <c r="L74" s="5" t="n">
        <v>19202.8</v>
      </c>
      <c r="M74" s="5"/>
      <c r="N74" s="5" t="n">
        <v>22036.9</v>
      </c>
    </row>
    <row r="75" customFormat="false" ht="12.75" hidden="false" customHeight="false" outlineLevel="0" collapsed="false">
      <c r="A75" s="0" t="s">
        <v>5</v>
      </c>
      <c r="C75" s="7" t="n">
        <f aca="false">AVERAGE(C44:C74)</f>
        <v>25295.8193548387</v>
      </c>
      <c r="D75" s="7" t="n">
        <f aca="false">AVERAGE(D44:D74)</f>
        <v>28454.8275862069</v>
      </c>
      <c r="E75" s="7" t="n">
        <f aca="false">AVERAGE(E44:E74)</f>
        <v>25168.364516129</v>
      </c>
      <c r="F75" s="7" t="n">
        <f aca="false">AVERAGE(F44:F74)</f>
        <v>15535.7266666667</v>
      </c>
      <c r="G75" s="7" t="n">
        <f aca="false">AVERAGE(G44:G74)</f>
        <v>8392.32580645161</v>
      </c>
      <c r="H75" s="7" t="n">
        <f aca="false">AVERAGE(H44:H74)</f>
        <v>6313.94666666667</v>
      </c>
      <c r="I75" s="7" t="n">
        <f aca="false">AVERAGE(I44:I74)</f>
        <v>5348.82258064516</v>
      </c>
      <c r="J75" s="7" t="n">
        <f aca="false">AVERAGE(J44:J74)</f>
        <v>5264.4064516129</v>
      </c>
      <c r="K75" s="7" t="n">
        <f aca="false">AVERAGE(K44:K74)</f>
        <v>5560.35</v>
      </c>
      <c r="L75" s="7" t="n">
        <f aca="false">AVERAGE(L44:L74)</f>
        <v>9702.11290322581</v>
      </c>
      <c r="M75" s="7" t="n">
        <f aca="false">AVERAGE(M44:M74)</f>
        <v>23397.6333333333</v>
      </c>
      <c r="N75" s="7" t="n">
        <f aca="false">AVERAGE(N44:N74)</f>
        <v>25179.5838709677</v>
      </c>
    </row>
    <row r="76" customFormat="false" ht="12.75" hidden="false" customHeight="false" outlineLevel="0" collapsed="false">
      <c r="A76" s="8" t="s">
        <v>8</v>
      </c>
      <c r="C76" s="5" t="n">
        <f aca="false">335135/31</f>
        <v>10810.8064516129</v>
      </c>
      <c r="D76" s="5" t="n">
        <f aca="false">282546/29</f>
        <v>9742.96551724138</v>
      </c>
      <c r="E76" s="5" t="n">
        <f aca="false">325245/31</f>
        <v>10491.7741935484</v>
      </c>
      <c r="F76" s="5" t="n">
        <f aca="false">285373/30</f>
        <v>9512.43333333333</v>
      </c>
      <c r="G76" s="5" t="n">
        <f aca="false">312263/31</f>
        <v>10073</v>
      </c>
      <c r="H76" s="5" t="n">
        <f aca="false">256599/30</f>
        <v>8553.3</v>
      </c>
      <c r="I76" s="5" t="n">
        <f aca="false">240040/31</f>
        <v>7743.22580645161</v>
      </c>
      <c r="J76" s="5" t="n">
        <f aca="false">258128/31</f>
        <v>8326.70967741935</v>
      </c>
      <c r="K76" s="5" t="n">
        <f aca="false">250599/30</f>
        <v>8353.3</v>
      </c>
      <c r="L76" s="5" t="n">
        <f aca="false">273916/31</f>
        <v>8836</v>
      </c>
      <c r="M76" s="5" t="n">
        <f aca="false">279428/30</f>
        <v>9314.26666666667</v>
      </c>
      <c r="N76" s="5" t="n">
        <f aca="false">261791/31</f>
        <v>8444.87096774194</v>
      </c>
    </row>
    <row r="77" customFormat="false" ht="12.75" hidden="false" customHeight="false" outlineLevel="0" collapsed="false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customFormat="false" ht="12.75" hidden="false" customHeight="false" outlineLevel="0" collapsed="false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customFormat="false" ht="12.75" hidden="false" customHeight="false" outlineLevel="0" collapsed="false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customFormat="false" ht="12.75" hidden="false" customHeight="false" outlineLevel="0" collapsed="false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</row>
    <row r="81" customFormat="false" ht="12.75" hidden="false" customHeight="false" outlineLevel="0" collapsed="false">
      <c r="C81" s="4" t="n">
        <v>36892</v>
      </c>
      <c r="D81" s="4" t="n">
        <v>36923</v>
      </c>
    </row>
    <row r="83" customFormat="false" ht="12.75" hidden="false" customHeight="false" outlineLevel="0" collapsed="false">
      <c r="B83" s="0" t="n">
        <v>1</v>
      </c>
      <c r="C83" s="5" t="n">
        <v>20449.5</v>
      </c>
      <c r="D83" s="5" t="n">
        <v>29834.4</v>
      </c>
    </row>
    <row r="84" customFormat="false" ht="12.75" hidden="false" customHeight="false" outlineLevel="0" collapsed="false">
      <c r="B84" s="0" t="n">
        <v>2</v>
      </c>
      <c r="C84" s="5" t="n">
        <v>22183.1</v>
      </c>
      <c r="D84" s="5" t="n">
        <v>25617.3</v>
      </c>
    </row>
    <row r="85" customFormat="false" ht="12.75" hidden="false" customHeight="false" outlineLevel="0" collapsed="false">
      <c r="B85" s="0" t="n">
        <v>3</v>
      </c>
      <c r="C85" s="5" t="n">
        <v>17982.9</v>
      </c>
      <c r="D85" s="5" t="n">
        <v>17580</v>
      </c>
    </row>
    <row r="86" customFormat="false" ht="12.75" hidden="false" customHeight="false" outlineLevel="0" collapsed="false">
      <c r="B86" s="0" t="n">
        <v>4</v>
      </c>
      <c r="C86" s="5" t="n">
        <v>20325.9</v>
      </c>
      <c r="D86" s="5" t="n">
        <v>9633.5</v>
      </c>
    </row>
    <row r="87" customFormat="false" ht="12.75" hidden="false" customHeight="false" outlineLevel="0" collapsed="false">
      <c r="B87" s="0" t="n">
        <v>5</v>
      </c>
      <c r="C87" s="5" t="n">
        <v>25340.5</v>
      </c>
      <c r="D87" s="5" t="n">
        <v>11416.9</v>
      </c>
    </row>
    <row r="88" customFormat="false" ht="12.75" hidden="false" customHeight="false" outlineLevel="0" collapsed="false">
      <c r="B88" s="0" t="n">
        <v>6</v>
      </c>
      <c r="C88" s="5" t="n">
        <v>19973.2</v>
      </c>
      <c r="D88" s="5" t="n">
        <v>20289.1</v>
      </c>
    </row>
    <row r="89" customFormat="false" ht="12.75" hidden="false" customHeight="false" outlineLevel="0" collapsed="false">
      <c r="B89" s="0" t="n">
        <v>7</v>
      </c>
      <c r="C89" s="5" t="n">
        <v>21744.7</v>
      </c>
      <c r="D89" s="5" t="n">
        <v>30516</v>
      </c>
    </row>
    <row r="90" customFormat="false" ht="12.75" hidden="false" customHeight="false" outlineLevel="0" collapsed="false">
      <c r="B90" s="0" t="n">
        <v>8</v>
      </c>
      <c r="C90" s="5" t="n">
        <v>31762.4</v>
      </c>
      <c r="D90" s="5" t="n">
        <v>34996.1</v>
      </c>
    </row>
    <row r="91" customFormat="false" ht="12.75" hidden="false" customHeight="false" outlineLevel="0" collapsed="false">
      <c r="B91" s="0" t="n">
        <v>9</v>
      </c>
      <c r="C91" s="5" t="n">
        <v>30588</v>
      </c>
      <c r="D91" s="5" t="n">
        <v>36527.4</v>
      </c>
    </row>
    <row r="92" customFormat="false" ht="12.75" hidden="false" customHeight="false" outlineLevel="0" collapsed="false">
      <c r="B92" s="0" t="n">
        <v>10</v>
      </c>
      <c r="C92" s="5" t="n">
        <v>36173.2</v>
      </c>
      <c r="D92" s="5" t="n">
        <v>30104.1</v>
      </c>
    </row>
    <row r="93" customFormat="false" ht="12.75" hidden="false" customHeight="false" outlineLevel="0" collapsed="false">
      <c r="B93" s="0" t="n">
        <v>11</v>
      </c>
      <c r="C93" s="5" t="n">
        <v>39613.3</v>
      </c>
      <c r="D93" s="5" t="n">
        <v>29798.9</v>
      </c>
    </row>
    <row r="94" customFormat="false" ht="12.75" hidden="false" customHeight="false" outlineLevel="0" collapsed="false">
      <c r="B94" s="0" t="n">
        <v>12</v>
      </c>
      <c r="C94" s="5" t="n">
        <v>47635.3</v>
      </c>
      <c r="D94" s="5" t="n">
        <v>32571.2</v>
      </c>
    </row>
    <row r="95" customFormat="false" ht="12.75" hidden="false" customHeight="false" outlineLevel="0" collapsed="false">
      <c r="B95" s="0" t="n">
        <v>13</v>
      </c>
      <c r="C95" s="5" t="n">
        <v>39503.9</v>
      </c>
      <c r="D95" s="5" t="n">
        <v>41120.7</v>
      </c>
    </row>
    <row r="96" customFormat="false" ht="12.75" hidden="false" customHeight="false" outlineLevel="0" collapsed="false">
      <c r="B96" s="0" t="n">
        <v>14</v>
      </c>
      <c r="C96" s="5" t="n">
        <v>35838.8</v>
      </c>
      <c r="D96" s="5" t="n">
        <v>38959.8</v>
      </c>
    </row>
    <row r="97" customFormat="false" ht="12.75" hidden="false" customHeight="false" outlineLevel="0" collapsed="false">
      <c r="B97" s="0" t="n">
        <v>15</v>
      </c>
      <c r="C97" s="5" t="n">
        <v>39929.4</v>
      </c>
      <c r="D97" s="5" t="n">
        <v>36734.9</v>
      </c>
    </row>
    <row r="98" customFormat="false" ht="12.75" hidden="false" customHeight="false" outlineLevel="0" collapsed="false">
      <c r="B98" s="0" t="n">
        <v>16</v>
      </c>
      <c r="C98" s="5" t="n">
        <v>48982.2</v>
      </c>
      <c r="D98" s="5" t="n">
        <v>29871.7</v>
      </c>
    </row>
    <row r="99" customFormat="false" ht="12.75" hidden="false" customHeight="false" outlineLevel="0" collapsed="false">
      <c r="B99" s="0" t="n">
        <v>17</v>
      </c>
      <c r="C99" s="5" t="n">
        <v>51267.4</v>
      </c>
      <c r="D99" s="5" t="n">
        <v>27717.5</v>
      </c>
    </row>
    <row r="100" customFormat="false" ht="12.75" hidden="false" customHeight="false" outlineLevel="0" collapsed="false">
      <c r="B100" s="0" t="n">
        <v>18</v>
      </c>
      <c r="C100" s="5" t="n">
        <v>47591.2</v>
      </c>
      <c r="D100" s="5" t="n">
        <v>22026.6</v>
      </c>
    </row>
    <row r="101" customFormat="false" ht="12.75" hidden="false" customHeight="false" outlineLevel="0" collapsed="false">
      <c r="B101" s="0" t="n">
        <v>19</v>
      </c>
      <c r="C101" s="5" t="n">
        <v>44745.9</v>
      </c>
      <c r="D101" s="5" t="n">
        <v>27806.9</v>
      </c>
    </row>
    <row r="102" customFormat="false" ht="12.75" hidden="false" customHeight="false" outlineLevel="0" collapsed="false">
      <c r="B102" s="0" t="n">
        <v>20</v>
      </c>
      <c r="C102" s="5" t="n">
        <v>31752.1</v>
      </c>
      <c r="D102" s="5" t="n">
        <v>25894.9</v>
      </c>
    </row>
    <row r="103" customFormat="false" ht="12.75" hidden="false" customHeight="false" outlineLevel="0" collapsed="false">
      <c r="B103" s="0" t="n">
        <v>21</v>
      </c>
      <c r="C103" s="5" t="n">
        <v>29084.6</v>
      </c>
      <c r="D103" s="5" t="n">
        <v>27709.2</v>
      </c>
    </row>
    <row r="104" customFormat="false" ht="12.75" hidden="false" customHeight="false" outlineLevel="0" collapsed="false">
      <c r="B104" s="0" t="n">
        <v>22</v>
      </c>
      <c r="C104" s="5" t="n">
        <v>26552.7</v>
      </c>
      <c r="D104" s="5" t="n">
        <v>28076.8</v>
      </c>
    </row>
    <row r="105" customFormat="false" ht="12.75" hidden="false" customHeight="false" outlineLevel="0" collapsed="false">
      <c r="B105" s="0" t="n">
        <v>23</v>
      </c>
      <c r="C105" s="5" t="n">
        <v>30216.2</v>
      </c>
      <c r="D105" s="5" t="n">
        <v>35123.4</v>
      </c>
    </row>
    <row r="106" customFormat="false" ht="12.75" hidden="false" customHeight="false" outlineLevel="0" collapsed="false">
      <c r="B106" s="0" t="n">
        <v>24</v>
      </c>
      <c r="C106" s="5" t="n">
        <v>33119</v>
      </c>
      <c r="D106" s="5" t="n">
        <v>39297.4</v>
      </c>
    </row>
    <row r="107" customFormat="false" ht="12.75" hidden="false" customHeight="false" outlineLevel="0" collapsed="false">
      <c r="B107" s="0" t="n">
        <v>25</v>
      </c>
      <c r="C107" s="5" t="n">
        <v>36913</v>
      </c>
      <c r="D107" s="5" t="n">
        <v>37490.9</v>
      </c>
    </row>
    <row r="108" customFormat="false" ht="12.75" hidden="false" customHeight="false" outlineLevel="0" collapsed="false">
      <c r="B108" s="0" t="n">
        <v>26</v>
      </c>
      <c r="C108" s="5" t="n">
        <v>45908.2</v>
      </c>
      <c r="D108" s="5" t="n">
        <v>35741.6</v>
      </c>
    </row>
    <row r="109" customFormat="false" ht="12.75" hidden="false" customHeight="false" outlineLevel="0" collapsed="false">
      <c r="B109" s="0" t="n">
        <v>27</v>
      </c>
      <c r="C109" s="5" t="n">
        <v>39672.1</v>
      </c>
      <c r="D109" s="5" t="n">
        <v>38732.4</v>
      </c>
    </row>
    <row r="110" customFormat="false" ht="12.75" hidden="false" customHeight="false" outlineLevel="0" collapsed="false">
      <c r="B110" s="0" t="n">
        <v>28</v>
      </c>
      <c r="C110" s="5" t="n">
        <v>35015.2</v>
      </c>
      <c r="D110" s="5" t="n">
        <v>39130.3</v>
      </c>
    </row>
    <row r="111" customFormat="false" ht="12.75" hidden="false" customHeight="false" outlineLevel="0" collapsed="false">
      <c r="B111" s="0" t="n">
        <v>29</v>
      </c>
      <c r="C111" s="5" t="n">
        <v>40764.8</v>
      </c>
    </row>
    <row r="112" customFormat="false" ht="12.75" hidden="false" customHeight="false" outlineLevel="0" collapsed="false">
      <c r="B112" s="0" t="n">
        <v>30</v>
      </c>
      <c r="C112" s="5" t="n">
        <v>35167.8</v>
      </c>
    </row>
    <row r="113" customFormat="false" ht="12.75" hidden="false" customHeight="false" outlineLevel="0" collapsed="false">
      <c r="B113" s="0" t="n">
        <v>31</v>
      </c>
      <c r="C113" s="5" t="n">
        <v>38213.6</v>
      </c>
    </row>
    <row r="114" customFormat="false" ht="12.75" hidden="false" customHeight="false" outlineLevel="0" collapsed="false">
      <c r="A114" s="0" t="s">
        <v>5</v>
      </c>
      <c r="C114" s="11" t="n">
        <f aca="false">AVERAGE(C83:C113)</f>
        <v>34322.9064516129</v>
      </c>
      <c r="D114" s="11" t="n">
        <f aca="false">AVERAGE(D83:D113)</f>
        <v>30011.425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H44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F24" activeCellId="0" sqref="F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0" width="14.56"/>
    <col collapsed="false" customWidth="true" hidden="false" outlineLevel="0" max="3" min="3" style="0" width="15.56"/>
    <col collapsed="false" customWidth="true" hidden="false" outlineLevel="0" max="4" min="4" style="0" width="20.85"/>
  </cols>
  <sheetData>
    <row r="4" customFormat="false" ht="12.75" hidden="false" customHeight="false" outlineLevel="0" collapsed="false">
      <c r="A4" s="12"/>
      <c r="B4" s="12"/>
      <c r="C4" s="12"/>
      <c r="D4" s="12"/>
      <c r="E4" s="12"/>
      <c r="F4" s="12"/>
    </row>
    <row r="5" customFormat="false" ht="12.75" hidden="false" customHeight="false" outlineLevel="0" collapsed="false">
      <c r="A5" s="1" t="s">
        <v>9</v>
      </c>
      <c r="B5" s="2" t="s">
        <v>10</v>
      </c>
    </row>
    <row r="7" customFormat="false" ht="12.75" hidden="false" customHeight="false" outlineLevel="0" collapsed="false">
      <c r="B7" s="2" t="s">
        <v>11</v>
      </c>
    </row>
    <row r="8" customFormat="false" ht="12.75" hidden="false" customHeight="false" outlineLevel="0" collapsed="false">
      <c r="B8" s="0" t="s">
        <v>12</v>
      </c>
    </row>
    <row r="10" customFormat="false" ht="12.75" hidden="false" customHeight="false" outlineLevel="0" collapsed="false">
      <c r="A10" s="1" t="s">
        <v>13</v>
      </c>
      <c r="B10" s="2" t="s">
        <v>14</v>
      </c>
    </row>
    <row r="11" customFormat="false" ht="12.75" hidden="false" customHeight="false" outlineLevel="0" collapsed="false">
      <c r="B11" s="2" t="s">
        <v>15</v>
      </c>
    </row>
    <row r="13" customFormat="false" ht="12.75" hidden="false" customHeight="false" outlineLevel="0" collapsed="false">
      <c r="B13" s="0" t="s">
        <v>16</v>
      </c>
    </row>
    <row r="14" customFormat="false" ht="12.75" hidden="false" customHeight="false" outlineLevel="0" collapsed="false">
      <c r="B14" s="0" t="s">
        <v>17</v>
      </c>
    </row>
    <row r="15" customFormat="false" ht="12.75" hidden="false" customHeight="false" outlineLevel="0" collapsed="false">
      <c r="B15" s="0" t="s">
        <v>18</v>
      </c>
    </row>
    <row r="16" customFormat="false" ht="12.75" hidden="false" customHeight="false" outlineLevel="0" collapsed="false">
      <c r="B16" s="0" t="s">
        <v>19</v>
      </c>
    </row>
    <row r="18" customFormat="false" ht="12.75" hidden="false" customHeight="false" outlineLevel="0" collapsed="false">
      <c r="A18" s="1" t="s">
        <v>20</v>
      </c>
      <c r="B18" s="2" t="s">
        <v>21</v>
      </c>
    </row>
    <row r="20" customFormat="false" ht="12.75" hidden="false" customHeight="false" outlineLevel="0" collapsed="false">
      <c r="B20" s="0" t="s">
        <v>22</v>
      </c>
    </row>
    <row r="21" customFormat="false" ht="12.75" hidden="false" customHeight="false" outlineLevel="0" collapsed="false">
      <c r="B21" s="0" t="s">
        <v>23</v>
      </c>
    </row>
    <row r="22" customFormat="false" ht="12.75" hidden="false" customHeight="false" outlineLevel="0" collapsed="false">
      <c r="C22" s="13" t="s">
        <v>24</v>
      </c>
      <c r="E22" s="13"/>
      <c r="H22" s="13"/>
    </row>
    <row r="23" customFormat="false" ht="12.75" hidden="false" customHeight="false" outlineLevel="0" collapsed="false">
      <c r="C23" s="0" t="s">
        <v>25</v>
      </c>
    </row>
    <row r="24" customFormat="false" ht="12.75" hidden="false" customHeight="false" outlineLevel="0" collapsed="false">
      <c r="C24" s="0" t="s">
        <v>26</v>
      </c>
    </row>
    <row r="25" customFormat="false" ht="12.75" hidden="false" customHeight="false" outlineLevel="0" collapsed="false">
      <c r="C25" s="0" t="s">
        <v>27</v>
      </c>
    </row>
    <row r="26" customFormat="false" ht="12.75" hidden="false" customHeight="false" outlineLevel="0" collapsed="false">
      <c r="C26" s="0" t="s">
        <v>28</v>
      </c>
    </row>
    <row r="29" customFormat="false" ht="12.75" hidden="false" customHeight="false" outlineLevel="0" collapsed="false">
      <c r="A29" s="1" t="s">
        <v>29</v>
      </c>
      <c r="B29" s="2" t="s">
        <v>30</v>
      </c>
    </row>
    <row r="31" customFormat="false" ht="12.75" hidden="false" customHeight="false" outlineLevel="0" collapsed="false">
      <c r="B31" s="0" t="s">
        <v>31</v>
      </c>
    </row>
    <row r="32" customFormat="false" ht="12.75" hidden="false" customHeight="false" outlineLevel="0" collapsed="false">
      <c r="B32" s="0" t="s">
        <v>32</v>
      </c>
    </row>
    <row r="33" customFormat="false" ht="12.75" hidden="false" customHeight="false" outlineLevel="0" collapsed="false">
      <c r="B33" s="0" t="s">
        <v>33</v>
      </c>
    </row>
    <row r="35" customFormat="false" ht="12.75" hidden="false" customHeight="false" outlineLevel="0" collapsed="false">
      <c r="A35" s="1" t="s">
        <v>34</v>
      </c>
      <c r="B35" s="2" t="s">
        <v>35</v>
      </c>
    </row>
    <row r="36" customFormat="false" ht="12.75" hidden="false" customHeight="false" outlineLevel="0" collapsed="false">
      <c r="B36" s="2" t="s">
        <v>36</v>
      </c>
    </row>
    <row r="38" customFormat="false" ht="12.75" hidden="false" customHeight="false" outlineLevel="0" collapsed="false">
      <c r="B38" s="0" t="s">
        <v>37</v>
      </c>
    </row>
    <row r="39" customFormat="false" ht="12.75" hidden="false" customHeight="false" outlineLevel="0" collapsed="false">
      <c r="B39" s="0" t="s">
        <v>38</v>
      </c>
    </row>
    <row r="40" customFormat="false" ht="12.75" hidden="false" customHeight="false" outlineLevel="0" collapsed="false">
      <c r="B40" s="0" t="s">
        <v>39</v>
      </c>
    </row>
    <row r="42" customFormat="false" ht="12.75" hidden="false" customHeight="false" outlineLevel="0" collapsed="false">
      <c r="A42" s="1" t="s">
        <v>40</v>
      </c>
      <c r="B42" s="2" t="s">
        <v>41</v>
      </c>
    </row>
    <row r="44" customFormat="false" ht="12.75" hidden="false" customHeight="false" outlineLevel="0" collapsed="false">
      <c r="B44" s="0" t="s">
        <v>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2" min="2" style="0" width="14.14"/>
    <col collapsed="false" customWidth="true" hidden="false" outlineLevel="0" max="3" min="3" style="0" width="16.42"/>
  </cols>
  <sheetData>
    <row r="1" customFormat="false" ht="12.75" hidden="false" customHeight="false" outlineLevel="0" collapsed="false">
      <c r="A1" s="2" t="s">
        <v>43</v>
      </c>
      <c r="B1" s="14"/>
      <c r="C1" s="14"/>
    </row>
    <row r="2" customFormat="false" ht="12.75" hidden="false" customHeight="false" outlineLevel="0" collapsed="false">
      <c r="A2" s="14"/>
      <c r="B2" s="14"/>
      <c r="C2" s="14"/>
    </row>
    <row r="3" customFormat="false" ht="12.75" hidden="false" customHeight="false" outlineLevel="0" collapsed="false">
      <c r="A3" s="15" t="s">
        <v>44</v>
      </c>
      <c r="B3" s="15" t="s">
        <v>45</v>
      </c>
      <c r="C3" s="16" t="s">
        <v>46</v>
      </c>
    </row>
    <row r="4" customFormat="false" ht="12.75" hidden="false" customHeight="false" outlineLevel="0" collapsed="false">
      <c r="A4" s="17"/>
      <c r="B4" s="17" t="s">
        <v>47</v>
      </c>
      <c r="C4" s="18" t="s">
        <v>48</v>
      </c>
    </row>
    <row r="5" customFormat="false" ht="12.75" hidden="false" customHeight="false" outlineLevel="0" collapsed="false">
      <c r="A5" s="19"/>
      <c r="B5" s="19"/>
      <c r="C5" s="20"/>
    </row>
    <row r="6" customFormat="false" ht="12.75" hidden="false" customHeight="false" outlineLevel="0" collapsed="false">
      <c r="A6" s="21"/>
      <c r="B6" s="21"/>
      <c r="C6" s="21"/>
    </row>
    <row r="7" customFormat="false" ht="12.75" hidden="false" customHeight="false" outlineLevel="0" collapsed="false">
      <c r="A7" s="22" t="n">
        <v>36069</v>
      </c>
      <c r="B7" s="23" t="n">
        <v>2.051</v>
      </c>
      <c r="C7" s="23" t="n">
        <v>1.9205</v>
      </c>
    </row>
    <row r="8" customFormat="false" ht="12.75" hidden="false" customHeight="false" outlineLevel="0" collapsed="false">
      <c r="A8" s="22" t="n">
        <v>36100</v>
      </c>
      <c r="B8" s="23" t="n">
        <v>2.31</v>
      </c>
      <c r="C8" s="23" t="n">
        <v>2.1722</v>
      </c>
    </row>
    <row r="9" customFormat="false" ht="12.75" hidden="false" customHeight="false" outlineLevel="0" collapsed="false">
      <c r="A9" s="22" t="n">
        <v>36130</v>
      </c>
      <c r="B9" s="23" t="n">
        <v>2.216</v>
      </c>
      <c r="C9" s="23" t="n">
        <v>2.1647</v>
      </c>
    </row>
    <row r="10" customFormat="false" ht="12.75" hidden="false" customHeight="false" outlineLevel="0" collapsed="false">
      <c r="A10" s="22" t="n">
        <v>36161</v>
      </c>
      <c r="B10" s="23" t="n">
        <v>2.13</v>
      </c>
      <c r="C10" s="23" t="n">
        <v>2.0415</v>
      </c>
    </row>
    <row r="11" customFormat="false" ht="12.75" hidden="false" customHeight="false" outlineLevel="0" collapsed="false">
      <c r="A11" s="22" t="n">
        <v>36192</v>
      </c>
      <c r="B11" s="23" t="n">
        <v>2.14</v>
      </c>
      <c r="C11" s="23" t="n">
        <v>2.0821</v>
      </c>
    </row>
    <row r="12" customFormat="false" ht="12.75" hidden="false" customHeight="false" outlineLevel="0" collapsed="false">
      <c r="A12" s="22" t="n">
        <v>36220</v>
      </c>
      <c r="B12" s="23" t="n">
        <v>2.132</v>
      </c>
      <c r="C12" s="23" t="n">
        <v>1.8358</v>
      </c>
    </row>
    <row r="13" customFormat="false" ht="12.75" hidden="false" customHeight="false" outlineLevel="0" collapsed="false">
      <c r="A13" s="22" t="n">
        <v>36251</v>
      </c>
      <c r="B13" s="23" t="n">
        <v>1.677</v>
      </c>
      <c r="C13" s="23" t="n">
        <v>1.7101</v>
      </c>
    </row>
    <row r="14" customFormat="false" ht="12.75" hidden="false" customHeight="false" outlineLevel="0" collapsed="false">
      <c r="A14" s="22" t="n">
        <v>36281</v>
      </c>
      <c r="B14" s="23" t="n">
        <v>2.191</v>
      </c>
      <c r="C14" s="23" t="n">
        <v>1.6297</v>
      </c>
    </row>
    <row r="15" customFormat="false" ht="12.75" hidden="false" customHeight="false" outlineLevel="0" collapsed="false">
      <c r="A15" s="22" t="n">
        <v>36312</v>
      </c>
      <c r="B15" s="23" t="n">
        <v>2.146</v>
      </c>
      <c r="C15" s="23" t="n">
        <v>1.8798</v>
      </c>
    </row>
    <row r="16" customFormat="false" ht="12.75" hidden="false" customHeight="false" outlineLevel="0" collapsed="false">
      <c r="A16" s="22" t="n">
        <v>36342</v>
      </c>
      <c r="B16" s="23" t="n">
        <v>2.381</v>
      </c>
      <c r="C16" s="23" t="n">
        <v>2.2743</v>
      </c>
    </row>
    <row r="17" customFormat="false" ht="12.75" hidden="false" customHeight="false" outlineLevel="0" collapsed="false">
      <c r="A17" s="22" t="n">
        <v>36373</v>
      </c>
      <c r="B17" s="23" t="n">
        <v>2.58</v>
      </c>
      <c r="C17" s="23" t="n">
        <v>2.4681</v>
      </c>
    </row>
    <row r="18" customFormat="false" ht="12.75" hidden="false" customHeight="false" outlineLevel="0" collapsed="false">
      <c r="A18" s="22" t="n">
        <v>36404</v>
      </c>
      <c r="B18" s="23" t="n">
        <v>2.93</v>
      </c>
      <c r="C18" s="23" t="n">
        <v>2.8455</v>
      </c>
    </row>
    <row r="19" customFormat="false" ht="12.75" hidden="false" customHeight="false" outlineLevel="0" collapsed="false">
      <c r="A19" s="22" t="n">
        <v>36434</v>
      </c>
      <c r="B19" s="23" t="n">
        <v>2.681</v>
      </c>
      <c r="C19" s="23" t="n">
        <v>2.6109</v>
      </c>
    </row>
    <row r="20" customFormat="false" ht="12.75" hidden="false" customHeight="false" outlineLevel="0" collapsed="false">
      <c r="A20" s="22" t="n">
        <v>36465</v>
      </c>
      <c r="B20" s="23" t="n">
        <v>3.039</v>
      </c>
      <c r="C20" s="23" t="n">
        <v>2.9982</v>
      </c>
    </row>
    <row r="21" customFormat="false" ht="12.75" hidden="false" customHeight="false" outlineLevel="0" collapsed="false">
      <c r="A21" s="22" t="n">
        <v>36495</v>
      </c>
      <c r="B21" s="23" t="n">
        <v>2.36</v>
      </c>
      <c r="C21" s="23" t="n">
        <v>2.4732</v>
      </c>
    </row>
    <row r="22" customFormat="false" ht="12.75" hidden="false" customHeight="false" outlineLevel="0" collapsed="false">
      <c r="A22" s="22" t="n">
        <v>36526</v>
      </c>
      <c r="B22" s="23" t="n">
        <v>2.374</v>
      </c>
      <c r="C22" s="23" t="n">
        <v>2.5487</v>
      </c>
    </row>
    <row r="23" customFormat="false" ht="12.75" hidden="false" customHeight="false" outlineLevel="0" collapsed="false">
      <c r="A23" s="22" t="n">
        <v>36557</v>
      </c>
      <c r="B23" s="23" t="n">
        <v>2.539</v>
      </c>
      <c r="C23" s="23" t="n">
        <v>2.7084</v>
      </c>
    </row>
    <row r="24" customFormat="false" ht="12.75" hidden="false" customHeight="false" outlineLevel="0" collapsed="false">
      <c r="A24" s="22" t="n">
        <v>36586</v>
      </c>
      <c r="B24" s="23" t="n">
        <v>2.541</v>
      </c>
      <c r="C24" s="23" t="n">
        <v>2.6844</v>
      </c>
    </row>
    <row r="25" customFormat="false" ht="12.75" hidden="false" customHeight="false" outlineLevel="0" collapsed="false">
      <c r="A25" s="22" t="n">
        <v>36617</v>
      </c>
      <c r="B25" s="23" t="n">
        <v>3.005</v>
      </c>
      <c r="C25" s="23" t="n">
        <v>3.1892</v>
      </c>
    </row>
    <row r="26" customFormat="false" ht="12.75" hidden="false" customHeight="false" outlineLevel="0" collapsed="false">
      <c r="A26" s="22" t="n">
        <v>36647</v>
      </c>
      <c r="B26" s="23" t="n">
        <v>3.022</v>
      </c>
      <c r="C26" s="23" t="n">
        <v>3.2723</v>
      </c>
    </row>
    <row r="27" customFormat="false" ht="12.75" hidden="false" customHeight="false" outlineLevel="0" collapsed="false">
      <c r="A27" s="22" t="n">
        <v>36678</v>
      </c>
      <c r="B27" s="23" t="n">
        <v>4.302</v>
      </c>
      <c r="C27" s="23" t="n">
        <v>4.1307</v>
      </c>
    </row>
    <row r="28" customFormat="false" ht="12.75" hidden="false" customHeight="false" outlineLevel="0" collapsed="false">
      <c r="A28" s="22" t="n">
        <v>36708</v>
      </c>
      <c r="B28" s="23" t="n">
        <v>4.9</v>
      </c>
      <c r="C28" s="23" t="n">
        <v>4.6102</v>
      </c>
    </row>
    <row r="29" customFormat="false" ht="12.75" hidden="false" customHeight="false" outlineLevel="0" collapsed="false">
      <c r="A29" s="22" t="n">
        <v>36739</v>
      </c>
      <c r="B29" s="23" t="n">
        <v>4.526</v>
      </c>
      <c r="C29" s="23" t="n">
        <v>3.9267</v>
      </c>
    </row>
    <row r="30" customFormat="false" ht="12.75" hidden="false" customHeight="false" outlineLevel="0" collapsed="false">
      <c r="A30" s="22" t="n">
        <v>36770</v>
      </c>
      <c r="B30" s="14" t="n">
        <v>6.935</v>
      </c>
      <c r="C30" s="14" t="n">
        <v>5.6506</v>
      </c>
    </row>
    <row r="31" customFormat="false" ht="12.75" hidden="false" customHeight="false" outlineLevel="0" collapsed="false">
      <c r="A31" s="22" t="n">
        <v>36800</v>
      </c>
      <c r="B31" s="23" t="n">
        <v>5.57</v>
      </c>
      <c r="C31" s="23" t="n">
        <v>5.7038</v>
      </c>
    </row>
    <row r="32" customFormat="false" ht="12.75" hidden="false" customHeight="false" outlineLevel="0" collapsed="false">
      <c r="A32" s="22" t="n">
        <v>36831</v>
      </c>
      <c r="B32" s="23" t="n">
        <v>5.168</v>
      </c>
      <c r="C32" s="14" t="n">
        <v>5.6311</v>
      </c>
    </row>
    <row r="33" customFormat="false" ht="12.75" hidden="false" customHeight="false" outlineLevel="0" collapsed="false">
      <c r="A33" s="22" t="n">
        <v>36861</v>
      </c>
      <c r="B33" s="23" t="n">
        <v>14.465</v>
      </c>
      <c r="C33" s="14" t="n">
        <v>6.5307</v>
      </c>
    </row>
    <row r="34" customFormat="false" ht="12.75" hidden="false" customHeight="false" outlineLevel="0" collapsed="false">
      <c r="A34" s="14" t="s">
        <v>49</v>
      </c>
      <c r="B34" s="23" t="n">
        <f aca="false">AVERAGE(B22:B33)</f>
        <v>4.94558333333333</v>
      </c>
      <c r="C34" s="14"/>
    </row>
    <row r="35" customFormat="false" ht="12.75" hidden="false" customHeight="false" outlineLevel="0" collapsed="false">
      <c r="A35" s="22" t="n">
        <v>36892</v>
      </c>
      <c r="B35" s="23" t="n">
        <v>16.244</v>
      </c>
      <c r="C35" s="14" t="n">
        <v>6.5206</v>
      </c>
    </row>
    <row r="36" customFormat="false" ht="12.75" hidden="false" customHeight="false" outlineLevel="0" collapsed="false">
      <c r="A36" s="22" t="n">
        <v>36923</v>
      </c>
      <c r="B36" s="23" t="n">
        <v>14.332</v>
      </c>
      <c r="C36" s="14" t="n">
        <v>6.521</v>
      </c>
    </row>
    <row r="37" customFormat="false" ht="12.75" hidden="false" customHeight="false" outlineLevel="0" collapsed="false">
      <c r="A37" s="22" t="n">
        <v>36951</v>
      </c>
      <c r="B37" s="23" t="n">
        <v>6.9</v>
      </c>
      <c r="C37" s="23" t="n">
        <v>7.4043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2001-03-22T19:07:37Z</dcterms:created>
  <dc:creator>boying</dc:creator>
  <dc:description/>
  <dc:language>en-US</dc:language>
  <cp:lastModifiedBy>boying</cp:lastModifiedBy>
  <cp:lastPrinted>2001-03-27T22:52:52Z</cp:lastPrinted>
  <dcterms:modified xsi:type="dcterms:W3CDTF">2001-03-27T22:53:18Z</dcterms:modified>
  <cp:revision>0</cp:revision>
  <dc:subject/>
  <dc:title/>
</cp:coreProperties>
</file>