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<sst xmlns="http://schemas.openxmlformats.org/spreadsheetml/2006/main" count="47" uniqueCount="22">
  <si>
    <t xml:space="preserve">Enron Power Marketing, Inc.</t>
  </si>
  <si>
    <t xml:space="preserve">Customer # 1001</t>
  </si>
  <si>
    <t xml:space="preserve">Transaction Summary</t>
  </si>
  <si>
    <t xml:space="preserve">Invoice</t>
  </si>
  <si>
    <t xml:space="preserve">Market</t>
  </si>
  <si>
    <t xml:space="preserve">Type</t>
  </si>
  <si>
    <t xml:space="preserve">#</t>
  </si>
  <si>
    <t xml:space="preserve">Date</t>
  </si>
  <si>
    <t xml:space="preserve">Period</t>
  </si>
  <si>
    <t xml:space="preserve">Due From SC</t>
  </si>
  <si>
    <t xml:space="preserve">Due To SC</t>
  </si>
  <si>
    <t xml:space="preserve">Total</t>
  </si>
  <si>
    <t xml:space="preserve">GMC</t>
  </si>
  <si>
    <t xml:space="preserve">Market Payable</t>
  </si>
  <si>
    <t xml:space="preserve">Prelim</t>
  </si>
  <si>
    <t xml:space="preserve">GMC Receivable</t>
  </si>
  <si>
    <t xml:space="preserve">Collection</t>
  </si>
  <si>
    <t xml:space="preserve">Payment </t>
  </si>
  <si>
    <t xml:space="preserve">Balance</t>
  </si>
  <si>
    <t xml:space="preserve">Final</t>
  </si>
  <si>
    <t xml:space="preserve">Market Receivable</t>
  </si>
  <si>
    <t xml:space="preserve">Outstanding Invoices: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</si>
</sst>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[$-409]m/d/yyyy"/>
    <numFmt numFmtId="166" formatCode="[$-409]mmm\-yy"/>
    <numFmt numFmtId="167" formatCode="_(* #,##0.00_);_(* \(#,##0.00\);_(* \-??_);_(@_)"/>
  </numFmts>
  <fonts count="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u val="single"/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3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9.14"/>
    <col collapsed="false" customWidth="true" hidden="false" outlineLevel="0" max="2" min="2" style="1" width="5.99"/>
    <col collapsed="false" customWidth="true" hidden="false" outlineLevel="0" max="3" min="3" style="1" width="7.14"/>
    <col collapsed="false" customWidth="true" hidden="false" outlineLevel="0" max="4" min="4" style="1" width="6.85"/>
    <col collapsed="false" customWidth="true" hidden="false" outlineLevel="0" max="5" min="5" style="1" width="6.28"/>
    <col collapsed="false" customWidth="true" hidden="false" outlineLevel="0" max="6" min="6" style="0" width="3.56"/>
    <col collapsed="false" customWidth="true" hidden="false" outlineLevel="0" max="7" min="7" style="0" width="14.41"/>
    <col collapsed="false" customWidth="true" hidden="false" outlineLevel="0" max="9" min="8" style="0" width="15.41"/>
    <col collapsed="false" customWidth="true" hidden="false" outlineLevel="0" max="10" min="10" style="0" width="1.7"/>
    <col collapsed="false" customWidth="true" hidden="false" outlineLevel="0" max="11" min="11" style="0" width="11.85"/>
    <col collapsed="false" customWidth="true" hidden="false" outlineLevel="0" max="12" min="12" style="0" width="1.7"/>
    <col collapsed="false" customWidth="true" hidden="false" outlineLevel="0" max="13" min="13" style="0" width="15.41"/>
  </cols>
  <sheetData>
    <row r="1" customFormat="false" ht="12.75" hidden="false" customHeight="false" outlineLevel="0" collapsed="false">
      <c r="A1" s="2" t="s">
        <v>0</v>
      </c>
    </row>
    <row r="2" customFormat="false" ht="12.75" hidden="false" customHeight="false" outlineLevel="0" collapsed="false">
      <c r="A2" s="0" t="s">
        <v>1</v>
      </c>
    </row>
    <row r="3" customFormat="false" ht="12.75" hidden="false" customHeight="false" outlineLevel="0" collapsed="false">
      <c r="A3" s="0" t="s">
        <v>2</v>
      </c>
    </row>
    <row r="4" customFormat="false" ht="12.75" hidden="false" customHeight="false" outlineLevel="0" collapsed="false">
      <c r="B4" s="3" t="s">
        <v>3</v>
      </c>
      <c r="C4" s="3"/>
      <c r="D4" s="3"/>
      <c r="E4" s="3"/>
      <c r="G4" s="3" t="s">
        <v>4</v>
      </c>
      <c r="H4" s="3"/>
      <c r="I4" s="3"/>
    </row>
    <row r="5" customFormat="false" ht="12.75" hidden="false" customHeight="false" outlineLevel="0" collapsed="false">
      <c r="A5" s="4" t="s">
        <v>5</v>
      </c>
      <c r="B5" s="4" t="s">
        <v>6</v>
      </c>
      <c r="C5" s="4" t="s">
        <v>7</v>
      </c>
      <c r="D5" s="4" t="s">
        <v>8</v>
      </c>
      <c r="E5" s="4" t="s">
        <v>5</v>
      </c>
      <c r="F5" s="4"/>
      <c r="G5" s="4" t="s">
        <v>9</v>
      </c>
      <c r="H5" s="4" t="s">
        <v>10</v>
      </c>
      <c r="I5" s="4" t="s">
        <v>11</v>
      </c>
      <c r="J5" s="4"/>
      <c r="K5" s="4" t="s">
        <v>12</v>
      </c>
      <c r="L5" s="4"/>
      <c r="M5" s="4" t="s">
        <v>11</v>
      </c>
    </row>
    <row r="7" customFormat="false" ht="12.75" hidden="false" customHeight="false" outlineLevel="0" collapsed="false">
      <c r="A7" s="0" t="s">
        <v>13</v>
      </c>
      <c r="B7" s="1" t="n">
        <v>13911</v>
      </c>
      <c r="C7" s="5" t="n">
        <v>36917</v>
      </c>
      <c r="D7" s="6" t="n">
        <v>36831</v>
      </c>
      <c r="E7" s="1" t="s">
        <v>14</v>
      </c>
      <c r="G7" s="7" t="n">
        <v>0</v>
      </c>
      <c r="H7" s="7" t="n">
        <v>-55605041.86</v>
      </c>
      <c r="I7" s="7" t="n">
        <f aca="false">+H7+G7</f>
        <v>-55605041.86</v>
      </c>
      <c r="J7" s="7"/>
      <c r="K7" s="7" t="n">
        <v>0</v>
      </c>
      <c r="L7" s="7"/>
      <c r="M7" s="7" t="n">
        <f aca="false">+K7+I7</f>
        <v>-55605041.86</v>
      </c>
    </row>
    <row r="8" customFormat="false" ht="12.75" hidden="false" customHeight="false" outlineLevel="0" collapsed="false">
      <c r="A8" s="0" t="s">
        <v>15</v>
      </c>
      <c r="B8" s="1" t="n">
        <v>13840</v>
      </c>
      <c r="C8" s="5" t="n">
        <v>36917</v>
      </c>
      <c r="D8" s="6" t="n">
        <v>36831</v>
      </c>
      <c r="E8" s="1" t="s">
        <v>14</v>
      </c>
      <c r="G8" s="7" t="n">
        <v>0</v>
      </c>
      <c r="H8" s="7" t="n">
        <v>0</v>
      </c>
      <c r="I8" s="7" t="n">
        <f aca="false">+H8+G8</f>
        <v>0</v>
      </c>
      <c r="J8" s="7"/>
      <c r="K8" s="7" t="n">
        <v>625651.1</v>
      </c>
      <c r="L8" s="7"/>
      <c r="M8" s="7" t="n">
        <f aca="false">+K8+I8</f>
        <v>625651.1</v>
      </c>
    </row>
    <row r="9" customFormat="false" ht="12.75" hidden="false" customHeight="false" outlineLevel="0" collapsed="false">
      <c r="A9" s="0" t="s">
        <v>16</v>
      </c>
      <c r="C9" s="5" t="n">
        <v>36923</v>
      </c>
      <c r="D9" s="6" t="n">
        <v>36831</v>
      </c>
      <c r="G9" s="7" t="n">
        <v>0</v>
      </c>
      <c r="H9" s="7" t="n">
        <v>0</v>
      </c>
      <c r="I9" s="7" t="n">
        <f aca="false">+H9+G9</f>
        <v>0</v>
      </c>
      <c r="K9" s="7" t="n">
        <f aca="false">-K8</f>
        <v>-625651.1</v>
      </c>
      <c r="M9" s="7" t="n">
        <f aca="false">+K9+I9</f>
        <v>-625651.1</v>
      </c>
    </row>
    <row r="10" customFormat="false" ht="12.75" hidden="false" customHeight="false" outlineLevel="0" collapsed="false">
      <c r="A10" s="0" t="s">
        <v>17</v>
      </c>
      <c r="C10" s="5" t="n">
        <v>36923</v>
      </c>
      <c r="D10" s="6" t="n">
        <v>36831</v>
      </c>
      <c r="G10" s="7" t="n">
        <v>0</v>
      </c>
      <c r="H10" s="7" t="n">
        <v>1016625.88</v>
      </c>
      <c r="I10" s="7" t="n">
        <f aca="false">+H10+G10</f>
        <v>1016625.88</v>
      </c>
      <c r="K10" s="7" t="n">
        <v>0</v>
      </c>
      <c r="M10" s="7" t="n">
        <f aca="false">+K10+I10</f>
        <v>1016625.88</v>
      </c>
    </row>
    <row r="11" customFormat="false" ht="12.75" hidden="false" customHeight="false" outlineLevel="0" collapsed="false">
      <c r="A11" s="0" t="s">
        <v>17</v>
      </c>
      <c r="C11" s="5" t="n">
        <v>36931</v>
      </c>
      <c r="D11" s="6" t="n">
        <v>36831</v>
      </c>
      <c r="G11" s="8" t="n">
        <v>0</v>
      </c>
      <c r="H11" s="8" t="n">
        <v>12453330.08</v>
      </c>
      <c r="I11" s="8" t="n">
        <f aca="false">+H11</f>
        <v>12453330.08</v>
      </c>
      <c r="K11" s="8" t="n">
        <v>0</v>
      </c>
      <c r="M11" s="8" t="n">
        <f aca="false">+K11+I11</f>
        <v>12453330.08</v>
      </c>
    </row>
    <row r="12" customFormat="false" ht="12.75" hidden="false" customHeight="false" outlineLevel="0" collapsed="false">
      <c r="A12" s="0" t="s">
        <v>18</v>
      </c>
      <c r="G12" s="7" t="n">
        <f aca="false">SUM(G7:G11)</f>
        <v>0</v>
      </c>
      <c r="H12" s="7" t="n">
        <f aca="false">SUM(H7:H11)</f>
        <v>-42135085.9</v>
      </c>
      <c r="I12" s="7" t="n">
        <f aca="false">SUM(I7:I11)</f>
        <v>-42135085.9</v>
      </c>
      <c r="K12" s="7" t="n">
        <f aca="false">SUM(K7:K11)</f>
        <v>0</v>
      </c>
      <c r="M12" s="7" t="n">
        <f aca="false">SUM(M7:M11)</f>
        <v>-42135085.9</v>
      </c>
    </row>
    <row r="14" customFormat="false" ht="12.75" hidden="false" customHeight="false" outlineLevel="0" collapsed="false">
      <c r="A14" s="0" t="s">
        <v>13</v>
      </c>
      <c r="B14" s="9" t="n">
        <v>14071</v>
      </c>
      <c r="C14" s="10" t="n">
        <v>36936</v>
      </c>
      <c r="D14" s="11" t="n">
        <v>36831</v>
      </c>
      <c r="E14" s="9" t="s">
        <v>19</v>
      </c>
      <c r="F14" s="12"/>
      <c r="G14" s="13" t="n">
        <v>0</v>
      </c>
      <c r="H14" s="13" t="n">
        <v>-90793.74</v>
      </c>
      <c r="I14" s="13" t="n">
        <f aca="false">+H14+G14</f>
        <v>-90793.74</v>
      </c>
      <c r="J14" s="13"/>
      <c r="K14" s="13" t="n">
        <v>0</v>
      </c>
      <c r="L14" s="13"/>
      <c r="M14" s="13" t="n">
        <f aca="false">+K14+I14</f>
        <v>-90793.74</v>
      </c>
    </row>
    <row r="15" customFormat="false" ht="12.75" hidden="false" customHeight="false" outlineLevel="0" collapsed="false">
      <c r="A15" s="0" t="s">
        <v>17</v>
      </c>
      <c r="C15" s="5" t="n">
        <v>36944</v>
      </c>
      <c r="D15" s="6" t="n">
        <v>36831</v>
      </c>
      <c r="E15" s="1" t="s">
        <v>14</v>
      </c>
      <c r="G15" s="8" t="n">
        <f aca="false">-G14</f>
        <v>-0</v>
      </c>
      <c r="H15" s="8" t="n">
        <v>138</v>
      </c>
      <c r="I15" s="8" t="n">
        <f aca="false">+H15+G15</f>
        <v>138</v>
      </c>
      <c r="J15" s="13"/>
      <c r="K15" s="8" t="n">
        <v>0</v>
      </c>
      <c r="L15" s="13"/>
      <c r="M15" s="8" t="n">
        <f aca="false">+K15+I15</f>
        <v>138</v>
      </c>
    </row>
    <row r="16" customFormat="false" ht="12.75" hidden="false" customHeight="false" outlineLevel="0" collapsed="false">
      <c r="A16" s="0" t="s">
        <v>18</v>
      </c>
      <c r="G16" s="7" t="n">
        <f aca="false">SUM(G12:G15)</f>
        <v>0</v>
      </c>
      <c r="H16" s="7" t="n">
        <f aca="false">SUM(H12:H15)</f>
        <v>-42225741.64</v>
      </c>
      <c r="I16" s="7" t="n">
        <f aca="false">SUM(I12:I15)</f>
        <v>-42225741.64</v>
      </c>
      <c r="J16" s="7"/>
      <c r="K16" s="7" t="n">
        <f aca="false">SUM(K12:K15)</f>
        <v>0</v>
      </c>
      <c r="L16" s="7"/>
      <c r="M16" s="7" t="n">
        <f aca="false">SUM(M12:M15)</f>
        <v>-42225741.64</v>
      </c>
    </row>
    <row r="17" customFormat="false" ht="12.75" hidden="false" customHeight="false" outlineLevel="0" collapsed="false">
      <c r="G17" s="7"/>
      <c r="H17" s="7"/>
      <c r="I17" s="7"/>
      <c r="J17" s="7"/>
      <c r="K17" s="7"/>
      <c r="L17" s="7"/>
      <c r="M17" s="7"/>
    </row>
    <row r="18" customFormat="false" ht="12.75" hidden="false" customHeight="false" outlineLevel="0" collapsed="false">
      <c r="A18" s="0" t="s">
        <v>20</v>
      </c>
      <c r="B18" s="1" t="n">
        <v>14191</v>
      </c>
      <c r="C18" s="10" t="n">
        <v>36949</v>
      </c>
      <c r="D18" s="11" t="n">
        <v>36861</v>
      </c>
      <c r="E18" s="1" t="s">
        <v>14</v>
      </c>
      <c r="F18" s="12"/>
      <c r="G18" s="13" t="n">
        <v>22250084.08</v>
      </c>
      <c r="H18" s="13" t="n">
        <v>0</v>
      </c>
      <c r="I18" s="13" t="n">
        <f aca="false">+H18+G18</f>
        <v>22250084.08</v>
      </c>
      <c r="J18" s="13"/>
      <c r="K18" s="13" t="n">
        <v>0</v>
      </c>
      <c r="L18" s="13"/>
      <c r="M18" s="13" t="n">
        <f aca="false">+K18+I18</f>
        <v>22250084.08</v>
      </c>
    </row>
    <row r="19" customFormat="false" ht="12.75" hidden="false" customHeight="false" outlineLevel="0" collapsed="false">
      <c r="A19" s="0" t="s">
        <v>15</v>
      </c>
      <c r="B19" s="1" t="n">
        <v>14177</v>
      </c>
      <c r="C19" s="10" t="n">
        <v>36949</v>
      </c>
      <c r="D19" s="11" t="n">
        <v>36861</v>
      </c>
      <c r="E19" s="1" t="s">
        <v>14</v>
      </c>
      <c r="G19" s="7" t="n">
        <v>0</v>
      </c>
      <c r="H19" s="7" t="n">
        <v>0</v>
      </c>
      <c r="I19" s="7" t="n">
        <f aca="false">+H19+G19</f>
        <v>0</v>
      </c>
      <c r="J19" s="7"/>
      <c r="K19" s="7" t="n">
        <v>563672.05</v>
      </c>
      <c r="L19" s="7"/>
      <c r="M19" s="7" t="n">
        <f aca="false">+K19+I19</f>
        <v>563672.05</v>
      </c>
    </row>
    <row r="20" customFormat="false" ht="12.75" hidden="false" customHeight="false" outlineLevel="0" collapsed="false">
      <c r="A20" s="0" t="s">
        <v>16</v>
      </c>
      <c r="C20" s="10" t="n">
        <v>36955</v>
      </c>
      <c r="D20" s="11" t="n">
        <v>36861</v>
      </c>
      <c r="E20" s="1" t="s">
        <v>14</v>
      </c>
      <c r="G20" s="7" t="n">
        <v>0</v>
      </c>
      <c r="H20" s="7" t="n">
        <v>0</v>
      </c>
      <c r="I20" s="7" t="n">
        <f aca="false">+H20+G20</f>
        <v>0</v>
      </c>
      <c r="J20" s="7"/>
      <c r="K20" s="7" t="n">
        <f aca="false">-K19</f>
        <v>-563672.05</v>
      </c>
      <c r="L20" s="7"/>
      <c r="M20" s="7" t="n">
        <f aca="false">+K20+I20</f>
        <v>-563672.05</v>
      </c>
    </row>
    <row r="21" customFormat="false" ht="12.75" hidden="false" customHeight="false" outlineLevel="0" collapsed="false">
      <c r="A21" s="0" t="s">
        <v>16</v>
      </c>
      <c r="B21" s="9"/>
      <c r="C21" s="10" t="n">
        <v>36955</v>
      </c>
      <c r="D21" s="11" t="n">
        <v>36861</v>
      </c>
      <c r="E21" s="1" t="s">
        <v>14</v>
      </c>
      <c r="F21" s="12"/>
      <c r="G21" s="13" t="n">
        <f aca="false">-G18</f>
        <v>-22250084.08</v>
      </c>
      <c r="H21" s="13" t="n">
        <v>0</v>
      </c>
      <c r="I21" s="13" t="n">
        <f aca="false">+H21+G21</f>
        <v>-22250084.08</v>
      </c>
      <c r="J21" s="13"/>
      <c r="K21" s="13" t="n">
        <v>0</v>
      </c>
      <c r="L21" s="13"/>
      <c r="M21" s="13" t="n">
        <f aca="false">+K21+I21</f>
        <v>-22250084.08</v>
      </c>
    </row>
    <row r="22" customFormat="false" ht="12.75" hidden="false" customHeight="false" outlineLevel="0" collapsed="false">
      <c r="A22" s="0" t="s">
        <v>18</v>
      </c>
      <c r="G22" s="7" t="n">
        <f aca="false">SUM(G16:G21)</f>
        <v>0</v>
      </c>
      <c r="H22" s="7" t="n">
        <f aca="false">SUM(H16:H21)</f>
        <v>-42225741.64</v>
      </c>
      <c r="I22" s="7" t="n">
        <f aca="false">SUM(I16:I21)</f>
        <v>-42225741.64</v>
      </c>
      <c r="J22" s="7"/>
      <c r="K22" s="7" t="n">
        <f aca="false">SUM(K16:K21)</f>
        <v>0</v>
      </c>
      <c r="L22" s="7"/>
      <c r="M22" s="7" t="n">
        <f aca="false">SUM(M16:M21)</f>
        <v>-42225741.64</v>
      </c>
    </row>
    <row r="24" customFormat="false" ht="12.75" hidden="false" customHeight="false" outlineLevel="0" collapsed="false">
      <c r="A24" s="0" t="s">
        <v>20</v>
      </c>
      <c r="B24" s="9" t="n">
        <v>14351</v>
      </c>
      <c r="C24" s="10" t="n">
        <v>36965</v>
      </c>
      <c r="D24" s="11" t="n">
        <v>36861</v>
      </c>
      <c r="E24" s="9" t="s">
        <v>19</v>
      </c>
      <c r="F24" s="12"/>
      <c r="G24" s="13" t="n">
        <v>1098931.7</v>
      </c>
      <c r="H24" s="13" t="n">
        <v>0</v>
      </c>
      <c r="I24" s="13" t="n">
        <f aca="false">+H24+G24</f>
        <v>1098931.7</v>
      </c>
      <c r="J24" s="13"/>
      <c r="K24" s="13" t="n">
        <v>0</v>
      </c>
      <c r="L24" s="13"/>
      <c r="M24" s="13" t="n">
        <f aca="false">+K24+I24</f>
        <v>1098931.7</v>
      </c>
    </row>
    <row r="25" customFormat="false" ht="12.75" hidden="false" customHeight="false" outlineLevel="0" collapsed="false">
      <c r="A25" s="0" t="s">
        <v>16</v>
      </c>
      <c r="C25" s="10" t="n">
        <v>36972</v>
      </c>
      <c r="D25" s="11" t="n">
        <v>36861</v>
      </c>
      <c r="E25" s="9" t="s">
        <v>19</v>
      </c>
      <c r="G25" s="8" t="n">
        <f aca="false">-G24</f>
        <v>-1098931.7</v>
      </c>
      <c r="H25" s="8" t="n">
        <v>0</v>
      </c>
      <c r="I25" s="8" t="n">
        <f aca="false">+H25+G25</f>
        <v>-1098931.7</v>
      </c>
      <c r="J25" s="13"/>
      <c r="K25" s="8" t="n">
        <v>0</v>
      </c>
      <c r="L25" s="13"/>
      <c r="M25" s="8" t="n">
        <f aca="false">+K25+I25</f>
        <v>-1098931.7</v>
      </c>
    </row>
    <row r="26" customFormat="false" ht="12.75" hidden="false" customHeight="false" outlineLevel="0" collapsed="false">
      <c r="A26" s="0" t="s">
        <v>18</v>
      </c>
      <c r="G26" s="7" t="n">
        <f aca="false">SUM(G22:G25)</f>
        <v>0</v>
      </c>
      <c r="H26" s="7" t="n">
        <f aca="false">SUM(H22:H25)</f>
        <v>-42225741.64</v>
      </c>
      <c r="I26" s="7" t="n">
        <f aca="false">SUM(I22:I25)</f>
        <v>-42225741.64</v>
      </c>
      <c r="J26" s="7"/>
      <c r="K26" s="7" t="n">
        <f aca="false">SUM(K22:K25)</f>
        <v>0</v>
      </c>
      <c r="L26" s="7"/>
      <c r="M26" s="7" t="n">
        <f aca="false">SUM(M22:M25)</f>
        <v>-42225741.64</v>
      </c>
    </row>
    <row r="30" customFormat="false" ht="12.75" hidden="false" customHeight="false" outlineLevel="0" collapsed="false">
      <c r="A30" s="14" t="s">
        <v>21</v>
      </c>
    </row>
    <row r="31" customFormat="false" ht="12.75" hidden="false" customHeight="false" outlineLevel="0" collapsed="false">
      <c r="A31" s="0" t="s">
        <v>13</v>
      </c>
      <c r="B31" s="1" t="n">
        <v>13911</v>
      </c>
      <c r="C31" s="5" t="n">
        <v>36917</v>
      </c>
      <c r="D31" s="6" t="n">
        <v>36831</v>
      </c>
      <c r="E31" s="1" t="s">
        <v>14</v>
      </c>
      <c r="H31" s="7" t="n">
        <f aca="false">+H7+H10+H11+H15</f>
        <v>-42134947.9</v>
      </c>
      <c r="J31" s="7"/>
      <c r="L31" s="7"/>
    </row>
    <row r="32" customFormat="false" ht="12.75" hidden="false" customHeight="false" outlineLevel="0" collapsed="false">
      <c r="A32" s="0" t="s">
        <v>13</v>
      </c>
      <c r="B32" s="9" t="n">
        <v>14071</v>
      </c>
      <c r="C32" s="10" t="n">
        <v>36936</v>
      </c>
      <c r="D32" s="11" t="n">
        <v>36831</v>
      </c>
      <c r="E32" s="9" t="s">
        <v>19</v>
      </c>
      <c r="H32" s="8" t="n">
        <f aca="false">+H14</f>
        <v>-90793.74</v>
      </c>
      <c r="J32" s="7"/>
      <c r="L32" s="7"/>
    </row>
    <row r="33" customFormat="false" ht="12.75" hidden="false" customHeight="false" outlineLevel="0" collapsed="false">
      <c r="H33" s="7" t="n">
        <f aca="false">SUM(H31:H32)</f>
        <v>-42225741.64</v>
      </c>
    </row>
  </sheetData>
  <mergeCells count="2">
    <mergeCell ref="B4:E4"/>
    <mergeCell ref="G4:I4"/>
  </mergeCells>
  <printOptions headings="false" gridLines="false" gridLinesSet="true" horizontalCentered="false" verticalCentered="false"/>
  <pageMargins left="0.25" right="0.25" top="0.5" bottom="0.5" header="0.511811023622047" footer="0.511811023622047"/>
  <pageSetup paperSize="1" scale="79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2001-03-08T16:38:29Z</dcterms:created>
  <dc:creator>Michael Epstein</dc:creator>
  <dc:description/>
  <dc:language>en-US</dc:language>
  <cp:lastModifiedBy>Michael Epstein</cp:lastModifiedBy>
  <cp:lastPrinted>2001-03-08T17:43:06Z</cp:lastPrinted>
  <cp:revision>0</cp:revision>
  <dc:subject/>
  <dc:title/>
</cp:coreProperties>
</file>