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ember" sheetId="1" state="visible" r:id="rId3"/>
    <sheet name="December Hydro" sheetId="2" state="visible" r:id="rId4"/>
    <sheet name="Dec LOAD FORECAST" sheetId="3" state="visible" r:id="rId5"/>
    <sheet name="Calc" sheetId="4" state="visible" r:id="rId6"/>
    <sheet name="December Total" sheetId="5" state="visible" r:id="rId7"/>
  </sheets>
  <definedNames>
    <definedName function="false" hidden="false" localSheetId="1" name="QUERY1" vbProcedure="false">'December Hydro'!$F$17:$H$17</definedName>
    <definedName function="false" hidden="false" localSheetId="1" name="QUERY1_1" vbProcedure="false">'December Hydro'!$F$17:$H$17</definedName>
    <definedName function="false" hidden="false" localSheetId="1" name="QUERY1_2" vbProcedure="false">'December Hydro'!$F$17:$H$17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<sst xmlns="http://schemas.openxmlformats.org/spreadsheetml/2006/main" count="112" uniqueCount="68">
  <si>
    <t xml:space="preserve">December</t>
  </si>
  <si>
    <t xml:space="preserve">Sum Off-Peak</t>
  </si>
  <si>
    <t xml:space="preserve">Sum Mid-Peak</t>
  </si>
  <si>
    <t xml:space="preserve">Sum Peak</t>
  </si>
  <si>
    <t xml:space="preserve">Total</t>
  </si>
  <si>
    <t xml:space="preserve"> </t>
  </si>
  <si>
    <t xml:space="preserve">HOURLY</t>
  </si>
  <si>
    <t xml:space="preserve">DAILY</t>
  </si>
  <si>
    <t xml:space="preserve">MONTHLY</t>
  </si>
  <si>
    <t xml:space="preserve">YEARLY</t>
  </si>
  <si>
    <t xml:space="preserve">HRSPEC</t>
  </si>
  <si>
    <t xml:space="preserve">HOURLY_DETAIL</t>
  </si>
  <si>
    <t xml:space="preserve">EDWARDS</t>
  </si>
  <si>
    <t xml:space="preserve">TRANSFER OF CURRENT DATA - ISA TO EXCEL</t>
  </si>
  <si>
    <t xml:space="preserve">FES </t>
  </si>
  <si>
    <t xml:space="preserve">ISA</t>
  </si>
  <si>
    <t xml:space="preserve">mm</t>
  </si>
  <si>
    <t xml:space="preserve">dd</t>
  </si>
  <si>
    <t xml:space="preserve">yy</t>
  </si>
  <si>
    <t xml:space="preserve">day tot</t>
  </si>
  <si>
    <t xml:space="preserve">Accum</t>
  </si>
  <si>
    <t xml:space="preserve">offpeak</t>
  </si>
  <si>
    <t xml:space="preserve">Offpeak </t>
  </si>
  <si>
    <t xml:space="preserve">Onpeak </t>
  </si>
  <si>
    <t xml:space="preserve">Surplus </t>
  </si>
  <si>
    <t xml:space="preserve">Total </t>
  </si>
  <si>
    <t xml:space="preserve">Time</t>
  </si>
  <si>
    <t xml:space="preserve">Main Base kW[TOU-8 Monthly 4000 V]</t>
  </si>
  <si>
    <t xml:space="preserve">Rocket Test kW[TOU-8 Monthly 115000 V]</t>
  </si>
  <si>
    <t xml:space="preserve">South Base kW[TOU-8 Monthly 115000 V]</t>
  </si>
  <si>
    <t xml:space="preserve">Date</t>
  </si>
  <si>
    <t xml:space="preserve">Hour</t>
  </si>
  <si>
    <t xml:space="preserve">Actual kW</t>
  </si>
  <si>
    <t xml:space="preserve">Total kW</t>
  </si>
  <si>
    <t xml:space="preserve">ACTUAL</t>
  </si>
  <si>
    <t xml:space="preserve">TOTAL</t>
  </si>
  <si>
    <t xml:space="preserve">CHANGE</t>
  </si>
  <si>
    <t xml:space="preserve">Off-Peak</t>
  </si>
  <si>
    <t xml:space="preserve">Mid-Peak</t>
  </si>
  <si>
    <t xml:space="preserve">Peak</t>
  </si>
  <si>
    <t xml:space="preserve">MAX = 22</t>
  </si>
  <si>
    <t xml:space="preserve">MAX = 15</t>
  </si>
  <si>
    <t xml:space="preserve">Off-peak</t>
  </si>
  <si>
    <t xml:space="preserve">Average Off-Peak</t>
  </si>
  <si>
    <t xml:space="preserve">Average Mid-Peak</t>
  </si>
  <si>
    <t xml:space="preserve">Average Peak</t>
  </si>
  <si>
    <t xml:space="preserve">Totals</t>
  </si>
  <si>
    <t xml:space="preserve">hydro</t>
  </si>
  <si>
    <t xml:space="preserve">hydro reduction</t>
  </si>
  <si>
    <t xml:space="preserve">SCE TOU 8 HOLIDAYS</t>
  </si>
  <si>
    <t xml:space="preserve">110% Forecast</t>
  </si>
  <si>
    <t xml:space="preserve">New Years Day (Jan 1)</t>
  </si>
  <si>
    <t xml:space="preserve">110% load</t>
  </si>
  <si>
    <t xml:space="preserve">Forecast</t>
  </si>
  <si>
    <t xml:space="preserve">Washington's B-Day (3rd Mon in Feb)</t>
  </si>
  <si>
    <t xml:space="preserve">2000 load</t>
  </si>
  <si>
    <t xml:space="preserve">Memorial Day (last Mon in May)</t>
  </si>
  <si>
    <t xml:space="preserve">2001 forecast</t>
  </si>
  <si>
    <t xml:space="preserve">Independence Day (July 4)</t>
  </si>
  <si>
    <t xml:space="preserve">110% forecast</t>
  </si>
  <si>
    <t xml:space="preserve">Long Position</t>
  </si>
  <si>
    <t xml:space="preserve">Labor Day (1st Mon in Sept)</t>
  </si>
  <si>
    <t xml:space="preserve">Veterans Day (Nov 11)</t>
  </si>
  <si>
    <t xml:space="preserve">SALES</t>
  </si>
  <si>
    <t xml:space="preserve">Thanksgiving Day (4th Thurs in Nov)</t>
  </si>
  <si>
    <t xml:space="preserve">REMARKETING</t>
  </si>
  <si>
    <t xml:space="preserve">Christmas (Dec 25)</t>
  </si>
  <si>
    <t xml:space="preserve">NET Position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</si>
</sst>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d\-mmm"/>
    <numFmt numFmtId="166" formatCode="0.00"/>
    <numFmt numFmtId="167" formatCode="0.00000"/>
    <numFmt numFmtId="168" formatCode="0"/>
    <numFmt numFmtId="169" formatCode="[$-409]m/d/yyyy\ h:mm"/>
    <numFmt numFmtId="170" formatCode="[$-409]m/d/yyyy"/>
    <numFmt numFmtId="171" formatCode="[$-409]mmm\-yy"/>
    <numFmt numFmtId="172" formatCode="m/d"/>
    <numFmt numFmtId="173" formatCode="_(* #,##0.00_);_(* \(#,##0.00\);_(* \-??_);_(@_)"/>
    <numFmt numFmtId="174" formatCode="0%"/>
    <numFmt numFmtId="175" formatCode="0.00%"/>
    <numFmt numFmtId="176" formatCode="_(* #,##0.0000_);_(* \(#,##0.00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99CC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1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CCFF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C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41"/>
    <col collapsed="false" customWidth="true" hidden="false" outlineLevel="0" max="26" min="26" style="0" width="13.56"/>
    <col collapsed="false" customWidth="true" hidden="false" outlineLevel="0" max="27" min="27" style="0" width="14.28"/>
    <col collapsed="false" customWidth="true" hidden="false" outlineLevel="0" max="29" min="28" style="0" width="10.28"/>
  </cols>
  <sheetData>
    <row r="3" customFormat="false" ht="12.75" hidden="false" customHeight="false" outlineLevel="0" collapsed="false">
      <c r="A3" s="1" t="s">
        <v>0</v>
      </c>
      <c r="D3" s="2"/>
    </row>
    <row r="4" customFormat="false" ht="12.75" hidden="false" customHeight="false" outlineLevel="0" collapsed="false">
      <c r="A4" s="1"/>
      <c r="B4" s="1" t="n">
        <v>1</v>
      </c>
      <c r="C4" s="1" t="n">
        <v>2</v>
      </c>
      <c r="D4" s="1" t="n">
        <v>3</v>
      </c>
      <c r="E4" s="1" t="n">
        <v>4</v>
      </c>
      <c r="F4" s="1" t="n">
        <v>5</v>
      </c>
      <c r="G4" s="1" t="n">
        <v>6</v>
      </c>
      <c r="H4" s="1" t="n">
        <v>7</v>
      </c>
      <c r="I4" s="1" t="n">
        <v>8</v>
      </c>
      <c r="J4" s="1" t="n">
        <v>9</v>
      </c>
      <c r="K4" s="1" t="n">
        <v>10</v>
      </c>
      <c r="L4" s="1" t="n">
        <v>11</v>
      </c>
      <c r="M4" s="1" t="n">
        <v>12</v>
      </c>
      <c r="N4" s="1" t="n">
        <v>13</v>
      </c>
      <c r="O4" s="1" t="n">
        <v>14</v>
      </c>
      <c r="P4" s="1" t="n">
        <v>15</v>
      </c>
      <c r="Q4" s="1" t="n">
        <v>16</v>
      </c>
      <c r="R4" s="1" t="n">
        <v>17</v>
      </c>
      <c r="S4" s="1" t="n">
        <v>18</v>
      </c>
      <c r="T4" s="1" t="n">
        <v>19</v>
      </c>
      <c r="U4" s="1" t="n">
        <v>20</v>
      </c>
      <c r="V4" s="1" t="n">
        <v>21</v>
      </c>
      <c r="W4" s="1" t="n">
        <v>22</v>
      </c>
      <c r="X4" s="1" t="n">
        <v>23</v>
      </c>
      <c r="Y4" s="1" t="n">
        <v>24</v>
      </c>
      <c r="Z4" s="1" t="s">
        <v>1</v>
      </c>
      <c r="AA4" s="1" t="s">
        <v>2</v>
      </c>
      <c r="AB4" s="1" t="s">
        <v>3</v>
      </c>
    </row>
    <row r="5" customFormat="false" ht="12.75" hidden="false" customHeight="false" outlineLevel="0" collapsed="false">
      <c r="A5" s="3" t="n">
        <v>1</v>
      </c>
      <c r="B5" s="4" t="n">
        <v>22</v>
      </c>
      <c r="C5" s="5" t="n">
        <f aca="false">$B$5</f>
        <v>22</v>
      </c>
      <c r="D5" s="5" t="n">
        <f aca="false">$B$5</f>
        <v>22</v>
      </c>
      <c r="E5" s="5" t="n">
        <f aca="false">$B$5</f>
        <v>22</v>
      </c>
      <c r="F5" s="5" t="n">
        <f aca="false">$B$5</f>
        <v>22</v>
      </c>
      <c r="G5" s="5" t="n">
        <f aca="false">$B$5</f>
        <v>22</v>
      </c>
      <c r="H5" s="4" t="n">
        <v>15</v>
      </c>
      <c r="I5" s="5" t="n">
        <f aca="false">$H$5</f>
        <v>15</v>
      </c>
      <c r="J5" s="5" t="n">
        <f aca="false">$H$5</f>
        <v>15</v>
      </c>
      <c r="K5" s="5" t="n">
        <f aca="false">$H$5</f>
        <v>15</v>
      </c>
      <c r="L5" s="5" t="n">
        <f aca="false">$H$5</f>
        <v>15</v>
      </c>
      <c r="M5" s="5" t="n">
        <f aca="false">$H$5</f>
        <v>15</v>
      </c>
      <c r="N5" s="5" t="n">
        <f aca="false">$H$5</f>
        <v>15</v>
      </c>
      <c r="O5" s="5" t="n">
        <f aca="false">$H$5</f>
        <v>15</v>
      </c>
      <c r="P5" s="5" t="n">
        <f aca="false">$H$5</f>
        <v>15</v>
      </c>
      <c r="Q5" s="5" t="n">
        <f aca="false">$H$5</f>
        <v>15</v>
      </c>
      <c r="R5" s="5" t="n">
        <f aca="false">$H$5</f>
        <v>15</v>
      </c>
      <c r="S5" s="5" t="n">
        <f aca="false">$H$5</f>
        <v>15</v>
      </c>
      <c r="T5" s="5" t="n">
        <f aca="false">$H$5</f>
        <v>15</v>
      </c>
      <c r="U5" s="5" t="n">
        <f aca="false">$H$5</f>
        <v>15</v>
      </c>
      <c r="V5" s="5" t="n">
        <f aca="false">$H$5</f>
        <v>15</v>
      </c>
      <c r="W5" s="5" t="n">
        <f aca="false">$H$5</f>
        <v>15</v>
      </c>
      <c r="X5" s="5" t="n">
        <f aca="false">$B$5</f>
        <v>22</v>
      </c>
      <c r="Y5" s="5" t="n">
        <f aca="false">$B$5</f>
        <v>22</v>
      </c>
      <c r="Z5" s="6" t="n">
        <f aca="false">SUM(B5:Y5)</f>
        <v>416</v>
      </c>
      <c r="AA5" s="6"/>
    </row>
    <row r="6" customFormat="false" ht="12.75" hidden="false" customHeight="false" outlineLevel="0" collapsed="false">
      <c r="A6" s="7" t="n">
        <v>2</v>
      </c>
      <c r="B6" s="5" t="n">
        <f aca="false">$B$5</f>
        <v>22</v>
      </c>
      <c r="C6" s="5" t="n">
        <f aca="false">$B$5</f>
        <v>22</v>
      </c>
      <c r="D6" s="5" t="n">
        <f aca="false">$B$5</f>
        <v>22</v>
      </c>
      <c r="E6" s="5" t="n">
        <f aca="false">$B$5</f>
        <v>22</v>
      </c>
      <c r="F6" s="5" t="n">
        <f aca="false">$B$5</f>
        <v>22</v>
      </c>
      <c r="G6" s="5" t="n">
        <f aca="false">$B$5</f>
        <v>22</v>
      </c>
      <c r="H6" s="5" t="n">
        <f aca="false">$B$5</f>
        <v>22</v>
      </c>
      <c r="I6" s="5" t="n">
        <f aca="false">$B$5</f>
        <v>22</v>
      </c>
      <c r="J6" s="5" t="n">
        <f aca="false">$B$5</f>
        <v>22</v>
      </c>
      <c r="K6" s="5" t="n">
        <f aca="false">$B$5</f>
        <v>22</v>
      </c>
      <c r="L6" s="5" t="n">
        <f aca="false">$B$5</f>
        <v>22</v>
      </c>
      <c r="M6" s="5" t="n">
        <f aca="false">$B$5</f>
        <v>22</v>
      </c>
      <c r="N6" s="5" t="n">
        <f aca="false">$B$5</f>
        <v>22</v>
      </c>
      <c r="O6" s="5" t="n">
        <f aca="false">$B$5</f>
        <v>22</v>
      </c>
      <c r="P6" s="5" t="n">
        <f aca="false">$B$5</f>
        <v>22</v>
      </c>
      <c r="Q6" s="5" t="n">
        <f aca="false">$B$5</f>
        <v>22</v>
      </c>
      <c r="R6" s="5" t="n">
        <f aca="false">$B$5</f>
        <v>22</v>
      </c>
      <c r="S6" s="5" t="n">
        <f aca="false">$B$5</f>
        <v>22</v>
      </c>
      <c r="T6" s="5" t="n">
        <f aca="false">$B$5</f>
        <v>22</v>
      </c>
      <c r="U6" s="5" t="n">
        <f aca="false">$B$5</f>
        <v>22</v>
      </c>
      <c r="V6" s="5" t="n">
        <f aca="false">$B$5</f>
        <v>22</v>
      </c>
      <c r="W6" s="5" t="n">
        <f aca="false">$B$5</f>
        <v>22</v>
      </c>
      <c r="X6" s="5" t="n">
        <f aca="false">$B$5</f>
        <v>22</v>
      </c>
      <c r="Y6" s="5" t="n">
        <f aca="false">$B$5</f>
        <v>22</v>
      </c>
      <c r="Z6" s="6" t="n">
        <f aca="false">SUM(B6:Y6)</f>
        <v>528</v>
      </c>
      <c r="AA6" s="6"/>
    </row>
    <row r="7" customFormat="false" ht="12.75" hidden="false" customHeight="false" outlineLevel="0" collapsed="false">
      <c r="A7" s="3" t="n">
        <v>3</v>
      </c>
      <c r="B7" s="5" t="n">
        <f aca="false">$B$5</f>
        <v>22</v>
      </c>
      <c r="C7" s="5" t="n">
        <f aca="false">$B$5</f>
        <v>22</v>
      </c>
      <c r="D7" s="5" t="n">
        <f aca="false">$B$5</f>
        <v>22</v>
      </c>
      <c r="E7" s="5" t="n">
        <f aca="false">$B$5</f>
        <v>22</v>
      </c>
      <c r="F7" s="5" t="n">
        <f aca="false">$B$5</f>
        <v>22</v>
      </c>
      <c r="G7" s="5" t="n">
        <f aca="false">$B$5</f>
        <v>22</v>
      </c>
      <c r="H7" s="5" t="n">
        <f aca="false">$H$5</f>
        <v>15</v>
      </c>
      <c r="I7" s="5" t="n">
        <f aca="false">$H$5</f>
        <v>15</v>
      </c>
      <c r="J7" s="8" t="n">
        <f aca="false">$H$5</f>
        <v>15</v>
      </c>
      <c r="K7" s="8" t="n">
        <f aca="false">$H$5</f>
        <v>15</v>
      </c>
      <c r="L7" s="8" t="n">
        <f aca="false">$H$5</f>
        <v>15</v>
      </c>
      <c r="M7" s="8" t="n">
        <f aca="false">$H$5</f>
        <v>15</v>
      </c>
      <c r="N7" s="8" t="n">
        <f aca="false">$H$5</f>
        <v>15</v>
      </c>
      <c r="O7" s="8" t="n">
        <f aca="false">$H$5</f>
        <v>15</v>
      </c>
      <c r="P7" s="8" t="n">
        <f aca="false">$H$5</f>
        <v>15</v>
      </c>
      <c r="Q7" s="8" t="n">
        <f aca="false">$H$5</f>
        <v>15</v>
      </c>
      <c r="R7" s="8" t="n">
        <f aca="false">$H$5</f>
        <v>15</v>
      </c>
      <c r="S7" s="8" t="n">
        <f aca="false">$H$5</f>
        <v>15</v>
      </c>
      <c r="T7" s="8" t="n">
        <f aca="false">$H$5</f>
        <v>15</v>
      </c>
      <c r="U7" s="8" t="n">
        <f aca="false">$H$5</f>
        <v>15</v>
      </c>
      <c r="V7" s="8" t="n">
        <f aca="false">$H$5</f>
        <v>15</v>
      </c>
      <c r="W7" s="8" t="n">
        <f aca="false">$H$5</f>
        <v>15</v>
      </c>
      <c r="X7" s="8" t="n">
        <f aca="false">$B$5</f>
        <v>22</v>
      </c>
      <c r="Y7" s="5" t="n">
        <f aca="false">$B$5</f>
        <v>22</v>
      </c>
      <c r="Z7" s="6" t="n">
        <f aca="false">SUM(Y7,B7:I7)</f>
        <v>184</v>
      </c>
      <c r="AA7" s="6" t="n">
        <f aca="false">SUM(J7:X7)</f>
        <v>232</v>
      </c>
    </row>
    <row r="8" customFormat="false" ht="12.75" hidden="false" customHeight="false" outlineLevel="0" collapsed="false">
      <c r="A8" s="3" t="n">
        <v>4</v>
      </c>
      <c r="B8" s="5" t="n">
        <f aca="false">$B$5</f>
        <v>22</v>
      </c>
      <c r="C8" s="5" t="n">
        <f aca="false">$B$5</f>
        <v>22</v>
      </c>
      <c r="D8" s="5" t="n">
        <f aca="false">$B$5</f>
        <v>22</v>
      </c>
      <c r="E8" s="5" t="n">
        <f aca="false">$B$5</f>
        <v>22</v>
      </c>
      <c r="F8" s="5" t="n">
        <f aca="false">$B$5</f>
        <v>22</v>
      </c>
      <c r="G8" s="5" t="n">
        <f aca="false">$B$5</f>
        <v>22</v>
      </c>
      <c r="H8" s="5" t="n">
        <f aca="false">$H$5</f>
        <v>15</v>
      </c>
      <c r="I8" s="5" t="n">
        <f aca="false">$H$5</f>
        <v>15</v>
      </c>
      <c r="J8" s="8" t="n">
        <f aca="false">$H$5</f>
        <v>15</v>
      </c>
      <c r="K8" s="8" t="n">
        <f aca="false">$H$5</f>
        <v>15</v>
      </c>
      <c r="L8" s="8" t="n">
        <f aca="false">$H$5</f>
        <v>15</v>
      </c>
      <c r="M8" s="8" t="n">
        <f aca="false">$H$5</f>
        <v>15</v>
      </c>
      <c r="N8" s="8" t="n">
        <f aca="false">$H$5</f>
        <v>15</v>
      </c>
      <c r="O8" s="8" t="n">
        <f aca="false">$H$5</f>
        <v>15</v>
      </c>
      <c r="P8" s="8" t="n">
        <f aca="false">$H$5</f>
        <v>15</v>
      </c>
      <c r="Q8" s="8" t="n">
        <f aca="false">$H$5</f>
        <v>15</v>
      </c>
      <c r="R8" s="8" t="n">
        <f aca="false">$H$5</f>
        <v>15</v>
      </c>
      <c r="S8" s="8" t="n">
        <f aca="false">$H$5</f>
        <v>15</v>
      </c>
      <c r="T8" s="8" t="n">
        <f aca="false">$H$5</f>
        <v>15</v>
      </c>
      <c r="U8" s="8" t="n">
        <f aca="false">$H$5</f>
        <v>15</v>
      </c>
      <c r="V8" s="8" t="n">
        <f aca="false">$H$5</f>
        <v>15</v>
      </c>
      <c r="W8" s="8" t="n">
        <f aca="false">$H$5</f>
        <v>15</v>
      </c>
      <c r="X8" s="8" t="n">
        <f aca="false">$B$5</f>
        <v>22</v>
      </c>
      <c r="Y8" s="5" t="n">
        <f aca="false">$B$5</f>
        <v>22</v>
      </c>
      <c r="Z8" s="6" t="n">
        <f aca="false">SUM(Y8,B8:I8)</f>
        <v>184</v>
      </c>
      <c r="AA8" s="6" t="n">
        <f aca="false">SUM(J8:X8)</f>
        <v>232</v>
      </c>
    </row>
    <row r="9" customFormat="false" ht="12.75" hidden="false" customHeight="false" outlineLevel="0" collapsed="false">
      <c r="A9" s="3" t="n">
        <v>5</v>
      </c>
      <c r="B9" s="5" t="n">
        <f aca="false">$B$5</f>
        <v>22</v>
      </c>
      <c r="C9" s="5" t="n">
        <f aca="false">$B$5</f>
        <v>22</v>
      </c>
      <c r="D9" s="5" t="n">
        <f aca="false">$B$5</f>
        <v>22</v>
      </c>
      <c r="E9" s="5" t="n">
        <f aca="false">$B$5</f>
        <v>22</v>
      </c>
      <c r="F9" s="5" t="n">
        <f aca="false">$B$5</f>
        <v>22</v>
      </c>
      <c r="G9" s="5" t="n">
        <f aca="false">$B$5</f>
        <v>22</v>
      </c>
      <c r="H9" s="5" t="n">
        <f aca="false">$H$5</f>
        <v>15</v>
      </c>
      <c r="I9" s="5" t="n">
        <f aca="false">$H$5</f>
        <v>15</v>
      </c>
      <c r="J9" s="8" t="n">
        <f aca="false">$H$5</f>
        <v>15</v>
      </c>
      <c r="K9" s="8" t="n">
        <f aca="false">$H$5</f>
        <v>15</v>
      </c>
      <c r="L9" s="8" t="n">
        <f aca="false">$H$5</f>
        <v>15</v>
      </c>
      <c r="M9" s="8" t="n">
        <f aca="false">$H$5</f>
        <v>15</v>
      </c>
      <c r="N9" s="8" t="n">
        <f aca="false">$H$5</f>
        <v>15</v>
      </c>
      <c r="O9" s="8" t="n">
        <f aca="false">$H$5</f>
        <v>15</v>
      </c>
      <c r="P9" s="8" t="n">
        <f aca="false">$H$5</f>
        <v>15</v>
      </c>
      <c r="Q9" s="8" t="n">
        <f aca="false">$H$5</f>
        <v>15</v>
      </c>
      <c r="R9" s="8" t="n">
        <f aca="false">$H$5</f>
        <v>15</v>
      </c>
      <c r="S9" s="8" t="n">
        <f aca="false">$H$5</f>
        <v>15</v>
      </c>
      <c r="T9" s="8" t="n">
        <f aca="false">$H$5</f>
        <v>15</v>
      </c>
      <c r="U9" s="8" t="n">
        <f aca="false">$H$5</f>
        <v>15</v>
      </c>
      <c r="V9" s="8" t="n">
        <f aca="false">$H$5</f>
        <v>15</v>
      </c>
      <c r="W9" s="8" t="n">
        <f aca="false">$H$5</f>
        <v>15</v>
      </c>
      <c r="X9" s="8" t="n">
        <f aca="false">$B$5</f>
        <v>22</v>
      </c>
      <c r="Y9" s="5" t="n">
        <f aca="false">$B$5</f>
        <v>22</v>
      </c>
      <c r="Z9" s="6" t="n">
        <f aca="false">SUM(Y9,B9:I9)</f>
        <v>184</v>
      </c>
      <c r="AA9" s="6" t="n">
        <f aca="false">SUM(J9:X9)</f>
        <v>232</v>
      </c>
    </row>
    <row r="10" customFormat="false" ht="12.75" hidden="false" customHeight="false" outlineLevel="0" collapsed="false">
      <c r="A10" s="3" t="n">
        <v>6</v>
      </c>
      <c r="B10" s="5" t="n">
        <f aca="false">$B$5</f>
        <v>22</v>
      </c>
      <c r="C10" s="5" t="n">
        <f aca="false">$B$5</f>
        <v>22</v>
      </c>
      <c r="D10" s="5" t="n">
        <f aca="false">$B$5</f>
        <v>22</v>
      </c>
      <c r="E10" s="5" t="n">
        <f aca="false">$B$5</f>
        <v>22</v>
      </c>
      <c r="F10" s="5" t="n">
        <f aca="false">$B$5</f>
        <v>22</v>
      </c>
      <c r="G10" s="5" t="n">
        <f aca="false">$B$5</f>
        <v>22</v>
      </c>
      <c r="H10" s="5" t="n">
        <f aca="false">$H$5</f>
        <v>15</v>
      </c>
      <c r="I10" s="5" t="n">
        <f aca="false">$H$5</f>
        <v>15</v>
      </c>
      <c r="J10" s="8" t="n">
        <f aca="false">$H$5</f>
        <v>15</v>
      </c>
      <c r="K10" s="8" t="n">
        <f aca="false">$H$5</f>
        <v>15</v>
      </c>
      <c r="L10" s="8" t="n">
        <f aca="false">$H$5</f>
        <v>15</v>
      </c>
      <c r="M10" s="8" t="n">
        <f aca="false">$H$5</f>
        <v>15</v>
      </c>
      <c r="N10" s="8" t="n">
        <f aca="false">$H$5</f>
        <v>15</v>
      </c>
      <c r="O10" s="8" t="n">
        <f aca="false">$H$5</f>
        <v>15</v>
      </c>
      <c r="P10" s="8" t="n">
        <f aca="false">$H$5</f>
        <v>15</v>
      </c>
      <c r="Q10" s="8" t="n">
        <f aca="false">$H$5</f>
        <v>15</v>
      </c>
      <c r="R10" s="8" t="n">
        <f aca="false">$H$5</f>
        <v>15</v>
      </c>
      <c r="S10" s="8" t="n">
        <f aca="false">$H$5</f>
        <v>15</v>
      </c>
      <c r="T10" s="8" t="n">
        <f aca="false">$H$5</f>
        <v>15</v>
      </c>
      <c r="U10" s="8" t="n">
        <f aca="false">$H$5</f>
        <v>15</v>
      </c>
      <c r="V10" s="8" t="n">
        <f aca="false">$H$5</f>
        <v>15</v>
      </c>
      <c r="W10" s="8" t="n">
        <f aca="false">$H$5</f>
        <v>15</v>
      </c>
      <c r="X10" s="8" t="n">
        <f aca="false">$B$5</f>
        <v>22</v>
      </c>
      <c r="Y10" s="5" t="n">
        <f aca="false">$B$5</f>
        <v>22</v>
      </c>
      <c r="Z10" s="6" t="n">
        <f aca="false">SUM(Y10,B10:I10)</f>
        <v>184</v>
      </c>
      <c r="AA10" s="6" t="n">
        <f aca="false">SUM(J10:X10)</f>
        <v>232</v>
      </c>
    </row>
    <row r="11" customFormat="false" ht="12.75" hidden="false" customHeight="false" outlineLevel="0" collapsed="false">
      <c r="A11" s="3" t="n">
        <v>7</v>
      </c>
      <c r="B11" s="5" t="n">
        <f aca="false">$B$5</f>
        <v>22</v>
      </c>
      <c r="C11" s="5" t="n">
        <f aca="false">$B$5</f>
        <v>22</v>
      </c>
      <c r="D11" s="5" t="n">
        <f aca="false">$B$5</f>
        <v>22</v>
      </c>
      <c r="E11" s="5" t="n">
        <f aca="false">$B$5</f>
        <v>22</v>
      </c>
      <c r="F11" s="5" t="n">
        <f aca="false">$B$5</f>
        <v>22</v>
      </c>
      <c r="G11" s="5" t="n">
        <f aca="false">$B$5</f>
        <v>22</v>
      </c>
      <c r="H11" s="5" t="n">
        <f aca="false">$H$5</f>
        <v>15</v>
      </c>
      <c r="I11" s="5" t="n">
        <f aca="false">$H$5</f>
        <v>15</v>
      </c>
      <c r="J11" s="8" t="n">
        <f aca="false">$H$5</f>
        <v>15</v>
      </c>
      <c r="K11" s="8" t="n">
        <f aca="false">$H$5</f>
        <v>15</v>
      </c>
      <c r="L11" s="8" t="n">
        <f aca="false">$H$5</f>
        <v>15</v>
      </c>
      <c r="M11" s="8" t="n">
        <f aca="false">$H$5</f>
        <v>15</v>
      </c>
      <c r="N11" s="8" t="n">
        <f aca="false">$H$5</f>
        <v>15</v>
      </c>
      <c r="O11" s="8" t="n">
        <f aca="false">$H$5</f>
        <v>15</v>
      </c>
      <c r="P11" s="8" t="n">
        <f aca="false">$H$5</f>
        <v>15</v>
      </c>
      <c r="Q11" s="8" t="n">
        <f aca="false">$H$5</f>
        <v>15</v>
      </c>
      <c r="R11" s="8" t="n">
        <f aca="false">$H$5</f>
        <v>15</v>
      </c>
      <c r="S11" s="8" t="n">
        <f aca="false">$H$5</f>
        <v>15</v>
      </c>
      <c r="T11" s="8" t="n">
        <f aca="false">$H$5</f>
        <v>15</v>
      </c>
      <c r="U11" s="8" t="n">
        <f aca="false">$H$5</f>
        <v>15</v>
      </c>
      <c r="V11" s="8" t="n">
        <f aca="false">$H$5</f>
        <v>15</v>
      </c>
      <c r="W11" s="8" t="n">
        <f aca="false">$H$5</f>
        <v>15</v>
      </c>
      <c r="X11" s="8" t="n">
        <f aca="false">$B$5</f>
        <v>22</v>
      </c>
      <c r="Y11" s="5" t="n">
        <f aca="false">$B$5</f>
        <v>22</v>
      </c>
      <c r="Z11" s="6" t="n">
        <f aca="false">SUM(Y11,B11:I11)</f>
        <v>184</v>
      </c>
      <c r="AA11" s="6" t="n">
        <f aca="false">SUM(J11:X11)</f>
        <v>232</v>
      </c>
    </row>
    <row r="12" customFormat="false" ht="12.75" hidden="false" customHeight="false" outlineLevel="0" collapsed="false">
      <c r="A12" s="3" t="n">
        <v>8</v>
      </c>
      <c r="B12" s="5" t="n">
        <f aca="false">$B$5</f>
        <v>22</v>
      </c>
      <c r="C12" s="5" t="n">
        <f aca="false">$B$5</f>
        <v>22</v>
      </c>
      <c r="D12" s="5" t="n">
        <f aca="false">$B$5</f>
        <v>22</v>
      </c>
      <c r="E12" s="5" t="n">
        <f aca="false">$B$5</f>
        <v>22</v>
      </c>
      <c r="F12" s="5" t="n">
        <f aca="false">$B$5</f>
        <v>22</v>
      </c>
      <c r="G12" s="5" t="n">
        <f aca="false">$B$5</f>
        <v>22</v>
      </c>
      <c r="H12" s="5" t="n">
        <f aca="false">$H$5</f>
        <v>15</v>
      </c>
      <c r="I12" s="5" t="n">
        <f aca="false">$H$5</f>
        <v>15</v>
      </c>
      <c r="J12" s="5" t="n">
        <f aca="false">$H$5</f>
        <v>15</v>
      </c>
      <c r="K12" s="5" t="n">
        <f aca="false">$H$5</f>
        <v>15</v>
      </c>
      <c r="L12" s="5" t="n">
        <f aca="false">$H$5</f>
        <v>15</v>
      </c>
      <c r="M12" s="5" t="n">
        <f aca="false">$H$5</f>
        <v>15</v>
      </c>
      <c r="N12" s="5" t="n">
        <f aca="false">$H$5</f>
        <v>15</v>
      </c>
      <c r="O12" s="5" t="n">
        <f aca="false">$H$5</f>
        <v>15</v>
      </c>
      <c r="P12" s="5" t="n">
        <f aca="false">$H$5</f>
        <v>15</v>
      </c>
      <c r="Q12" s="5" t="n">
        <f aca="false">$H$5</f>
        <v>15</v>
      </c>
      <c r="R12" s="5" t="n">
        <f aca="false">$H$5</f>
        <v>15</v>
      </c>
      <c r="S12" s="5" t="n">
        <f aca="false">$H$5</f>
        <v>15</v>
      </c>
      <c r="T12" s="5" t="n">
        <f aca="false">$H$5</f>
        <v>15</v>
      </c>
      <c r="U12" s="5" t="n">
        <f aca="false">$H$5</f>
        <v>15</v>
      </c>
      <c r="V12" s="5" t="n">
        <f aca="false">$H$5</f>
        <v>15</v>
      </c>
      <c r="W12" s="5" t="n">
        <f aca="false">$H$5</f>
        <v>15</v>
      </c>
      <c r="X12" s="5" t="n">
        <f aca="false">$B$5</f>
        <v>22</v>
      </c>
      <c r="Y12" s="5" t="n">
        <f aca="false">$B$5</f>
        <v>22</v>
      </c>
      <c r="Z12" s="6" t="n">
        <f aca="false">SUM(B12:Y12)</f>
        <v>416</v>
      </c>
      <c r="AA12" s="6"/>
    </row>
    <row r="13" customFormat="false" ht="12.75" hidden="false" customHeight="false" outlineLevel="0" collapsed="false">
      <c r="A13" s="7" t="n">
        <v>9</v>
      </c>
      <c r="B13" s="5" t="n">
        <f aca="false">$B$5</f>
        <v>22</v>
      </c>
      <c r="C13" s="5" t="n">
        <f aca="false">$B$5</f>
        <v>22</v>
      </c>
      <c r="D13" s="5" t="n">
        <f aca="false">$B$5</f>
        <v>22</v>
      </c>
      <c r="E13" s="5" t="n">
        <f aca="false">$B$5</f>
        <v>22</v>
      </c>
      <c r="F13" s="5" t="n">
        <f aca="false">$B$5</f>
        <v>22</v>
      </c>
      <c r="G13" s="5" t="n">
        <f aca="false">$B$5</f>
        <v>22</v>
      </c>
      <c r="H13" s="5" t="n">
        <f aca="false">$B$5</f>
        <v>22</v>
      </c>
      <c r="I13" s="5" t="n">
        <f aca="false">$B$5</f>
        <v>22</v>
      </c>
      <c r="J13" s="5" t="n">
        <f aca="false">$B$5</f>
        <v>22</v>
      </c>
      <c r="K13" s="5" t="n">
        <f aca="false">$B$5</f>
        <v>22</v>
      </c>
      <c r="L13" s="5" t="n">
        <f aca="false">$B$5</f>
        <v>22</v>
      </c>
      <c r="M13" s="5" t="n">
        <f aca="false">$B$5</f>
        <v>22</v>
      </c>
      <c r="N13" s="5" t="n">
        <f aca="false">$B$5</f>
        <v>22</v>
      </c>
      <c r="O13" s="5" t="n">
        <f aca="false">$B$5</f>
        <v>22</v>
      </c>
      <c r="P13" s="5" t="n">
        <f aca="false">$B$5</f>
        <v>22</v>
      </c>
      <c r="Q13" s="5" t="n">
        <f aca="false">$B$5</f>
        <v>22</v>
      </c>
      <c r="R13" s="5" t="n">
        <f aca="false">$B$5</f>
        <v>22</v>
      </c>
      <c r="S13" s="5" t="n">
        <f aca="false">$B$5</f>
        <v>22</v>
      </c>
      <c r="T13" s="5" t="n">
        <f aca="false">$B$5</f>
        <v>22</v>
      </c>
      <c r="U13" s="5" t="n">
        <f aca="false">$B$5</f>
        <v>22</v>
      </c>
      <c r="V13" s="5" t="n">
        <f aca="false">$B$5</f>
        <v>22</v>
      </c>
      <c r="W13" s="5" t="n">
        <f aca="false">$B$5</f>
        <v>22</v>
      </c>
      <c r="X13" s="5" t="n">
        <f aca="false">$B$5</f>
        <v>22</v>
      </c>
      <c r="Y13" s="5" t="n">
        <f aca="false">$B$5</f>
        <v>22</v>
      </c>
      <c r="Z13" s="6" t="n">
        <f aca="false">SUM(B13:Y13)</f>
        <v>528</v>
      </c>
      <c r="AA13" s="6"/>
    </row>
    <row r="14" customFormat="false" ht="12.75" hidden="false" customHeight="false" outlineLevel="0" collapsed="false">
      <c r="A14" s="3" t="n">
        <v>10</v>
      </c>
      <c r="B14" s="5" t="n">
        <f aca="false">$B$5</f>
        <v>22</v>
      </c>
      <c r="C14" s="5" t="n">
        <f aca="false">$B$5</f>
        <v>22</v>
      </c>
      <c r="D14" s="5" t="n">
        <f aca="false">$B$5</f>
        <v>22</v>
      </c>
      <c r="E14" s="5" t="n">
        <f aca="false">$B$5</f>
        <v>22</v>
      </c>
      <c r="F14" s="5" t="n">
        <f aca="false">$B$5</f>
        <v>22</v>
      </c>
      <c r="G14" s="5" t="n">
        <f aca="false">$B$5</f>
        <v>22</v>
      </c>
      <c r="H14" s="5" t="n">
        <f aca="false">$H$5</f>
        <v>15</v>
      </c>
      <c r="I14" s="5" t="n">
        <f aca="false">$H$5</f>
        <v>15</v>
      </c>
      <c r="J14" s="8" t="n">
        <f aca="false">$H$5</f>
        <v>15</v>
      </c>
      <c r="K14" s="8" t="n">
        <f aca="false">$H$5</f>
        <v>15</v>
      </c>
      <c r="L14" s="8" t="n">
        <f aca="false">$H$5</f>
        <v>15</v>
      </c>
      <c r="M14" s="8" t="n">
        <f aca="false">$H$5</f>
        <v>15</v>
      </c>
      <c r="N14" s="8" t="n">
        <f aca="false">$H$5</f>
        <v>15</v>
      </c>
      <c r="O14" s="8" t="n">
        <f aca="false">$H$5</f>
        <v>15</v>
      </c>
      <c r="P14" s="8" t="n">
        <f aca="false">$H$5</f>
        <v>15</v>
      </c>
      <c r="Q14" s="8" t="n">
        <f aca="false">$H$5</f>
        <v>15</v>
      </c>
      <c r="R14" s="8" t="n">
        <f aca="false">$H$5</f>
        <v>15</v>
      </c>
      <c r="S14" s="8" t="n">
        <f aca="false">$H$5</f>
        <v>15</v>
      </c>
      <c r="T14" s="8" t="n">
        <f aca="false">$H$5</f>
        <v>15</v>
      </c>
      <c r="U14" s="8" t="n">
        <f aca="false">$H$5</f>
        <v>15</v>
      </c>
      <c r="V14" s="8" t="n">
        <f aca="false">$H$5</f>
        <v>15</v>
      </c>
      <c r="W14" s="8" t="n">
        <f aca="false">$H$5</f>
        <v>15</v>
      </c>
      <c r="X14" s="8" t="n">
        <f aca="false">$B$5</f>
        <v>22</v>
      </c>
      <c r="Y14" s="5" t="n">
        <f aca="false">$B$5</f>
        <v>22</v>
      </c>
      <c r="Z14" s="6" t="n">
        <f aca="false">SUM(Y14,B14:I14)</f>
        <v>184</v>
      </c>
      <c r="AA14" s="6" t="n">
        <f aca="false">SUM(J14:X14)</f>
        <v>232</v>
      </c>
    </row>
    <row r="15" customFormat="false" ht="12.75" hidden="false" customHeight="false" outlineLevel="0" collapsed="false">
      <c r="A15" s="3" t="n">
        <v>11</v>
      </c>
      <c r="B15" s="5" t="n">
        <f aca="false">$B$5</f>
        <v>22</v>
      </c>
      <c r="C15" s="5" t="n">
        <f aca="false">$B$5</f>
        <v>22</v>
      </c>
      <c r="D15" s="5" t="n">
        <f aca="false">$B$5</f>
        <v>22</v>
      </c>
      <c r="E15" s="5" t="n">
        <f aca="false">$B$5</f>
        <v>22</v>
      </c>
      <c r="F15" s="5" t="n">
        <f aca="false">$B$5</f>
        <v>22</v>
      </c>
      <c r="G15" s="5" t="n">
        <f aca="false">$B$5</f>
        <v>22</v>
      </c>
      <c r="H15" s="5" t="n">
        <f aca="false">$H$5</f>
        <v>15</v>
      </c>
      <c r="I15" s="5" t="n">
        <f aca="false">$H$5</f>
        <v>15</v>
      </c>
      <c r="J15" s="8" t="n">
        <f aca="false">$H$5</f>
        <v>15</v>
      </c>
      <c r="K15" s="8" t="n">
        <f aca="false">$H$5</f>
        <v>15</v>
      </c>
      <c r="L15" s="8" t="n">
        <f aca="false">$H$5</f>
        <v>15</v>
      </c>
      <c r="M15" s="8" t="n">
        <f aca="false">$H$5</f>
        <v>15</v>
      </c>
      <c r="N15" s="8" t="n">
        <f aca="false">$H$5</f>
        <v>15</v>
      </c>
      <c r="O15" s="8" t="n">
        <f aca="false">$H$5</f>
        <v>15</v>
      </c>
      <c r="P15" s="8" t="n">
        <f aca="false">$H$5</f>
        <v>15</v>
      </c>
      <c r="Q15" s="8" t="n">
        <f aca="false">$H$5</f>
        <v>15</v>
      </c>
      <c r="R15" s="8" t="n">
        <f aca="false">$H$5</f>
        <v>15</v>
      </c>
      <c r="S15" s="8" t="n">
        <f aca="false">$H$5</f>
        <v>15</v>
      </c>
      <c r="T15" s="8" t="n">
        <f aca="false">$H$5</f>
        <v>15</v>
      </c>
      <c r="U15" s="8" t="n">
        <f aca="false">$H$5</f>
        <v>15</v>
      </c>
      <c r="V15" s="8" t="n">
        <f aca="false">$H$5</f>
        <v>15</v>
      </c>
      <c r="W15" s="8" t="n">
        <f aca="false">$H$5</f>
        <v>15</v>
      </c>
      <c r="X15" s="8" t="n">
        <f aca="false">$B$5</f>
        <v>22</v>
      </c>
      <c r="Y15" s="5" t="n">
        <f aca="false">$B$5</f>
        <v>22</v>
      </c>
      <c r="Z15" s="6" t="n">
        <f aca="false">SUM(Y15,B15:I15)</f>
        <v>184</v>
      </c>
      <c r="AA15" s="6" t="n">
        <f aca="false">SUM(J15:X15)</f>
        <v>232</v>
      </c>
    </row>
    <row r="16" customFormat="false" ht="12.75" hidden="false" customHeight="false" outlineLevel="0" collapsed="false">
      <c r="A16" s="3" t="n">
        <v>12</v>
      </c>
      <c r="B16" s="5" t="n">
        <f aca="false">$B$5</f>
        <v>22</v>
      </c>
      <c r="C16" s="5" t="n">
        <f aca="false">$B$5</f>
        <v>22</v>
      </c>
      <c r="D16" s="5" t="n">
        <f aca="false">$B$5</f>
        <v>22</v>
      </c>
      <c r="E16" s="5" t="n">
        <f aca="false">$B$5</f>
        <v>22</v>
      </c>
      <c r="F16" s="5" t="n">
        <f aca="false">$B$5</f>
        <v>22</v>
      </c>
      <c r="G16" s="5" t="n">
        <f aca="false">$B$5</f>
        <v>22</v>
      </c>
      <c r="H16" s="5" t="n">
        <f aca="false">$H$5</f>
        <v>15</v>
      </c>
      <c r="I16" s="5" t="n">
        <f aca="false">$H$5</f>
        <v>15</v>
      </c>
      <c r="J16" s="8" t="n">
        <f aca="false">$H$5</f>
        <v>15</v>
      </c>
      <c r="K16" s="8" t="n">
        <f aca="false">$H$5</f>
        <v>15</v>
      </c>
      <c r="L16" s="8" t="n">
        <f aca="false">$H$5</f>
        <v>15</v>
      </c>
      <c r="M16" s="8" t="n">
        <f aca="false">$H$5</f>
        <v>15</v>
      </c>
      <c r="N16" s="8" t="n">
        <f aca="false">$H$5</f>
        <v>15</v>
      </c>
      <c r="O16" s="8" t="n">
        <f aca="false">$H$5</f>
        <v>15</v>
      </c>
      <c r="P16" s="8" t="n">
        <f aca="false">$H$5</f>
        <v>15</v>
      </c>
      <c r="Q16" s="8" t="n">
        <f aca="false">$H$5</f>
        <v>15</v>
      </c>
      <c r="R16" s="8" t="n">
        <f aca="false">$H$5</f>
        <v>15</v>
      </c>
      <c r="S16" s="8" t="n">
        <f aca="false">$H$5</f>
        <v>15</v>
      </c>
      <c r="T16" s="8" t="n">
        <f aca="false">$H$5</f>
        <v>15</v>
      </c>
      <c r="U16" s="8" t="n">
        <f aca="false">$H$5</f>
        <v>15</v>
      </c>
      <c r="V16" s="8" t="n">
        <f aca="false">$H$5</f>
        <v>15</v>
      </c>
      <c r="W16" s="8" t="n">
        <f aca="false">$H$5</f>
        <v>15</v>
      </c>
      <c r="X16" s="8" t="n">
        <f aca="false">$B$5</f>
        <v>22</v>
      </c>
      <c r="Y16" s="5" t="n">
        <f aca="false">$B$5</f>
        <v>22</v>
      </c>
      <c r="Z16" s="6" t="n">
        <f aca="false">SUM(Y16,B16:I16)</f>
        <v>184</v>
      </c>
      <c r="AA16" s="6" t="n">
        <f aca="false">SUM(J16:X16)</f>
        <v>232</v>
      </c>
    </row>
    <row r="17" customFormat="false" ht="12.75" hidden="false" customHeight="false" outlineLevel="0" collapsed="false">
      <c r="A17" s="3" t="n">
        <v>13</v>
      </c>
      <c r="B17" s="5" t="n">
        <f aca="false">$B$5</f>
        <v>22</v>
      </c>
      <c r="C17" s="5" t="n">
        <f aca="false">$B$5</f>
        <v>22</v>
      </c>
      <c r="D17" s="5" t="n">
        <f aca="false">$B$5</f>
        <v>22</v>
      </c>
      <c r="E17" s="5" t="n">
        <f aca="false">$B$5</f>
        <v>22</v>
      </c>
      <c r="F17" s="5" t="n">
        <f aca="false">$B$5</f>
        <v>22</v>
      </c>
      <c r="G17" s="5" t="n">
        <f aca="false">$B$5</f>
        <v>22</v>
      </c>
      <c r="H17" s="5" t="n">
        <f aca="false">$H$5</f>
        <v>15</v>
      </c>
      <c r="I17" s="5" t="n">
        <f aca="false">$H$5</f>
        <v>15</v>
      </c>
      <c r="J17" s="8" t="n">
        <f aca="false">$H$5</f>
        <v>15</v>
      </c>
      <c r="K17" s="8" t="n">
        <f aca="false">$H$5</f>
        <v>15</v>
      </c>
      <c r="L17" s="8" t="n">
        <f aca="false">$H$5</f>
        <v>15</v>
      </c>
      <c r="M17" s="8" t="n">
        <f aca="false">$H$5</f>
        <v>15</v>
      </c>
      <c r="N17" s="8" t="n">
        <f aca="false">$H$5</f>
        <v>15</v>
      </c>
      <c r="O17" s="8" t="n">
        <f aca="false">$H$5</f>
        <v>15</v>
      </c>
      <c r="P17" s="8" t="n">
        <f aca="false">$H$5</f>
        <v>15</v>
      </c>
      <c r="Q17" s="8" t="n">
        <f aca="false">$H$5</f>
        <v>15</v>
      </c>
      <c r="R17" s="8" t="n">
        <f aca="false">$H$5</f>
        <v>15</v>
      </c>
      <c r="S17" s="8" t="n">
        <f aca="false">$H$5</f>
        <v>15</v>
      </c>
      <c r="T17" s="8" t="n">
        <f aca="false">$H$5</f>
        <v>15</v>
      </c>
      <c r="U17" s="8" t="n">
        <f aca="false">$H$5</f>
        <v>15</v>
      </c>
      <c r="V17" s="8" t="n">
        <f aca="false">$H$5</f>
        <v>15</v>
      </c>
      <c r="W17" s="8" t="n">
        <f aca="false">$H$5</f>
        <v>15</v>
      </c>
      <c r="X17" s="8" t="n">
        <f aca="false">$B$5</f>
        <v>22</v>
      </c>
      <c r="Y17" s="5" t="n">
        <f aca="false">$B$5</f>
        <v>22</v>
      </c>
      <c r="Z17" s="6" t="n">
        <f aca="false">SUM(Y17,B17:I17)</f>
        <v>184</v>
      </c>
      <c r="AA17" s="6" t="n">
        <f aca="false">SUM(J17:X17)</f>
        <v>232</v>
      </c>
    </row>
    <row r="18" customFormat="false" ht="12.75" hidden="false" customHeight="false" outlineLevel="0" collapsed="false">
      <c r="A18" s="3" t="n">
        <v>14</v>
      </c>
      <c r="B18" s="5" t="n">
        <f aca="false">$B$5</f>
        <v>22</v>
      </c>
      <c r="C18" s="5" t="n">
        <f aca="false">$B$5</f>
        <v>22</v>
      </c>
      <c r="D18" s="5" t="n">
        <f aca="false">$B$5</f>
        <v>22</v>
      </c>
      <c r="E18" s="5" t="n">
        <f aca="false">$B$5</f>
        <v>22</v>
      </c>
      <c r="F18" s="5" t="n">
        <f aca="false">$B$5</f>
        <v>22</v>
      </c>
      <c r="G18" s="5" t="n">
        <f aca="false">$B$5</f>
        <v>22</v>
      </c>
      <c r="H18" s="5" t="n">
        <f aca="false">$H$5</f>
        <v>15</v>
      </c>
      <c r="I18" s="5" t="n">
        <f aca="false">$H$5</f>
        <v>15</v>
      </c>
      <c r="J18" s="8" t="n">
        <f aca="false">$H$5</f>
        <v>15</v>
      </c>
      <c r="K18" s="8" t="n">
        <f aca="false">$H$5</f>
        <v>15</v>
      </c>
      <c r="L18" s="8" t="n">
        <f aca="false">$H$5</f>
        <v>15</v>
      </c>
      <c r="M18" s="8" t="n">
        <f aca="false">$H$5</f>
        <v>15</v>
      </c>
      <c r="N18" s="8" t="n">
        <f aca="false">$H$5</f>
        <v>15</v>
      </c>
      <c r="O18" s="8" t="n">
        <f aca="false">$H$5</f>
        <v>15</v>
      </c>
      <c r="P18" s="8" t="n">
        <f aca="false">$H$5</f>
        <v>15</v>
      </c>
      <c r="Q18" s="8" t="n">
        <f aca="false">$H$5</f>
        <v>15</v>
      </c>
      <c r="R18" s="8" t="n">
        <f aca="false">$H$5</f>
        <v>15</v>
      </c>
      <c r="S18" s="8" t="n">
        <f aca="false">$H$5</f>
        <v>15</v>
      </c>
      <c r="T18" s="8" t="n">
        <f aca="false">$H$5</f>
        <v>15</v>
      </c>
      <c r="U18" s="8" t="n">
        <f aca="false">$H$5</f>
        <v>15</v>
      </c>
      <c r="V18" s="8" t="n">
        <f aca="false">$H$5</f>
        <v>15</v>
      </c>
      <c r="W18" s="8" t="n">
        <f aca="false">$H$5</f>
        <v>15</v>
      </c>
      <c r="X18" s="8" t="n">
        <f aca="false">$B$5</f>
        <v>22</v>
      </c>
      <c r="Y18" s="5" t="n">
        <f aca="false">$B$5</f>
        <v>22</v>
      </c>
      <c r="Z18" s="6" t="n">
        <f aca="false">SUM(Y18,B18:I18)</f>
        <v>184</v>
      </c>
      <c r="AA18" s="6" t="n">
        <f aca="false">SUM(J18:X18)</f>
        <v>232</v>
      </c>
    </row>
    <row r="19" customFormat="false" ht="12.75" hidden="false" customHeight="false" outlineLevel="0" collapsed="false">
      <c r="A19" s="3" t="n">
        <v>15</v>
      </c>
      <c r="B19" s="5" t="n">
        <f aca="false">$B$5</f>
        <v>22</v>
      </c>
      <c r="C19" s="5" t="n">
        <f aca="false">$B$5</f>
        <v>22</v>
      </c>
      <c r="D19" s="5" t="n">
        <f aca="false">$B$5</f>
        <v>22</v>
      </c>
      <c r="E19" s="5" t="n">
        <f aca="false">$B$5</f>
        <v>22</v>
      </c>
      <c r="F19" s="5" t="n">
        <f aca="false">$B$5</f>
        <v>22</v>
      </c>
      <c r="G19" s="5" t="n">
        <f aca="false">$B$5</f>
        <v>22</v>
      </c>
      <c r="H19" s="5" t="n">
        <f aca="false">$H$5</f>
        <v>15</v>
      </c>
      <c r="I19" s="5" t="n">
        <f aca="false">$H$5</f>
        <v>15</v>
      </c>
      <c r="J19" s="5" t="n">
        <f aca="false">$H$5</f>
        <v>15</v>
      </c>
      <c r="K19" s="5" t="n">
        <f aca="false">$H$5</f>
        <v>15</v>
      </c>
      <c r="L19" s="5" t="n">
        <f aca="false">$H$5</f>
        <v>15</v>
      </c>
      <c r="M19" s="5" t="n">
        <f aca="false">$H$5</f>
        <v>15</v>
      </c>
      <c r="N19" s="5" t="n">
        <f aca="false">$H$5</f>
        <v>15</v>
      </c>
      <c r="O19" s="5" t="n">
        <f aca="false">$H$5</f>
        <v>15</v>
      </c>
      <c r="P19" s="5" t="n">
        <f aca="false">$H$5</f>
        <v>15</v>
      </c>
      <c r="Q19" s="5" t="n">
        <f aca="false">$H$5</f>
        <v>15</v>
      </c>
      <c r="R19" s="5" t="n">
        <f aca="false">$H$5</f>
        <v>15</v>
      </c>
      <c r="S19" s="5" t="n">
        <f aca="false">$H$5</f>
        <v>15</v>
      </c>
      <c r="T19" s="5" t="n">
        <f aca="false">$H$5</f>
        <v>15</v>
      </c>
      <c r="U19" s="5" t="n">
        <f aca="false">$H$5</f>
        <v>15</v>
      </c>
      <c r="V19" s="5" t="n">
        <f aca="false">$H$5</f>
        <v>15</v>
      </c>
      <c r="W19" s="5" t="n">
        <f aca="false">$H$5</f>
        <v>15</v>
      </c>
      <c r="X19" s="5" t="n">
        <f aca="false">$B$5</f>
        <v>22</v>
      </c>
      <c r="Y19" s="5" t="n">
        <f aca="false">$B$5</f>
        <v>22</v>
      </c>
      <c r="Z19" s="6" t="n">
        <f aca="false">SUM(B19:Y19)</f>
        <v>416</v>
      </c>
      <c r="AA19" s="6"/>
    </row>
    <row r="20" customFormat="false" ht="12.75" hidden="false" customHeight="false" outlineLevel="0" collapsed="false">
      <c r="A20" s="7" t="n">
        <v>16</v>
      </c>
      <c r="B20" s="5" t="n">
        <f aca="false">$B$5</f>
        <v>22</v>
      </c>
      <c r="C20" s="5" t="n">
        <f aca="false">$B$5</f>
        <v>22</v>
      </c>
      <c r="D20" s="5" t="n">
        <f aca="false">$B$5</f>
        <v>22</v>
      </c>
      <c r="E20" s="5" t="n">
        <f aca="false">$B$5</f>
        <v>22</v>
      </c>
      <c r="F20" s="5" t="n">
        <f aca="false">$B$5</f>
        <v>22</v>
      </c>
      <c r="G20" s="5" t="n">
        <f aca="false">$B$5</f>
        <v>22</v>
      </c>
      <c r="H20" s="5" t="n">
        <f aca="false">$B$5</f>
        <v>22</v>
      </c>
      <c r="I20" s="5" t="n">
        <f aca="false">$B$5</f>
        <v>22</v>
      </c>
      <c r="J20" s="5" t="n">
        <f aca="false">$B$5</f>
        <v>22</v>
      </c>
      <c r="K20" s="5" t="n">
        <f aca="false">$B$5</f>
        <v>22</v>
      </c>
      <c r="L20" s="5" t="n">
        <f aca="false">$B$5</f>
        <v>22</v>
      </c>
      <c r="M20" s="5" t="n">
        <f aca="false">$B$5</f>
        <v>22</v>
      </c>
      <c r="N20" s="5" t="n">
        <f aca="false">$B$5</f>
        <v>22</v>
      </c>
      <c r="O20" s="5" t="n">
        <f aca="false">$B$5</f>
        <v>22</v>
      </c>
      <c r="P20" s="5" t="n">
        <f aca="false">$B$5</f>
        <v>22</v>
      </c>
      <c r="Q20" s="5" t="n">
        <f aca="false">$B$5</f>
        <v>22</v>
      </c>
      <c r="R20" s="5" t="n">
        <f aca="false">$B$5</f>
        <v>22</v>
      </c>
      <c r="S20" s="5" t="n">
        <f aca="false">$B$5</f>
        <v>22</v>
      </c>
      <c r="T20" s="5" t="n">
        <f aca="false">$B$5</f>
        <v>22</v>
      </c>
      <c r="U20" s="5" t="n">
        <f aca="false">$B$5</f>
        <v>22</v>
      </c>
      <c r="V20" s="5" t="n">
        <f aca="false">$B$5</f>
        <v>22</v>
      </c>
      <c r="W20" s="5" t="n">
        <f aca="false">$B$5</f>
        <v>22</v>
      </c>
      <c r="X20" s="5" t="n">
        <f aca="false">$B$5</f>
        <v>22</v>
      </c>
      <c r="Y20" s="5" t="n">
        <f aca="false">$B$5</f>
        <v>22</v>
      </c>
      <c r="Z20" s="6" t="n">
        <f aca="false">SUM(B20:Y20)</f>
        <v>528</v>
      </c>
      <c r="AA20" s="6"/>
    </row>
    <row r="21" customFormat="false" ht="12.75" hidden="false" customHeight="false" outlineLevel="0" collapsed="false">
      <c r="A21" s="3" t="n">
        <v>17</v>
      </c>
      <c r="B21" s="5" t="n">
        <f aca="false">$B$5</f>
        <v>22</v>
      </c>
      <c r="C21" s="5" t="n">
        <f aca="false">$B$5</f>
        <v>22</v>
      </c>
      <c r="D21" s="5" t="n">
        <f aca="false">$B$5</f>
        <v>22</v>
      </c>
      <c r="E21" s="5" t="n">
        <f aca="false">$B$5</f>
        <v>22</v>
      </c>
      <c r="F21" s="5" t="n">
        <f aca="false">$B$5</f>
        <v>22</v>
      </c>
      <c r="G21" s="5" t="n">
        <f aca="false">$B$5</f>
        <v>22</v>
      </c>
      <c r="H21" s="5" t="n">
        <f aca="false">$H$5</f>
        <v>15</v>
      </c>
      <c r="I21" s="5" t="n">
        <f aca="false">$H$5</f>
        <v>15</v>
      </c>
      <c r="J21" s="8" t="n">
        <f aca="false">$H$5</f>
        <v>15</v>
      </c>
      <c r="K21" s="8" t="n">
        <f aca="false">$H$5</f>
        <v>15</v>
      </c>
      <c r="L21" s="8" t="n">
        <f aca="false">$H$5</f>
        <v>15</v>
      </c>
      <c r="M21" s="8" t="n">
        <f aca="false">$H$5</f>
        <v>15</v>
      </c>
      <c r="N21" s="8" t="n">
        <f aca="false">$H$5</f>
        <v>15</v>
      </c>
      <c r="O21" s="8" t="n">
        <f aca="false">$H$5</f>
        <v>15</v>
      </c>
      <c r="P21" s="8" t="n">
        <f aca="false">$H$5</f>
        <v>15</v>
      </c>
      <c r="Q21" s="8" t="n">
        <f aca="false">$H$5</f>
        <v>15</v>
      </c>
      <c r="R21" s="8" t="n">
        <f aca="false">$H$5</f>
        <v>15</v>
      </c>
      <c r="S21" s="8" t="n">
        <f aca="false">$H$5</f>
        <v>15</v>
      </c>
      <c r="T21" s="8" t="n">
        <f aca="false">$H$5</f>
        <v>15</v>
      </c>
      <c r="U21" s="8" t="n">
        <f aca="false">$H$5</f>
        <v>15</v>
      </c>
      <c r="V21" s="8" t="n">
        <f aca="false">$H$5</f>
        <v>15</v>
      </c>
      <c r="W21" s="8" t="n">
        <f aca="false">$H$5</f>
        <v>15</v>
      </c>
      <c r="X21" s="8" t="n">
        <f aca="false">$B$5</f>
        <v>22</v>
      </c>
      <c r="Y21" s="5" t="n">
        <f aca="false">$B$5</f>
        <v>22</v>
      </c>
      <c r="Z21" s="6" t="n">
        <f aca="false">SUM(Y21,B21:I21)</f>
        <v>184</v>
      </c>
      <c r="AA21" s="6" t="n">
        <f aca="false">SUM(J21:X21)</f>
        <v>232</v>
      </c>
    </row>
    <row r="22" customFormat="false" ht="12.75" hidden="false" customHeight="false" outlineLevel="0" collapsed="false">
      <c r="A22" s="3" t="n">
        <v>18</v>
      </c>
      <c r="B22" s="5" t="n">
        <f aca="false">$B$5</f>
        <v>22</v>
      </c>
      <c r="C22" s="5" t="n">
        <f aca="false">$B$5</f>
        <v>22</v>
      </c>
      <c r="D22" s="5" t="n">
        <f aca="false">$B$5</f>
        <v>22</v>
      </c>
      <c r="E22" s="5" t="n">
        <f aca="false">$B$5</f>
        <v>22</v>
      </c>
      <c r="F22" s="5" t="n">
        <f aca="false">$B$5</f>
        <v>22</v>
      </c>
      <c r="G22" s="5" t="n">
        <f aca="false">$B$5</f>
        <v>22</v>
      </c>
      <c r="H22" s="5" t="n">
        <f aca="false">$H$5</f>
        <v>15</v>
      </c>
      <c r="I22" s="5" t="n">
        <f aca="false">$H$5</f>
        <v>15</v>
      </c>
      <c r="J22" s="8" t="n">
        <f aca="false">$H$5</f>
        <v>15</v>
      </c>
      <c r="K22" s="8" t="n">
        <f aca="false">$H$5</f>
        <v>15</v>
      </c>
      <c r="L22" s="8" t="n">
        <f aca="false">$H$5</f>
        <v>15</v>
      </c>
      <c r="M22" s="8" t="n">
        <f aca="false">$H$5</f>
        <v>15</v>
      </c>
      <c r="N22" s="8" t="n">
        <f aca="false">$H$5</f>
        <v>15</v>
      </c>
      <c r="O22" s="8" t="n">
        <f aca="false">$H$5</f>
        <v>15</v>
      </c>
      <c r="P22" s="8" t="n">
        <f aca="false">$H$5</f>
        <v>15</v>
      </c>
      <c r="Q22" s="8" t="n">
        <f aca="false">$H$5</f>
        <v>15</v>
      </c>
      <c r="R22" s="8" t="n">
        <f aca="false">$H$5</f>
        <v>15</v>
      </c>
      <c r="S22" s="8" t="n">
        <f aca="false">$H$5</f>
        <v>15</v>
      </c>
      <c r="T22" s="8" t="n">
        <f aca="false">$H$5</f>
        <v>15</v>
      </c>
      <c r="U22" s="8" t="n">
        <f aca="false">$H$5</f>
        <v>15</v>
      </c>
      <c r="V22" s="8" t="n">
        <f aca="false">$H$5</f>
        <v>15</v>
      </c>
      <c r="W22" s="8" t="n">
        <f aca="false">$H$5</f>
        <v>15</v>
      </c>
      <c r="X22" s="8" t="n">
        <f aca="false">$B$5</f>
        <v>22</v>
      </c>
      <c r="Y22" s="5" t="n">
        <f aca="false">$B$5</f>
        <v>22</v>
      </c>
      <c r="Z22" s="6" t="n">
        <f aca="false">SUM(Y22,B22:I22)</f>
        <v>184</v>
      </c>
      <c r="AA22" s="6" t="n">
        <f aca="false">SUM(J22:X22)</f>
        <v>232</v>
      </c>
    </row>
    <row r="23" customFormat="false" ht="12.75" hidden="false" customHeight="false" outlineLevel="0" collapsed="false">
      <c r="A23" s="3" t="n">
        <v>19</v>
      </c>
      <c r="B23" s="5" t="n">
        <f aca="false">$B$5</f>
        <v>22</v>
      </c>
      <c r="C23" s="5" t="n">
        <f aca="false">$B$5</f>
        <v>22</v>
      </c>
      <c r="D23" s="5" t="n">
        <f aca="false">$B$5</f>
        <v>22</v>
      </c>
      <c r="E23" s="5" t="n">
        <f aca="false">$B$5</f>
        <v>22</v>
      </c>
      <c r="F23" s="5" t="n">
        <f aca="false">$B$5</f>
        <v>22</v>
      </c>
      <c r="G23" s="5" t="n">
        <f aca="false">$B$5</f>
        <v>22</v>
      </c>
      <c r="H23" s="5" t="n">
        <f aca="false">$H$5</f>
        <v>15</v>
      </c>
      <c r="I23" s="5" t="n">
        <f aca="false">$H$5</f>
        <v>15</v>
      </c>
      <c r="J23" s="8" t="n">
        <f aca="false">$H$5</f>
        <v>15</v>
      </c>
      <c r="K23" s="8" t="n">
        <f aca="false">$H$5</f>
        <v>15</v>
      </c>
      <c r="L23" s="8" t="n">
        <f aca="false">$H$5</f>
        <v>15</v>
      </c>
      <c r="M23" s="8" t="n">
        <f aca="false">$H$5</f>
        <v>15</v>
      </c>
      <c r="N23" s="8" t="n">
        <f aca="false">$H$5</f>
        <v>15</v>
      </c>
      <c r="O23" s="8" t="n">
        <f aca="false">$H$5</f>
        <v>15</v>
      </c>
      <c r="P23" s="8" t="n">
        <f aca="false">$H$5</f>
        <v>15</v>
      </c>
      <c r="Q23" s="8" t="n">
        <f aca="false">$H$5</f>
        <v>15</v>
      </c>
      <c r="R23" s="8" t="n">
        <f aca="false">$H$5</f>
        <v>15</v>
      </c>
      <c r="S23" s="8" t="n">
        <f aca="false">$H$5</f>
        <v>15</v>
      </c>
      <c r="T23" s="8" t="n">
        <f aca="false">$H$5</f>
        <v>15</v>
      </c>
      <c r="U23" s="8" t="n">
        <f aca="false">$H$5</f>
        <v>15</v>
      </c>
      <c r="V23" s="8" t="n">
        <f aca="false">$H$5</f>
        <v>15</v>
      </c>
      <c r="W23" s="8" t="n">
        <f aca="false">$H$5</f>
        <v>15</v>
      </c>
      <c r="X23" s="8" t="n">
        <f aca="false">$B$5</f>
        <v>22</v>
      </c>
      <c r="Y23" s="5" t="n">
        <f aca="false">$B$5</f>
        <v>22</v>
      </c>
      <c r="Z23" s="6" t="n">
        <f aca="false">SUM(Y23,B23:I23)</f>
        <v>184</v>
      </c>
      <c r="AA23" s="6" t="n">
        <f aca="false">SUM(J23:X23)</f>
        <v>232</v>
      </c>
    </row>
    <row r="24" customFormat="false" ht="12.75" hidden="false" customHeight="false" outlineLevel="0" collapsed="false">
      <c r="A24" s="3" t="n">
        <v>20</v>
      </c>
      <c r="B24" s="5" t="n">
        <f aca="false">$B$5</f>
        <v>22</v>
      </c>
      <c r="C24" s="5" t="n">
        <f aca="false">$B$5</f>
        <v>22</v>
      </c>
      <c r="D24" s="5" t="n">
        <f aca="false">$B$5</f>
        <v>22</v>
      </c>
      <c r="E24" s="5" t="n">
        <f aca="false">$B$5</f>
        <v>22</v>
      </c>
      <c r="F24" s="5" t="n">
        <f aca="false">$B$5</f>
        <v>22</v>
      </c>
      <c r="G24" s="5" t="n">
        <f aca="false">$B$5</f>
        <v>22</v>
      </c>
      <c r="H24" s="5" t="n">
        <f aca="false">$H$5</f>
        <v>15</v>
      </c>
      <c r="I24" s="5" t="n">
        <f aca="false">$H$5</f>
        <v>15</v>
      </c>
      <c r="J24" s="8" t="n">
        <f aca="false">$H$5</f>
        <v>15</v>
      </c>
      <c r="K24" s="8" t="n">
        <f aca="false">$H$5</f>
        <v>15</v>
      </c>
      <c r="L24" s="8" t="n">
        <f aca="false">$H$5</f>
        <v>15</v>
      </c>
      <c r="M24" s="8" t="n">
        <f aca="false">$H$5</f>
        <v>15</v>
      </c>
      <c r="N24" s="8" t="n">
        <f aca="false">$H$5</f>
        <v>15</v>
      </c>
      <c r="O24" s="8" t="n">
        <f aca="false">$H$5</f>
        <v>15</v>
      </c>
      <c r="P24" s="8" t="n">
        <f aca="false">$H$5</f>
        <v>15</v>
      </c>
      <c r="Q24" s="8" t="n">
        <f aca="false">$H$5</f>
        <v>15</v>
      </c>
      <c r="R24" s="8" t="n">
        <f aca="false">$H$5</f>
        <v>15</v>
      </c>
      <c r="S24" s="8" t="n">
        <f aca="false">$H$5</f>
        <v>15</v>
      </c>
      <c r="T24" s="8" t="n">
        <f aca="false">$H$5</f>
        <v>15</v>
      </c>
      <c r="U24" s="8" t="n">
        <f aca="false">$H$5</f>
        <v>15</v>
      </c>
      <c r="V24" s="8" t="n">
        <f aca="false">$H$5</f>
        <v>15</v>
      </c>
      <c r="W24" s="8" t="n">
        <f aca="false">$H$5</f>
        <v>15</v>
      </c>
      <c r="X24" s="8" t="n">
        <f aca="false">$B$5</f>
        <v>22</v>
      </c>
      <c r="Y24" s="5" t="n">
        <f aca="false">$B$5</f>
        <v>22</v>
      </c>
      <c r="Z24" s="6" t="n">
        <f aca="false">SUM(Y24,B24:I24)</f>
        <v>184</v>
      </c>
      <c r="AA24" s="6" t="n">
        <f aca="false">SUM(J24:X24)</f>
        <v>232</v>
      </c>
    </row>
    <row r="25" customFormat="false" ht="12.75" hidden="false" customHeight="false" outlineLevel="0" collapsed="false">
      <c r="A25" s="3" t="n">
        <v>21</v>
      </c>
      <c r="B25" s="5" t="n">
        <f aca="false">$B$5</f>
        <v>22</v>
      </c>
      <c r="C25" s="5" t="n">
        <f aca="false">$B$5</f>
        <v>22</v>
      </c>
      <c r="D25" s="5" t="n">
        <f aca="false">$B$5</f>
        <v>22</v>
      </c>
      <c r="E25" s="5" t="n">
        <f aca="false">$B$5</f>
        <v>22</v>
      </c>
      <c r="F25" s="5" t="n">
        <f aca="false">$B$5</f>
        <v>22</v>
      </c>
      <c r="G25" s="5" t="n">
        <f aca="false">$B$5</f>
        <v>22</v>
      </c>
      <c r="H25" s="5" t="n">
        <f aca="false">$H$5</f>
        <v>15</v>
      </c>
      <c r="I25" s="5" t="n">
        <f aca="false">$H$5</f>
        <v>15</v>
      </c>
      <c r="J25" s="8" t="n">
        <f aca="false">$H$5</f>
        <v>15</v>
      </c>
      <c r="K25" s="8" t="n">
        <f aca="false">$H$5</f>
        <v>15</v>
      </c>
      <c r="L25" s="8" t="n">
        <f aca="false">$H$5</f>
        <v>15</v>
      </c>
      <c r="M25" s="8" t="n">
        <f aca="false">$H$5</f>
        <v>15</v>
      </c>
      <c r="N25" s="8" t="n">
        <f aca="false">$H$5</f>
        <v>15</v>
      </c>
      <c r="O25" s="8" t="n">
        <f aca="false">$H$5</f>
        <v>15</v>
      </c>
      <c r="P25" s="8" t="n">
        <f aca="false">$H$5</f>
        <v>15</v>
      </c>
      <c r="Q25" s="8" t="n">
        <f aca="false">$H$5</f>
        <v>15</v>
      </c>
      <c r="R25" s="8" t="n">
        <f aca="false">$H$5</f>
        <v>15</v>
      </c>
      <c r="S25" s="8" t="n">
        <f aca="false">$H$5</f>
        <v>15</v>
      </c>
      <c r="T25" s="8" t="n">
        <f aca="false">$H$5</f>
        <v>15</v>
      </c>
      <c r="U25" s="8" t="n">
        <f aca="false">$H$5</f>
        <v>15</v>
      </c>
      <c r="V25" s="8" t="n">
        <f aca="false">$H$5</f>
        <v>15</v>
      </c>
      <c r="W25" s="8" t="n">
        <f aca="false">$H$5</f>
        <v>15</v>
      </c>
      <c r="X25" s="8" t="n">
        <f aca="false">$B$5</f>
        <v>22</v>
      </c>
      <c r="Y25" s="5" t="n">
        <f aca="false">$B$5</f>
        <v>22</v>
      </c>
      <c r="Z25" s="6" t="n">
        <f aca="false">SUM(Y25,B25:I25)</f>
        <v>184</v>
      </c>
      <c r="AA25" s="6" t="n">
        <f aca="false">SUM(J25:X25)</f>
        <v>232</v>
      </c>
    </row>
    <row r="26" customFormat="false" ht="12.75" hidden="false" customHeight="false" outlineLevel="0" collapsed="false">
      <c r="A26" s="3" t="n">
        <v>22</v>
      </c>
      <c r="B26" s="5" t="n">
        <f aca="false">$B$5</f>
        <v>22</v>
      </c>
      <c r="C26" s="5" t="n">
        <f aca="false">$B$5</f>
        <v>22</v>
      </c>
      <c r="D26" s="5" t="n">
        <f aca="false">$B$5</f>
        <v>22</v>
      </c>
      <c r="E26" s="5" t="n">
        <f aca="false">$B$5</f>
        <v>22</v>
      </c>
      <c r="F26" s="5" t="n">
        <f aca="false">$B$5</f>
        <v>22</v>
      </c>
      <c r="G26" s="5" t="n">
        <f aca="false">$B$5</f>
        <v>22</v>
      </c>
      <c r="H26" s="5" t="n">
        <f aca="false">$H$5</f>
        <v>15</v>
      </c>
      <c r="I26" s="5" t="n">
        <f aca="false">$H$5</f>
        <v>15</v>
      </c>
      <c r="J26" s="5" t="n">
        <f aca="false">$H$5</f>
        <v>15</v>
      </c>
      <c r="K26" s="5" t="n">
        <f aca="false">$H$5</f>
        <v>15</v>
      </c>
      <c r="L26" s="5" t="n">
        <f aca="false">$H$5</f>
        <v>15</v>
      </c>
      <c r="M26" s="5" t="n">
        <f aca="false">$H$5</f>
        <v>15</v>
      </c>
      <c r="N26" s="5" t="n">
        <f aca="false">$H$5</f>
        <v>15</v>
      </c>
      <c r="O26" s="5" t="n">
        <f aca="false">$H$5</f>
        <v>15</v>
      </c>
      <c r="P26" s="5" t="n">
        <f aca="false">$H$5</f>
        <v>15</v>
      </c>
      <c r="Q26" s="5" t="n">
        <f aca="false">$H$5</f>
        <v>15</v>
      </c>
      <c r="R26" s="5" t="n">
        <f aca="false">$H$5</f>
        <v>15</v>
      </c>
      <c r="S26" s="5" t="n">
        <f aca="false">$H$5</f>
        <v>15</v>
      </c>
      <c r="T26" s="5" t="n">
        <f aca="false">$H$5</f>
        <v>15</v>
      </c>
      <c r="U26" s="5" t="n">
        <f aca="false">$H$5</f>
        <v>15</v>
      </c>
      <c r="V26" s="5" t="n">
        <f aca="false">$H$5</f>
        <v>15</v>
      </c>
      <c r="W26" s="5" t="n">
        <f aca="false">$H$5</f>
        <v>15</v>
      </c>
      <c r="X26" s="5" t="n">
        <f aca="false">$B$5</f>
        <v>22</v>
      </c>
      <c r="Y26" s="5" t="n">
        <f aca="false">$B$5</f>
        <v>22</v>
      </c>
      <c r="Z26" s="6" t="n">
        <f aca="false">SUM(B26:Y26)</f>
        <v>416</v>
      </c>
      <c r="AA26" s="6"/>
    </row>
    <row r="27" customFormat="false" ht="12.75" hidden="false" customHeight="false" outlineLevel="0" collapsed="false">
      <c r="A27" s="7" t="n">
        <v>23</v>
      </c>
      <c r="B27" s="5" t="n">
        <f aca="false">$B$5</f>
        <v>22</v>
      </c>
      <c r="C27" s="5" t="n">
        <f aca="false">$B$5</f>
        <v>22</v>
      </c>
      <c r="D27" s="5" t="n">
        <f aca="false">$B$5</f>
        <v>22</v>
      </c>
      <c r="E27" s="5" t="n">
        <f aca="false">$B$5</f>
        <v>22</v>
      </c>
      <c r="F27" s="5" t="n">
        <f aca="false">$B$5</f>
        <v>22</v>
      </c>
      <c r="G27" s="5" t="n">
        <f aca="false">$B$5</f>
        <v>22</v>
      </c>
      <c r="H27" s="5" t="n">
        <f aca="false">$B$5</f>
        <v>22</v>
      </c>
      <c r="I27" s="5" t="n">
        <f aca="false">$B$5</f>
        <v>22</v>
      </c>
      <c r="J27" s="5" t="n">
        <f aca="false">$B$5</f>
        <v>22</v>
      </c>
      <c r="K27" s="5" t="n">
        <f aca="false">$B$5</f>
        <v>22</v>
      </c>
      <c r="L27" s="5" t="n">
        <f aca="false">$B$5</f>
        <v>22</v>
      </c>
      <c r="M27" s="5" t="n">
        <f aca="false">$B$5</f>
        <v>22</v>
      </c>
      <c r="N27" s="5" t="n">
        <f aca="false">$B$5</f>
        <v>22</v>
      </c>
      <c r="O27" s="5" t="n">
        <f aca="false">$B$5</f>
        <v>22</v>
      </c>
      <c r="P27" s="5" t="n">
        <f aca="false">$B$5</f>
        <v>22</v>
      </c>
      <c r="Q27" s="5" t="n">
        <f aca="false">$B$5</f>
        <v>22</v>
      </c>
      <c r="R27" s="5" t="n">
        <f aca="false">$B$5</f>
        <v>22</v>
      </c>
      <c r="S27" s="5" t="n">
        <f aca="false">$B$5</f>
        <v>22</v>
      </c>
      <c r="T27" s="5" t="n">
        <f aca="false">$B$5</f>
        <v>22</v>
      </c>
      <c r="U27" s="5" t="n">
        <f aca="false">$B$5</f>
        <v>22</v>
      </c>
      <c r="V27" s="5" t="n">
        <f aca="false">$B$5</f>
        <v>22</v>
      </c>
      <c r="W27" s="5" t="n">
        <f aca="false">$B$5</f>
        <v>22</v>
      </c>
      <c r="X27" s="5" t="n">
        <f aca="false">$B$5</f>
        <v>22</v>
      </c>
      <c r="Y27" s="5" t="n">
        <f aca="false">$B$5</f>
        <v>22</v>
      </c>
      <c r="Z27" s="6" t="n">
        <f aca="false">SUM(B27:Y27)</f>
        <v>528</v>
      </c>
      <c r="AA27" s="6"/>
    </row>
    <row r="28" customFormat="false" ht="12.75" hidden="false" customHeight="false" outlineLevel="0" collapsed="false">
      <c r="A28" s="3" t="n">
        <v>24</v>
      </c>
      <c r="B28" s="5" t="n">
        <f aca="false">$B$5</f>
        <v>22</v>
      </c>
      <c r="C28" s="5" t="n">
        <f aca="false">$B$5</f>
        <v>22</v>
      </c>
      <c r="D28" s="5" t="n">
        <f aca="false">$B$5</f>
        <v>22</v>
      </c>
      <c r="E28" s="5" t="n">
        <f aca="false">$B$5</f>
        <v>22</v>
      </c>
      <c r="F28" s="5" t="n">
        <f aca="false">$B$5</f>
        <v>22</v>
      </c>
      <c r="G28" s="5" t="n">
        <f aca="false">$B$5</f>
        <v>22</v>
      </c>
      <c r="H28" s="5" t="n">
        <f aca="false">$H$5</f>
        <v>15</v>
      </c>
      <c r="I28" s="5" t="n">
        <f aca="false">$H$5</f>
        <v>15</v>
      </c>
      <c r="J28" s="8" t="n">
        <f aca="false">$H$5</f>
        <v>15</v>
      </c>
      <c r="K28" s="8" t="n">
        <f aca="false">$H$5</f>
        <v>15</v>
      </c>
      <c r="L28" s="8" t="n">
        <f aca="false">$H$5</f>
        <v>15</v>
      </c>
      <c r="M28" s="8" t="n">
        <f aca="false">$H$5</f>
        <v>15</v>
      </c>
      <c r="N28" s="8" t="n">
        <f aca="false">$H$5</f>
        <v>15</v>
      </c>
      <c r="O28" s="8" t="n">
        <f aca="false">$H$5</f>
        <v>15</v>
      </c>
      <c r="P28" s="8" t="n">
        <f aca="false">$H$5</f>
        <v>15</v>
      </c>
      <c r="Q28" s="8" t="n">
        <f aca="false">$H$5</f>
        <v>15</v>
      </c>
      <c r="R28" s="8" t="n">
        <f aca="false">$H$5</f>
        <v>15</v>
      </c>
      <c r="S28" s="8" t="n">
        <f aca="false">$H$5</f>
        <v>15</v>
      </c>
      <c r="T28" s="8" t="n">
        <f aca="false">$H$5</f>
        <v>15</v>
      </c>
      <c r="U28" s="8" t="n">
        <f aca="false">$H$5</f>
        <v>15</v>
      </c>
      <c r="V28" s="8" t="n">
        <f aca="false">$H$5</f>
        <v>15</v>
      </c>
      <c r="W28" s="8" t="n">
        <f aca="false">$H$5</f>
        <v>15</v>
      </c>
      <c r="X28" s="8" t="n">
        <f aca="false">$B$5</f>
        <v>22</v>
      </c>
      <c r="Y28" s="5" t="n">
        <f aca="false">$B$5</f>
        <v>22</v>
      </c>
      <c r="Z28" s="6" t="n">
        <f aca="false">SUM(Y28,B28:I28)</f>
        <v>184</v>
      </c>
      <c r="AA28" s="6" t="n">
        <f aca="false">SUM(J28:X28)</f>
        <v>232</v>
      </c>
    </row>
    <row r="29" customFormat="false" ht="12.75" hidden="false" customHeight="false" outlineLevel="0" collapsed="false">
      <c r="A29" s="9" t="n">
        <v>25</v>
      </c>
      <c r="B29" s="5" t="n">
        <f aca="false">$B$5</f>
        <v>22</v>
      </c>
      <c r="C29" s="5" t="n">
        <f aca="false">$B$5</f>
        <v>22</v>
      </c>
      <c r="D29" s="5" t="n">
        <f aca="false">$B$5</f>
        <v>22</v>
      </c>
      <c r="E29" s="5" t="n">
        <f aca="false">$B$5</f>
        <v>22</v>
      </c>
      <c r="F29" s="5" t="n">
        <f aca="false">$B$5</f>
        <v>22</v>
      </c>
      <c r="G29" s="5" t="n">
        <f aca="false">$B$5</f>
        <v>22</v>
      </c>
      <c r="H29" s="5" t="n">
        <f aca="false">$B$5</f>
        <v>22</v>
      </c>
      <c r="I29" s="5" t="n">
        <f aca="false">$B$5</f>
        <v>22</v>
      </c>
      <c r="J29" s="5" t="n">
        <f aca="false">$B$5</f>
        <v>22</v>
      </c>
      <c r="K29" s="5" t="n">
        <f aca="false">$B$5</f>
        <v>22</v>
      </c>
      <c r="L29" s="5" t="n">
        <f aca="false">$B$5</f>
        <v>22</v>
      </c>
      <c r="M29" s="5" t="n">
        <f aca="false">$B$5</f>
        <v>22</v>
      </c>
      <c r="N29" s="5" t="n">
        <f aca="false">$B$5</f>
        <v>22</v>
      </c>
      <c r="O29" s="5" t="n">
        <f aca="false">$B$5</f>
        <v>22</v>
      </c>
      <c r="P29" s="5" t="n">
        <f aca="false">$B$5</f>
        <v>22</v>
      </c>
      <c r="Q29" s="5" t="n">
        <f aca="false">$B$5</f>
        <v>22</v>
      </c>
      <c r="R29" s="5" t="n">
        <f aca="false">$B$5</f>
        <v>22</v>
      </c>
      <c r="S29" s="5" t="n">
        <f aca="false">$B$5</f>
        <v>22</v>
      </c>
      <c r="T29" s="5" t="n">
        <f aca="false">$B$5</f>
        <v>22</v>
      </c>
      <c r="U29" s="5" t="n">
        <f aca="false">$B$5</f>
        <v>22</v>
      </c>
      <c r="V29" s="5" t="n">
        <f aca="false">$B$5</f>
        <v>22</v>
      </c>
      <c r="W29" s="5" t="n">
        <f aca="false">$B$5</f>
        <v>22</v>
      </c>
      <c r="X29" s="5" t="n">
        <f aca="false">$B$5</f>
        <v>22</v>
      </c>
      <c r="Y29" s="5" t="n">
        <f aca="false">$B$5</f>
        <v>22</v>
      </c>
      <c r="Z29" s="6" t="n">
        <f aca="false">SUM(Y29,B29:I29)</f>
        <v>198</v>
      </c>
      <c r="AA29" s="6" t="n">
        <f aca="false">SUM(J29:X29)</f>
        <v>330</v>
      </c>
    </row>
    <row r="30" customFormat="false" ht="12.75" hidden="false" customHeight="false" outlineLevel="0" collapsed="false">
      <c r="A30" s="3" t="n">
        <v>26</v>
      </c>
      <c r="B30" s="5" t="n">
        <f aca="false">$B$5</f>
        <v>22</v>
      </c>
      <c r="C30" s="5" t="n">
        <f aca="false">$B$5</f>
        <v>22</v>
      </c>
      <c r="D30" s="5" t="n">
        <f aca="false">$B$5</f>
        <v>22</v>
      </c>
      <c r="E30" s="5" t="n">
        <f aca="false">$B$5</f>
        <v>22</v>
      </c>
      <c r="F30" s="5" t="n">
        <f aca="false">$B$5</f>
        <v>22</v>
      </c>
      <c r="G30" s="5" t="n">
        <f aca="false">$B$5</f>
        <v>22</v>
      </c>
      <c r="H30" s="5" t="n">
        <f aca="false">$H$5</f>
        <v>15</v>
      </c>
      <c r="I30" s="5" t="n">
        <f aca="false">$H$5</f>
        <v>15</v>
      </c>
      <c r="J30" s="8" t="n">
        <f aca="false">$H$5</f>
        <v>15</v>
      </c>
      <c r="K30" s="8" t="n">
        <f aca="false">$H$5</f>
        <v>15</v>
      </c>
      <c r="L30" s="8" t="n">
        <f aca="false">$H$5</f>
        <v>15</v>
      </c>
      <c r="M30" s="8" t="n">
        <f aca="false">$H$5</f>
        <v>15</v>
      </c>
      <c r="N30" s="8" t="n">
        <f aca="false">$H$5</f>
        <v>15</v>
      </c>
      <c r="O30" s="8" t="n">
        <f aca="false">$H$5</f>
        <v>15</v>
      </c>
      <c r="P30" s="8" t="n">
        <f aca="false">$H$5</f>
        <v>15</v>
      </c>
      <c r="Q30" s="8" t="n">
        <f aca="false">$H$5</f>
        <v>15</v>
      </c>
      <c r="R30" s="8" t="n">
        <f aca="false">$H$5</f>
        <v>15</v>
      </c>
      <c r="S30" s="8" t="n">
        <f aca="false">$H$5</f>
        <v>15</v>
      </c>
      <c r="T30" s="8" t="n">
        <f aca="false">$H$5</f>
        <v>15</v>
      </c>
      <c r="U30" s="8" t="n">
        <f aca="false">$H$5</f>
        <v>15</v>
      </c>
      <c r="V30" s="8" t="n">
        <f aca="false">$H$5</f>
        <v>15</v>
      </c>
      <c r="W30" s="8" t="n">
        <f aca="false">$H$5</f>
        <v>15</v>
      </c>
      <c r="X30" s="8" t="n">
        <f aca="false">$B$5</f>
        <v>22</v>
      </c>
      <c r="Y30" s="5" t="n">
        <f aca="false">$B$5</f>
        <v>22</v>
      </c>
      <c r="Z30" s="6" t="n">
        <f aca="false">SUM(Y30,B30:I30)</f>
        <v>184</v>
      </c>
      <c r="AA30" s="6" t="n">
        <f aca="false">SUM(J30:X30)</f>
        <v>232</v>
      </c>
    </row>
    <row r="31" customFormat="false" ht="12.75" hidden="false" customHeight="false" outlineLevel="0" collapsed="false">
      <c r="A31" s="3" t="n">
        <v>27</v>
      </c>
      <c r="B31" s="5" t="n">
        <f aca="false">$B$5</f>
        <v>22</v>
      </c>
      <c r="C31" s="5" t="n">
        <f aca="false">$B$5</f>
        <v>22</v>
      </c>
      <c r="D31" s="5" t="n">
        <f aca="false">$B$5</f>
        <v>22</v>
      </c>
      <c r="E31" s="5" t="n">
        <f aca="false">$B$5</f>
        <v>22</v>
      </c>
      <c r="F31" s="5" t="n">
        <f aca="false">$B$5</f>
        <v>22</v>
      </c>
      <c r="G31" s="5" t="n">
        <f aca="false">$B$5</f>
        <v>22</v>
      </c>
      <c r="H31" s="5" t="n">
        <f aca="false">$H$5</f>
        <v>15</v>
      </c>
      <c r="I31" s="5" t="n">
        <f aca="false">$H$5</f>
        <v>15</v>
      </c>
      <c r="J31" s="8" t="n">
        <f aca="false">$H$5</f>
        <v>15</v>
      </c>
      <c r="K31" s="8" t="n">
        <f aca="false">$H$5</f>
        <v>15</v>
      </c>
      <c r="L31" s="8" t="n">
        <f aca="false">$H$5</f>
        <v>15</v>
      </c>
      <c r="M31" s="8" t="n">
        <f aca="false">$H$5</f>
        <v>15</v>
      </c>
      <c r="N31" s="8" t="n">
        <f aca="false">$H$5</f>
        <v>15</v>
      </c>
      <c r="O31" s="8" t="n">
        <f aca="false">$H$5</f>
        <v>15</v>
      </c>
      <c r="P31" s="8" t="n">
        <f aca="false">$H$5</f>
        <v>15</v>
      </c>
      <c r="Q31" s="8" t="n">
        <f aca="false">$H$5</f>
        <v>15</v>
      </c>
      <c r="R31" s="8" t="n">
        <f aca="false">$H$5</f>
        <v>15</v>
      </c>
      <c r="S31" s="8" t="n">
        <f aca="false">$H$5</f>
        <v>15</v>
      </c>
      <c r="T31" s="8" t="n">
        <f aca="false">$H$5</f>
        <v>15</v>
      </c>
      <c r="U31" s="8" t="n">
        <f aca="false">$H$5</f>
        <v>15</v>
      </c>
      <c r="V31" s="8" t="n">
        <f aca="false">$H$5</f>
        <v>15</v>
      </c>
      <c r="W31" s="8" t="n">
        <f aca="false">$H$5</f>
        <v>15</v>
      </c>
      <c r="X31" s="8" t="n">
        <f aca="false">$B$5</f>
        <v>22</v>
      </c>
      <c r="Y31" s="5" t="n">
        <f aca="false">$B$5</f>
        <v>22</v>
      </c>
      <c r="Z31" s="6" t="n">
        <f aca="false">SUM(Y31,B31:I31)</f>
        <v>184</v>
      </c>
      <c r="AA31" s="6" t="n">
        <f aca="false">SUM(J31:X31)</f>
        <v>232</v>
      </c>
    </row>
    <row r="32" customFormat="false" ht="12.75" hidden="false" customHeight="false" outlineLevel="0" collapsed="false">
      <c r="A32" s="3" t="n">
        <v>28</v>
      </c>
      <c r="B32" s="5" t="n">
        <f aca="false">$B$5</f>
        <v>22</v>
      </c>
      <c r="C32" s="5" t="n">
        <f aca="false">$B$5</f>
        <v>22</v>
      </c>
      <c r="D32" s="5" t="n">
        <f aca="false">$B$5</f>
        <v>22</v>
      </c>
      <c r="E32" s="5" t="n">
        <f aca="false">$B$5</f>
        <v>22</v>
      </c>
      <c r="F32" s="5" t="n">
        <f aca="false">$B$5</f>
        <v>22</v>
      </c>
      <c r="G32" s="5" t="n">
        <f aca="false">$B$5</f>
        <v>22</v>
      </c>
      <c r="H32" s="5" t="n">
        <f aca="false">$H$5</f>
        <v>15</v>
      </c>
      <c r="I32" s="5" t="n">
        <f aca="false">$H$5</f>
        <v>15</v>
      </c>
      <c r="J32" s="8" t="n">
        <f aca="false">$H$5</f>
        <v>15</v>
      </c>
      <c r="K32" s="8" t="n">
        <f aca="false">$H$5</f>
        <v>15</v>
      </c>
      <c r="L32" s="8" t="n">
        <f aca="false">$H$5</f>
        <v>15</v>
      </c>
      <c r="M32" s="8" t="n">
        <f aca="false">$H$5</f>
        <v>15</v>
      </c>
      <c r="N32" s="8" t="n">
        <f aca="false">$H$5</f>
        <v>15</v>
      </c>
      <c r="O32" s="8" t="n">
        <f aca="false">$H$5</f>
        <v>15</v>
      </c>
      <c r="P32" s="8" t="n">
        <f aca="false">$H$5</f>
        <v>15</v>
      </c>
      <c r="Q32" s="8" t="n">
        <f aca="false">$H$5</f>
        <v>15</v>
      </c>
      <c r="R32" s="8" t="n">
        <f aca="false">$H$5</f>
        <v>15</v>
      </c>
      <c r="S32" s="8" t="n">
        <f aca="false">$H$5</f>
        <v>15</v>
      </c>
      <c r="T32" s="8" t="n">
        <f aca="false">$H$5</f>
        <v>15</v>
      </c>
      <c r="U32" s="8" t="n">
        <f aca="false">$H$5</f>
        <v>15</v>
      </c>
      <c r="V32" s="8" t="n">
        <f aca="false">$H$5</f>
        <v>15</v>
      </c>
      <c r="W32" s="8" t="n">
        <f aca="false">$H$5</f>
        <v>15</v>
      </c>
      <c r="X32" s="8" t="n">
        <f aca="false">$B$5</f>
        <v>22</v>
      </c>
      <c r="Y32" s="5" t="n">
        <f aca="false">$B$5</f>
        <v>22</v>
      </c>
      <c r="Z32" s="6" t="n">
        <f aca="false">SUM(Y32,B32:I32)</f>
        <v>184</v>
      </c>
      <c r="AA32" s="6" t="n">
        <f aca="false">SUM(J32:X32)</f>
        <v>232</v>
      </c>
    </row>
    <row r="33" customFormat="false" ht="12.75" hidden="false" customHeight="false" outlineLevel="0" collapsed="false">
      <c r="A33" s="3" t="n">
        <v>29</v>
      </c>
      <c r="B33" s="5" t="n">
        <f aca="false">$B$5</f>
        <v>22</v>
      </c>
      <c r="C33" s="5" t="n">
        <f aca="false">$B$5</f>
        <v>22</v>
      </c>
      <c r="D33" s="5" t="n">
        <f aca="false">$B$5</f>
        <v>22</v>
      </c>
      <c r="E33" s="5" t="n">
        <f aca="false">$B$5</f>
        <v>22</v>
      </c>
      <c r="F33" s="5" t="n">
        <f aca="false">$B$5</f>
        <v>22</v>
      </c>
      <c r="G33" s="5" t="n">
        <f aca="false">$B$5</f>
        <v>22</v>
      </c>
      <c r="H33" s="5" t="n">
        <f aca="false">$H$5</f>
        <v>15</v>
      </c>
      <c r="I33" s="5" t="n">
        <f aca="false">$H$5</f>
        <v>15</v>
      </c>
      <c r="J33" s="5" t="n">
        <f aca="false">$H$5</f>
        <v>15</v>
      </c>
      <c r="K33" s="5" t="n">
        <f aca="false">$H$5</f>
        <v>15</v>
      </c>
      <c r="L33" s="5" t="n">
        <f aca="false">$H$5</f>
        <v>15</v>
      </c>
      <c r="M33" s="5" t="n">
        <f aca="false">$H$5</f>
        <v>15</v>
      </c>
      <c r="N33" s="5" t="n">
        <f aca="false">$H$5</f>
        <v>15</v>
      </c>
      <c r="O33" s="5" t="n">
        <f aca="false">$H$5</f>
        <v>15</v>
      </c>
      <c r="P33" s="5" t="n">
        <f aca="false">$H$5</f>
        <v>15</v>
      </c>
      <c r="Q33" s="5" t="n">
        <f aca="false">$H$5</f>
        <v>15</v>
      </c>
      <c r="R33" s="5" t="n">
        <f aca="false">$H$5</f>
        <v>15</v>
      </c>
      <c r="S33" s="5" t="n">
        <f aca="false">$H$5</f>
        <v>15</v>
      </c>
      <c r="T33" s="5" t="n">
        <f aca="false">$H$5</f>
        <v>15</v>
      </c>
      <c r="U33" s="5" t="n">
        <f aca="false">$H$5</f>
        <v>15</v>
      </c>
      <c r="V33" s="5" t="n">
        <f aca="false">$H$5</f>
        <v>15</v>
      </c>
      <c r="W33" s="5" t="n">
        <f aca="false">$H$5</f>
        <v>15</v>
      </c>
      <c r="X33" s="5" t="n">
        <f aca="false">$B$5</f>
        <v>22</v>
      </c>
      <c r="Y33" s="5" t="n">
        <f aca="false">$B$5</f>
        <v>22</v>
      </c>
      <c r="Z33" s="6" t="n">
        <f aca="false">SUM(B33:Y33)</f>
        <v>416</v>
      </c>
      <c r="AA33" s="6"/>
    </row>
    <row r="34" customFormat="false" ht="12.75" hidden="false" customHeight="false" outlineLevel="0" collapsed="false">
      <c r="A34" s="7" t="n">
        <v>30</v>
      </c>
      <c r="B34" s="5" t="n">
        <f aca="false">$B$5</f>
        <v>22</v>
      </c>
      <c r="C34" s="5" t="n">
        <f aca="false">$B$5</f>
        <v>22</v>
      </c>
      <c r="D34" s="5" t="n">
        <f aca="false">$B$5</f>
        <v>22</v>
      </c>
      <c r="E34" s="5" t="n">
        <f aca="false">$B$5</f>
        <v>22</v>
      </c>
      <c r="F34" s="5" t="n">
        <f aca="false">$B$5</f>
        <v>22</v>
      </c>
      <c r="G34" s="5" t="n">
        <f aca="false">$B$5</f>
        <v>22</v>
      </c>
      <c r="H34" s="5" t="n">
        <f aca="false">$B$5</f>
        <v>22</v>
      </c>
      <c r="I34" s="5" t="n">
        <f aca="false">$B$5</f>
        <v>22</v>
      </c>
      <c r="J34" s="5" t="n">
        <f aca="false">$B$5</f>
        <v>22</v>
      </c>
      <c r="K34" s="5" t="n">
        <f aca="false">$B$5</f>
        <v>22</v>
      </c>
      <c r="L34" s="5" t="n">
        <f aca="false">$B$5</f>
        <v>22</v>
      </c>
      <c r="M34" s="5" t="n">
        <f aca="false">$B$5</f>
        <v>22</v>
      </c>
      <c r="N34" s="5" t="n">
        <f aca="false">$B$5</f>
        <v>22</v>
      </c>
      <c r="O34" s="5" t="n">
        <f aca="false">$B$5</f>
        <v>22</v>
      </c>
      <c r="P34" s="5" t="n">
        <f aca="false">$B$5</f>
        <v>22</v>
      </c>
      <c r="Q34" s="5" t="n">
        <f aca="false">$B$5</f>
        <v>22</v>
      </c>
      <c r="R34" s="5" t="n">
        <f aca="false">$B$5</f>
        <v>22</v>
      </c>
      <c r="S34" s="5" t="n">
        <f aca="false">$B$5</f>
        <v>22</v>
      </c>
      <c r="T34" s="5" t="n">
        <f aca="false">$B$5</f>
        <v>22</v>
      </c>
      <c r="U34" s="5" t="n">
        <f aca="false">$B$5</f>
        <v>22</v>
      </c>
      <c r="V34" s="5" t="n">
        <f aca="false">$B$5</f>
        <v>22</v>
      </c>
      <c r="W34" s="5" t="n">
        <f aca="false">$B$5</f>
        <v>22</v>
      </c>
      <c r="X34" s="5" t="n">
        <f aca="false">$B$5</f>
        <v>22</v>
      </c>
      <c r="Y34" s="5" t="n">
        <f aca="false">$B$5</f>
        <v>22</v>
      </c>
      <c r="Z34" s="6" t="n">
        <f aca="false">SUM(B34:Y34)</f>
        <v>528</v>
      </c>
      <c r="AA34" s="6"/>
      <c r="AC34" s="1"/>
    </row>
    <row r="35" customFormat="false" ht="12.75" hidden="false" customHeight="false" outlineLevel="0" collapsed="false">
      <c r="A35" s="3" t="n">
        <v>31</v>
      </c>
      <c r="B35" s="5" t="n">
        <f aca="false">$B$5</f>
        <v>22</v>
      </c>
      <c r="C35" s="5" t="n">
        <f aca="false">$B$5</f>
        <v>22</v>
      </c>
      <c r="D35" s="5" t="n">
        <f aca="false">$B$5</f>
        <v>22</v>
      </c>
      <c r="E35" s="5" t="n">
        <f aca="false">$B$5</f>
        <v>22</v>
      </c>
      <c r="F35" s="5" t="n">
        <f aca="false">$B$5</f>
        <v>22</v>
      </c>
      <c r="G35" s="5" t="n">
        <f aca="false">$B$5</f>
        <v>22</v>
      </c>
      <c r="H35" s="5" t="n">
        <f aca="false">$H$5</f>
        <v>15</v>
      </c>
      <c r="I35" s="5" t="n">
        <f aca="false">$H$5</f>
        <v>15</v>
      </c>
      <c r="J35" s="8" t="n">
        <f aca="false">$H$5</f>
        <v>15</v>
      </c>
      <c r="K35" s="8" t="n">
        <f aca="false">$H$5</f>
        <v>15</v>
      </c>
      <c r="L35" s="8" t="n">
        <f aca="false">$H$5</f>
        <v>15</v>
      </c>
      <c r="M35" s="8" t="n">
        <f aca="false">$H$5</f>
        <v>15</v>
      </c>
      <c r="N35" s="8" t="n">
        <f aca="false">$H$5</f>
        <v>15</v>
      </c>
      <c r="O35" s="8" t="n">
        <f aca="false">$H$5</f>
        <v>15</v>
      </c>
      <c r="P35" s="8" t="n">
        <f aca="false">$H$5</f>
        <v>15</v>
      </c>
      <c r="Q35" s="8" t="n">
        <f aca="false">$H$5</f>
        <v>15</v>
      </c>
      <c r="R35" s="8" t="n">
        <f aca="false">$H$5</f>
        <v>15</v>
      </c>
      <c r="S35" s="8" t="n">
        <f aca="false">$H$5</f>
        <v>15</v>
      </c>
      <c r="T35" s="8" t="n">
        <f aca="false">$H$5</f>
        <v>15</v>
      </c>
      <c r="U35" s="8" t="n">
        <f aca="false">$H$5</f>
        <v>15</v>
      </c>
      <c r="V35" s="8" t="n">
        <f aca="false">$H$5</f>
        <v>15</v>
      </c>
      <c r="W35" s="8" t="n">
        <f aca="false">$H$5</f>
        <v>15</v>
      </c>
      <c r="X35" s="8" t="n">
        <f aca="false">$B$5</f>
        <v>22</v>
      </c>
      <c r="Y35" s="5" t="n">
        <f aca="false">$B$5</f>
        <v>22</v>
      </c>
      <c r="Z35" s="6" t="n">
        <f aca="false">SUM(Y35,B35:I35)</f>
        <v>184</v>
      </c>
      <c r="AA35" s="6" t="n">
        <f aca="false">SUM(J35:X35)</f>
        <v>232</v>
      </c>
      <c r="AC35" s="1" t="s">
        <v>4</v>
      </c>
    </row>
    <row r="36" customFormat="false" ht="12.75" hidden="false" customHeight="false" outlineLevel="0" collapsed="false">
      <c r="Z36" s="10" t="n">
        <f aca="false">SUM(Z5:Z35)</f>
        <v>8598</v>
      </c>
      <c r="AA36" s="10" t="n">
        <f aca="false">SUM(AA5:AA35)</f>
        <v>4970</v>
      </c>
      <c r="AB36" s="10" t="n">
        <f aca="false">SUM(AB5:AB35)</f>
        <v>0</v>
      </c>
      <c r="AC36" s="10" t="n">
        <f aca="false">SUM(Z36:AB36)</f>
        <v>13568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X119"/>
  <sheetViews>
    <sheetView showFormulas="false" showGridLines="true" showRowColHeaders="true" showZeros="true" rightToLeft="false" tabSelected="false" showOutlineSymbols="true" defaultGridColor="true" view="normal" topLeftCell="U10" colorId="64" zoomScale="100" zoomScaleNormal="100" zoomScalePageLayoutView="100" workbookViewId="0">
      <selection pane="topLeft" activeCell="AG16" activeCellId="0" sqref="AG16:A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2" min="31" style="0" width="9.28"/>
    <col collapsed="false" customWidth="true" hidden="false" outlineLevel="0" max="34" min="34" style="0" width="10.28"/>
  </cols>
  <sheetData>
    <row r="1" customFormat="false" ht="12.75" hidden="false" customHeight="false" outlineLevel="0" collapsed="false">
      <c r="G1" s="0" t="s">
        <v>5</v>
      </c>
      <c r="H1" s="0" t="s">
        <v>5</v>
      </c>
    </row>
    <row r="3" customFormat="false" ht="12.75" hidden="false" customHeight="false" outlineLevel="0" collapsed="false">
      <c r="A3" s="0" t="s">
        <v>5</v>
      </c>
    </row>
    <row r="4" customFormat="false" ht="12.75" hidden="false" customHeight="false" outlineLevel="0" collapsed="false">
      <c r="A4" s="0" t="s">
        <v>5</v>
      </c>
    </row>
    <row r="7" customFormat="false" ht="12.75" hidden="false" customHeight="false" outlineLevel="0" collapsed="false">
      <c r="A7" s="0" t="s">
        <v>6</v>
      </c>
      <c r="B7" s="0" t="n">
        <v>1</v>
      </c>
    </row>
    <row r="8" customFormat="false" ht="12.75" hidden="false" customHeight="false" outlineLevel="0" collapsed="false">
      <c r="A8" s="0" t="s">
        <v>7</v>
      </c>
      <c r="B8" s="0" t="n">
        <v>2</v>
      </c>
    </row>
    <row r="9" customFormat="false" ht="12.75" hidden="false" customHeight="false" outlineLevel="0" collapsed="false">
      <c r="A9" s="0" t="s">
        <v>8</v>
      </c>
      <c r="B9" s="0" t="n">
        <v>3</v>
      </c>
    </row>
    <row r="10" customFormat="false" ht="12.75" hidden="false" customHeight="false" outlineLevel="0" collapsed="false">
      <c r="A10" s="0" t="s">
        <v>9</v>
      </c>
      <c r="B10" s="0" t="n">
        <v>4</v>
      </c>
    </row>
    <row r="11" customFormat="false" ht="12.75" hidden="false" customHeight="false" outlineLevel="0" collapsed="false">
      <c r="A11" s="0" t="s">
        <v>10</v>
      </c>
      <c r="B11" s="0" t="n">
        <v>5</v>
      </c>
    </row>
    <row r="12" customFormat="false" ht="12.75" hidden="false" customHeight="false" outlineLevel="0" collapsed="false">
      <c r="A12" s="0" t="s">
        <v>11</v>
      </c>
      <c r="B12" s="0" t="n">
        <v>6</v>
      </c>
    </row>
    <row r="13" customFormat="false" ht="12.75" hidden="false" customHeight="false" outlineLevel="0" collapsed="false">
      <c r="A13" s="0" t="s">
        <v>12</v>
      </c>
      <c r="O13" s="0" t="s">
        <v>13</v>
      </c>
    </row>
    <row r="14" customFormat="false" ht="12.75" hidden="false" customHeight="false" outlineLevel="0" collapsed="false">
      <c r="A14" s="0" t="s">
        <v>14</v>
      </c>
      <c r="C14" s="0" t="s">
        <v>15</v>
      </c>
      <c r="D14" s="0" t="s">
        <v>16</v>
      </c>
      <c r="E14" s="0" t="s">
        <v>17</v>
      </c>
      <c r="F14" s="0" t="s">
        <v>18</v>
      </c>
      <c r="G14" s="0" t="n">
        <v>1</v>
      </c>
      <c r="H14" s="0" t="n">
        <v>2</v>
      </c>
      <c r="I14" s="0" t="n">
        <v>3</v>
      </c>
      <c r="J14" s="0" t="n">
        <v>4</v>
      </c>
      <c r="K14" s="0" t="n">
        <v>5</v>
      </c>
      <c r="L14" s="0" t="n">
        <v>6</v>
      </c>
      <c r="M14" s="0" t="n">
        <v>7</v>
      </c>
      <c r="N14" s="0" t="n">
        <v>8</v>
      </c>
      <c r="O14" s="0" t="n">
        <v>9</v>
      </c>
      <c r="P14" s="0" t="n">
        <v>10</v>
      </c>
      <c r="Q14" s="0" t="n">
        <v>11</v>
      </c>
      <c r="R14" s="0" t="n">
        <v>12</v>
      </c>
      <c r="S14" s="0" t="n">
        <v>13</v>
      </c>
      <c r="T14" s="0" t="n">
        <v>14</v>
      </c>
      <c r="U14" s="0" t="n">
        <v>15</v>
      </c>
      <c r="V14" s="0" t="n">
        <v>16</v>
      </c>
      <c r="W14" s="0" t="n">
        <v>17</v>
      </c>
      <c r="X14" s="0" t="n">
        <v>18</v>
      </c>
      <c r="Y14" s="0" t="n">
        <v>19</v>
      </c>
      <c r="Z14" s="0" t="n">
        <v>20</v>
      </c>
      <c r="AA14" s="0" t="n">
        <v>21</v>
      </c>
      <c r="AB14" s="0" t="n">
        <v>22</v>
      </c>
      <c r="AC14" s="0" t="n">
        <v>23</v>
      </c>
      <c r="AD14" s="0" t="n">
        <v>24</v>
      </c>
      <c r="AE14" s="0" t="s">
        <v>19</v>
      </c>
      <c r="AF14" s="0" t="s">
        <v>20</v>
      </c>
      <c r="AG14" s="0" t="s">
        <v>21</v>
      </c>
    </row>
    <row r="15" customFormat="false" ht="12.75" hidden="false" customHeight="false" outlineLevel="0" collapsed="false">
      <c r="B15" s="0" t="n">
        <v>0</v>
      </c>
      <c r="C15" s="0" t="n">
        <v>4782</v>
      </c>
      <c r="D15" s="0" t="n">
        <v>12</v>
      </c>
      <c r="E15" s="0" t="n">
        <v>1</v>
      </c>
      <c r="F15" s="0" t="n">
        <v>1</v>
      </c>
      <c r="G15" s="0" t="n">
        <v>4</v>
      </c>
      <c r="H15" s="0" t="n">
        <v>3</v>
      </c>
      <c r="I15" s="0" t="n">
        <v>3</v>
      </c>
      <c r="J15" s="0" t="n">
        <v>3</v>
      </c>
      <c r="K15" s="0" t="n">
        <v>3</v>
      </c>
      <c r="L15" s="0" t="n">
        <v>3</v>
      </c>
      <c r="M15" s="0" t="n">
        <v>4</v>
      </c>
      <c r="N15" s="0" t="n">
        <v>6</v>
      </c>
      <c r="O15" s="11" t="n">
        <v>6</v>
      </c>
      <c r="P15" s="11" t="n">
        <v>6</v>
      </c>
      <c r="Q15" s="11" t="n">
        <v>6</v>
      </c>
      <c r="R15" s="11" t="n">
        <v>6</v>
      </c>
      <c r="S15" s="11" t="n">
        <v>6</v>
      </c>
      <c r="T15" s="11" t="n">
        <v>6</v>
      </c>
      <c r="U15" s="11" t="n">
        <v>6</v>
      </c>
      <c r="V15" s="11" t="n">
        <v>6</v>
      </c>
      <c r="W15" s="11" t="n">
        <v>6</v>
      </c>
      <c r="X15" s="11" t="n">
        <v>6</v>
      </c>
      <c r="Y15" s="11" t="n">
        <v>6</v>
      </c>
      <c r="Z15" s="11" t="n">
        <v>6</v>
      </c>
      <c r="AA15" s="11" t="n">
        <v>6</v>
      </c>
      <c r="AB15" s="11" t="n">
        <v>6</v>
      </c>
      <c r="AC15" s="11" t="n">
        <v>6</v>
      </c>
      <c r="AD15" s="0" t="n">
        <v>4</v>
      </c>
      <c r="AE15" s="0" t="n">
        <f aca="false">SUM(G15:AD15)</f>
        <v>123</v>
      </c>
      <c r="AF15" s="0" t="n">
        <f aca="false">AE15</f>
        <v>123</v>
      </c>
      <c r="AG15" s="0" t="n">
        <f aca="false">SUM(AD15,G15:M15)</f>
        <v>27</v>
      </c>
      <c r="AH15" s="0" t="n">
        <v>8</v>
      </c>
      <c r="AI15" s="12" t="n">
        <f aca="false">AG15/AH15</f>
        <v>3.375</v>
      </c>
      <c r="DX15" s="0" t="s">
        <v>5</v>
      </c>
    </row>
    <row r="16" customFormat="false" ht="12.75" hidden="false" customHeight="false" outlineLevel="0" collapsed="false">
      <c r="B16" s="0" t="n">
        <v>0</v>
      </c>
      <c r="C16" s="0" t="n">
        <v>4782</v>
      </c>
      <c r="D16" s="0" t="n">
        <v>12</v>
      </c>
      <c r="E16" s="13" t="n">
        <v>2</v>
      </c>
      <c r="F16" s="0" t="n">
        <v>1</v>
      </c>
      <c r="G16" s="0" t="n">
        <v>4</v>
      </c>
      <c r="H16" s="0" t="n">
        <v>4</v>
      </c>
      <c r="I16" s="0" t="n">
        <v>4</v>
      </c>
      <c r="J16" s="0" t="n">
        <v>4</v>
      </c>
      <c r="K16" s="0" t="n">
        <v>4</v>
      </c>
      <c r="L16" s="0" t="n">
        <v>4</v>
      </c>
      <c r="M16" s="0" t="n">
        <v>4</v>
      </c>
      <c r="N16" s="0" t="n">
        <v>4</v>
      </c>
      <c r="O16" s="0" t="n">
        <v>4</v>
      </c>
      <c r="P16" s="0" t="n">
        <v>4</v>
      </c>
      <c r="Q16" s="0" t="n">
        <v>4</v>
      </c>
      <c r="R16" s="0" t="n">
        <v>4</v>
      </c>
      <c r="S16" s="0" t="n">
        <v>4</v>
      </c>
      <c r="T16" s="0" t="n">
        <v>4</v>
      </c>
      <c r="U16" s="0" t="n">
        <v>4</v>
      </c>
      <c r="V16" s="0" t="n">
        <v>4</v>
      </c>
      <c r="W16" s="0" t="n">
        <v>4</v>
      </c>
      <c r="X16" s="0" t="n">
        <v>4</v>
      </c>
      <c r="Y16" s="0" t="n">
        <v>4</v>
      </c>
      <c r="Z16" s="0" t="n">
        <v>4</v>
      </c>
      <c r="AA16" s="0" t="n">
        <v>4</v>
      </c>
      <c r="AB16" s="0" t="n">
        <v>4</v>
      </c>
      <c r="AC16" s="0" t="n">
        <v>4</v>
      </c>
      <c r="AD16" s="0" t="n">
        <v>4</v>
      </c>
      <c r="AE16" s="0" t="n">
        <f aca="false">SUM(G16:AD16)</f>
        <v>96</v>
      </c>
      <c r="AF16" s="0" t="n">
        <f aca="false">AF15+AE16</f>
        <v>219</v>
      </c>
      <c r="AG16" s="0" t="n">
        <f aca="false">SUM(G16:AD16)</f>
        <v>96</v>
      </c>
      <c r="AH16" s="0" t="n">
        <v>24</v>
      </c>
      <c r="AI16" s="12" t="n">
        <f aca="false">AG16/AH16</f>
        <v>4</v>
      </c>
    </row>
    <row r="17" customFormat="false" ht="12.75" hidden="false" customHeight="false" outlineLevel="0" collapsed="false">
      <c r="B17" s="0" t="n">
        <v>0</v>
      </c>
      <c r="C17" s="0" t="n">
        <v>4782</v>
      </c>
      <c r="D17" s="0" t="n">
        <v>12</v>
      </c>
      <c r="E17" s="14" t="n">
        <v>3</v>
      </c>
      <c r="F17" s="0" t="n">
        <v>1</v>
      </c>
      <c r="G17" s="0" t="n">
        <v>4</v>
      </c>
      <c r="H17" s="0" t="n">
        <v>3</v>
      </c>
      <c r="I17" s="0" t="n">
        <v>3</v>
      </c>
      <c r="J17" s="0" t="n">
        <v>3</v>
      </c>
      <c r="K17" s="0" t="n">
        <v>3</v>
      </c>
      <c r="L17" s="0" t="n">
        <v>3</v>
      </c>
      <c r="M17" s="0" t="n">
        <v>4</v>
      </c>
      <c r="N17" s="0" t="n">
        <v>4</v>
      </c>
      <c r="O17" s="11" t="n">
        <v>10</v>
      </c>
      <c r="P17" s="11" t="n">
        <v>12</v>
      </c>
      <c r="Q17" s="11" t="n">
        <v>13</v>
      </c>
      <c r="R17" s="11" t="n">
        <v>14</v>
      </c>
      <c r="S17" s="11" t="n">
        <v>14</v>
      </c>
      <c r="T17" s="11" t="n">
        <v>14</v>
      </c>
      <c r="U17" s="11" t="n">
        <v>14</v>
      </c>
      <c r="V17" s="11" t="n">
        <v>14</v>
      </c>
      <c r="W17" s="11" t="n">
        <v>13</v>
      </c>
      <c r="X17" s="11" t="n">
        <v>12</v>
      </c>
      <c r="Y17" s="11" t="n">
        <v>8</v>
      </c>
      <c r="Z17" s="11" t="n">
        <v>8</v>
      </c>
      <c r="AA17" s="11" t="n">
        <v>7</v>
      </c>
      <c r="AB17" s="11" t="n">
        <v>6</v>
      </c>
      <c r="AC17" s="11" t="n">
        <v>6</v>
      </c>
      <c r="AD17" s="0" t="n">
        <v>4</v>
      </c>
      <c r="AE17" s="0" t="n">
        <f aca="false">SUM(G17:AD17)</f>
        <v>196</v>
      </c>
      <c r="AF17" s="0" t="n">
        <f aca="false">AF16+AE17</f>
        <v>415</v>
      </c>
      <c r="AG17" s="0" t="n">
        <f aca="false">SUM(AD17,G17:M17)</f>
        <v>27</v>
      </c>
      <c r="AH17" s="0" t="n">
        <v>8</v>
      </c>
      <c r="AI17" s="12" t="n">
        <f aca="false">AG17/AH17</f>
        <v>3.375</v>
      </c>
    </row>
    <row r="18" customFormat="false" ht="12.75" hidden="false" customHeight="false" outlineLevel="0" collapsed="false">
      <c r="B18" s="0" t="n">
        <v>0</v>
      </c>
      <c r="C18" s="0" t="n">
        <v>4782</v>
      </c>
      <c r="D18" s="0" t="n">
        <v>12</v>
      </c>
      <c r="E18" s="14" t="n">
        <v>4</v>
      </c>
      <c r="F18" s="0" t="n">
        <v>1</v>
      </c>
      <c r="G18" s="0" t="n">
        <v>4</v>
      </c>
      <c r="H18" s="0" t="n">
        <v>3</v>
      </c>
      <c r="I18" s="0" t="n">
        <v>3</v>
      </c>
      <c r="J18" s="0" t="n">
        <v>3</v>
      </c>
      <c r="K18" s="0" t="n">
        <v>3</v>
      </c>
      <c r="L18" s="0" t="n">
        <v>3</v>
      </c>
      <c r="M18" s="0" t="n">
        <v>4</v>
      </c>
      <c r="N18" s="0" t="n">
        <v>4</v>
      </c>
      <c r="O18" s="11" t="n">
        <v>10</v>
      </c>
      <c r="P18" s="11" t="n">
        <v>12</v>
      </c>
      <c r="Q18" s="11" t="n">
        <v>13</v>
      </c>
      <c r="R18" s="11" t="n">
        <v>14</v>
      </c>
      <c r="S18" s="11" t="n">
        <v>14</v>
      </c>
      <c r="T18" s="11" t="n">
        <v>14</v>
      </c>
      <c r="U18" s="11" t="n">
        <v>14</v>
      </c>
      <c r="V18" s="11" t="n">
        <v>14</v>
      </c>
      <c r="W18" s="11" t="n">
        <v>13</v>
      </c>
      <c r="X18" s="11" t="n">
        <v>12</v>
      </c>
      <c r="Y18" s="11" t="n">
        <v>8</v>
      </c>
      <c r="Z18" s="11" t="n">
        <v>8</v>
      </c>
      <c r="AA18" s="11" t="n">
        <v>7</v>
      </c>
      <c r="AB18" s="11" t="n">
        <v>6</v>
      </c>
      <c r="AC18" s="11" t="n">
        <v>6</v>
      </c>
      <c r="AD18" s="0" t="n">
        <v>4</v>
      </c>
      <c r="AE18" s="0" t="n">
        <f aca="false">SUM(G18:AD18)</f>
        <v>196</v>
      </c>
      <c r="AF18" s="0" t="n">
        <f aca="false">AF17+AE18</f>
        <v>611</v>
      </c>
      <c r="AG18" s="0" t="n">
        <f aca="false">SUM(AD18,G18:M18)</f>
        <v>27</v>
      </c>
      <c r="AH18" s="0" t="n">
        <v>8</v>
      </c>
      <c r="AI18" s="12" t="n">
        <f aca="false">AG18/AH18</f>
        <v>3.375</v>
      </c>
    </row>
    <row r="19" customFormat="false" ht="12.75" hidden="false" customHeight="false" outlineLevel="0" collapsed="false">
      <c r="B19" s="0" t="n">
        <v>0</v>
      </c>
      <c r="C19" s="0" t="n">
        <v>4782</v>
      </c>
      <c r="D19" s="0" t="n">
        <v>12</v>
      </c>
      <c r="E19" s="14" t="n">
        <v>5</v>
      </c>
      <c r="F19" s="0" t="n">
        <v>1</v>
      </c>
      <c r="G19" s="0" t="n">
        <v>4</v>
      </c>
      <c r="H19" s="0" t="n">
        <v>3</v>
      </c>
      <c r="I19" s="0" t="n">
        <v>3</v>
      </c>
      <c r="J19" s="0" t="n">
        <v>3</v>
      </c>
      <c r="K19" s="0" t="n">
        <v>3</v>
      </c>
      <c r="L19" s="0" t="n">
        <v>3</v>
      </c>
      <c r="M19" s="0" t="n">
        <v>4</v>
      </c>
      <c r="N19" s="0" t="n">
        <v>4</v>
      </c>
      <c r="O19" s="11" t="n">
        <v>10</v>
      </c>
      <c r="P19" s="11" t="n">
        <v>12</v>
      </c>
      <c r="Q19" s="11" t="n">
        <v>13</v>
      </c>
      <c r="R19" s="11" t="n">
        <v>14</v>
      </c>
      <c r="S19" s="11" t="n">
        <v>14</v>
      </c>
      <c r="T19" s="11" t="n">
        <v>14</v>
      </c>
      <c r="U19" s="11" t="n">
        <v>14</v>
      </c>
      <c r="V19" s="11" t="n">
        <v>14</v>
      </c>
      <c r="W19" s="11" t="n">
        <v>13</v>
      </c>
      <c r="X19" s="11" t="n">
        <v>12</v>
      </c>
      <c r="Y19" s="11" t="n">
        <v>8</v>
      </c>
      <c r="Z19" s="11" t="n">
        <v>8</v>
      </c>
      <c r="AA19" s="11" t="n">
        <v>7</v>
      </c>
      <c r="AB19" s="11" t="n">
        <v>6</v>
      </c>
      <c r="AC19" s="11" t="n">
        <v>6</v>
      </c>
      <c r="AD19" s="0" t="n">
        <v>4</v>
      </c>
      <c r="AE19" s="0" t="n">
        <f aca="false">SUM(G19:AD19)</f>
        <v>196</v>
      </c>
      <c r="AF19" s="0" t="n">
        <f aca="false">AF18+AE19</f>
        <v>807</v>
      </c>
      <c r="AG19" s="0" t="n">
        <f aca="false">SUM(AD19,G19:M19)</f>
        <v>27</v>
      </c>
      <c r="AH19" s="0" t="n">
        <v>8</v>
      </c>
      <c r="AI19" s="12" t="n">
        <f aca="false">AG19/AH19</f>
        <v>3.375</v>
      </c>
    </row>
    <row r="20" customFormat="false" ht="12.75" hidden="false" customHeight="false" outlineLevel="0" collapsed="false">
      <c r="B20" s="0" t="n">
        <v>0</v>
      </c>
      <c r="C20" s="0" t="n">
        <v>4782</v>
      </c>
      <c r="D20" s="0" t="n">
        <v>12</v>
      </c>
      <c r="E20" s="14" t="n">
        <v>6</v>
      </c>
      <c r="F20" s="0" t="n">
        <v>1</v>
      </c>
      <c r="G20" s="0" t="n">
        <v>4</v>
      </c>
      <c r="H20" s="0" t="n">
        <v>3</v>
      </c>
      <c r="I20" s="0" t="n">
        <v>3</v>
      </c>
      <c r="J20" s="0" t="n">
        <v>3</v>
      </c>
      <c r="K20" s="0" t="n">
        <v>3</v>
      </c>
      <c r="L20" s="0" t="n">
        <v>3</v>
      </c>
      <c r="M20" s="0" t="n">
        <v>4</v>
      </c>
      <c r="N20" s="0" t="n">
        <v>4</v>
      </c>
      <c r="O20" s="11" t="n">
        <v>10</v>
      </c>
      <c r="P20" s="11" t="n">
        <v>12</v>
      </c>
      <c r="Q20" s="11" t="n">
        <v>13</v>
      </c>
      <c r="R20" s="11" t="n">
        <v>14</v>
      </c>
      <c r="S20" s="11" t="n">
        <v>14</v>
      </c>
      <c r="T20" s="11" t="n">
        <v>14</v>
      </c>
      <c r="U20" s="11" t="n">
        <v>14</v>
      </c>
      <c r="V20" s="11" t="n">
        <v>14</v>
      </c>
      <c r="W20" s="11" t="n">
        <v>13</v>
      </c>
      <c r="X20" s="11" t="n">
        <v>12</v>
      </c>
      <c r="Y20" s="11" t="n">
        <v>8</v>
      </c>
      <c r="Z20" s="11" t="n">
        <v>8</v>
      </c>
      <c r="AA20" s="11" t="n">
        <v>7</v>
      </c>
      <c r="AB20" s="11" t="n">
        <v>6</v>
      </c>
      <c r="AC20" s="11" t="n">
        <v>6</v>
      </c>
      <c r="AD20" s="0" t="n">
        <v>4</v>
      </c>
      <c r="AE20" s="0" t="n">
        <f aca="false">SUM(G20:AD20)</f>
        <v>196</v>
      </c>
      <c r="AF20" s="0" t="n">
        <f aca="false">AF19+AE20</f>
        <v>1003</v>
      </c>
      <c r="AG20" s="0" t="n">
        <f aca="false">SUM(AD20,G20:M20)</f>
        <v>27</v>
      </c>
      <c r="AH20" s="0" t="n">
        <v>8</v>
      </c>
      <c r="AI20" s="12" t="n">
        <f aca="false">AG20/AH20</f>
        <v>3.375</v>
      </c>
    </row>
    <row r="21" customFormat="false" ht="12.75" hidden="false" customHeight="false" outlineLevel="0" collapsed="false">
      <c r="B21" s="0" t="n">
        <v>0</v>
      </c>
      <c r="C21" s="0" t="n">
        <v>4782</v>
      </c>
      <c r="D21" s="0" t="n">
        <v>12</v>
      </c>
      <c r="E21" s="14" t="n">
        <v>7</v>
      </c>
      <c r="F21" s="0" t="n">
        <v>1</v>
      </c>
      <c r="G21" s="0" t="n">
        <v>4</v>
      </c>
      <c r="H21" s="0" t="n">
        <v>3</v>
      </c>
      <c r="I21" s="0" t="n">
        <v>3</v>
      </c>
      <c r="J21" s="0" t="n">
        <v>3</v>
      </c>
      <c r="K21" s="0" t="n">
        <v>3</v>
      </c>
      <c r="L21" s="0" t="n">
        <v>3</v>
      </c>
      <c r="M21" s="0" t="n">
        <v>4</v>
      </c>
      <c r="N21" s="0" t="n">
        <v>4</v>
      </c>
      <c r="O21" s="11" t="n">
        <v>10</v>
      </c>
      <c r="P21" s="11" t="n">
        <v>12</v>
      </c>
      <c r="Q21" s="11" t="n">
        <v>13</v>
      </c>
      <c r="R21" s="11" t="n">
        <v>14</v>
      </c>
      <c r="S21" s="11" t="n">
        <v>14</v>
      </c>
      <c r="T21" s="11" t="n">
        <v>14</v>
      </c>
      <c r="U21" s="11" t="n">
        <v>14</v>
      </c>
      <c r="V21" s="11" t="n">
        <v>14</v>
      </c>
      <c r="W21" s="11" t="n">
        <v>13</v>
      </c>
      <c r="X21" s="11" t="n">
        <v>12</v>
      </c>
      <c r="Y21" s="11" t="n">
        <v>8</v>
      </c>
      <c r="Z21" s="11" t="n">
        <v>8</v>
      </c>
      <c r="AA21" s="11" t="n">
        <v>7</v>
      </c>
      <c r="AB21" s="11" t="n">
        <v>6</v>
      </c>
      <c r="AC21" s="11" t="n">
        <v>6</v>
      </c>
      <c r="AD21" s="0" t="n">
        <v>4</v>
      </c>
      <c r="AE21" s="0" t="n">
        <f aca="false">SUM(G21:AD21)</f>
        <v>196</v>
      </c>
      <c r="AF21" s="0" t="n">
        <f aca="false">AF20+AE21</f>
        <v>1199</v>
      </c>
      <c r="AG21" s="0" t="n">
        <f aca="false">SUM(AD21,G21:M21)</f>
        <v>27</v>
      </c>
      <c r="AH21" s="0" t="n">
        <v>8</v>
      </c>
      <c r="AI21" s="12" t="n">
        <f aca="false">AG21/AH21</f>
        <v>3.375</v>
      </c>
    </row>
    <row r="22" customFormat="false" ht="12.75" hidden="false" customHeight="false" outlineLevel="0" collapsed="false">
      <c r="B22" s="0" t="n">
        <v>0</v>
      </c>
      <c r="C22" s="0" t="n">
        <v>4782</v>
      </c>
      <c r="D22" s="0" t="n">
        <v>12</v>
      </c>
      <c r="E22" s="14" t="n">
        <v>8</v>
      </c>
      <c r="F22" s="0" t="n">
        <v>1</v>
      </c>
      <c r="G22" s="0" t="n">
        <v>4</v>
      </c>
      <c r="H22" s="0" t="n">
        <v>3</v>
      </c>
      <c r="I22" s="0" t="n">
        <v>3</v>
      </c>
      <c r="J22" s="0" t="n">
        <v>3</v>
      </c>
      <c r="K22" s="0" t="n">
        <v>3</v>
      </c>
      <c r="L22" s="0" t="n">
        <v>3</v>
      </c>
      <c r="M22" s="0" t="n">
        <v>4</v>
      </c>
      <c r="N22" s="0" t="n">
        <v>6</v>
      </c>
      <c r="O22" s="11" t="n">
        <v>6</v>
      </c>
      <c r="P22" s="11" t="n">
        <v>6</v>
      </c>
      <c r="Q22" s="11" t="n">
        <v>6</v>
      </c>
      <c r="R22" s="11" t="n">
        <v>6</v>
      </c>
      <c r="S22" s="11" t="n">
        <v>6</v>
      </c>
      <c r="T22" s="11" t="n">
        <v>6</v>
      </c>
      <c r="U22" s="11" t="n">
        <v>6</v>
      </c>
      <c r="V22" s="11" t="n">
        <v>6</v>
      </c>
      <c r="W22" s="11" t="n">
        <v>6</v>
      </c>
      <c r="X22" s="11" t="n">
        <v>6</v>
      </c>
      <c r="Y22" s="11" t="n">
        <v>6</v>
      </c>
      <c r="Z22" s="11" t="n">
        <v>6</v>
      </c>
      <c r="AA22" s="11" t="n">
        <v>6</v>
      </c>
      <c r="AB22" s="11" t="n">
        <v>6</v>
      </c>
      <c r="AC22" s="11" t="n">
        <v>6</v>
      </c>
      <c r="AD22" s="0" t="n">
        <v>4</v>
      </c>
      <c r="AE22" s="0" t="n">
        <f aca="false">SUM(G22:AD22)</f>
        <v>123</v>
      </c>
      <c r="AF22" s="0" t="n">
        <f aca="false">AF21+AE22</f>
        <v>1322</v>
      </c>
      <c r="AG22" s="0" t="n">
        <f aca="false">SUM(AD22,G22:M22)</f>
        <v>27</v>
      </c>
      <c r="AH22" s="0" t="n">
        <v>8</v>
      </c>
      <c r="AI22" s="12" t="n">
        <f aca="false">AG22/AH22</f>
        <v>3.375</v>
      </c>
    </row>
    <row r="23" customFormat="false" ht="12.75" hidden="false" customHeight="false" outlineLevel="0" collapsed="false">
      <c r="B23" s="0" t="n">
        <v>0</v>
      </c>
      <c r="C23" s="0" t="n">
        <v>4782</v>
      </c>
      <c r="D23" s="0" t="n">
        <v>12</v>
      </c>
      <c r="E23" s="13" t="n">
        <v>9</v>
      </c>
      <c r="F23" s="0" t="n">
        <v>1</v>
      </c>
      <c r="G23" s="0" t="n">
        <v>4</v>
      </c>
      <c r="H23" s="0" t="n">
        <v>4</v>
      </c>
      <c r="I23" s="0" t="n">
        <v>4</v>
      </c>
      <c r="J23" s="0" t="n">
        <v>4</v>
      </c>
      <c r="K23" s="0" t="n">
        <v>4</v>
      </c>
      <c r="L23" s="0" t="n">
        <v>4</v>
      </c>
      <c r="M23" s="0" t="n">
        <v>4</v>
      </c>
      <c r="N23" s="0" t="n">
        <v>4</v>
      </c>
      <c r="O23" s="0" t="n">
        <v>4</v>
      </c>
      <c r="P23" s="0" t="n">
        <v>4</v>
      </c>
      <c r="Q23" s="0" t="n">
        <v>4</v>
      </c>
      <c r="R23" s="0" t="n">
        <v>4</v>
      </c>
      <c r="S23" s="0" t="n">
        <v>4</v>
      </c>
      <c r="T23" s="0" t="n">
        <v>4</v>
      </c>
      <c r="U23" s="0" t="n">
        <v>4</v>
      </c>
      <c r="V23" s="0" t="n">
        <v>4</v>
      </c>
      <c r="W23" s="0" t="n">
        <v>4</v>
      </c>
      <c r="X23" s="0" t="n">
        <v>4</v>
      </c>
      <c r="Y23" s="0" t="n">
        <v>4</v>
      </c>
      <c r="Z23" s="0" t="n">
        <v>4</v>
      </c>
      <c r="AA23" s="0" t="n">
        <v>4</v>
      </c>
      <c r="AB23" s="0" t="n">
        <v>4</v>
      </c>
      <c r="AC23" s="0" t="n">
        <v>4</v>
      </c>
      <c r="AD23" s="0" t="n">
        <v>4</v>
      </c>
      <c r="AE23" s="0" t="n">
        <f aca="false">SUM(G23:AD23)</f>
        <v>96</v>
      </c>
      <c r="AF23" s="0" t="n">
        <f aca="false">AF22+AE23</f>
        <v>1418</v>
      </c>
      <c r="AG23" s="0" t="n">
        <f aca="false">SUM(G23:AD23)</f>
        <v>96</v>
      </c>
      <c r="AH23" s="0" t="n">
        <v>24</v>
      </c>
      <c r="AI23" s="12" t="n">
        <f aca="false">AG23/AH23</f>
        <v>4</v>
      </c>
    </row>
    <row r="24" customFormat="false" ht="12.75" hidden="false" customHeight="false" outlineLevel="0" collapsed="false">
      <c r="B24" s="0" t="n">
        <v>0</v>
      </c>
      <c r="C24" s="0" t="n">
        <v>4782</v>
      </c>
      <c r="D24" s="0" t="n">
        <v>12</v>
      </c>
      <c r="E24" s="14" t="n">
        <v>10</v>
      </c>
      <c r="F24" s="0" t="n">
        <v>1</v>
      </c>
      <c r="G24" s="0" t="n">
        <v>4</v>
      </c>
      <c r="H24" s="0" t="n">
        <v>3</v>
      </c>
      <c r="I24" s="0" t="n">
        <v>3</v>
      </c>
      <c r="J24" s="0" t="n">
        <v>3</v>
      </c>
      <c r="K24" s="0" t="n">
        <v>3</v>
      </c>
      <c r="L24" s="0" t="n">
        <v>3</v>
      </c>
      <c r="M24" s="0" t="n">
        <v>4</v>
      </c>
      <c r="N24" s="0" t="n">
        <v>4</v>
      </c>
      <c r="O24" s="11" t="n">
        <v>10</v>
      </c>
      <c r="P24" s="11" t="n">
        <v>12</v>
      </c>
      <c r="Q24" s="11" t="n">
        <v>13</v>
      </c>
      <c r="R24" s="11" t="n">
        <v>14</v>
      </c>
      <c r="S24" s="11" t="n">
        <v>14</v>
      </c>
      <c r="T24" s="11" t="n">
        <v>14</v>
      </c>
      <c r="U24" s="11" t="n">
        <v>14</v>
      </c>
      <c r="V24" s="11" t="n">
        <v>14</v>
      </c>
      <c r="W24" s="11" t="n">
        <v>13</v>
      </c>
      <c r="X24" s="11" t="n">
        <v>12</v>
      </c>
      <c r="Y24" s="11" t="n">
        <v>8</v>
      </c>
      <c r="Z24" s="11" t="n">
        <v>8</v>
      </c>
      <c r="AA24" s="11" t="n">
        <v>7</v>
      </c>
      <c r="AB24" s="11" t="n">
        <v>6</v>
      </c>
      <c r="AC24" s="11" t="n">
        <v>6</v>
      </c>
      <c r="AD24" s="0" t="n">
        <v>4</v>
      </c>
      <c r="AE24" s="0" t="n">
        <f aca="false">SUM(G24:AD24)</f>
        <v>196</v>
      </c>
      <c r="AF24" s="0" t="n">
        <f aca="false">AF23+AE24</f>
        <v>1614</v>
      </c>
      <c r="AG24" s="0" t="n">
        <f aca="false">SUM(AD24,G24:M24)</f>
        <v>27</v>
      </c>
      <c r="AH24" s="0" t="n">
        <v>8</v>
      </c>
      <c r="AI24" s="12" t="n">
        <f aca="false">AG24/AH24</f>
        <v>3.375</v>
      </c>
    </row>
    <row r="25" customFormat="false" ht="12.75" hidden="false" customHeight="false" outlineLevel="0" collapsed="false">
      <c r="B25" s="0" t="n">
        <v>0</v>
      </c>
      <c r="C25" s="0" t="n">
        <v>4782</v>
      </c>
      <c r="D25" s="0" t="n">
        <v>12</v>
      </c>
      <c r="E25" s="14" t="n">
        <v>11</v>
      </c>
      <c r="F25" s="0" t="n">
        <v>1</v>
      </c>
      <c r="G25" s="0" t="n">
        <v>4</v>
      </c>
      <c r="H25" s="0" t="n">
        <v>3</v>
      </c>
      <c r="I25" s="0" t="n">
        <v>3</v>
      </c>
      <c r="J25" s="0" t="n">
        <v>3</v>
      </c>
      <c r="K25" s="0" t="n">
        <v>3</v>
      </c>
      <c r="L25" s="0" t="n">
        <v>3</v>
      </c>
      <c r="M25" s="0" t="n">
        <v>4</v>
      </c>
      <c r="N25" s="0" t="n">
        <v>4</v>
      </c>
      <c r="O25" s="11" t="n">
        <v>10</v>
      </c>
      <c r="P25" s="11" t="n">
        <v>12</v>
      </c>
      <c r="Q25" s="11" t="n">
        <v>13</v>
      </c>
      <c r="R25" s="11" t="n">
        <v>14</v>
      </c>
      <c r="S25" s="11" t="n">
        <v>14</v>
      </c>
      <c r="T25" s="11" t="n">
        <v>14</v>
      </c>
      <c r="U25" s="11" t="n">
        <v>14</v>
      </c>
      <c r="V25" s="11" t="n">
        <v>14</v>
      </c>
      <c r="W25" s="11" t="n">
        <v>13</v>
      </c>
      <c r="X25" s="11" t="n">
        <v>12</v>
      </c>
      <c r="Y25" s="11" t="n">
        <v>8</v>
      </c>
      <c r="Z25" s="11" t="n">
        <v>8</v>
      </c>
      <c r="AA25" s="11" t="n">
        <v>7</v>
      </c>
      <c r="AB25" s="11" t="n">
        <v>6</v>
      </c>
      <c r="AC25" s="11" t="n">
        <v>6</v>
      </c>
      <c r="AD25" s="0" t="n">
        <v>4</v>
      </c>
      <c r="AE25" s="0" t="n">
        <f aca="false">SUM(G25:AD25)</f>
        <v>196</v>
      </c>
      <c r="AF25" s="0" t="n">
        <f aca="false">AF24+AE25</f>
        <v>1810</v>
      </c>
      <c r="AG25" s="0" t="n">
        <f aca="false">SUM(AD25,G25:M25)</f>
        <v>27</v>
      </c>
      <c r="AH25" s="0" t="n">
        <v>8</v>
      </c>
      <c r="AI25" s="12" t="n">
        <f aca="false">AG25/AH25</f>
        <v>3.375</v>
      </c>
    </row>
    <row r="26" customFormat="false" ht="12.75" hidden="false" customHeight="false" outlineLevel="0" collapsed="false">
      <c r="B26" s="0" t="n">
        <v>0</v>
      </c>
      <c r="C26" s="0" t="n">
        <v>4782</v>
      </c>
      <c r="D26" s="0" t="n">
        <v>12</v>
      </c>
      <c r="E26" s="14" t="n">
        <v>12</v>
      </c>
      <c r="F26" s="0" t="n">
        <v>1</v>
      </c>
      <c r="G26" s="0" t="n">
        <v>4</v>
      </c>
      <c r="H26" s="0" t="n">
        <v>3</v>
      </c>
      <c r="I26" s="0" t="n">
        <v>3</v>
      </c>
      <c r="J26" s="0" t="n">
        <v>3</v>
      </c>
      <c r="K26" s="0" t="n">
        <v>3</v>
      </c>
      <c r="L26" s="0" t="n">
        <v>3</v>
      </c>
      <c r="M26" s="0" t="n">
        <v>4</v>
      </c>
      <c r="N26" s="0" t="n">
        <v>4</v>
      </c>
      <c r="O26" s="11" t="n">
        <v>10</v>
      </c>
      <c r="P26" s="11" t="n">
        <v>12</v>
      </c>
      <c r="Q26" s="11" t="n">
        <v>13</v>
      </c>
      <c r="R26" s="11" t="n">
        <v>14</v>
      </c>
      <c r="S26" s="11" t="n">
        <v>14</v>
      </c>
      <c r="T26" s="11" t="n">
        <v>14</v>
      </c>
      <c r="U26" s="11" t="n">
        <v>14</v>
      </c>
      <c r="V26" s="11" t="n">
        <v>14</v>
      </c>
      <c r="W26" s="11" t="n">
        <v>13</v>
      </c>
      <c r="X26" s="11" t="n">
        <v>12</v>
      </c>
      <c r="Y26" s="11" t="n">
        <v>8</v>
      </c>
      <c r="Z26" s="11" t="n">
        <v>8</v>
      </c>
      <c r="AA26" s="11" t="n">
        <v>7</v>
      </c>
      <c r="AB26" s="11" t="n">
        <v>6</v>
      </c>
      <c r="AC26" s="11" t="n">
        <v>6</v>
      </c>
      <c r="AD26" s="0" t="n">
        <v>4</v>
      </c>
      <c r="AE26" s="0" t="n">
        <f aca="false">SUM(G26:AD26)</f>
        <v>196</v>
      </c>
      <c r="AF26" s="0" t="n">
        <f aca="false">AF25+AE26</f>
        <v>2006</v>
      </c>
      <c r="AG26" s="0" t="n">
        <f aca="false">SUM(AD26,G26:M26)</f>
        <v>27</v>
      </c>
      <c r="AH26" s="0" t="n">
        <v>8</v>
      </c>
      <c r="AI26" s="12" t="n">
        <f aca="false">AG26/AH26</f>
        <v>3.375</v>
      </c>
    </row>
    <row r="27" customFormat="false" ht="12.75" hidden="false" customHeight="false" outlineLevel="0" collapsed="false">
      <c r="B27" s="0" t="n">
        <v>0</v>
      </c>
      <c r="C27" s="0" t="n">
        <v>4782</v>
      </c>
      <c r="D27" s="0" t="n">
        <v>12</v>
      </c>
      <c r="E27" s="14" t="n">
        <v>13</v>
      </c>
      <c r="F27" s="0" t="n">
        <v>1</v>
      </c>
      <c r="G27" s="0" t="n">
        <v>4</v>
      </c>
      <c r="H27" s="0" t="n">
        <v>3</v>
      </c>
      <c r="I27" s="0" t="n">
        <v>3</v>
      </c>
      <c r="J27" s="0" t="n">
        <v>3</v>
      </c>
      <c r="K27" s="0" t="n">
        <v>3</v>
      </c>
      <c r="L27" s="0" t="n">
        <v>3</v>
      </c>
      <c r="M27" s="0" t="n">
        <v>4</v>
      </c>
      <c r="N27" s="0" t="n">
        <v>4</v>
      </c>
      <c r="O27" s="11" t="n">
        <v>10</v>
      </c>
      <c r="P27" s="11" t="n">
        <v>12</v>
      </c>
      <c r="Q27" s="11" t="n">
        <v>14</v>
      </c>
      <c r="R27" s="11" t="n">
        <v>14</v>
      </c>
      <c r="S27" s="11" t="n">
        <v>14</v>
      </c>
      <c r="T27" s="11" t="n">
        <v>14</v>
      </c>
      <c r="U27" s="11" t="n">
        <v>14</v>
      </c>
      <c r="V27" s="11" t="n">
        <v>14</v>
      </c>
      <c r="W27" s="11" t="n">
        <v>13</v>
      </c>
      <c r="X27" s="11" t="n">
        <v>12</v>
      </c>
      <c r="Y27" s="11" t="n">
        <v>8</v>
      </c>
      <c r="Z27" s="11" t="n">
        <v>8</v>
      </c>
      <c r="AA27" s="11" t="n">
        <v>7</v>
      </c>
      <c r="AB27" s="11" t="n">
        <v>6</v>
      </c>
      <c r="AC27" s="11" t="n">
        <v>6</v>
      </c>
      <c r="AD27" s="0" t="n">
        <v>4</v>
      </c>
      <c r="AE27" s="0" t="n">
        <f aca="false">SUM(G27:AD27)</f>
        <v>197</v>
      </c>
      <c r="AF27" s="0" t="n">
        <f aca="false">AF26+AE27</f>
        <v>2203</v>
      </c>
      <c r="AG27" s="0" t="n">
        <f aca="false">SUM(AD27,G27:M27)</f>
        <v>27</v>
      </c>
      <c r="AH27" s="0" t="n">
        <v>8</v>
      </c>
      <c r="AI27" s="12" t="n">
        <f aca="false">AG27/AH27</f>
        <v>3.375</v>
      </c>
    </row>
    <row r="28" customFormat="false" ht="12.75" hidden="false" customHeight="false" outlineLevel="0" collapsed="false">
      <c r="B28" s="0" t="n">
        <v>0</v>
      </c>
      <c r="C28" s="0" t="n">
        <v>4782</v>
      </c>
      <c r="D28" s="0" t="n">
        <v>12</v>
      </c>
      <c r="E28" s="14" t="n">
        <v>14</v>
      </c>
      <c r="F28" s="0" t="n">
        <v>1</v>
      </c>
      <c r="G28" s="0" t="n">
        <v>4</v>
      </c>
      <c r="H28" s="0" t="n">
        <v>3</v>
      </c>
      <c r="I28" s="0" t="n">
        <v>3</v>
      </c>
      <c r="J28" s="0" t="n">
        <v>3</v>
      </c>
      <c r="K28" s="0" t="n">
        <v>3</v>
      </c>
      <c r="L28" s="0" t="n">
        <v>3</v>
      </c>
      <c r="M28" s="0" t="n">
        <v>4</v>
      </c>
      <c r="N28" s="0" t="n">
        <v>4</v>
      </c>
      <c r="O28" s="11" t="n">
        <v>10</v>
      </c>
      <c r="P28" s="11" t="n">
        <v>12</v>
      </c>
      <c r="Q28" s="11" t="n">
        <v>14</v>
      </c>
      <c r="R28" s="11" t="n">
        <v>14</v>
      </c>
      <c r="S28" s="11" t="n">
        <v>14</v>
      </c>
      <c r="T28" s="11" t="n">
        <v>14</v>
      </c>
      <c r="U28" s="11" t="n">
        <v>14</v>
      </c>
      <c r="V28" s="11" t="n">
        <v>14</v>
      </c>
      <c r="W28" s="11" t="n">
        <v>13</v>
      </c>
      <c r="X28" s="11" t="n">
        <v>12</v>
      </c>
      <c r="Y28" s="11" t="n">
        <v>8</v>
      </c>
      <c r="Z28" s="11" t="n">
        <v>8</v>
      </c>
      <c r="AA28" s="11" t="n">
        <v>7</v>
      </c>
      <c r="AB28" s="11" t="n">
        <v>6</v>
      </c>
      <c r="AC28" s="11" t="n">
        <v>6</v>
      </c>
      <c r="AD28" s="0" t="n">
        <v>4</v>
      </c>
      <c r="AE28" s="0" t="n">
        <f aca="false">SUM(G28:AD28)</f>
        <v>197</v>
      </c>
      <c r="AF28" s="0" t="n">
        <f aca="false">AF27+AE28</f>
        <v>2400</v>
      </c>
      <c r="AG28" s="0" t="n">
        <f aca="false">SUM(AD28,G28:M28)</f>
        <v>27</v>
      </c>
      <c r="AH28" s="0" t="n">
        <v>8</v>
      </c>
      <c r="AI28" s="12" t="n">
        <f aca="false">AG28/AH28</f>
        <v>3.375</v>
      </c>
    </row>
    <row r="29" customFormat="false" ht="12.75" hidden="false" customHeight="false" outlineLevel="0" collapsed="false">
      <c r="B29" s="0" t="n">
        <v>0</v>
      </c>
      <c r="C29" s="0" t="n">
        <v>4782</v>
      </c>
      <c r="D29" s="0" t="n">
        <v>12</v>
      </c>
      <c r="E29" s="14" t="n">
        <v>15</v>
      </c>
      <c r="F29" s="0" t="n">
        <v>1</v>
      </c>
      <c r="G29" s="0" t="n">
        <v>4</v>
      </c>
      <c r="H29" s="0" t="n">
        <v>3</v>
      </c>
      <c r="I29" s="0" t="n">
        <v>3</v>
      </c>
      <c r="J29" s="0" t="n">
        <v>3</v>
      </c>
      <c r="K29" s="0" t="n">
        <v>3</v>
      </c>
      <c r="L29" s="0" t="n">
        <v>3</v>
      </c>
      <c r="M29" s="0" t="n">
        <v>4</v>
      </c>
      <c r="N29" s="0" t="n">
        <v>6</v>
      </c>
      <c r="O29" s="11" t="n">
        <v>6</v>
      </c>
      <c r="P29" s="11" t="n">
        <v>6</v>
      </c>
      <c r="Q29" s="11" t="n">
        <v>6</v>
      </c>
      <c r="R29" s="11" t="n">
        <v>6</v>
      </c>
      <c r="S29" s="11" t="n">
        <v>6</v>
      </c>
      <c r="T29" s="11" t="n">
        <v>6</v>
      </c>
      <c r="U29" s="11" t="n">
        <v>6</v>
      </c>
      <c r="V29" s="11" t="n">
        <v>6</v>
      </c>
      <c r="W29" s="11" t="n">
        <v>6</v>
      </c>
      <c r="X29" s="11" t="n">
        <v>6</v>
      </c>
      <c r="Y29" s="11" t="n">
        <v>6</v>
      </c>
      <c r="Z29" s="11" t="n">
        <v>6</v>
      </c>
      <c r="AA29" s="11" t="n">
        <v>7</v>
      </c>
      <c r="AB29" s="11" t="n">
        <v>6</v>
      </c>
      <c r="AC29" s="11" t="n">
        <v>6</v>
      </c>
      <c r="AD29" s="0" t="n">
        <v>4</v>
      </c>
      <c r="AE29" s="0" t="n">
        <f aca="false">SUM(G29:AD29)</f>
        <v>124</v>
      </c>
      <c r="AF29" s="0" t="n">
        <f aca="false">AF28+AE29</f>
        <v>2524</v>
      </c>
      <c r="AG29" s="0" t="n">
        <f aca="false">SUM(AD29,G29:M29)</f>
        <v>27</v>
      </c>
      <c r="AH29" s="0" t="n">
        <v>8</v>
      </c>
      <c r="AI29" s="12" t="n">
        <f aca="false">AG29/AH29</f>
        <v>3.375</v>
      </c>
    </row>
    <row r="30" customFormat="false" ht="12.75" hidden="false" customHeight="false" outlineLevel="0" collapsed="false">
      <c r="B30" s="0" t="n">
        <v>0</v>
      </c>
      <c r="C30" s="0" t="n">
        <v>4782</v>
      </c>
      <c r="D30" s="0" t="n">
        <v>12</v>
      </c>
      <c r="E30" s="13" t="n">
        <v>16</v>
      </c>
      <c r="F30" s="0" t="n">
        <v>1</v>
      </c>
      <c r="G30" s="0" t="n">
        <v>4</v>
      </c>
      <c r="H30" s="0" t="n">
        <v>4</v>
      </c>
      <c r="I30" s="0" t="n">
        <v>4</v>
      </c>
      <c r="J30" s="0" t="n">
        <v>4</v>
      </c>
      <c r="K30" s="0" t="n">
        <v>4</v>
      </c>
      <c r="L30" s="0" t="n">
        <v>4</v>
      </c>
      <c r="M30" s="0" t="n">
        <v>4</v>
      </c>
      <c r="N30" s="0" t="n">
        <v>4</v>
      </c>
      <c r="O30" s="0" t="n">
        <v>4</v>
      </c>
      <c r="P30" s="0" t="n">
        <v>4</v>
      </c>
      <c r="Q30" s="0" t="n">
        <v>4</v>
      </c>
      <c r="R30" s="0" t="n">
        <v>4</v>
      </c>
      <c r="S30" s="0" t="n">
        <v>4</v>
      </c>
      <c r="T30" s="0" t="n">
        <v>4</v>
      </c>
      <c r="U30" s="0" t="n">
        <v>4</v>
      </c>
      <c r="V30" s="0" t="n">
        <v>4</v>
      </c>
      <c r="W30" s="0" t="n">
        <v>4</v>
      </c>
      <c r="X30" s="0" t="n">
        <v>4</v>
      </c>
      <c r="Y30" s="0" t="n">
        <v>4</v>
      </c>
      <c r="Z30" s="0" t="n">
        <v>4</v>
      </c>
      <c r="AA30" s="0" t="n">
        <v>4</v>
      </c>
      <c r="AB30" s="0" t="n">
        <v>4</v>
      </c>
      <c r="AC30" s="0" t="n">
        <v>4</v>
      </c>
      <c r="AD30" s="0" t="n">
        <v>4</v>
      </c>
      <c r="AE30" s="0" t="n">
        <f aca="false">SUM(G30:AD30)</f>
        <v>96</v>
      </c>
      <c r="AF30" s="0" t="n">
        <f aca="false">AF29+AE30</f>
        <v>2620</v>
      </c>
      <c r="AG30" s="0" t="n">
        <f aca="false">SUM(G30:AD30)</f>
        <v>96</v>
      </c>
      <c r="AH30" s="0" t="n">
        <v>24</v>
      </c>
      <c r="AI30" s="12" t="n">
        <f aca="false">AG30/AH30</f>
        <v>4</v>
      </c>
    </row>
    <row r="31" customFormat="false" ht="12.75" hidden="false" customHeight="false" outlineLevel="0" collapsed="false">
      <c r="B31" s="0" t="n">
        <v>0</v>
      </c>
      <c r="C31" s="0" t="n">
        <v>4782</v>
      </c>
      <c r="D31" s="0" t="n">
        <v>12</v>
      </c>
      <c r="E31" s="14" t="n">
        <v>17</v>
      </c>
      <c r="F31" s="0" t="n">
        <v>1</v>
      </c>
      <c r="G31" s="0" t="n">
        <v>4</v>
      </c>
      <c r="H31" s="0" t="n">
        <v>3</v>
      </c>
      <c r="I31" s="0" t="n">
        <v>3</v>
      </c>
      <c r="J31" s="0" t="n">
        <v>3</v>
      </c>
      <c r="K31" s="0" t="n">
        <v>3</v>
      </c>
      <c r="L31" s="0" t="n">
        <v>3</v>
      </c>
      <c r="M31" s="0" t="n">
        <v>4</v>
      </c>
      <c r="N31" s="0" t="n">
        <v>4</v>
      </c>
      <c r="O31" s="11" t="n">
        <v>10</v>
      </c>
      <c r="P31" s="11" t="n">
        <v>12</v>
      </c>
      <c r="Q31" s="11" t="n">
        <v>14</v>
      </c>
      <c r="R31" s="11" t="n">
        <v>14</v>
      </c>
      <c r="S31" s="11" t="n">
        <v>14</v>
      </c>
      <c r="T31" s="11" t="n">
        <v>14</v>
      </c>
      <c r="U31" s="11" t="n">
        <v>14</v>
      </c>
      <c r="V31" s="11" t="n">
        <v>14</v>
      </c>
      <c r="W31" s="11" t="n">
        <v>13</v>
      </c>
      <c r="X31" s="11" t="n">
        <v>12</v>
      </c>
      <c r="Y31" s="11" t="n">
        <v>8</v>
      </c>
      <c r="Z31" s="11" t="n">
        <v>8</v>
      </c>
      <c r="AA31" s="11" t="n">
        <v>6</v>
      </c>
      <c r="AB31" s="11" t="n">
        <v>6</v>
      </c>
      <c r="AC31" s="11" t="n">
        <v>6</v>
      </c>
      <c r="AD31" s="0" t="n">
        <v>4</v>
      </c>
      <c r="AE31" s="0" t="n">
        <f aca="false">SUM(G31:AD31)</f>
        <v>196</v>
      </c>
      <c r="AF31" s="0" t="n">
        <f aca="false">AF30+AE31</f>
        <v>2816</v>
      </c>
      <c r="AG31" s="0" t="n">
        <f aca="false">SUM(AD31,G31:M31)</f>
        <v>27</v>
      </c>
      <c r="AH31" s="0" t="n">
        <v>8</v>
      </c>
      <c r="AI31" s="12" t="n">
        <f aca="false">AG31/AH31</f>
        <v>3.375</v>
      </c>
    </row>
    <row r="32" customFormat="false" ht="12.75" hidden="false" customHeight="false" outlineLevel="0" collapsed="false">
      <c r="B32" s="0" t="n">
        <v>0</v>
      </c>
      <c r="C32" s="0" t="n">
        <v>4782</v>
      </c>
      <c r="D32" s="0" t="n">
        <v>12</v>
      </c>
      <c r="E32" s="14" t="n">
        <v>18</v>
      </c>
      <c r="F32" s="0" t="n">
        <v>1</v>
      </c>
      <c r="G32" s="0" t="n">
        <v>4</v>
      </c>
      <c r="H32" s="0" t="n">
        <v>3</v>
      </c>
      <c r="I32" s="0" t="n">
        <v>3</v>
      </c>
      <c r="J32" s="0" t="n">
        <v>3</v>
      </c>
      <c r="K32" s="0" t="n">
        <v>3</v>
      </c>
      <c r="L32" s="0" t="n">
        <v>3</v>
      </c>
      <c r="M32" s="0" t="n">
        <v>4</v>
      </c>
      <c r="N32" s="0" t="n">
        <v>4</v>
      </c>
      <c r="O32" s="11" t="n">
        <v>10</v>
      </c>
      <c r="P32" s="11" t="n">
        <v>12</v>
      </c>
      <c r="Q32" s="11" t="n">
        <v>14</v>
      </c>
      <c r="R32" s="11" t="n">
        <v>14</v>
      </c>
      <c r="S32" s="11" t="n">
        <v>14</v>
      </c>
      <c r="T32" s="11" t="n">
        <v>14</v>
      </c>
      <c r="U32" s="11" t="n">
        <v>14</v>
      </c>
      <c r="V32" s="11" t="n">
        <v>14</v>
      </c>
      <c r="W32" s="11" t="n">
        <v>13</v>
      </c>
      <c r="X32" s="11" t="n">
        <v>12</v>
      </c>
      <c r="Y32" s="11" t="n">
        <v>8</v>
      </c>
      <c r="Z32" s="11" t="n">
        <v>8</v>
      </c>
      <c r="AA32" s="11" t="n">
        <v>6</v>
      </c>
      <c r="AB32" s="11" t="n">
        <v>6</v>
      </c>
      <c r="AC32" s="11" t="n">
        <v>3</v>
      </c>
      <c r="AD32" s="0" t="n">
        <v>4</v>
      </c>
      <c r="AE32" s="0" t="n">
        <f aca="false">SUM(G32:AD32)</f>
        <v>193</v>
      </c>
      <c r="AF32" s="0" t="n">
        <f aca="false">AF31+AE32</f>
        <v>3009</v>
      </c>
      <c r="AG32" s="0" t="n">
        <f aca="false">SUM(AD32,G32:M32)</f>
        <v>27</v>
      </c>
      <c r="AH32" s="0" t="n">
        <v>8</v>
      </c>
      <c r="AI32" s="12" t="n">
        <f aca="false">AG32/AH32</f>
        <v>3.375</v>
      </c>
    </row>
    <row r="33" customFormat="false" ht="12.75" hidden="false" customHeight="false" outlineLevel="0" collapsed="false">
      <c r="B33" s="0" t="n">
        <v>0</v>
      </c>
      <c r="C33" s="0" t="n">
        <v>4782</v>
      </c>
      <c r="D33" s="0" t="n">
        <v>12</v>
      </c>
      <c r="E33" s="14" t="n">
        <v>19</v>
      </c>
      <c r="F33" s="0" t="n">
        <v>1</v>
      </c>
      <c r="G33" s="0" t="n">
        <v>4</v>
      </c>
      <c r="H33" s="0" t="n">
        <v>3</v>
      </c>
      <c r="I33" s="0" t="n">
        <v>3</v>
      </c>
      <c r="J33" s="0" t="n">
        <v>3</v>
      </c>
      <c r="K33" s="0" t="n">
        <v>3</v>
      </c>
      <c r="L33" s="0" t="n">
        <v>3</v>
      </c>
      <c r="M33" s="0" t="n">
        <v>4</v>
      </c>
      <c r="N33" s="0" t="n">
        <v>4</v>
      </c>
      <c r="O33" s="11" t="n">
        <v>10</v>
      </c>
      <c r="P33" s="11" t="n">
        <v>12</v>
      </c>
      <c r="Q33" s="11" t="n">
        <v>14</v>
      </c>
      <c r="R33" s="11" t="n">
        <v>14</v>
      </c>
      <c r="S33" s="11" t="n">
        <v>14</v>
      </c>
      <c r="T33" s="11" t="n">
        <v>14</v>
      </c>
      <c r="U33" s="11" t="n">
        <v>14</v>
      </c>
      <c r="V33" s="11" t="n">
        <v>14</v>
      </c>
      <c r="W33" s="11" t="n">
        <v>13</v>
      </c>
      <c r="X33" s="11" t="n">
        <v>12</v>
      </c>
      <c r="Y33" s="11" t="n">
        <v>8</v>
      </c>
      <c r="Z33" s="11" t="n">
        <v>8</v>
      </c>
      <c r="AA33" s="11" t="n">
        <v>6</v>
      </c>
      <c r="AB33" s="11" t="n">
        <v>6</v>
      </c>
      <c r="AC33" s="11" t="n">
        <v>6</v>
      </c>
      <c r="AD33" s="0" t="n">
        <v>4</v>
      </c>
      <c r="AE33" s="0" t="n">
        <f aca="false">SUM(G33:AD33)</f>
        <v>196</v>
      </c>
      <c r="AF33" s="0" t="n">
        <f aca="false">AF32+AE33</f>
        <v>3205</v>
      </c>
      <c r="AG33" s="0" t="n">
        <f aca="false">SUM(AD33,G33:M33)</f>
        <v>27</v>
      </c>
      <c r="AH33" s="0" t="n">
        <v>8</v>
      </c>
      <c r="AI33" s="12" t="n">
        <f aca="false">AG33/AH33</f>
        <v>3.375</v>
      </c>
    </row>
    <row r="34" customFormat="false" ht="12.75" hidden="false" customHeight="false" outlineLevel="0" collapsed="false">
      <c r="B34" s="0" t="n">
        <v>0</v>
      </c>
      <c r="C34" s="0" t="n">
        <v>4782</v>
      </c>
      <c r="D34" s="0" t="n">
        <v>12</v>
      </c>
      <c r="E34" s="14" t="n">
        <v>20</v>
      </c>
      <c r="F34" s="0" t="n">
        <v>1</v>
      </c>
      <c r="G34" s="0" t="n">
        <v>4</v>
      </c>
      <c r="H34" s="0" t="n">
        <v>4</v>
      </c>
      <c r="I34" s="0" t="n">
        <v>3</v>
      </c>
      <c r="J34" s="0" t="n">
        <v>3</v>
      </c>
      <c r="K34" s="0" t="n">
        <v>3</v>
      </c>
      <c r="L34" s="0" t="n">
        <v>3</v>
      </c>
      <c r="M34" s="0" t="n">
        <v>4</v>
      </c>
      <c r="N34" s="0" t="n">
        <v>4</v>
      </c>
      <c r="O34" s="11" t="n">
        <v>10</v>
      </c>
      <c r="P34" s="11" t="n">
        <v>12</v>
      </c>
      <c r="Q34" s="11" t="n">
        <v>14</v>
      </c>
      <c r="R34" s="11" t="n">
        <v>14</v>
      </c>
      <c r="S34" s="11" t="n">
        <v>14</v>
      </c>
      <c r="T34" s="11" t="n">
        <v>14</v>
      </c>
      <c r="U34" s="11" t="n">
        <v>14</v>
      </c>
      <c r="V34" s="11" t="n">
        <v>14</v>
      </c>
      <c r="W34" s="11" t="n">
        <v>13</v>
      </c>
      <c r="X34" s="11" t="n">
        <v>12</v>
      </c>
      <c r="Y34" s="11" t="n">
        <v>8</v>
      </c>
      <c r="Z34" s="11" t="n">
        <v>8</v>
      </c>
      <c r="AA34" s="11" t="n">
        <v>6</v>
      </c>
      <c r="AB34" s="11" t="n">
        <v>6</v>
      </c>
      <c r="AC34" s="11" t="n">
        <v>6</v>
      </c>
      <c r="AD34" s="0" t="n">
        <v>4</v>
      </c>
      <c r="AE34" s="0" t="n">
        <f aca="false">SUM(G34:AD34)</f>
        <v>197</v>
      </c>
      <c r="AF34" s="0" t="n">
        <f aca="false">AF33+AE34</f>
        <v>3402</v>
      </c>
      <c r="AG34" s="0" t="n">
        <f aca="false">SUM(AD34,G34:M34)</f>
        <v>28</v>
      </c>
      <c r="AH34" s="0" t="n">
        <v>8</v>
      </c>
      <c r="AI34" s="12" t="n">
        <f aca="false">AG34/AH34</f>
        <v>3.5</v>
      </c>
    </row>
    <row r="35" customFormat="false" ht="12.75" hidden="false" customHeight="false" outlineLevel="0" collapsed="false">
      <c r="B35" s="0" t="n">
        <v>0</v>
      </c>
      <c r="C35" s="0" t="n">
        <v>4782</v>
      </c>
      <c r="D35" s="0" t="n">
        <v>12</v>
      </c>
      <c r="E35" s="14" t="n">
        <v>21</v>
      </c>
      <c r="F35" s="0" t="n">
        <v>1</v>
      </c>
      <c r="G35" s="0" t="n">
        <v>4</v>
      </c>
      <c r="H35" s="0" t="n">
        <v>4</v>
      </c>
      <c r="I35" s="0" t="n">
        <v>3</v>
      </c>
      <c r="J35" s="0" t="n">
        <v>3</v>
      </c>
      <c r="K35" s="0" t="n">
        <v>3</v>
      </c>
      <c r="L35" s="0" t="n">
        <v>3</v>
      </c>
      <c r="M35" s="0" t="n">
        <v>4</v>
      </c>
      <c r="N35" s="0" t="n">
        <v>4</v>
      </c>
      <c r="O35" s="11" t="n">
        <v>10</v>
      </c>
      <c r="P35" s="11" t="n">
        <v>12</v>
      </c>
      <c r="Q35" s="11" t="n">
        <v>14</v>
      </c>
      <c r="R35" s="11" t="n">
        <v>14</v>
      </c>
      <c r="S35" s="11" t="n">
        <v>14</v>
      </c>
      <c r="T35" s="11" t="n">
        <v>14</v>
      </c>
      <c r="U35" s="11" t="n">
        <v>14</v>
      </c>
      <c r="V35" s="11" t="n">
        <v>14</v>
      </c>
      <c r="W35" s="11" t="n">
        <v>13</v>
      </c>
      <c r="X35" s="11" t="n">
        <v>12</v>
      </c>
      <c r="Y35" s="11" t="n">
        <v>8</v>
      </c>
      <c r="Z35" s="11" t="n">
        <v>8</v>
      </c>
      <c r="AA35" s="11" t="n">
        <v>6</v>
      </c>
      <c r="AB35" s="11" t="n">
        <v>6</v>
      </c>
      <c r="AC35" s="11" t="n">
        <v>6</v>
      </c>
      <c r="AD35" s="0" t="n">
        <v>4</v>
      </c>
      <c r="AE35" s="0" t="n">
        <f aca="false">SUM(G35:AD35)</f>
        <v>197</v>
      </c>
      <c r="AF35" s="0" t="n">
        <f aca="false">AF34+AE35</f>
        <v>3599</v>
      </c>
      <c r="AG35" s="0" t="n">
        <f aca="false">SUM(AD35,G35:M35)</f>
        <v>28</v>
      </c>
      <c r="AH35" s="0" t="n">
        <v>8</v>
      </c>
      <c r="AI35" s="12" t="n">
        <f aca="false">AG35/AH35</f>
        <v>3.5</v>
      </c>
    </row>
    <row r="36" customFormat="false" ht="12.75" hidden="false" customHeight="false" outlineLevel="0" collapsed="false">
      <c r="B36" s="0" t="n">
        <v>0</v>
      </c>
      <c r="C36" s="0" t="n">
        <v>4782</v>
      </c>
      <c r="D36" s="0" t="n">
        <v>12</v>
      </c>
      <c r="E36" s="14" t="n">
        <v>22</v>
      </c>
      <c r="F36" s="0" t="n">
        <v>1</v>
      </c>
      <c r="G36" s="0" t="n">
        <v>4</v>
      </c>
      <c r="H36" s="0" t="n">
        <v>4</v>
      </c>
      <c r="I36" s="0" t="n">
        <v>3</v>
      </c>
      <c r="J36" s="0" t="n">
        <v>3</v>
      </c>
      <c r="K36" s="0" t="n">
        <v>3</v>
      </c>
      <c r="L36" s="0" t="n">
        <v>3</v>
      </c>
      <c r="M36" s="0" t="n">
        <v>4</v>
      </c>
      <c r="N36" s="0" t="n">
        <v>6</v>
      </c>
      <c r="O36" s="11" t="n">
        <v>6</v>
      </c>
      <c r="P36" s="11" t="n">
        <v>6</v>
      </c>
      <c r="Q36" s="11" t="n">
        <v>6</v>
      </c>
      <c r="R36" s="11" t="n">
        <v>6</v>
      </c>
      <c r="S36" s="11" t="n">
        <v>6</v>
      </c>
      <c r="T36" s="11" t="n">
        <v>6</v>
      </c>
      <c r="U36" s="11" t="n">
        <v>6</v>
      </c>
      <c r="V36" s="11" t="n">
        <v>6</v>
      </c>
      <c r="W36" s="11" t="n">
        <v>6</v>
      </c>
      <c r="X36" s="11" t="n">
        <v>6</v>
      </c>
      <c r="Y36" s="11" t="n">
        <v>6</v>
      </c>
      <c r="Z36" s="11" t="n">
        <v>6</v>
      </c>
      <c r="AA36" s="11" t="n">
        <v>6</v>
      </c>
      <c r="AB36" s="11" t="n">
        <v>4</v>
      </c>
      <c r="AC36" s="11" t="n">
        <v>4</v>
      </c>
      <c r="AD36" s="0" t="n">
        <v>4</v>
      </c>
      <c r="AE36" s="0" t="n">
        <f aca="false">SUM(G36:AD36)</f>
        <v>120</v>
      </c>
      <c r="AF36" s="0" t="n">
        <f aca="false">AF35+AE36</f>
        <v>3719</v>
      </c>
      <c r="AG36" s="0" t="n">
        <f aca="false">SUM(AD36,G36:M36)</f>
        <v>28</v>
      </c>
      <c r="AH36" s="0" t="n">
        <v>8</v>
      </c>
      <c r="AI36" s="12" t="n">
        <f aca="false">AG36/AH36</f>
        <v>3.5</v>
      </c>
    </row>
    <row r="37" customFormat="false" ht="12.75" hidden="false" customHeight="false" outlineLevel="0" collapsed="false">
      <c r="B37" s="0" t="n">
        <v>0</v>
      </c>
      <c r="C37" s="0" t="n">
        <v>4782</v>
      </c>
      <c r="D37" s="0" t="n">
        <v>12</v>
      </c>
      <c r="E37" s="13" t="n">
        <v>23</v>
      </c>
      <c r="F37" s="0" t="n">
        <v>1</v>
      </c>
      <c r="G37" s="0" t="n">
        <v>4</v>
      </c>
      <c r="H37" s="0" t="n">
        <v>4</v>
      </c>
      <c r="I37" s="0" t="n">
        <v>4</v>
      </c>
      <c r="J37" s="0" t="n">
        <v>4</v>
      </c>
      <c r="K37" s="0" t="n">
        <v>4</v>
      </c>
      <c r="L37" s="0" t="n">
        <v>4</v>
      </c>
      <c r="M37" s="0" t="n">
        <v>4</v>
      </c>
      <c r="N37" s="0" t="n">
        <v>4</v>
      </c>
      <c r="O37" s="0" t="n">
        <v>4</v>
      </c>
      <c r="P37" s="0" t="n">
        <v>4</v>
      </c>
      <c r="Q37" s="0" t="n">
        <v>4</v>
      </c>
      <c r="R37" s="0" t="n">
        <v>4</v>
      </c>
      <c r="S37" s="0" t="n">
        <v>4</v>
      </c>
      <c r="T37" s="0" t="n">
        <v>4</v>
      </c>
      <c r="U37" s="0" t="n">
        <v>4</v>
      </c>
      <c r="V37" s="0" t="n">
        <v>4</v>
      </c>
      <c r="W37" s="0" t="n">
        <v>4</v>
      </c>
      <c r="X37" s="0" t="n">
        <v>4</v>
      </c>
      <c r="Y37" s="0" t="n">
        <v>4</v>
      </c>
      <c r="Z37" s="0" t="n">
        <v>4</v>
      </c>
      <c r="AA37" s="0" t="n">
        <v>4</v>
      </c>
      <c r="AB37" s="0" t="n">
        <v>4</v>
      </c>
      <c r="AC37" s="0" t="n">
        <v>4</v>
      </c>
      <c r="AD37" s="0" t="n">
        <v>4</v>
      </c>
      <c r="AE37" s="0" t="n">
        <f aca="false">SUM(G37:AD37)</f>
        <v>96</v>
      </c>
      <c r="AF37" s="0" t="n">
        <f aca="false">AF36+AE37</f>
        <v>3815</v>
      </c>
      <c r="AG37" s="0" t="n">
        <f aca="false">SUM(G37:AD37)</f>
        <v>96</v>
      </c>
      <c r="AH37" s="0" t="n">
        <v>24</v>
      </c>
      <c r="AI37" s="12" t="n">
        <f aca="false">AG37/AH37</f>
        <v>4</v>
      </c>
    </row>
    <row r="38" customFormat="false" ht="12.75" hidden="false" customHeight="false" outlineLevel="0" collapsed="false">
      <c r="B38" s="0" t="n">
        <v>0</v>
      </c>
      <c r="C38" s="0" t="n">
        <v>4782</v>
      </c>
      <c r="D38" s="0" t="n">
        <v>12</v>
      </c>
      <c r="E38" s="14" t="n">
        <v>24</v>
      </c>
      <c r="F38" s="0" t="n">
        <v>1</v>
      </c>
      <c r="G38" s="0" t="n">
        <v>4</v>
      </c>
      <c r="H38" s="0" t="n">
        <v>4</v>
      </c>
      <c r="I38" s="0" t="n">
        <v>3</v>
      </c>
      <c r="J38" s="0" t="n">
        <v>3</v>
      </c>
      <c r="K38" s="0" t="n">
        <v>3</v>
      </c>
      <c r="L38" s="0" t="n">
        <v>3</v>
      </c>
      <c r="M38" s="0" t="n">
        <v>4</v>
      </c>
      <c r="N38" s="0" t="n">
        <v>4</v>
      </c>
      <c r="O38" s="11" t="n">
        <v>10</v>
      </c>
      <c r="P38" s="11" t="n">
        <v>12</v>
      </c>
      <c r="Q38" s="11" t="n">
        <v>14</v>
      </c>
      <c r="R38" s="11" t="n">
        <v>14</v>
      </c>
      <c r="S38" s="11" t="n">
        <v>14</v>
      </c>
      <c r="T38" s="11" t="n">
        <v>14</v>
      </c>
      <c r="U38" s="11" t="n">
        <v>14</v>
      </c>
      <c r="V38" s="11" t="n">
        <v>14</v>
      </c>
      <c r="W38" s="11" t="n">
        <v>13</v>
      </c>
      <c r="X38" s="11" t="n">
        <v>12</v>
      </c>
      <c r="Y38" s="11" t="n">
        <v>8</v>
      </c>
      <c r="Z38" s="11" t="n">
        <v>8</v>
      </c>
      <c r="AA38" s="11" t="n">
        <v>6</v>
      </c>
      <c r="AB38" s="11" t="n">
        <v>6</v>
      </c>
      <c r="AC38" s="11" t="n">
        <v>6</v>
      </c>
      <c r="AD38" s="0" t="n">
        <v>4</v>
      </c>
      <c r="AE38" s="0" t="n">
        <f aca="false">SUM(G38:AD38)</f>
        <v>197</v>
      </c>
      <c r="AF38" s="0" t="n">
        <f aca="false">AF37+AE38</f>
        <v>4012</v>
      </c>
      <c r="AG38" s="0" t="n">
        <f aca="false">SUM(AD38,G38:M38)</f>
        <v>28</v>
      </c>
      <c r="AH38" s="0" t="n">
        <v>8</v>
      </c>
      <c r="AI38" s="12" t="n">
        <f aca="false">AG38/AH38</f>
        <v>3.5</v>
      </c>
    </row>
    <row r="39" customFormat="false" ht="12.75" hidden="false" customHeight="false" outlineLevel="0" collapsed="false">
      <c r="B39" s="0" t="n">
        <v>0</v>
      </c>
      <c r="C39" s="0" t="n">
        <v>4782</v>
      </c>
      <c r="D39" s="0" t="n">
        <v>12</v>
      </c>
      <c r="E39" s="15" t="n">
        <v>25</v>
      </c>
      <c r="F39" s="0" t="n">
        <v>1</v>
      </c>
      <c r="G39" s="0" t="n">
        <v>4</v>
      </c>
      <c r="H39" s="0" t="n">
        <v>4</v>
      </c>
      <c r="I39" s="0" t="n">
        <v>4</v>
      </c>
      <c r="J39" s="0" t="n">
        <v>4</v>
      </c>
      <c r="K39" s="0" t="n">
        <v>4</v>
      </c>
      <c r="L39" s="0" t="n">
        <v>4</v>
      </c>
      <c r="M39" s="0" t="n">
        <v>4</v>
      </c>
      <c r="N39" s="0" t="n">
        <v>4</v>
      </c>
      <c r="O39" s="0" t="n">
        <v>4</v>
      </c>
      <c r="P39" s="0" t="n">
        <v>4</v>
      </c>
      <c r="Q39" s="0" t="n">
        <v>4</v>
      </c>
      <c r="R39" s="0" t="n">
        <v>4</v>
      </c>
      <c r="S39" s="0" t="n">
        <v>4</v>
      </c>
      <c r="T39" s="0" t="n">
        <v>4</v>
      </c>
      <c r="U39" s="0" t="n">
        <v>4</v>
      </c>
      <c r="V39" s="0" t="n">
        <v>4</v>
      </c>
      <c r="W39" s="0" t="n">
        <v>4</v>
      </c>
      <c r="X39" s="0" t="n">
        <v>4</v>
      </c>
      <c r="Y39" s="0" t="n">
        <v>4</v>
      </c>
      <c r="Z39" s="0" t="n">
        <v>4</v>
      </c>
      <c r="AA39" s="0" t="n">
        <v>4</v>
      </c>
      <c r="AB39" s="0" t="n">
        <v>4</v>
      </c>
      <c r="AC39" s="0" t="n">
        <v>4</v>
      </c>
      <c r="AD39" s="0" t="n">
        <v>4</v>
      </c>
      <c r="AE39" s="0" t="n">
        <f aca="false">SUM(G39:AD39)</f>
        <v>96</v>
      </c>
      <c r="AF39" s="0" t="n">
        <f aca="false">AF38+AE39</f>
        <v>4108</v>
      </c>
      <c r="AG39" s="0" t="n">
        <f aca="false">SUM(G39:AD39)</f>
        <v>96</v>
      </c>
      <c r="AH39" s="0" t="n">
        <v>24</v>
      </c>
      <c r="AI39" s="12" t="n">
        <f aca="false">AG39/AH39</f>
        <v>4</v>
      </c>
    </row>
    <row r="40" customFormat="false" ht="12.75" hidden="false" customHeight="false" outlineLevel="0" collapsed="false">
      <c r="B40" s="0" t="n">
        <v>0</v>
      </c>
      <c r="C40" s="0" t="n">
        <v>4782</v>
      </c>
      <c r="D40" s="0" t="n">
        <v>12</v>
      </c>
      <c r="E40" s="14" t="n">
        <v>26</v>
      </c>
      <c r="F40" s="0" t="n">
        <v>1</v>
      </c>
      <c r="G40" s="0" t="n">
        <v>4</v>
      </c>
      <c r="H40" s="0" t="n">
        <v>4</v>
      </c>
      <c r="I40" s="0" t="n">
        <v>3</v>
      </c>
      <c r="J40" s="0" t="n">
        <v>3</v>
      </c>
      <c r="K40" s="0" t="n">
        <v>3</v>
      </c>
      <c r="L40" s="0" t="n">
        <v>3</v>
      </c>
      <c r="M40" s="0" t="n">
        <v>4</v>
      </c>
      <c r="N40" s="0" t="n">
        <v>4</v>
      </c>
      <c r="O40" s="11" t="n">
        <v>10</v>
      </c>
      <c r="P40" s="11" t="n">
        <v>12</v>
      </c>
      <c r="Q40" s="11" t="n">
        <v>14</v>
      </c>
      <c r="R40" s="11" t="n">
        <v>14</v>
      </c>
      <c r="S40" s="11" t="n">
        <v>14</v>
      </c>
      <c r="T40" s="11" t="n">
        <v>14</v>
      </c>
      <c r="U40" s="11" t="n">
        <v>14</v>
      </c>
      <c r="V40" s="11" t="n">
        <v>14</v>
      </c>
      <c r="W40" s="11" t="n">
        <v>13</v>
      </c>
      <c r="X40" s="11" t="n">
        <v>12</v>
      </c>
      <c r="Y40" s="11" t="n">
        <v>8</v>
      </c>
      <c r="Z40" s="11" t="n">
        <v>8</v>
      </c>
      <c r="AA40" s="11" t="n">
        <v>6</v>
      </c>
      <c r="AB40" s="11" t="n">
        <v>6</v>
      </c>
      <c r="AC40" s="11" t="n">
        <v>6</v>
      </c>
      <c r="AD40" s="0" t="n">
        <v>4</v>
      </c>
      <c r="AE40" s="0" t="n">
        <f aca="false">SUM(G40:AD40)</f>
        <v>197</v>
      </c>
      <c r="AF40" s="0" t="n">
        <f aca="false">AF39+AE40</f>
        <v>4305</v>
      </c>
      <c r="AG40" s="0" t="n">
        <f aca="false">SUM(AD40,G40:M40)</f>
        <v>28</v>
      </c>
      <c r="AH40" s="0" t="n">
        <v>8</v>
      </c>
      <c r="AI40" s="12" t="n">
        <f aca="false">AG40/AH40</f>
        <v>3.5</v>
      </c>
    </row>
    <row r="41" customFormat="false" ht="12.75" hidden="false" customHeight="false" outlineLevel="0" collapsed="false">
      <c r="B41" s="0" t="n">
        <v>0</v>
      </c>
      <c r="C41" s="0" t="n">
        <v>4782</v>
      </c>
      <c r="D41" s="0" t="n">
        <v>12</v>
      </c>
      <c r="E41" s="14" t="n">
        <v>27</v>
      </c>
      <c r="F41" s="0" t="n">
        <v>1</v>
      </c>
      <c r="G41" s="0" t="n">
        <v>4</v>
      </c>
      <c r="H41" s="0" t="n">
        <v>4</v>
      </c>
      <c r="I41" s="0" t="n">
        <v>3</v>
      </c>
      <c r="J41" s="0" t="n">
        <v>3</v>
      </c>
      <c r="K41" s="0" t="n">
        <v>3</v>
      </c>
      <c r="L41" s="0" t="n">
        <v>3</v>
      </c>
      <c r="M41" s="0" t="n">
        <v>4</v>
      </c>
      <c r="N41" s="0" t="n">
        <v>4</v>
      </c>
      <c r="O41" s="11" t="n">
        <v>10</v>
      </c>
      <c r="P41" s="11" t="n">
        <v>12</v>
      </c>
      <c r="Q41" s="11" t="n">
        <v>14</v>
      </c>
      <c r="R41" s="11" t="n">
        <v>14</v>
      </c>
      <c r="S41" s="11" t="n">
        <v>14</v>
      </c>
      <c r="T41" s="11" t="n">
        <v>14</v>
      </c>
      <c r="U41" s="11" t="n">
        <v>14</v>
      </c>
      <c r="V41" s="11" t="n">
        <v>14</v>
      </c>
      <c r="W41" s="11" t="n">
        <v>13</v>
      </c>
      <c r="X41" s="11" t="n">
        <v>12</v>
      </c>
      <c r="Y41" s="11" t="n">
        <v>8</v>
      </c>
      <c r="Z41" s="11" t="n">
        <v>8</v>
      </c>
      <c r="AA41" s="11" t="n">
        <v>6</v>
      </c>
      <c r="AB41" s="11" t="n">
        <v>6</v>
      </c>
      <c r="AC41" s="11" t="n">
        <v>6</v>
      </c>
      <c r="AD41" s="0" t="n">
        <v>4</v>
      </c>
      <c r="AE41" s="0" t="n">
        <f aca="false">SUM(G41:AD41)</f>
        <v>197</v>
      </c>
      <c r="AF41" s="0" t="n">
        <f aca="false">AF40+AE41</f>
        <v>4502</v>
      </c>
      <c r="AG41" s="0" t="n">
        <f aca="false">SUM(AD41,G41:M41)</f>
        <v>28</v>
      </c>
      <c r="AH41" s="0" t="n">
        <v>8</v>
      </c>
      <c r="AI41" s="12" t="n">
        <f aca="false">AG41/AH41</f>
        <v>3.5</v>
      </c>
    </row>
    <row r="42" customFormat="false" ht="12.75" hidden="false" customHeight="false" outlineLevel="0" collapsed="false">
      <c r="B42" s="0" t="n">
        <v>0</v>
      </c>
      <c r="C42" s="0" t="n">
        <v>4782</v>
      </c>
      <c r="D42" s="0" t="n">
        <v>12</v>
      </c>
      <c r="E42" s="14" t="n">
        <v>28</v>
      </c>
      <c r="F42" s="0" t="n">
        <v>1</v>
      </c>
      <c r="G42" s="0" t="n">
        <v>4</v>
      </c>
      <c r="H42" s="0" t="n">
        <v>4</v>
      </c>
      <c r="I42" s="0" t="n">
        <v>3</v>
      </c>
      <c r="J42" s="0" t="n">
        <v>3</v>
      </c>
      <c r="K42" s="0" t="n">
        <v>3</v>
      </c>
      <c r="L42" s="0" t="n">
        <v>3</v>
      </c>
      <c r="M42" s="0" t="n">
        <v>4</v>
      </c>
      <c r="N42" s="0" t="n">
        <v>4</v>
      </c>
      <c r="O42" s="11" t="n">
        <v>10</v>
      </c>
      <c r="P42" s="11" t="n">
        <v>12</v>
      </c>
      <c r="Q42" s="11" t="n">
        <v>14</v>
      </c>
      <c r="R42" s="11" t="n">
        <v>14</v>
      </c>
      <c r="S42" s="11" t="n">
        <v>14</v>
      </c>
      <c r="T42" s="11" t="n">
        <v>14</v>
      </c>
      <c r="U42" s="11" t="n">
        <v>14</v>
      </c>
      <c r="V42" s="11" t="n">
        <v>14</v>
      </c>
      <c r="W42" s="11" t="n">
        <v>13</v>
      </c>
      <c r="X42" s="11" t="n">
        <v>12</v>
      </c>
      <c r="Y42" s="11" t="n">
        <v>8</v>
      </c>
      <c r="Z42" s="11" t="n">
        <v>8</v>
      </c>
      <c r="AA42" s="11" t="n">
        <v>6</v>
      </c>
      <c r="AB42" s="11" t="n">
        <v>6</v>
      </c>
      <c r="AC42" s="11" t="n">
        <v>6</v>
      </c>
      <c r="AD42" s="0" t="n">
        <v>4</v>
      </c>
      <c r="AE42" s="0" t="n">
        <f aca="false">SUM(G42:AD42)</f>
        <v>197</v>
      </c>
      <c r="AF42" s="0" t="n">
        <f aca="false">AF41+AE42</f>
        <v>4699</v>
      </c>
      <c r="AG42" s="0" t="n">
        <f aca="false">SUM(AD42,G42:M42)</f>
        <v>28</v>
      </c>
      <c r="AH42" s="0" t="n">
        <v>8</v>
      </c>
      <c r="AI42" s="12" t="n">
        <f aca="false">AG42/AH42</f>
        <v>3.5</v>
      </c>
    </row>
    <row r="43" customFormat="false" ht="12.75" hidden="false" customHeight="false" outlineLevel="0" collapsed="false">
      <c r="B43" s="0" t="n">
        <v>0</v>
      </c>
      <c r="C43" s="0" t="n">
        <v>4782</v>
      </c>
      <c r="D43" s="0" t="n">
        <v>12</v>
      </c>
      <c r="E43" s="14" t="n">
        <v>29</v>
      </c>
      <c r="F43" s="0" t="n">
        <v>1</v>
      </c>
      <c r="G43" s="0" t="n">
        <v>4</v>
      </c>
      <c r="H43" s="0" t="n">
        <v>4</v>
      </c>
      <c r="I43" s="0" t="n">
        <v>3</v>
      </c>
      <c r="J43" s="0" t="n">
        <v>3</v>
      </c>
      <c r="K43" s="0" t="n">
        <v>3</v>
      </c>
      <c r="L43" s="0" t="n">
        <v>3</v>
      </c>
      <c r="M43" s="0" t="n">
        <v>4</v>
      </c>
      <c r="N43" s="0" t="n">
        <v>6</v>
      </c>
      <c r="O43" s="11" t="n">
        <v>6</v>
      </c>
      <c r="P43" s="11" t="n">
        <v>6</v>
      </c>
      <c r="Q43" s="11" t="n">
        <v>6</v>
      </c>
      <c r="R43" s="11" t="n">
        <v>6</v>
      </c>
      <c r="S43" s="11" t="n">
        <v>6</v>
      </c>
      <c r="T43" s="11" t="n">
        <v>6</v>
      </c>
      <c r="U43" s="11" t="n">
        <v>6</v>
      </c>
      <c r="V43" s="11" t="n">
        <v>6</v>
      </c>
      <c r="W43" s="11" t="n">
        <v>6</v>
      </c>
      <c r="X43" s="11" t="n">
        <v>6</v>
      </c>
      <c r="Y43" s="11" t="n">
        <v>6</v>
      </c>
      <c r="Z43" s="11" t="n">
        <v>6</v>
      </c>
      <c r="AA43" s="11" t="n">
        <v>6</v>
      </c>
      <c r="AB43" s="11" t="n">
        <v>6</v>
      </c>
      <c r="AC43" s="11" t="n">
        <v>6</v>
      </c>
      <c r="AD43" s="0" t="n">
        <v>4</v>
      </c>
      <c r="AE43" s="0" t="n">
        <f aca="false">SUM(G43:AD43)</f>
        <v>124</v>
      </c>
      <c r="AF43" s="0" t="n">
        <f aca="false">AF42+AE43</f>
        <v>4823</v>
      </c>
      <c r="AG43" s="0" t="n">
        <f aca="false">SUM(AD43,G43:M43)</f>
        <v>28</v>
      </c>
      <c r="AH43" s="0" t="n">
        <v>8</v>
      </c>
      <c r="AI43" s="12" t="n">
        <f aca="false">AG43/AH43</f>
        <v>3.5</v>
      </c>
    </row>
    <row r="44" customFormat="false" ht="12.75" hidden="false" customHeight="false" outlineLevel="0" collapsed="false">
      <c r="B44" s="0" t="n">
        <v>0</v>
      </c>
      <c r="C44" s="0" t="n">
        <v>4782</v>
      </c>
      <c r="D44" s="0" t="n">
        <v>12</v>
      </c>
      <c r="E44" s="13" t="n">
        <v>30</v>
      </c>
      <c r="F44" s="0" t="n">
        <v>1</v>
      </c>
      <c r="G44" s="0" t="n">
        <v>4</v>
      </c>
      <c r="H44" s="0" t="n">
        <v>4</v>
      </c>
      <c r="I44" s="0" t="n">
        <v>4</v>
      </c>
      <c r="J44" s="0" t="n">
        <v>4</v>
      </c>
      <c r="K44" s="0" t="n">
        <v>4</v>
      </c>
      <c r="L44" s="0" t="n">
        <v>4</v>
      </c>
      <c r="M44" s="0" t="n">
        <v>4</v>
      </c>
      <c r="N44" s="0" t="n">
        <v>4</v>
      </c>
      <c r="O44" s="0" t="n">
        <v>4</v>
      </c>
      <c r="P44" s="0" t="n">
        <v>4</v>
      </c>
      <c r="Q44" s="0" t="n">
        <v>4</v>
      </c>
      <c r="R44" s="0" t="n">
        <v>4</v>
      </c>
      <c r="S44" s="0" t="n">
        <v>4</v>
      </c>
      <c r="T44" s="0" t="n">
        <v>4</v>
      </c>
      <c r="U44" s="0" t="n">
        <v>4</v>
      </c>
      <c r="V44" s="0" t="n">
        <v>4</v>
      </c>
      <c r="W44" s="0" t="n">
        <v>4</v>
      </c>
      <c r="X44" s="0" t="n">
        <v>4</v>
      </c>
      <c r="Y44" s="0" t="n">
        <v>4</v>
      </c>
      <c r="Z44" s="0" t="n">
        <v>4</v>
      </c>
      <c r="AA44" s="0" t="n">
        <v>4</v>
      </c>
      <c r="AB44" s="0" t="n">
        <v>4</v>
      </c>
      <c r="AC44" s="0" t="n">
        <v>4</v>
      </c>
      <c r="AD44" s="0" t="n">
        <v>4</v>
      </c>
      <c r="AE44" s="0" t="n">
        <f aca="false">SUM(G44:AD44)</f>
        <v>96</v>
      </c>
      <c r="AF44" s="0" t="n">
        <f aca="false">AF43+AE44</f>
        <v>4919</v>
      </c>
      <c r="AG44" s="0" t="n">
        <f aca="false">SUM(G44:AD44)</f>
        <v>96</v>
      </c>
      <c r="AH44" s="0" t="n">
        <v>24</v>
      </c>
      <c r="AI44" s="12" t="n">
        <f aca="false">AG44/AH44</f>
        <v>4</v>
      </c>
    </row>
    <row r="45" customFormat="false" ht="12.75" hidden="false" customHeight="false" outlineLevel="0" collapsed="false">
      <c r="B45" s="0" t="n">
        <v>0</v>
      </c>
      <c r="C45" s="0" t="n">
        <v>4782</v>
      </c>
      <c r="D45" s="0" t="n">
        <v>12</v>
      </c>
      <c r="E45" s="14" t="n">
        <v>31</v>
      </c>
      <c r="F45" s="0" t="n">
        <v>1</v>
      </c>
      <c r="G45" s="0" t="n">
        <v>4</v>
      </c>
      <c r="H45" s="0" t="n">
        <v>3</v>
      </c>
      <c r="I45" s="0" t="n">
        <v>3</v>
      </c>
      <c r="J45" s="0" t="n">
        <v>3</v>
      </c>
      <c r="K45" s="0" t="n">
        <v>3</v>
      </c>
      <c r="L45" s="0" t="n">
        <v>3</v>
      </c>
      <c r="M45" s="0" t="n">
        <v>4</v>
      </c>
      <c r="N45" s="0" t="n">
        <v>4</v>
      </c>
      <c r="O45" s="11" t="n">
        <v>10</v>
      </c>
      <c r="P45" s="11" t="n">
        <v>12</v>
      </c>
      <c r="Q45" s="11" t="n">
        <v>14</v>
      </c>
      <c r="R45" s="11" t="n">
        <v>14</v>
      </c>
      <c r="S45" s="11" t="n">
        <v>14</v>
      </c>
      <c r="T45" s="11" t="n">
        <v>14</v>
      </c>
      <c r="U45" s="11" t="n">
        <v>14</v>
      </c>
      <c r="V45" s="11" t="n">
        <v>14</v>
      </c>
      <c r="W45" s="11" t="n">
        <v>13</v>
      </c>
      <c r="X45" s="11" t="n">
        <v>12</v>
      </c>
      <c r="Y45" s="11" t="n">
        <v>8</v>
      </c>
      <c r="Z45" s="11" t="n">
        <v>8</v>
      </c>
      <c r="AA45" s="11" t="n">
        <v>6</v>
      </c>
      <c r="AB45" s="11" t="n">
        <v>6</v>
      </c>
      <c r="AC45" s="11" t="n">
        <v>6</v>
      </c>
      <c r="AD45" s="0" t="n">
        <v>4</v>
      </c>
      <c r="AE45" s="0" t="n">
        <f aca="false">SUM(G45:AD45)</f>
        <v>196</v>
      </c>
      <c r="AF45" s="0" t="n">
        <f aca="false">AF44+AE45</f>
        <v>5115</v>
      </c>
      <c r="AG45" s="0" t="n">
        <f aca="false">SUM(AD45,G45:M45)</f>
        <v>27</v>
      </c>
      <c r="AH45" s="0" t="n">
        <v>8</v>
      </c>
      <c r="AI45" s="12" t="n">
        <f aca="false">AG45/AH45</f>
        <v>3.375</v>
      </c>
    </row>
    <row r="46" customFormat="false" ht="12.75" hidden="false" customHeight="false" outlineLevel="0" collapsed="false">
      <c r="C46" s="0" t="s">
        <v>22</v>
      </c>
      <c r="D46" s="0" t="n">
        <v>1248</v>
      </c>
      <c r="AF46" s="0" t="n">
        <f aca="false">AF45+AE46</f>
        <v>5115</v>
      </c>
      <c r="AG46" s="16" t="n">
        <f aca="false">SUM(AG15:AG45)</f>
        <v>1259</v>
      </c>
      <c r="AI46" s="12" t="n">
        <f aca="false">AVERAGE(AI15:AI45)</f>
        <v>3.52822580645161</v>
      </c>
    </row>
    <row r="47" customFormat="false" ht="12.75" hidden="false" customHeight="false" outlineLevel="0" collapsed="false">
      <c r="C47" s="0" t="s">
        <v>23</v>
      </c>
      <c r="D47" s="0" t="n">
        <v>3867</v>
      </c>
    </row>
    <row r="48" customFormat="false" ht="12.75" hidden="false" customHeight="false" outlineLevel="0" collapsed="false">
      <c r="C48" s="0" t="s">
        <v>4</v>
      </c>
      <c r="D48" s="0" t="n">
        <v>5115</v>
      </c>
    </row>
    <row r="50" customFormat="false" ht="12.75" hidden="false" customHeight="false" outlineLevel="0" collapsed="false">
      <c r="A50" s="0" t="s">
        <v>24</v>
      </c>
      <c r="C50" s="0" t="s">
        <v>15</v>
      </c>
      <c r="D50" s="0" t="s">
        <v>16</v>
      </c>
      <c r="E50" s="0" t="s">
        <v>17</v>
      </c>
      <c r="F50" s="0" t="s">
        <v>18</v>
      </c>
      <c r="G50" s="11" t="n">
        <v>1</v>
      </c>
      <c r="H50" s="11" t="n">
        <v>2</v>
      </c>
      <c r="I50" s="11" t="n">
        <v>3</v>
      </c>
      <c r="J50" s="11" t="n">
        <v>4</v>
      </c>
      <c r="K50" s="11" t="n">
        <v>5</v>
      </c>
      <c r="L50" s="11" t="n">
        <v>6</v>
      </c>
      <c r="M50" s="11" t="n">
        <v>7</v>
      </c>
      <c r="N50" s="11" t="n">
        <v>8</v>
      </c>
      <c r="O50" s="11" t="n">
        <v>9</v>
      </c>
      <c r="P50" s="11" t="n">
        <v>10</v>
      </c>
      <c r="Q50" s="11" t="n">
        <v>11</v>
      </c>
      <c r="R50" s="11" t="n">
        <v>12</v>
      </c>
      <c r="S50" s="11" t="n">
        <v>13</v>
      </c>
      <c r="T50" s="11" t="n">
        <v>14</v>
      </c>
      <c r="U50" s="11" t="n">
        <v>15</v>
      </c>
      <c r="V50" s="11" t="n">
        <v>16</v>
      </c>
      <c r="W50" s="11" t="n">
        <v>17</v>
      </c>
      <c r="X50" s="11" t="n">
        <v>18</v>
      </c>
      <c r="Y50" s="11" t="n">
        <v>19</v>
      </c>
      <c r="Z50" s="11" t="n">
        <v>20</v>
      </c>
      <c r="AA50" s="11" t="n">
        <v>21</v>
      </c>
      <c r="AB50" s="11" t="n">
        <v>22</v>
      </c>
      <c r="AC50" s="11" t="n">
        <v>23</v>
      </c>
      <c r="AD50" s="11" t="n">
        <v>24</v>
      </c>
      <c r="AE50" s="11" t="s">
        <v>19</v>
      </c>
      <c r="AF50" s="11" t="s">
        <v>20</v>
      </c>
    </row>
    <row r="51" customFormat="false" ht="12.75" hidden="false" customHeight="false" outlineLevel="0" collapsed="false">
      <c r="B51" s="0" t="n">
        <v>0</v>
      </c>
      <c r="C51" s="0" t="n">
        <v>4783</v>
      </c>
      <c r="D51" s="0" t="n">
        <v>12</v>
      </c>
      <c r="E51" s="0" t="n">
        <v>1</v>
      </c>
      <c r="F51" s="0" t="n">
        <v>1</v>
      </c>
      <c r="G51" s="17" t="n">
        <v>4</v>
      </c>
      <c r="H51" s="17" t="n">
        <v>4</v>
      </c>
      <c r="I51" s="17" t="n">
        <v>4</v>
      </c>
      <c r="J51" s="17" t="n">
        <v>4</v>
      </c>
      <c r="K51" s="17" t="n">
        <v>4</v>
      </c>
      <c r="L51" s="17" t="n">
        <v>4</v>
      </c>
      <c r="M51" s="17" t="n">
        <v>4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 t="n">
        <v>4</v>
      </c>
      <c r="AE51" s="11" t="n">
        <f aca="false">SUM(G51:AD51)</f>
        <v>32</v>
      </c>
      <c r="AF51" s="11" t="n">
        <f aca="false">AE51</f>
        <v>32</v>
      </c>
    </row>
    <row r="52" customFormat="false" ht="12.75" hidden="false" customHeight="false" outlineLevel="0" collapsed="false">
      <c r="B52" s="0" t="n">
        <v>0</v>
      </c>
      <c r="C52" s="0" t="n">
        <v>4783</v>
      </c>
      <c r="D52" s="0" t="n">
        <v>12</v>
      </c>
      <c r="E52" s="13" t="n">
        <v>2</v>
      </c>
      <c r="F52" s="0" t="n">
        <v>1</v>
      </c>
      <c r="G52" s="17" t="n">
        <v>4</v>
      </c>
      <c r="H52" s="17" t="n">
        <v>5</v>
      </c>
      <c r="I52" s="17" t="n">
        <v>5</v>
      </c>
      <c r="J52" s="17" t="n">
        <v>5</v>
      </c>
      <c r="K52" s="17" t="n">
        <v>5</v>
      </c>
      <c r="L52" s="17" t="n">
        <v>5</v>
      </c>
      <c r="M52" s="17" t="n">
        <v>5</v>
      </c>
      <c r="N52" s="17" t="n">
        <v>5</v>
      </c>
      <c r="O52" s="17" t="n">
        <v>5</v>
      </c>
      <c r="P52" s="17" t="n">
        <v>5</v>
      </c>
      <c r="Q52" s="17" t="n">
        <v>5</v>
      </c>
      <c r="R52" s="17" t="n">
        <v>5</v>
      </c>
      <c r="S52" s="17" t="n">
        <v>5</v>
      </c>
      <c r="T52" s="17" t="n">
        <v>5</v>
      </c>
      <c r="U52" s="17" t="n">
        <v>5</v>
      </c>
      <c r="V52" s="17" t="n">
        <v>5</v>
      </c>
      <c r="W52" s="17" t="n">
        <v>5</v>
      </c>
      <c r="X52" s="17" t="n">
        <v>5</v>
      </c>
      <c r="Y52" s="17" t="n">
        <v>5</v>
      </c>
      <c r="Z52" s="17" t="n">
        <v>5</v>
      </c>
      <c r="AA52" s="17" t="n">
        <v>5</v>
      </c>
      <c r="AB52" s="17" t="n">
        <v>5</v>
      </c>
      <c r="AC52" s="17" t="n">
        <v>5</v>
      </c>
      <c r="AD52" s="17" t="n">
        <v>4</v>
      </c>
      <c r="AE52" s="11" t="n">
        <f aca="false">SUM(G52:AD52)</f>
        <v>118</v>
      </c>
      <c r="AF52" s="11" t="n">
        <f aca="false">AF51+AE52</f>
        <v>150</v>
      </c>
    </row>
    <row r="53" customFormat="false" ht="12.75" hidden="false" customHeight="false" outlineLevel="0" collapsed="false">
      <c r="B53" s="0" t="n">
        <v>0</v>
      </c>
      <c r="C53" s="0" t="n">
        <v>4783</v>
      </c>
      <c r="D53" s="0" t="n">
        <v>12</v>
      </c>
      <c r="E53" s="14" t="n">
        <v>3</v>
      </c>
      <c r="F53" s="0" t="n">
        <v>1</v>
      </c>
      <c r="G53" s="17" t="n">
        <v>4</v>
      </c>
      <c r="H53" s="17" t="n">
        <v>4</v>
      </c>
      <c r="I53" s="17" t="n">
        <v>4</v>
      </c>
      <c r="J53" s="17" t="n">
        <v>4</v>
      </c>
      <c r="K53" s="17" t="n">
        <v>4</v>
      </c>
      <c r="L53" s="17" t="n">
        <v>4</v>
      </c>
      <c r="M53" s="17" t="n">
        <v>4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 t="n">
        <v>4</v>
      </c>
      <c r="AE53" s="11" t="n">
        <f aca="false">SUM(G53:AD53)</f>
        <v>32</v>
      </c>
      <c r="AF53" s="11" t="n">
        <f aca="false">AF52+AE53</f>
        <v>182</v>
      </c>
    </row>
    <row r="54" customFormat="false" ht="12.75" hidden="false" customHeight="false" outlineLevel="0" collapsed="false">
      <c r="B54" s="0" t="n">
        <v>0</v>
      </c>
      <c r="C54" s="0" t="n">
        <v>4783</v>
      </c>
      <c r="D54" s="0" t="n">
        <v>12</v>
      </c>
      <c r="E54" s="14" t="n">
        <v>4</v>
      </c>
      <c r="F54" s="0" t="n">
        <v>1</v>
      </c>
      <c r="G54" s="17" t="n">
        <v>4</v>
      </c>
      <c r="H54" s="17" t="n">
        <v>4</v>
      </c>
      <c r="I54" s="17" t="n">
        <v>4</v>
      </c>
      <c r="J54" s="17" t="n">
        <v>4</v>
      </c>
      <c r="K54" s="17" t="n">
        <v>4</v>
      </c>
      <c r="L54" s="17" t="n">
        <v>4</v>
      </c>
      <c r="M54" s="17" t="n">
        <v>4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 t="n">
        <v>4</v>
      </c>
      <c r="AE54" s="11" t="n">
        <f aca="false">SUM(G54:AD54)</f>
        <v>32</v>
      </c>
      <c r="AF54" s="11" t="n">
        <f aca="false">AF53+AE54</f>
        <v>214</v>
      </c>
    </row>
    <row r="55" customFormat="false" ht="12.75" hidden="false" customHeight="false" outlineLevel="0" collapsed="false">
      <c r="B55" s="0" t="n">
        <v>0</v>
      </c>
      <c r="C55" s="0" t="n">
        <v>4783</v>
      </c>
      <c r="D55" s="0" t="n">
        <v>12</v>
      </c>
      <c r="E55" s="14" t="n">
        <v>5</v>
      </c>
      <c r="F55" s="0" t="n">
        <v>1</v>
      </c>
      <c r="G55" s="17" t="n">
        <v>4</v>
      </c>
      <c r="H55" s="17" t="n">
        <v>4</v>
      </c>
      <c r="I55" s="17" t="n">
        <v>4</v>
      </c>
      <c r="J55" s="17" t="n">
        <v>4</v>
      </c>
      <c r="K55" s="17" t="n">
        <v>4</v>
      </c>
      <c r="L55" s="17" t="n">
        <v>4</v>
      </c>
      <c r="M55" s="17" t="n">
        <v>4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 t="n">
        <v>4</v>
      </c>
      <c r="AE55" s="11" t="n">
        <f aca="false">SUM(G55:AD55)</f>
        <v>32</v>
      </c>
      <c r="AF55" s="11" t="n">
        <f aca="false">AF54+AE55</f>
        <v>246</v>
      </c>
    </row>
    <row r="56" customFormat="false" ht="12.75" hidden="false" customHeight="false" outlineLevel="0" collapsed="false">
      <c r="B56" s="0" t="n">
        <v>0</v>
      </c>
      <c r="C56" s="0" t="n">
        <v>4783</v>
      </c>
      <c r="D56" s="0" t="n">
        <v>12</v>
      </c>
      <c r="E56" s="14" t="n">
        <v>6</v>
      </c>
      <c r="F56" s="0" t="n">
        <v>1</v>
      </c>
      <c r="G56" s="17" t="n">
        <v>4</v>
      </c>
      <c r="H56" s="17" t="n">
        <v>4</v>
      </c>
      <c r="I56" s="17" t="n">
        <v>4</v>
      </c>
      <c r="J56" s="17" t="n">
        <v>4</v>
      </c>
      <c r="K56" s="17" t="n">
        <v>4</v>
      </c>
      <c r="L56" s="17" t="n">
        <v>4</v>
      </c>
      <c r="M56" s="17" t="n">
        <v>4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 t="n">
        <v>4</v>
      </c>
      <c r="AE56" s="11" t="n">
        <f aca="false">SUM(G56:AD56)</f>
        <v>32</v>
      </c>
      <c r="AF56" s="11" t="n">
        <f aca="false">AF55+AE56</f>
        <v>278</v>
      </c>
    </row>
    <row r="57" customFormat="false" ht="12.75" hidden="false" customHeight="false" outlineLevel="0" collapsed="false">
      <c r="B57" s="0" t="n">
        <v>0</v>
      </c>
      <c r="C57" s="0" t="n">
        <v>4783</v>
      </c>
      <c r="D57" s="0" t="n">
        <v>12</v>
      </c>
      <c r="E57" s="14" t="n">
        <v>7</v>
      </c>
      <c r="F57" s="0" t="n">
        <v>1</v>
      </c>
      <c r="G57" s="17" t="n">
        <v>4</v>
      </c>
      <c r="H57" s="17" t="n">
        <v>4</v>
      </c>
      <c r="I57" s="17" t="n">
        <v>4</v>
      </c>
      <c r="J57" s="17" t="n">
        <v>4</v>
      </c>
      <c r="K57" s="17" t="n">
        <v>4</v>
      </c>
      <c r="L57" s="17" t="n">
        <v>4</v>
      </c>
      <c r="M57" s="17" t="n">
        <v>4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 t="n">
        <v>4</v>
      </c>
      <c r="AE57" s="11" t="n">
        <f aca="false">SUM(G57:AD57)</f>
        <v>32</v>
      </c>
      <c r="AF57" s="11" t="n">
        <f aca="false">AF56+AE57</f>
        <v>310</v>
      </c>
    </row>
    <row r="58" customFormat="false" ht="12.75" hidden="false" customHeight="false" outlineLevel="0" collapsed="false">
      <c r="B58" s="0" t="n">
        <v>0</v>
      </c>
      <c r="C58" s="0" t="n">
        <v>4783</v>
      </c>
      <c r="D58" s="0" t="n">
        <v>12</v>
      </c>
      <c r="E58" s="14" t="n">
        <v>8</v>
      </c>
      <c r="F58" s="0" t="n">
        <v>1</v>
      </c>
      <c r="G58" s="17" t="n">
        <v>4</v>
      </c>
      <c r="H58" s="17" t="n">
        <v>4</v>
      </c>
      <c r="I58" s="17" t="n">
        <v>4</v>
      </c>
      <c r="J58" s="17" t="n">
        <v>4</v>
      </c>
      <c r="K58" s="17" t="n">
        <v>4</v>
      </c>
      <c r="L58" s="17" t="n">
        <v>4</v>
      </c>
      <c r="M58" s="17" t="n">
        <v>4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 t="n">
        <v>4</v>
      </c>
      <c r="AE58" s="11" t="n">
        <f aca="false">SUM(G58:AD58)</f>
        <v>32</v>
      </c>
      <c r="AF58" s="11" t="n">
        <f aca="false">AF57+AE58</f>
        <v>342</v>
      </c>
    </row>
    <row r="59" customFormat="false" ht="12.75" hidden="false" customHeight="false" outlineLevel="0" collapsed="false">
      <c r="B59" s="0" t="n">
        <v>0</v>
      </c>
      <c r="C59" s="0" t="n">
        <v>4783</v>
      </c>
      <c r="D59" s="0" t="n">
        <v>12</v>
      </c>
      <c r="E59" s="13" t="n">
        <v>9</v>
      </c>
      <c r="F59" s="0" t="n">
        <v>1</v>
      </c>
      <c r="G59" s="17" t="n">
        <v>4</v>
      </c>
      <c r="H59" s="17" t="n">
        <v>5</v>
      </c>
      <c r="I59" s="17" t="n">
        <v>5</v>
      </c>
      <c r="J59" s="17" t="n">
        <v>5</v>
      </c>
      <c r="K59" s="17" t="n">
        <v>5</v>
      </c>
      <c r="L59" s="17" t="n">
        <v>5</v>
      </c>
      <c r="M59" s="17" t="n">
        <v>5</v>
      </c>
      <c r="N59" s="17" t="n">
        <v>5</v>
      </c>
      <c r="O59" s="17" t="n">
        <v>5</v>
      </c>
      <c r="P59" s="17" t="n">
        <v>5</v>
      </c>
      <c r="Q59" s="17" t="n">
        <v>5</v>
      </c>
      <c r="R59" s="17" t="n">
        <v>5</v>
      </c>
      <c r="S59" s="17" t="n">
        <v>5</v>
      </c>
      <c r="T59" s="17" t="n">
        <v>5</v>
      </c>
      <c r="U59" s="17" t="n">
        <v>5</v>
      </c>
      <c r="V59" s="17" t="n">
        <v>5</v>
      </c>
      <c r="W59" s="17" t="n">
        <v>5</v>
      </c>
      <c r="X59" s="17" t="n">
        <v>5</v>
      </c>
      <c r="Y59" s="17" t="n">
        <v>5</v>
      </c>
      <c r="Z59" s="17" t="n">
        <v>5</v>
      </c>
      <c r="AA59" s="17" t="n">
        <v>5</v>
      </c>
      <c r="AB59" s="17" t="n">
        <v>5</v>
      </c>
      <c r="AC59" s="17" t="n">
        <v>5</v>
      </c>
      <c r="AD59" s="17" t="n">
        <v>4</v>
      </c>
      <c r="AE59" s="11" t="n">
        <f aca="false">SUM(G59:AD59)</f>
        <v>118</v>
      </c>
      <c r="AF59" s="11" t="n">
        <f aca="false">AF58+AE59</f>
        <v>460</v>
      </c>
    </row>
    <row r="60" customFormat="false" ht="12.75" hidden="false" customHeight="false" outlineLevel="0" collapsed="false">
      <c r="B60" s="0" t="n">
        <v>0</v>
      </c>
      <c r="C60" s="0" t="n">
        <v>4783</v>
      </c>
      <c r="D60" s="0" t="n">
        <v>12</v>
      </c>
      <c r="E60" s="14" t="n">
        <v>10</v>
      </c>
      <c r="F60" s="0" t="n">
        <v>1</v>
      </c>
      <c r="G60" s="17" t="n">
        <v>4</v>
      </c>
      <c r="H60" s="17" t="n">
        <v>4</v>
      </c>
      <c r="I60" s="17" t="n">
        <v>4</v>
      </c>
      <c r="J60" s="17" t="n">
        <v>4</v>
      </c>
      <c r="K60" s="17" t="n">
        <v>4</v>
      </c>
      <c r="L60" s="17" t="n">
        <v>4</v>
      </c>
      <c r="M60" s="17" t="n">
        <v>4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 t="n">
        <v>4</v>
      </c>
      <c r="AE60" s="11" t="n">
        <f aca="false">SUM(G60:AD60)</f>
        <v>32</v>
      </c>
      <c r="AF60" s="11" t="n">
        <f aca="false">AF59+AE60</f>
        <v>492</v>
      </c>
    </row>
    <row r="61" customFormat="false" ht="12.75" hidden="false" customHeight="false" outlineLevel="0" collapsed="false">
      <c r="B61" s="0" t="n">
        <v>0</v>
      </c>
      <c r="C61" s="0" t="n">
        <v>4783</v>
      </c>
      <c r="D61" s="0" t="n">
        <v>12</v>
      </c>
      <c r="E61" s="14" t="n">
        <v>11</v>
      </c>
      <c r="F61" s="0" t="n">
        <v>1</v>
      </c>
      <c r="G61" s="17" t="n">
        <v>4</v>
      </c>
      <c r="H61" s="17" t="n">
        <v>4</v>
      </c>
      <c r="I61" s="17" t="n">
        <v>4</v>
      </c>
      <c r="J61" s="17" t="n">
        <v>4</v>
      </c>
      <c r="K61" s="17" t="n">
        <v>4</v>
      </c>
      <c r="L61" s="17" t="n">
        <v>4</v>
      </c>
      <c r="M61" s="17" t="n">
        <v>4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 t="n">
        <v>4</v>
      </c>
      <c r="AE61" s="11" t="n">
        <f aca="false">SUM(G61:AD61)</f>
        <v>32</v>
      </c>
      <c r="AF61" s="11" t="n">
        <f aca="false">AF60+AE61</f>
        <v>524</v>
      </c>
    </row>
    <row r="62" customFormat="false" ht="12.75" hidden="false" customHeight="false" outlineLevel="0" collapsed="false">
      <c r="B62" s="0" t="n">
        <v>0</v>
      </c>
      <c r="C62" s="0" t="n">
        <v>4783</v>
      </c>
      <c r="D62" s="0" t="n">
        <v>12</v>
      </c>
      <c r="E62" s="14" t="n">
        <v>12</v>
      </c>
      <c r="F62" s="0" t="n">
        <v>1</v>
      </c>
      <c r="G62" s="17" t="n">
        <v>4</v>
      </c>
      <c r="H62" s="17" t="n">
        <v>4</v>
      </c>
      <c r="I62" s="17" t="n">
        <v>4</v>
      </c>
      <c r="J62" s="17" t="n">
        <v>4</v>
      </c>
      <c r="K62" s="17" t="n">
        <v>4</v>
      </c>
      <c r="L62" s="17" t="n">
        <v>4</v>
      </c>
      <c r="M62" s="17" t="n">
        <v>4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 t="n">
        <v>4</v>
      </c>
      <c r="AE62" s="11" t="n">
        <f aca="false">SUM(G62:AD62)</f>
        <v>32</v>
      </c>
      <c r="AF62" s="11" t="n">
        <f aca="false">AF61+AE62</f>
        <v>556</v>
      </c>
    </row>
    <row r="63" customFormat="false" ht="12.75" hidden="false" customHeight="false" outlineLevel="0" collapsed="false">
      <c r="B63" s="0" t="n">
        <v>0</v>
      </c>
      <c r="C63" s="0" t="n">
        <v>4783</v>
      </c>
      <c r="D63" s="0" t="n">
        <v>12</v>
      </c>
      <c r="E63" s="14" t="n">
        <v>13</v>
      </c>
      <c r="F63" s="0" t="n">
        <v>1</v>
      </c>
      <c r="G63" s="17" t="n">
        <v>4</v>
      </c>
      <c r="H63" s="17" t="n">
        <v>4</v>
      </c>
      <c r="I63" s="17" t="n">
        <v>4</v>
      </c>
      <c r="J63" s="17" t="n">
        <v>4</v>
      </c>
      <c r="K63" s="17" t="n">
        <v>4</v>
      </c>
      <c r="L63" s="17" t="n">
        <v>4</v>
      </c>
      <c r="M63" s="17" t="n">
        <v>4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 t="n">
        <v>4</v>
      </c>
      <c r="AE63" s="11" t="n">
        <f aca="false">SUM(G63:AD63)</f>
        <v>32</v>
      </c>
      <c r="AF63" s="11" t="n">
        <f aca="false">AF62+AE63</f>
        <v>588</v>
      </c>
    </row>
    <row r="64" customFormat="false" ht="12.75" hidden="false" customHeight="false" outlineLevel="0" collapsed="false">
      <c r="B64" s="0" t="n">
        <v>0</v>
      </c>
      <c r="C64" s="0" t="n">
        <v>4783</v>
      </c>
      <c r="D64" s="0" t="n">
        <v>12</v>
      </c>
      <c r="E64" s="14" t="n">
        <v>14</v>
      </c>
      <c r="F64" s="0" t="n">
        <v>1</v>
      </c>
      <c r="G64" s="17" t="n">
        <v>4</v>
      </c>
      <c r="H64" s="17" t="n">
        <v>4</v>
      </c>
      <c r="I64" s="17" t="n">
        <v>4</v>
      </c>
      <c r="J64" s="17" t="n">
        <v>4</v>
      </c>
      <c r="K64" s="17" t="n">
        <v>4</v>
      </c>
      <c r="L64" s="17" t="n">
        <v>4</v>
      </c>
      <c r="M64" s="17" t="n">
        <v>4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 t="n">
        <v>4</v>
      </c>
      <c r="AE64" s="11" t="n">
        <f aca="false">SUM(G64:AD64)</f>
        <v>32</v>
      </c>
      <c r="AF64" s="11" t="n">
        <f aca="false">AF63+AE64</f>
        <v>620</v>
      </c>
    </row>
    <row r="65" customFormat="false" ht="12.75" hidden="false" customHeight="false" outlineLevel="0" collapsed="false">
      <c r="B65" s="0" t="n">
        <v>0</v>
      </c>
      <c r="C65" s="0" t="n">
        <v>4783</v>
      </c>
      <c r="D65" s="0" t="n">
        <v>12</v>
      </c>
      <c r="E65" s="14" t="n">
        <v>15</v>
      </c>
      <c r="F65" s="0" t="n">
        <v>1</v>
      </c>
      <c r="G65" s="17" t="n">
        <v>4</v>
      </c>
      <c r="H65" s="17" t="n">
        <v>4</v>
      </c>
      <c r="I65" s="17" t="n">
        <v>4</v>
      </c>
      <c r="J65" s="17" t="n">
        <v>4</v>
      </c>
      <c r="K65" s="17" t="n">
        <v>4</v>
      </c>
      <c r="L65" s="17" t="n">
        <v>4</v>
      </c>
      <c r="M65" s="17" t="n">
        <v>4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 t="n">
        <v>4</v>
      </c>
      <c r="AE65" s="11" t="n">
        <f aca="false">SUM(G65:AD65)</f>
        <v>32</v>
      </c>
      <c r="AF65" s="11" t="n">
        <f aca="false">AF64+AE65</f>
        <v>652</v>
      </c>
    </row>
    <row r="66" customFormat="false" ht="12.75" hidden="false" customHeight="false" outlineLevel="0" collapsed="false">
      <c r="B66" s="0" t="n">
        <v>0</v>
      </c>
      <c r="C66" s="0" t="n">
        <v>4783</v>
      </c>
      <c r="D66" s="0" t="n">
        <v>12</v>
      </c>
      <c r="E66" s="13" t="n">
        <v>16</v>
      </c>
      <c r="F66" s="0" t="n">
        <v>1</v>
      </c>
      <c r="G66" s="17" t="n">
        <v>4</v>
      </c>
      <c r="H66" s="17" t="n">
        <v>5</v>
      </c>
      <c r="I66" s="17" t="n">
        <v>5</v>
      </c>
      <c r="J66" s="17" t="n">
        <v>5</v>
      </c>
      <c r="K66" s="17" t="n">
        <v>5</v>
      </c>
      <c r="L66" s="17" t="n">
        <v>5</v>
      </c>
      <c r="M66" s="17" t="n">
        <v>5</v>
      </c>
      <c r="N66" s="17" t="n">
        <v>5</v>
      </c>
      <c r="O66" s="17" t="n">
        <v>5</v>
      </c>
      <c r="P66" s="17" t="n">
        <v>5</v>
      </c>
      <c r="Q66" s="17" t="n">
        <v>5</v>
      </c>
      <c r="R66" s="17" t="n">
        <v>5</v>
      </c>
      <c r="S66" s="17" t="n">
        <v>5</v>
      </c>
      <c r="T66" s="17" t="n">
        <v>5</v>
      </c>
      <c r="U66" s="17" t="n">
        <v>5</v>
      </c>
      <c r="V66" s="17" t="n">
        <v>5</v>
      </c>
      <c r="W66" s="17" t="n">
        <v>5</v>
      </c>
      <c r="X66" s="17" t="n">
        <v>5</v>
      </c>
      <c r="Y66" s="17" t="n">
        <v>5</v>
      </c>
      <c r="Z66" s="17" t="n">
        <v>5</v>
      </c>
      <c r="AA66" s="17" t="n">
        <v>5</v>
      </c>
      <c r="AB66" s="17" t="n">
        <v>5</v>
      </c>
      <c r="AC66" s="17" t="n">
        <v>5</v>
      </c>
      <c r="AD66" s="17" t="n">
        <v>4</v>
      </c>
      <c r="AE66" s="11" t="n">
        <f aca="false">SUM(G66:AD66)</f>
        <v>118</v>
      </c>
      <c r="AF66" s="11" t="n">
        <f aca="false">AF65+AE66</f>
        <v>770</v>
      </c>
    </row>
    <row r="67" customFormat="false" ht="12.75" hidden="false" customHeight="false" outlineLevel="0" collapsed="false">
      <c r="B67" s="0" t="n">
        <v>0</v>
      </c>
      <c r="C67" s="0" t="n">
        <v>4783</v>
      </c>
      <c r="D67" s="0" t="n">
        <v>12</v>
      </c>
      <c r="E67" s="14" t="n">
        <v>17</v>
      </c>
      <c r="F67" s="0" t="n">
        <v>1</v>
      </c>
      <c r="G67" s="17" t="n">
        <v>4</v>
      </c>
      <c r="H67" s="17" t="n">
        <v>4</v>
      </c>
      <c r="I67" s="17" t="n">
        <v>4</v>
      </c>
      <c r="J67" s="17" t="n">
        <v>4</v>
      </c>
      <c r="K67" s="17" t="n">
        <v>4</v>
      </c>
      <c r="L67" s="17" t="n">
        <v>4</v>
      </c>
      <c r="M67" s="17" t="n">
        <v>4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 t="n">
        <v>4</v>
      </c>
      <c r="AE67" s="11" t="n">
        <f aca="false">SUM(G67:AD67)</f>
        <v>32</v>
      </c>
      <c r="AF67" s="11" t="n">
        <f aca="false">AF66+AE67</f>
        <v>802</v>
      </c>
    </row>
    <row r="68" customFormat="false" ht="12.75" hidden="false" customHeight="false" outlineLevel="0" collapsed="false">
      <c r="B68" s="0" t="n">
        <v>0</v>
      </c>
      <c r="C68" s="0" t="n">
        <v>4783</v>
      </c>
      <c r="D68" s="0" t="n">
        <v>12</v>
      </c>
      <c r="E68" s="14" t="n">
        <v>18</v>
      </c>
      <c r="F68" s="0" t="n">
        <v>1</v>
      </c>
      <c r="G68" s="17" t="n">
        <v>4</v>
      </c>
      <c r="H68" s="17" t="n">
        <v>4</v>
      </c>
      <c r="I68" s="17" t="n">
        <v>4</v>
      </c>
      <c r="J68" s="17" t="n">
        <v>4</v>
      </c>
      <c r="K68" s="17" t="n">
        <v>4</v>
      </c>
      <c r="L68" s="17" t="n">
        <v>4</v>
      </c>
      <c r="M68" s="17" t="n">
        <v>4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 t="n">
        <v>4</v>
      </c>
      <c r="AE68" s="11" t="n">
        <f aca="false">SUM(G68:AD68)</f>
        <v>32</v>
      </c>
      <c r="AF68" s="11" t="n">
        <f aca="false">AF67+AE68</f>
        <v>834</v>
      </c>
    </row>
    <row r="69" customFormat="false" ht="12.75" hidden="false" customHeight="false" outlineLevel="0" collapsed="false">
      <c r="B69" s="0" t="n">
        <v>0</v>
      </c>
      <c r="C69" s="0" t="n">
        <v>4783</v>
      </c>
      <c r="D69" s="0" t="n">
        <v>12</v>
      </c>
      <c r="E69" s="14" t="n">
        <v>19</v>
      </c>
      <c r="F69" s="0" t="n">
        <v>1</v>
      </c>
      <c r="G69" s="17" t="n">
        <v>4</v>
      </c>
      <c r="H69" s="17" t="n">
        <v>4</v>
      </c>
      <c r="I69" s="17" t="n">
        <v>4</v>
      </c>
      <c r="J69" s="17" t="n">
        <v>4</v>
      </c>
      <c r="K69" s="17" t="n">
        <v>4</v>
      </c>
      <c r="L69" s="17" t="n">
        <v>4</v>
      </c>
      <c r="M69" s="17" t="n">
        <v>4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 t="n">
        <v>4</v>
      </c>
      <c r="AE69" s="11" t="n">
        <f aca="false">SUM(G69:AD69)</f>
        <v>32</v>
      </c>
      <c r="AF69" s="11" t="n">
        <f aca="false">AF68+AE69</f>
        <v>866</v>
      </c>
    </row>
    <row r="70" customFormat="false" ht="12.75" hidden="false" customHeight="false" outlineLevel="0" collapsed="false">
      <c r="B70" s="0" t="n">
        <v>0</v>
      </c>
      <c r="C70" s="0" t="n">
        <v>4783</v>
      </c>
      <c r="D70" s="0" t="n">
        <v>12</v>
      </c>
      <c r="E70" s="14" t="n">
        <v>20</v>
      </c>
      <c r="F70" s="0" t="n">
        <v>1</v>
      </c>
      <c r="G70" s="17" t="n">
        <v>4</v>
      </c>
      <c r="H70" s="17" t="n">
        <v>4</v>
      </c>
      <c r="I70" s="17" t="n">
        <v>4</v>
      </c>
      <c r="J70" s="17" t="n">
        <v>4</v>
      </c>
      <c r="K70" s="17" t="n">
        <v>4</v>
      </c>
      <c r="L70" s="17" t="n">
        <v>4</v>
      </c>
      <c r="M70" s="17" t="n">
        <v>4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 t="n">
        <v>4</v>
      </c>
      <c r="AE70" s="11" t="n">
        <f aca="false">SUM(G70:AD70)</f>
        <v>32</v>
      </c>
      <c r="AF70" s="11" t="n">
        <f aca="false">AF69+AE70</f>
        <v>898</v>
      </c>
    </row>
    <row r="71" customFormat="false" ht="12.75" hidden="false" customHeight="false" outlineLevel="0" collapsed="false">
      <c r="B71" s="0" t="n">
        <v>0</v>
      </c>
      <c r="C71" s="0" t="n">
        <v>4783</v>
      </c>
      <c r="D71" s="0" t="n">
        <v>12</v>
      </c>
      <c r="E71" s="14" t="n">
        <v>21</v>
      </c>
      <c r="F71" s="0" t="n">
        <v>1</v>
      </c>
      <c r="G71" s="17" t="n">
        <v>4</v>
      </c>
      <c r="H71" s="17" t="n">
        <v>4</v>
      </c>
      <c r="I71" s="17" t="n">
        <v>4</v>
      </c>
      <c r="J71" s="17" t="n">
        <v>4</v>
      </c>
      <c r="K71" s="17" t="n">
        <v>4</v>
      </c>
      <c r="L71" s="17" t="n">
        <v>4</v>
      </c>
      <c r="M71" s="17" t="n">
        <v>4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 t="n">
        <v>4</v>
      </c>
      <c r="AE71" s="11" t="n">
        <f aca="false">SUM(G71:AD71)</f>
        <v>32</v>
      </c>
      <c r="AF71" s="11" t="n">
        <f aca="false">AF70+AE71</f>
        <v>930</v>
      </c>
    </row>
    <row r="72" customFormat="false" ht="12.75" hidden="false" customHeight="false" outlineLevel="0" collapsed="false">
      <c r="B72" s="0" t="n">
        <v>0</v>
      </c>
      <c r="C72" s="0" t="n">
        <v>4783</v>
      </c>
      <c r="D72" s="0" t="n">
        <v>12</v>
      </c>
      <c r="E72" s="14" t="n">
        <v>22</v>
      </c>
      <c r="F72" s="0" t="n">
        <v>1</v>
      </c>
      <c r="G72" s="17" t="n">
        <v>4</v>
      </c>
      <c r="H72" s="17" t="n">
        <v>4</v>
      </c>
      <c r="I72" s="17" t="n">
        <v>4</v>
      </c>
      <c r="J72" s="17" t="n">
        <v>4</v>
      </c>
      <c r="K72" s="17" t="n">
        <v>4</v>
      </c>
      <c r="L72" s="17" t="n">
        <v>4</v>
      </c>
      <c r="M72" s="17" t="n">
        <v>4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 t="n">
        <v>4</v>
      </c>
      <c r="AE72" s="11" t="n">
        <f aca="false">SUM(G72:AD72)</f>
        <v>32</v>
      </c>
      <c r="AF72" s="11" t="n">
        <f aca="false">AF71+AE72</f>
        <v>962</v>
      </c>
    </row>
    <row r="73" customFormat="false" ht="12.75" hidden="false" customHeight="false" outlineLevel="0" collapsed="false">
      <c r="B73" s="0" t="n">
        <v>0</v>
      </c>
      <c r="C73" s="0" t="n">
        <v>4783</v>
      </c>
      <c r="D73" s="0" t="n">
        <v>12</v>
      </c>
      <c r="E73" s="13" t="n">
        <v>23</v>
      </c>
      <c r="F73" s="0" t="n">
        <v>1</v>
      </c>
      <c r="G73" s="17" t="n">
        <v>4</v>
      </c>
      <c r="H73" s="17" t="n">
        <v>5</v>
      </c>
      <c r="I73" s="17" t="n">
        <v>5</v>
      </c>
      <c r="J73" s="17" t="n">
        <v>5</v>
      </c>
      <c r="K73" s="17" t="n">
        <v>5</v>
      </c>
      <c r="L73" s="17" t="n">
        <v>5</v>
      </c>
      <c r="M73" s="17" t="n">
        <v>5</v>
      </c>
      <c r="N73" s="17" t="n">
        <v>5</v>
      </c>
      <c r="O73" s="17" t="n">
        <v>5</v>
      </c>
      <c r="P73" s="17" t="n">
        <v>5</v>
      </c>
      <c r="Q73" s="17" t="n">
        <v>5</v>
      </c>
      <c r="R73" s="17" t="n">
        <v>5</v>
      </c>
      <c r="S73" s="17" t="n">
        <v>5</v>
      </c>
      <c r="T73" s="17" t="n">
        <v>5</v>
      </c>
      <c r="U73" s="17" t="n">
        <v>5</v>
      </c>
      <c r="V73" s="17" t="n">
        <v>5</v>
      </c>
      <c r="W73" s="17" t="n">
        <v>5</v>
      </c>
      <c r="X73" s="17" t="n">
        <v>5</v>
      </c>
      <c r="Y73" s="17" t="n">
        <v>5</v>
      </c>
      <c r="Z73" s="17" t="n">
        <v>5</v>
      </c>
      <c r="AA73" s="17" t="n">
        <v>5</v>
      </c>
      <c r="AB73" s="17" t="n">
        <v>5</v>
      </c>
      <c r="AC73" s="17" t="n">
        <v>5</v>
      </c>
      <c r="AD73" s="17" t="n">
        <v>4</v>
      </c>
      <c r="AE73" s="11" t="n">
        <f aca="false">SUM(G73:AD73)</f>
        <v>118</v>
      </c>
      <c r="AF73" s="11" t="n">
        <f aca="false">AF72+AE73</f>
        <v>1080</v>
      </c>
    </row>
    <row r="74" customFormat="false" ht="12.75" hidden="false" customHeight="false" outlineLevel="0" collapsed="false">
      <c r="B74" s="0" t="n">
        <v>0</v>
      </c>
      <c r="C74" s="0" t="n">
        <v>4783</v>
      </c>
      <c r="D74" s="0" t="n">
        <v>12</v>
      </c>
      <c r="E74" s="14" t="n">
        <v>24</v>
      </c>
      <c r="F74" s="0" t="n">
        <v>1</v>
      </c>
      <c r="G74" s="17" t="n">
        <v>4</v>
      </c>
      <c r="H74" s="17" t="n">
        <v>4</v>
      </c>
      <c r="I74" s="17" t="n">
        <v>4</v>
      </c>
      <c r="J74" s="17" t="n">
        <v>4</v>
      </c>
      <c r="K74" s="17" t="n">
        <v>4</v>
      </c>
      <c r="L74" s="17" t="n">
        <v>4</v>
      </c>
      <c r="M74" s="17" t="n">
        <v>4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 t="n">
        <v>4</v>
      </c>
      <c r="AE74" s="11" t="n">
        <f aca="false">SUM(G74:AD74)</f>
        <v>32</v>
      </c>
      <c r="AF74" s="11" t="n">
        <f aca="false">AF73+AE74</f>
        <v>1112</v>
      </c>
    </row>
    <row r="75" customFormat="false" ht="12.75" hidden="false" customHeight="false" outlineLevel="0" collapsed="false">
      <c r="B75" s="0" t="n">
        <v>0</v>
      </c>
      <c r="C75" s="0" t="n">
        <v>4783</v>
      </c>
      <c r="D75" s="0" t="n">
        <v>12</v>
      </c>
      <c r="E75" s="15" t="n">
        <v>25</v>
      </c>
      <c r="F75" s="0" t="n">
        <v>1</v>
      </c>
      <c r="G75" s="17" t="n">
        <v>4</v>
      </c>
      <c r="H75" s="17" t="n">
        <v>5</v>
      </c>
      <c r="I75" s="17" t="n">
        <v>5</v>
      </c>
      <c r="J75" s="17" t="n">
        <v>5</v>
      </c>
      <c r="K75" s="17" t="n">
        <v>5</v>
      </c>
      <c r="L75" s="17" t="n">
        <v>5</v>
      </c>
      <c r="M75" s="17" t="n">
        <v>5</v>
      </c>
      <c r="N75" s="17" t="n">
        <v>5</v>
      </c>
      <c r="O75" s="17" t="n">
        <v>5</v>
      </c>
      <c r="P75" s="17" t="n">
        <v>5</v>
      </c>
      <c r="Q75" s="17" t="n">
        <v>5</v>
      </c>
      <c r="R75" s="17" t="n">
        <v>5</v>
      </c>
      <c r="S75" s="17" t="n">
        <v>5</v>
      </c>
      <c r="T75" s="17" t="n">
        <v>5</v>
      </c>
      <c r="U75" s="17" t="n">
        <v>5</v>
      </c>
      <c r="V75" s="17" t="n">
        <v>5</v>
      </c>
      <c r="W75" s="17" t="n">
        <v>5</v>
      </c>
      <c r="X75" s="17" t="n">
        <v>5</v>
      </c>
      <c r="Y75" s="17" t="n">
        <v>5</v>
      </c>
      <c r="Z75" s="17" t="n">
        <v>5</v>
      </c>
      <c r="AA75" s="17" t="n">
        <v>5</v>
      </c>
      <c r="AB75" s="17" t="n">
        <v>5</v>
      </c>
      <c r="AC75" s="17" t="n">
        <v>5</v>
      </c>
      <c r="AD75" s="17" t="n">
        <v>4</v>
      </c>
      <c r="AE75" s="11" t="n">
        <f aca="false">SUM(G75:AD75)</f>
        <v>118</v>
      </c>
      <c r="AF75" s="11" t="n">
        <f aca="false">AF74+AE75</f>
        <v>1230</v>
      </c>
    </row>
    <row r="76" customFormat="false" ht="12.75" hidden="false" customHeight="false" outlineLevel="0" collapsed="false">
      <c r="B76" s="0" t="n">
        <v>0</v>
      </c>
      <c r="C76" s="0" t="n">
        <v>4783</v>
      </c>
      <c r="D76" s="0" t="n">
        <v>12</v>
      </c>
      <c r="E76" s="14" t="n">
        <v>26</v>
      </c>
      <c r="F76" s="0" t="n">
        <v>1</v>
      </c>
      <c r="G76" s="17" t="n">
        <v>4</v>
      </c>
      <c r="H76" s="17" t="n">
        <v>4</v>
      </c>
      <c r="I76" s="17" t="n">
        <v>4</v>
      </c>
      <c r="J76" s="17" t="n">
        <v>4</v>
      </c>
      <c r="K76" s="17" t="n">
        <v>4</v>
      </c>
      <c r="L76" s="17" t="n">
        <v>4</v>
      </c>
      <c r="M76" s="17" t="n">
        <v>4</v>
      </c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 t="n">
        <v>4</v>
      </c>
      <c r="AE76" s="11" t="n">
        <f aca="false">SUM(G76:AD76)</f>
        <v>32</v>
      </c>
      <c r="AF76" s="11" t="n">
        <f aca="false">AF75+AE76</f>
        <v>1262</v>
      </c>
    </row>
    <row r="77" customFormat="false" ht="12.75" hidden="false" customHeight="false" outlineLevel="0" collapsed="false">
      <c r="B77" s="0" t="n">
        <v>0</v>
      </c>
      <c r="C77" s="0" t="n">
        <v>4783</v>
      </c>
      <c r="D77" s="0" t="n">
        <v>12</v>
      </c>
      <c r="E77" s="14" t="n">
        <v>27</v>
      </c>
      <c r="F77" s="0" t="n">
        <v>1</v>
      </c>
      <c r="G77" s="17" t="n">
        <v>4</v>
      </c>
      <c r="H77" s="17" t="n">
        <v>4</v>
      </c>
      <c r="I77" s="17" t="n">
        <v>4</v>
      </c>
      <c r="J77" s="17" t="n">
        <v>4</v>
      </c>
      <c r="K77" s="17" t="n">
        <v>4</v>
      </c>
      <c r="L77" s="17" t="n">
        <v>4</v>
      </c>
      <c r="M77" s="17" t="n">
        <v>4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 t="n">
        <v>4</v>
      </c>
      <c r="AE77" s="11" t="n">
        <f aca="false">SUM(G77:AD77)</f>
        <v>32</v>
      </c>
      <c r="AF77" s="11" t="n">
        <f aca="false">AF76+AE77</f>
        <v>1294</v>
      </c>
    </row>
    <row r="78" customFormat="false" ht="12.75" hidden="false" customHeight="false" outlineLevel="0" collapsed="false">
      <c r="B78" s="0" t="n">
        <v>0</v>
      </c>
      <c r="C78" s="0" t="n">
        <v>4783</v>
      </c>
      <c r="D78" s="0" t="n">
        <v>12</v>
      </c>
      <c r="E78" s="14" t="n">
        <v>28</v>
      </c>
      <c r="F78" s="0" t="n">
        <v>1</v>
      </c>
      <c r="G78" s="17" t="n">
        <v>4</v>
      </c>
      <c r="H78" s="17" t="n">
        <v>4</v>
      </c>
      <c r="I78" s="17" t="n">
        <v>5</v>
      </c>
      <c r="J78" s="17" t="n">
        <v>5</v>
      </c>
      <c r="K78" s="17" t="n">
        <v>5</v>
      </c>
      <c r="L78" s="17" t="n">
        <v>5</v>
      </c>
      <c r="M78" s="17" t="n">
        <v>5</v>
      </c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 t="n">
        <v>4</v>
      </c>
      <c r="AE78" s="11" t="n">
        <f aca="false">SUM(G78:AD78)</f>
        <v>37</v>
      </c>
      <c r="AF78" s="11" t="n">
        <f aca="false">AF77+AE78</f>
        <v>1331</v>
      </c>
    </row>
    <row r="79" customFormat="false" ht="12.75" hidden="false" customHeight="false" outlineLevel="0" collapsed="false">
      <c r="B79" s="0" t="n">
        <v>0</v>
      </c>
      <c r="C79" s="0" t="n">
        <v>4783</v>
      </c>
      <c r="D79" s="0" t="n">
        <v>12</v>
      </c>
      <c r="E79" s="14" t="n">
        <v>29</v>
      </c>
      <c r="F79" s="0" t="n">
        <v>1</v>
      </c>
      <c r="G79" s="17" t="n">
        <v>4</v>
      </c>
      <c r="H79" s="17" t="n">
        <v>5</v>
      </c>
      <c r="I79" s="17" t="n">
        <v>5</v>
      </c>
      <c r="J79" s="17" t="n">
        <v>5</v>
      </c>
      <c r="K79" s="17" t="n">
        <v>5</v>
      </c>
      <c r="L79" s="17" t="n">
        <v>5</v>
      </c>
      <c r="M79" s="17" t="n">
        <v>5</v>
      </c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 t="n">
        <v>4</v>
      </c>
      <c r="AE79" s="11" t="n">
        <f aca="false">SUM(G79:AD79)</f>
        <v>38</v>
      </c>
      <c r="AF79" s="11" t="n">
        <f aca="false">AF78+AE79</f>
        <v>1369</v>
      </c>
    </row>
    <row r="80" customFormat="false" ht="12.75" hidden="false" customHeight="false" outlineLevel="0" collapsed="false">
      <c r="B80" s="0" t="n">
        <v>0</v>
      </c>
      <c r="C80" s="0" t="n">
        <v>4783</v>
      </c>
      <c r="D80" s="0" t="n">
        <v>12</v>
      </c>
      <c r="E80" s="13" t="n">
        <v>30</v>
      </c>
      <c r="F80" s="0" t="n">
        <v>1</v>
      </c>
      <c r="G80" s="17" t="n">
        <v>4</v>
      </c>
      <c r="H80" s="17" t="n">
        <v>5</v>
      </c>
      <c r="I80" s="17" t="n">
        <v>5</v>
      </c>
      <c r="J80" s="17" t="n">
        <v>5</v>
      </c>
      <c r="K80" s="17" t="n">
        <v>5</v>
      </c>
      <c r="L80" s="17" t="n">
        <v>5</v>
      </c>
      <c r="M80" s="17" t="n">
        <v>5</v>
      </c>
      <c r="N80" s="17" t="n">
        <v>5</v>
      </c>
      <c r="O80" s="17" t="n">
        <v>5</v>
      </c>
      <c r="P80" s="17" t="n">
        <v>5</v>
      </c>
      <c r="Q80" s="17" t="n">
        <v>5</v>
      </c>
      <c r="R80" s="17" t="n">
        <v>5</v>
      </c>
      <c r="S80" s="17" t="n">
        <v>5</v>
      </c>
      <c r="T80" s="17" t="n">
        <v>5</v>
      </c>
      <c r="U80" s="17" t="n">
        <v>5</v>
      </c>
      <c r="V80" s="17" t="n">
        <v>5</v>
      </c>
      <c r="W80" s="17" t="n">
        <v>5</v>
      </c>
      <c r="X80" s="17" t="n">
        <v>5</v>
      </c>
      <c r="Y80" s="17" t="n">
        <v>5</v>
      </c>
      <c r="Z80" s="17" t="n">
        <v>5</v>
      </c>
      <c r="AA80" s="17" t="n">
        <v>5</v>
      </c>
      <c r="AB80" s="17" t="n">
        <v>5</v>
      </c>
      <c r="AC80" s="17" t="n">
        <v>5</v>
      </c>
      <c r="AD80" s="17" t="n">
        <v>4</v>
      </c>
      <c r="AE80" s="11" t="n">
        <f aca="false">SUM(G80:AD80)</f>
        <v>118</v>
      </c>
      <c r="AF80" s="11" t="n">
        <f aca="false">AF79+AE80</f>
        <v>1487</v>
      </c>
    </row>
    <row r="81" customFormat="false" ht="12.75" hidden="false" customHeight="false" outlineLevel="0" collapsed="false">
      <c r="B81" s="0" t="n">
        <v>0</v>
      </c>
      <c r="C81" s="0" t="n">
        <v>4783</v>
      </c>
      <c r="D81" s="0" t="n">
        <v>12</v>
      </c>
      <c r="E81" s="14" t="n">
        <v>31</v>
      </c>
      <c r="F81" s="0" t="n">
        <v>1</v>
      </c>
      <c r="G81" s="17" t="n">
        <v>4</v>
      </c>
      <c r="H81" s="17" t="n">
        <v>5</v>
      </c>
      <c r="I81" s="17" t="n">
        <v>5</v>
      </c>
      <c r="J81" s="17" t="n">
        <v>5</v>
      </c>
      <c r="K81" s="17" t="n">
        <v>5</v>
      </c>
      <c r="L81" s="17" t="n">
        <v>5</v>
      </c>
      <c r="M81" s="17" t="n">
        <v>5</v>
      </c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 t="n">
        <v>4</v>
      </c>
      <c r="AE81" s="11" t="n">
        <f aca="false">SUM(G81:AD81)</f>
        <v>38</v>
      </c>
      <c r="AF81" s="11" t="n">
        <f aca="false">AF80+AE81</f>
        <v>1525</v>
      </c>
    </row>
    <row r="82" customFormat="false" ht="12.75" hidden="false" customHeight="false" outlineLevel="0" collapsed="false">
      <c r="C82" s="0" t="s">
        <v>22</v>
      </c>
      <c r="D82" s="0" t="n">
        <v>3350</v>
      </c>
    </row>
    <row r="83" customFormat="false" ht="12.75" hidden="false" customHeight="false" outlineLevel="0" collapsed="false">
      <c r="C83" s="0" t="s">
        <v>23</v>
      </c>
      <c r="D83" s="0" t="n">
        <v>0</v>
      </c>
    </row>
    <row r="84" customFormat="false" ht="12.75" hidden="false" customHeight="false" outlineLevel="0" collapsed="false">
      <c r="C84" s="0" t="s">
        <v>4</v>
      </c>
      <c r="D84" s="0" t="n">
        <v>3350</v>
      </c>
    </row>
    <row r="85" customFormat="false" ht="12.75" hidden="false" customHeight="false" outlineLevel="0" collapsed="false">
      <c r="A85" s="0" t="s">
        <v>25</v>
      </c>
      <c r="C85" s="0" t="s">
        <v>15</v>
      </c>
      <c r="D85" s="0" t="s">
        <v>16</v>
      </c>
      <c r="E85" s="0" t="s">
        <v>17</v>
      </c>
      <c r="F85" s="0" t="s">
        <v>18</v>
      </c>
      <c r="G85" s="0" t="n">
        <v>1</v>
      </c>
      <c r="H85" s="0" t="n">
        <v>2</v>
      </c>
      <c r="I85" s="0" t="n">
        <v>3</v>
      </c>
      <c r="J85" s="0" t="n">
        <v>4</v>
      </c>
      <c r="K85" s="0" t="n">
        <v>5</v>
      </c>
      <c r="L85" s="0" t="n">
        <v>6</v>
      </c>
      <c r="M85" s="0" t="n">
        <v>7</v>
      </c>
      <c r="N85" s="0" t="n">
        <v>8</v>
      </c>
      <c r="O85" s="0" t="n">
        <v>9</v>
      </c>
      <c r="P85" s="0" t="n">
        <v>10</v>
      </c>
      <c r="Q85" s="0" t="n">
        <v>11</v>
      </c>
      <c r="R85" s="0" t="n">
        <v>12</v>
      </c>
      <c r="S85" s="0" t="n">
        <v>13</v>
      </c>
      <c r="T85" s="0" t="n">
        <v>14</v>
      </c>
      <c r="U85" s="0" t="n">
        <v>15</v>
      </c>
      <c r="V85" s="0" t="n">
        <v>16</v>
      </c>
      <c r="W85" s="0" t="n">
        <v>17</v>
      </c>
      <c r="X85" s="0" t="n">
        <v>18</v>
      </c>
      <c r="Y85" s="0" t="n">
        <v>19</v>
      </c>
      <c r="Z85" s="0" t="n">
        <v>20</v>
      </c>
      <c r="AA85" s="0" t="n">
        <v>21</v>
      </c>
      <c r="AB85" s="0" t="n">
        <v>22</v>
      </c>
      <c r="AC85" s="0" t="n">
        <v>23</v>
      </c>
      <c r="AD85" s="0" t="n">
        <v>24</v>
      </c>
      <c r="AE85" s="1" t="s">
        <v>1</v>
      </c>
      <c r="AF85" s="1" t="s">
        <v>2</v>
      </c>
      <c r="AG85" s="1" t="s">
        <v>3</v>
      </c>
    </row>
    <row r="86" customFormat="false" ht="12.75" hidden="false" customHeight="false" outlineLevel="0" collapsed="false">
      <c r="B86" s="0" t="n">
        <v>0</v>
      </c>
      <c r="D86" s="0" t="n">
        <v>12</v>
      </c>
      <c r="E86" s="0" t="n">
        <v>1</v>
      </c>
      <c r="F86" s="0" t="n">
        <v>1</v>
      </c>
      <c r="G86" s="0" t="n">
        <f aca="false">G15+G51</f>
        <v>8</v>
      </c>
      <c r="H86" s="0" t="n">
        <f aca="false">H15+H51</f>
        <v>7</v>
      </c>
      <c r="I86" s="0" t="n">
        <f aca="false">I15+I51</f>
        <v>7</v>
      </c>
      <c r="J86" s="0" t="n">
        <f aca="false">J15+J51</f>
        <v>7</v>
      </c>
      <c r="K86" s="0" t="n">
        <f aca="false">K15+K51</f>
        <v>7</v>
      </c>
      <c r="L86" s="0" t="n">
        <f aca="false">L15+L51</f>
        <v>7</v>
      </c>
      <c r="M86" s="0" t="n">
        <f aca="false">M15+M51</f>
        <v>8</v>
      </c>
      <c r="N86" s="0" t="n">
        <f aca="false">N15+N51</f>
        <v>6</v>
      </c>
      <c r="O86" s="0" t="n">
        <f aca="false">O15+O51</f>
        <v>6</v>
      </c>
      <c r="P86" s="0" t="n">
        <f aca="false">P15+P51</f>
        <v>6</v>
      </c>
      <c r="Q86" s="0" t="n">
        <f aca="false">Q15+Q51</f>
        <v>6</v>
      </c>
      <c r="R86" s="0" t="n">
        <f aca="false">R15+R51</f>
        <v>6</v>
      </c>
      <c r="S86" s="0" t="n">
        <f aca="false">S15+S51</f>
        <v>6</v>
      </c>
      <c r="T86" s="0" t="n">
        <f aca="false">T15+T51</f>
        <v>6</v>
      </c>
      <c r="U86" s="0" t="n">
        <f aca="false">U15+U51</f>
        <v>6</v>
      </c>
      <c r="V86" s="0" t="n">
        <f aca="false">V15+V51</f>
        <v>6</v>
      </c>
      <c r="W86" s="0" t="n">
        <f aca="false">W15+W51</f>
        <v>6</v>
      </c>
      <c r="X86" s="0" t="n">
        <f aca="false">X15+X51</f>
        <v>6</v>
      </c>
      <c r="Y86" s="0" t="n">
        <f aca="false">Y15+Y51</f>
        <v>6</v>
      </c>
      <c r="Z86" s="0" t="n">
        <f aca="false">Z15+Z51</f>
        <v>6</v>
      </c>
      <c r="AA86" s="0" t="n">
        <f aca="false">AA15+AA51</f>
        <v>6</v>
      </c>
      <c r="AB86" s="0" t="n">
        <f aca="false">AB15+AB51</f>
        <v>6</v>
      </c>
      <c r="AC86" s="0" t="n">
        <f aca="false">AC15+AC51</f>
        <v>6</v>
      </c>
      <c r="AD86" s="0" t="n">
        <f aca="false">AD15+AD51</f>
        <v>8</v>
      </c>
      <c r="AE86" s="6" t="n">
        <f aca="false">SUM(G86:AD86)</f>
        <v>155</v>
      </c>
      <c r="AF86" s="6"/>
      <c r="AJ86" s="0" t="n">
        <f aca="false">AH86/24</f>
        <v>0</v>
      </c>
    </row>
    <row r="87" customFormat="false" ht="12.75" hidden="false" customHeight="false" outlineLevel="0" collapsed="false">
      <c r="B87" s="0" t="n">
        <v>0</v>
      </c>
      <c r="D87" s="0" t="n">
        <v>12</v>
      </c>
      <c r="E87" s="13" t="n">
        <v>2</v>
      </c>
      <c r="F87" s="0" t="n">
        <v>1</v>
      </c>
      <c r="G87" s="0" t="n">
        <f aca="false">G16+G52</f>
        <v>8</v>
      </c>
      <c r="H87" s="0" t="n">
        <f aca="false">H16+H52</f>
        <v>9</v>
      </c>
      <c r="I87" s="0" t="n">
        <f aca="false">I16+I52</f>
        <v>9</v>
      </c>
      <c r="J87" s="0" t="n">
        <f aca="false">J16+J52</f>
        <v>9</v>
      </c>
      <c r="K87" s="0" t="n">
        <f aca="false">K16+K52</f>
        <v>9</v>
      </c>
      <c r="L87" s="0" t="n">
        <f aca="false">L16+L52</f>
        <v>9</v>
      </c>
      <c r="M87" s="0" t="n">
        <f aca="false">M16+M52</f>
        <v>9</v>
      </c>
      <c r="N87" s="0" t="n">
        <f aca="false">N16+N52</f>
        <v>9</v>
      </c>
      <c r="O87" s="0" t="n">
        <f aca="false">O16+O52</f>
        <v>9</v>
      </c>
      <c r="P87" s="0" t="n">
        <f aca="false">P16+P52</f>
        <v>9</v>
      </c>
      <c r="Q87" s="0" t="n">
        <f aca="false">Q16+Q52</f>
        <v>9</v>
      </c>
      <c r="R87" s="0" t="n">
        <f aca="false">R16+R52</f>
        <v>9</v>
      </c>
      <c r="S87" s="0" t="n">
        <f aca="false">S16+S52</f>
        <v>9</v>
      </c>
      <c r="T87" s="0" t="n">
        <f aca="false">T16+T52</f>
        <v>9</v>
      </c>
      <c r="U87" s="0" t="n">
        <f aca="false">U16+U52</f>
        <v>9</v>
      </c>
      <c r="V87" s="0" t="n">
        <f aca="false">V16+V52</f>
        <v>9</v>
      </c>
      <c r="W87" s="0" t="n">
        <f aca="false">W16+W52</f>
        <v>9</v>
      </c>
      <c r="X87" s="0" t="n">
        <f aca="false">X16+X52</f>
        <v>9</v>
      </c>
      <c r="Y87" s="0" t="n">
        <f aca="false">Y16+Y52</f>
        <v>9</v>
      </c>
      <c r="Z87" s="0" t="n">
        <f aca="false">Z16+Z52</f>
        <v>9</v>
      </c>
      <c r="AA87" s="0" t="n">
        <f aca="false">AA16+AA52</f>
        <v>9</v>
      </c>
      <c r="AB87" s="0" t="n">
        <f aca="false">AB16+AB52</f>
        <v>9</v>
      </c>
      <c r="AC87" s="0" t="n">
        <f aca="false">AC16+AC52</f>
        <v>9</v>
      </c>
      <c r="AD87" s="0" t="n">
        <f aca="false">AD16+AD52</f>
        <v>8</v>
      </c>
      <c r="AE87" s="6" t="n">
        <f aca="false">SUM(G87:AD87)</f>
        <v>214</v>
      </c>
      <c r="AF87" s="6"/>
      <c r="AJ87" s="0" t="n">
        <f aca="false">AH87/24</f>
        <v>0</v>
      </c>
    </row>
    <row r="88" customFormat="false" ht="12.75" hidden="false" customHeight="false" outlineLevel="0" collapsed="false">
      <c r="B88" s="0" t="n">
        <v>0</v>
      </c>
      <c r="D88" s="0" t="n">
        <v>12</v>
      </c>
      <c r="E88" s="14" t="n">
        <v>3</v>
      </c>
      <c r="F88" s="0" t="n">
        <v>1</v>
      </c>
      <c r="G88" s="0" t="n">
        <f aca="false">G17+G53</f>
        <v>8</v>
      </c>
      <c r="H88" s="0" t="n">
        <f aca="false">H17+H53</f>
        <v>7</v>
      </c>
      <c r="I88" s="0" t="n">
        <f aca="false">I17+I53</f>
        <v>7</v>
      </c>
      <c r="J88" s="0" t="n">
        <f aca="false">J17+J53</f>
        <v>7</v>
      </c>
      <c r="K88" s="0" t="n">
        <f aca="false">K17+K53</f>
        <v>7</v>
      </c>
      <c r="L88" s="0" t="n">
        <f aca="false">L17+L53</f>
        <v>7</v>
      </c>
      <c r="M88" s="0" t="n">
        <f aca="false">M17+M53</f>
        <v>8</v>
      </c>
      <c r="N88" s="0" t="n">
        <f aca="false">N17+N53</f>
        <v>4</v>
      </c>
      <c r="O88" s="0" t="n">
        <f aca="false">O17+O53</f>
        <v>10</v>
      </c>
      <c r="P88" s="0" t="n">
        <f aca="false">P17+P53</f>
        <v>12</v>
      </c>
      <c r="Q88" s="0" t="n">
        <f aca="false">Q17+Q53</f>
        <v>13</v>
      </c>
      <c r="R88" s="0" t="n">
        <f aca="false">R17+R53</f>
        <v>14</v>
      </c>
      <c r="S88" s="0" t="n">
        <f aca="false">S17+S53</f>
        <v>14</v>
      </c>
      <c r="T88" s="0" t="n">
        <f aca="false">T17+T53</f>
        <v>14</v>
      </c>
      <c r="U88" s="0" t="n">
        <f aca="false">U17+U53</f>
        <v>14</v>
      </c>
      <c r="V88" s="0" t="n">
        <f aca="false">V17+V53</f>
        <v>14</v>
      </c>
      <c r="W88" s="0" t="n">
        <f aca="false">W17+W53</f>
        <v>13</v>
      </c>
      <c r="X88" s="0" t="n">
        <f aca="false">X17+X53</f>
        <v>12</v>
      </c>
      <c r="Y88" s="0" t="n">
        <f aca="false">Y17+Y53</f>
        <v>8</v>
      </c>
      <c r="Z88" s="0" t="n">
        <f aca="false">Z17+Z53</f>
        <v>8</v>
      </c>
      <c r="AA88" s="0" t="n">
        <f aca="false">AA17+AA53</f>
        <v>7</v>
      </c>
      <c r="AB88" s="0" t="n">
        <f aca="false">AB17+AB53</f>
        <v>6</v>
      </c>
      <c r="AC88" s="0" t="n">
        <f aca="false">AC17+AC53</f>
        <v>6</v>
      </c>
      <c r="AD88" s="0" t="n">
        <f aca="false">AD17+AD53</f>
        <v>8</v>
      </c>
      <c r="AE88" s="6" t="n">
        <f aca="false">SUM(AD88,G88:N88)</f>
        <v>63</v>
      </c>
      <c r="AF88" s="6" t="n">
        <f aca="false">SUM(O88:AC88)</f>
        <v>165</v>
      </c>
      <c r="AJ88" s="0" t="n">
        <f aca="false">AH88/24</f>
        <v>0</v>
      </c>
    </row>
    <row r="89" customFormat="false" ht="12.75" hidden="false" customHeight="false" outlineLevel="0" collapsed="false">
      <c r="B89" s="0" t="n">
        <v>0</v>
      </c>
      <c r="D89" s="0" t="n">
        <v>12</v>
      </c>
      <c r="E89" s="14" t="n">
        <v>4</v>
      </c>
      <c r="F89" s="0" t="n">
        <v>1</v>
      </c>
      <c r="G89" s="0" t="n">
        <f aca="false">G18+G54</f>
        <v>8</v>
      </c>
      <c r="H89" s="0" t="n">
        <f aca="false">H18+H54</f>
        <v>7</v>
      </c>
      <c r="I89" s="0" t="n">
        <f aca="false">I18+I54</f>
        <v>7</v>
      </c>
      <c r="J89" s="0" t="n">
        <f aca="false">J18+J54</f>
        <v>7</v>
      </c>
      <c r="K89" s="0" t="n">
        <f aca="false">K18+K54</f>
        <v>7</v>
      </c>
      <c r="L89" s="0" t="n">
        <f aca="false">L18+L54</f>
        <v>7</v>
      </c>
      <c r="M89" s="0" t="n">
        <f aca="false">M18+M54</f>
        <v>8</v>
      </c>
      <c r="N89" s="0" t="n">
        <f aca="false">N18+N54</f>
        <v>4</v>
      </c>
      <c r="O89" s="0" t="n">
        <f aca="false">O18+O54</f>
        <v>10</v>
      </c>
      <c r="P89" s="0" t="n">
        <f aca="false">P18+P54</f>
        <v>12</v>
      </c>
      <c r="Q89" s="0" t="n">
        <f aca="false">Q18+Q54</f>
        <v>13</v>
      </c>
      <c r="R89" s="0" t="n">
        <f aca="false">R18+R54</f>
        <v>14</v>
      </c>
      <c r="S89" s="0" t="n">
        <f aca="false">S18+S54</f>
        <v>14</v>
      </c>
      <c r="T89" s="0" t="n">
        <f aca="false">T18+T54</f>
        <v>14</v>
      </c>
      <c r="U89" s="0" t="n">
        <f aca="false">U18+U54</f>
        <v>14</v>
      </c>
      <c r="V89" s="0" t="n">
        <f aca="false">V18+V54</f>
        <v>14</v>
      </c>
      <c r="W89" s="0" t="n">
        <f aca="false">W18+W54</f>
        <v>13</v>
      </c>
      <c r="X89" s="0" t="n">
        <f aca="false">X18+X54</f>
        <v>12</v>
      </c>
      <c r="Y89" s="0" t="n">
        <f aca="false">Y18+Y54</f>
        <v>8</v>
      </c>
      <c r="Z89" s="0" t="n">
        <f aca="false">Z18+Z54</f>
        <v>8</v>
      </c>
      <c r="AA89" s="0" t="n">
        <f aca="false">AA18+AA54</f>
        <v>7</v>
      </c>
      <c r="AB89" s="0" t="n">
        <f aca="false">AB18+AB54</f>
        <v>6</v>
      </c>
      <c r="AC89" s="0" t="n">
        <f aca="false">AC18+AC54</f>
        <v>6</v>
      </c>
      <c r="AD89" s="0" t="n">
        <f aca="false">AD18+AD54</f>
        <v>8</v>
      </c>
      <c r="AE89" s="6" t="n">
        <f aca="false">SUM(AD89,G89:N89)</f>
        <v>63</v>
      </c>
      <c r="AF89" s="6" t="n">
        <f aca="false">SUM(O89:AC89)</f>
        <v>165</v>
      </c>
      <c r="AJ89" s="0" t="n">
        <f aca="false">AH89/24</f>
        <v>0</v>
      </c>
    </row>
    <row r="90" customFormat="false" ht="12.75" hidden="false" customHeight="false" outlineLevel="0" collapsed="false">
      <c r="B90" s="0" t="n">
        <v>0</v>
      </c>
      <c r="D90" s="0" t="n">
        <v>12</v>
      </c>
      <c r="E90" s="14" t="n">
        <v>5</v>
      </c>
      <c r="F90" s="0" t="n">
        <v>1</v>
      </c>
      <c r="G90" s="0" t="n">
        <f aca="false">G19+G55</f>
        <v>8</v>
      </c>
      <c r="H90" s="0" t="n">
        <f aca="false">H19+H55</f>
        <v>7</v>
      </c>
      <c r="I90" s="0" t="n">
        <f aca="false">I19+I55</f>
        <v>7</v>
      </c>
      <c r="J90" s="0" t="n">
        <f aca="false">J19+J55</f>
        <v>7</v>
      </c>
      <c r="K90" s="0" t="n">
        <f aca="false">K19+K55</f>
        <v>7</v>
      </c>
      <c r="L90" s="0" t="n">
        <f aca="false">L19+L55</f>
        <v>7</v>
      </c>
      <c r="M90" s="0" t="n">
        <f aca="false">M19+M55</f>
        <v>8</v>
      </c>
      <c r="N90" s="0" t="n">
        <f aca="false">N19+N55</f>
        <v>4</v>
      </c>
      <c r="O90" s="0" t="n">
        <f aca="false">O19+O55</f>
        <v>10</v>
      </c>
      <c r="P90" s="0" t="n">
        <f aca="false">P19+P55</f>
        <v>12</v>
      </c>
      <c r="Q90" s="0" t="n">
        <f aca="false">Q19+Q55</f>
        <v>13</v>
      </c>
      <c r="R90" s="0" t="n">
        <f aca="false">R19+R55</f>
        <v>14</v>
      </c>
      <c r="S90" s="0" t="n">
        <f aca="false">S19+S55</f>
        <v>14</v>
      </c>
      <c r="T90" s="0" t="n">
        <f aca="false">T19+T55</f>
        <v>14</v>
      </c>
      <c r="U90" s="0" t="n">
        <f aca="false">U19+U55</f>
        <v>14</v>
      </c>
      <c r="V90" s="0" t="n">
        <f aca="false">V19+V55</f>
        <v>14</v>
      </c>
      <c r="W90" s="0" t="n">
        <f aca="false">W19+W55</f>
        <v>13</v>
      </c>
      <c r="X90" s="0" t="n">
        <f aca="false">X19+X55</f>
        <v>12</v>
      </c>
      <c r="Y90" s="0" t="n">
        <f aca="false">Y19+Y55</f>
        <v>8</v>
      </c>
      <c r="Z90" s="0" t="n">
        <f aca="false">Z19+Z55</f>
        <v>8</v>
      </c>
      <c r="AA90" s="0" t="n">
        <f aca="false">AA19+AA55</f>
        <v>7</v>
      </c>
      <c r="AB90" s="0" t="n">
        <f aca="false">AB19+AB55</f>
        <v>6</v>
      </c>
      <c r="AC90" s="0" t="n">
        <f aca="false">AC19+AC55</f>
        <v>6</v>
      </c>
      <c r="AD90" s="0" t="n">
        <f aca="false">AD19+AD55</f>
        <v>8</v>
      </c>
      <c r="AE90" s="6" t="n">
        <f aca="false">SUM(AD90,G90:N90)</f>
        <v>63</v>
      </c>
      <c r="AF90" s="6" t="n">
        <f aca="false">SUM(O90:AC90)</f>
        <v>165</v>
      </c>
      <c r="AJ90" s="0" t="n">
        <f aca="false">AH90/24</f>
        <v>0</v>
      </c>
    </row>
    <row r="91" customFormat="false" ht="12.75" hidden="false" customHeight="false" outlineLevel="0" collapsed="false">
      <c r="B91" s="0" t="n">
        <v>0</v>
      </c>
      <c r="D91" s="0" t="n">
        <v>12</v>
      </c>
      <c r="E91" s="14" t="n">
        <v>6</v>
      </c>
      <c r="F91" s="0" t="n">
        <v>1</v>
      </c>
      <c r="G91" s="0" t="n">
        <f aca="false">G20+G56</f>
        <v>8</v>
      </c>
      <c r="H91" s="0" t="n">
        <f aca="false">H20+H56</f>
        <v>7</v>
      </c>
      <c r="I91" s="0" t="n">
        <f aca="false">I20+I56</f>
        <v>7</v>
      </c>
      <c r="J91" s="0" t="n">
        <f aca="false">J20+J56</f>
        <v>7</v>
      </c>
      <c r="K91" s="0" t="n">
        <f aca="false">K20+K56</f>
        <v>7</v>
      </c>
      <c r="L91" s="0" t="n">
        <f aca="false">L20+L56</f>
        <v>7</v>
      </c>
      <c r="M91" s="0" t="n">
        <f aca="false">M20+M56</f>
        <v>8</v>
      </c>
      <c r="N91" s="0" t="n">
        <f aca="false">N20+N56</f>
        <v>4</v>
      </c>
      <c r="O91" s="0" t="n">
        <f aca="false">O20+O56</f>
        <v>10</v>
      </c>
      <c r="P91" s="0" t="n">
        <f aca="false">P20+P56</f>
        <v>12</v>
      </c>
      <c r="Q91" s="0" t="n">
        <f aca="false">Q20+Q56</f>
        <v>13</v>
      </c>
      <c r="R91" s="0" t="n">
        <f aca="false">R20+R56</f>
        <v>14</v>
      </c>
      <c r="S91" s="0" t="n">
        <f aca="false">S20+S56</f>
        <v>14</v>
      </c>
      <c r="T91" s="0" t="n">
        <f aca="false">T20+T56</f>
        <v>14</v>
      </c>
      <c r="U91" s="0" t="n">
        <f aca="false">U20+U56</f>
        <v>14</v>
      </c>
      <c r="V91" s="0" t="n">
        <f aca="false">V20+V56</f>
        <v>14</v>
      </c>
      <c r="W91" s="0" t="n">
        <f aca="false">W20+W56</f>
        <v>13</v>
      </c>
      <c r="X91" s="0" t="n">
        <f aca="false">X20+X56</f>
        <v>12</v>
      </c>
      <c r="Y91" s="0" t="n">
        <f aca="false">Y20+Y56</f>
        <v>8</v>
      </c>
      <c r="Z91" s="0" t="n">
        <f aca="false">Z20+Z56</f>
        <v>8</v>
      </c>
      <c r="AA91" s="0" t="n">
        <f aca="false">AA20+AA56</f>
        <v>7</v>
      </c>
      <c r="AB91" s="0" t="n">
        <f aca="false">AB20+AB56</f>
        <v>6</v>
      </c>
      <c r="AC91" s="0" t="n">
        <f aca="false">AC20+AC56</f>
        <v>6</v>
      </c>
      <c r="AD91" s="0" t="n">
        <f aca="false">AD20+AD56</f>
        <v>8</v>
      </c>
      <c r="AE91" s="6" t="n">
        <f aca="false">SUM(AD91,G91:N91)</f>
        <v>63</v>
      </c>
      <c r="AF91" s="6" t="n">
        <f aca="false">SUM(O91:AC91)</f>
        <v>165</v>
      </c>
      <c r="AJ91" s="0" t="n">
        <f aca="false">AH91/24</f>
        <v>0</v>
      </c>
    </row>
    <row r="92" customFormat="false" ht="12.75" hidden="false" customHeight="false" outlineLevel="0" collapsed="false">
      <c r="B92" s="0" t="n">
        <v>0</v>
      </c>
      <c r="D92" s="0" t="n">
        <v>12</v>
      </c>
      <c r="E92" s="14" t="n">
        <v>7</v>
      </c>
      <c r="F92" s="0" t="n">
        <v>1</v>
      </c>
      <c r="G92" s="0" t="n">
        <f aca="false">G21+G57</f>
        <v>8</v>
      </c>
      <c r="H92" s="0" t="n">
        <f aca="false">H21+H57</f>
        <v>7</v>
      </c>
      <c r="I92" s="0" t="n">
        <f aca="false">I21+I57</f>
        <v>7</v>
      </c>
      <c r="J92" s="0" t="n">
        <f aca="false">J21+J57</f>
        <v>7</v>
      </c>
      <c r="K92" s="0" t="n">
        <f aca="false">K21+K57</f>
        <v>7</v>
      </c>
      <c r="L92" s="0" t="n">
        <f aca="false">L21+L57</f>
        <v>7</v>
      </c>
      <c r="M92" s="0" t="n">
        <f aca="false">M21+M57</f>
        <v>8</v>
      </c>
      <c r="N92" s="0" t="n">
        <f aca="false">N21+N57</f>
        <v>4</v>
      </c>
      <c r="O92" s="0" t="n">
        <f aca="false">O21+O57</f>
        <v>10</v>
      </c>
      <c r="P92" s="0" t="n">
        <f aca="false">P21+P57</f>
        <v>12</v>
      </c>
      <c r="Q92" s="0" t="n">
        <f aca="false">Q21+Q57</f>
        <v>13</v>
      </c>
      <c r="R92" s="0" t="n">
        <f aca="false">R21+R57</f>
        <v>14</v>
      </c>
      <c r="S92" s="0" t="n">
        <f aca="false">S21+S57</f>
        <v>14</v>
      </c>
      <c r="T92" s="0" t="n">
        <f aca="false">T21+T57</f>
        <v>14</v>
      </c>
      <c r="U92" s="0" t="n">
        <f aca="false">U21+U57</f>
        <v>14</v>
      </c>
      <c r="V92" s="0" t="n">
        <f aca="false">V21+V57</f>
        <v>14</v>
      </c>
      <c r="W92" s="0" t="n">
        <f aca="false">W21+W57</f>
        <v>13</v>
      </c>
      <c r="X92" s="0" t="n">
        <f aca="false">X21+X57</f>
        <v>12</v>
      </c>
      <c r="Y92" s="0" t="n">
        <f aca="false">Y21+Y57</f>
        <v>8</v>
      </c>
      <c r="Z92" s="0" t="n">
        <f aca="false">Z21+Z57</f>
        <v>8</v>
      </c>
      <c r="AA92" s="0" t="n">
        <f aca="false">AA21+AA57</f>
        <v>7</v>
      </c>
      <c r="AB92" s="0" t="n">
        <f aca="false">AB21+AB57</f>
        <v>6</v>
      </c>
      <c r="AC92" s="0" t="n">
        <f aca="false">AC21+AC57</f>
        <v>6</v>
      </c>
      <c r="AD92" s="0" t="n">
        <f aca="false">AD21+AD57</f>
        <v>8</v>
      </c>
      <c r="AE92" s="6" t="n">
        <f aca="false">SUM(AD92,G92:N92)</f>
        <v>63</v>
      </c>
      <c r="AF92" s="6" t="n">
        <f aca="false">SUM(O92:AC92)</f>
        <v>165</v>
      </c>
      <c r="AJ92" s="0" t="n">
        <f aca="false">AH92/24</f>
        <v>0</v>
      </c>
    </row>
    <row r="93" customFormat="false" ht="12.75" hidden="false" customHeight="false" outlineLevel="0" collapsed="false">
      <c r="B93" s="0" t="n">
        <v>0</v>
      </c>
      <c r="D93" s="0" t="n">
        <v>12</v>
      </c>
      <c r="E93" s="14" t="n">
        <v>8</v>
      </c>
      <c r="F93" s="0" t="n">
        <v>1</v>
      </c>
      <c r="G93" s="0" t="n">
        <f aca="false">G22+G58</f>
        <v>8</v>
      </c>
      <c r="H93" s="0" t="n">
        <f aca="false">H22+H58</f>
        <v>7</v>
      </c>
      <c r="I93" s="0" t="n">
        <f aca="false">I22+I58</f>
        <v>7</v>
      </c>
      <c r="J93" s="0" t="n">
        <f aca="false">J22+J58</f>
        <v>7</v>
      </c>
      <c r="K93" s="0" t="n">
        <f aca="false">K22+K58</f>
        <v>7</v>
      </c>
      <c r="L93" s="0" t="n">
        <f aca="false">L22+L58</f>
        <v>7</v>
      </c>
      <c r="M93" s="0" t="n">
        <f aca="false">M22+M58</f>
        <v>8</v>
      </c>
      <c r="N93" s="0" t="n">
        <f aca="false">N22+N58</f>
        <v>6</v>
      </c>
      <c r="O93" s="0" t="n">
        <f aca="false">O22+O58</f>
        <v>6</v>
      </c>
      <c r="P93" s="0" t="n">
        <f aca="false">P22+P58</f>
        <v>6</v>
      </c>
      <c r="Q93" s="0" t="n">
        <f aca="false">Q22+Q58</f>
        <v>6</v>
      </c>
      <c r="R93" s="0" t="n">
        <f aca="false">R22+R58</f>
        <v>6</v>
      </c>
      <c r="S93" s="0" t="n">
        <f aca="false">S22+S58</f>
        <v>6</v>
      </c>
      <c r="T93" s="0" t="n">
        <f aca="false">T22+T58</f>
        <v>6</v>
      </c>
      <c r="U93" s="0" t="n">
        <f aca="false">U22+U58</f>
        <v>6</v>
      </c>
      <c r="V93" s="0" t="n">
        <f aca="false">V22+V58</f>
        <v>6</v>
      </c>
      <c r="W93" s="0" t="n">
        <f aca="false">W22+W58</f>
        <v>6</v>
      </c>
      <c r="X93" s="0" t="n">
        <f aca="false">X22+X58</f>
        <v>6</v>
      </c>
      <c r="Y93" s="0" t="n">
        <f aca="false">Y22+Y58</f>
        <v>6</v>
      </c>
      <c r="Z93" s="0" t="n">
        <f aca="false">Z22+Z58</f>
        <v>6</v>
      </c>
      <c r="AA93" s="0" t="n">
        <f aca="false">AA22+AA58</f>
        <v>6</v>
      </c>
      <c r="AB93" s="0" t="n">
        <f aca="false">AB22+AB58</f>
        <v>6</v>
      </c>
      <c r="AC93" s="0" t="n">
        <f aca="false">AC22+AC58</f>
        <v>6</v>
      </c>
      <c r="AD93" s="0" t="n">
        <f aca="false">AD22+AD58</f>
        <v>8</v>
      </c>
      <c r="AE93" s="6" t="n">
        <f aca="false">SUM(G93:AD93)</f>
        <v>155</v>
      </c>
      <c r="AF93" s="6"/>
      <c r="AJ93" s="0" t="n">
        <f aca="false">AH93/24</f>
        <v>0</v>
      </c>
    </row>
    <row r="94" customFormat="false" ht="12.75" hidden="false" customHeight="false" outlineLevel="0" collapsed="false">
      <c r="B94" s="0" t="n">
        <v>0</v>
      </c>
      <c r="D94" s="0" t="n">
        <v>12</v>
      </c>
      <c r="E94" s="13" t="n">
        <v>9</v>
      </c>
      <c r="F94" s="0" t="n">
        <v>1</v>
      </c>
      <c r="G94" s="0" t="n">
        <f aca="false">G23+G59</f>
        <v>8</v>
      </c>
      <c r="H94" s="0" t="n">
        <f aca="false">H23+H59</f>
        <v>9</v>
      </c>
      <c r="I94" s="0" t="n">
        <f aca="false">I23+I59</f>
        <v>9</v>
      </c>
      <c r="J94" s="0" t="n">
        <f aca="false">J23+J59</f>
        <v>9</v>
      </c>
      <c r="K94" s="0" t="n">
        <f aca="false">K23+K59</f>
        <v>9</v>
      </c>
      <c r="L94" s="0" t="n">
        <f aca="false">L23+L59</f>
        <v>9</v>
      </c>
      <c r="M94" s="0" t="n">
        <f aca="false">M23+M59</f>
        <v>9</v>
      </c>
      <c r="N94" s="0" t="n">
        <f aca="false">N23+N59</f>
        <v>9</v>
      </c>
      <c r="O94" s="0" t="n">
        <f aca="false">O23+O59</f>
        <v>9</v>
      </c>
      <c r="P94" s="0" t="n">
        <f aca="false">P23+P59</f>
        <v>9</v>
      </c>
      <c r="Q94" s="0" t="n">
        <f aca="false">Q23+Q59</f>
        <v>9</v>
      </c>
      <c r="R94" s="0" t="n">
        <f aca="false">R23+R59</f>
        <v>9</v>
      </c>
      <c r="S94" s="0" t="n">
        <f aca="false">S23+S59</f>
        <v>9</v>
      </c>
      <c r="T94" s="0" t="n">
        <f aca="false">T23+T59</f>
        <v>9</v>
      </c>
      <c r="U94" s="0" t="n">
        <f aca="false">U23+U59</f>
        <v>9</v>
      </c>
      <c r="V94" s="0" t="n">
        <f aca="false">V23+V59</f>
        <v>9</v>
      </c>
      <c r="W94" s="0" t="n">
        <f aca="false">W23+W59</f>
        <v>9</v>
      </c>
      <c r="X94" s="0" t="n">
        <f aca="false">X23+X59</f>
        <v>9</v>
      </c>
      <c r="Y94" s="0" t="n">
        <f aca="false">Y23+Y59</f>
        <v>9</v>
      </c>
      <c r="Z94" s="0" t="n">
        <f aca="false">Z23+Z59</f>
        <v>9</v>
      </c>
      <c r="AA94" s="0" t="n">
        <f aca="false">AA23+AA59</f>
        <v>9</v>
      </c>
      <c r="AB94" s="0" t="n">
        <f aca="false">AB23+AB59</f>
        <v>9</v>
      </c>
      <c r="AC94" s="0" t="n">
        <f aca="false">AC23+AC59</f>
        <v>9</v>
      </c>
      <c r="AD94" s="0" t="n">
        <f aca="false">AD23+AD59</f>
        <v>8</v>
      </c>
      <c r="AE94" s="6" t="n">
        <f aca="false">SUM(G94:AD94)</f>
        <v>214</v>
      </c>
      <c r="AF94" s="6"/>
      <c r="AJ94" s="0" t="n">
        <f aca="false">AH94/24</f>
        <v>0</v>
      </c>
    </row>
    <row r="95" customFormat="false" ht="12.75" hidden="false" customHeight="false" outlineLevel="0" collapsed="false">
      <c r="B95" s="0" t="n">
        <v>0</v>
      </c>
      <c r="D95" s="0" t="n">
        <v>12</v>
      </c>
      <c r="E95" s="14" t="n">
        <v>10</v>
      </c>
      <c r="F95" s="0" t="n">
        <v>1</v>
      </c>
      <c r="G95" s="0" t="n">
        <f aca="false">G24+G60</f>
        <v>8</v>
      </c>
      <c r="H95" s="0" t="n">
        <f aca="false">H24+H60</f>
        <v>7</v>
      </c>
      <c r="I95" s="0" t="n">
        <f aca="false">I24+I60</f>
        <v>7</v>
      </c>
      <c r="J95" s="0" t="n">
        <f aca="false">J24+J60</f>
        <v>7</v>
      </c>
      <c r="K95" s="0" t="n">
        <f aca="false">K24+K60</f>
        <v>7</v>
      </c>
      <c r="L95" s="0" t="n">
        <f aca="false">L24+L60</f>
        <v>7</v>
      </c>
      <c r="M95" s="0" t="n">
        <f aca="false">M24+M60</f>
        <v>8</v>
      </c>
      <c r="N95" s="0" t="n">
        <f aca="false">N24+N60</f>
        <v>4</v>
      </c>
      <c r="O95" s="0" t="n">
        <f aca="false">O24+O60</f>
        <v>10</v>
      </c>
      <c r="P95" s="0" t="n">
        <f aca="false">P24+P60</f>
        <v>12</v>
      </c>
      <c r="Q95" s="0" t="n">
        <f aca="false">Q24+Q60</f>
        <v>13</v>
      </c>
      <c r="R95" s="0" t="n">
        <f aca="false">R24+R60</f>
        <v>14</v>
      </c>
      <c r="S95" s="0" t="n">
        <f aca="false">S24+S60</f>
        <v>14</v>
      </c>
      <c r="T95" s="0" t="n">
        <f aca="false">T24+T60</f>
        <v>14</v>
      </c>
      <c r="U95" s="0" t="n">
        <f aca="false">U24+U60</f>
        <v>14</v>
      </c>
      <c r="V95" s="0" t="n">
        <f aca="false">V24+V60</f>
        <v>14</v>
      </c>
      <c r="W95" s="0" t="n">
        <f aca="false">W24+W60</f>
        <v>13</v>
      </c>
      <c r="X95" s="0" t="n">
        <f aca="false">X24+X60</f>
        <v>12</v>
      </c>
      <c r="Y95" s="0" t="n">
        <f aca="false">Y24+Y60</f>
        <v>8</v>
      </c>
      <c r="Z95" s="0" t="n">
        <f aca="false">Z24+Z60</f>
        <v>8</v>
      </c>
      <c r="AA95" s="0" t="n">
        <f aca="false">AA24+AA60</f>
        <v>7</v>
      </c>
      <c r="AB95" s="0" t="n">
        <f aca="false">AB24+AB60</f>
        <v>6</v>
      </c>
      <c r="AC95" s="0" t="n">
        <f aca="false">AC24+AC60</f>
        <v>6</v>
      </c>
      <c r="AD95" s="0" t="n">
        <f aca="false">AD24+AD60</f>
        <v>8</v>
      </c>
      <c r="AE95" s="6" t="n">
        <f aca="false">SUM(AD95,G95:N95)</f>
        <v>63</v>
      </c>
      <c r="AF95" s="6" t="n">
        <f aca="false">SUM(O95:AC95)</f>
        <v>165</v>
      </c>
      <c r="AJ95" s="0" t="n">
        <f aca="false">AH95/24</f>
        <v>0</v>
      </c>
    </row>
    <row r="96" customFormat="false" ht="12.75" hidden="false" customHeight="false" outlineLevel="0" collapsed="false">
      <c r="B96" s="0" t="n">
        <v>0</v>
      </c>
      <c r="D96" s="0" t="n">
        <v>12</v>
      </c>
      <c r="E96" s="14" t="n">
        <v>11</v>
      </c>
      <c r="F96" s="0" t="n">
        <v>1</v>
      </c>
      <c r="G96" s="0" t="n">
        <f aca="false">G25+G61</f>
        <v>8</v>
      </c>
      <c r="H96" s="0" t="n">
        <f aca="false">H25+H61</f>
        <v>7</v>
      </c>
      <c r="I96" s="0" t="n">
        <f aca="false">I25+I61</f>
        <v>7</v>
      </c>
      <c r="J96" s="0" t="n">
        <f aca="false">J25+J61</f>
        <v>7</v>
      </c>
      <c r="K96" s="0" t="n">
        <f aca="false">K25+K61</f>
        <v>7</v>
      </c>
      <c r="L96" s="0" t="n">
        <f aca="false">L25+L61</f>
        <v>7</v>
      </c>
      <c r="M96" s="0" t="n">
        <f aca="false">M25+M61</f>
        <v>8</v>
      </c>
      <c r="N96" s="0" t="n">
        <f aca="false">N25+N61</f>
        <v>4</v>
      </c>
      <c r="O96" s="0" t="n">
        <f aca="false">O25+O61</f>
        <v>10</v>
      </c>
      <c r="P96" s="0" t="n">
        <f aca="false">P25+P61</f>
        <v>12</v>
      </c>
      <c r="Q96" s="0" t="n">
        <f aca="false">Q25+Q61</f>
        <v>13</v>
      </c>
      <c r="R96" s="0" t="n">
        <f aca="false">R25+R61</f>
        <v>14</v>
      </c>
      <c r="S96" s="0" t="n">
        <f aca="false">S25+S61</f>
        <v>14</v>
      </c>
      <c r="T96" s="0" t="n">
        <f aca="false">T25+T61</f>
        <v>14</v>
      </c>
      <c r="U96" s="0" t="n">
        <f aca="false">U25+U61</f>
        <v>14</v>
      </c>
      <c r="V96" s="0" t="n">
        <f aca="false">V25+V61</f>
        <v>14</v>
      </c>
      <c r="W96" s="0" t="n">
        <f aca="false">W25+W61</f>
        <v>13</v>
      </c>
      <c r="X96" s="0" t="n">
        <f aca="false">X25+X61</f>
        <v>12</v>
      </c>
      <c r="Y96" s="0" t="n">
        <f aca="false">Y25+Y61</f>
        <v>8</v>
      </c>
      <c r="Z96" s="0" t="n">
        <f aca="false">Z25+Z61</f>
        <v>8</v>
      </c>
      <c r="AA96" s="0" t="n">
        <f aca="false">AA25+AA61</f>
        <v>7</v>
      </c>
      <c r="AB96" s="0" t="n">
        <f aca="false">AB25+AB61</f>
        <v>6</v>
      </c>
      <c r="AC96" s="0" t="n">
        <f aca="false">AC25+AC61</f>
        <v>6</v>
      </c>
      <c r="AD96" s="0" t="n">
        <f aca="false">AD25+AD61</f>
        <v>8</v>
      </c>
      <c r="AE96" s="6" t="n">
        <f aca="false">SUM(AD96,G96:N96)</f>
        <v>63</v>
      </c>
      <c r="AF96" s="6" t="n">
        <f aca="false">SUM(O96:AC96)</f>
        <v>165</v>
      </c>
      <c r="AJ96" s="0" t="n">
        <f aca="false">AH96/24</f>
        <v>0</v>
      </c>
    </row>
    <row r="97" customFormat="false" ht="12.75" hidden="false" customHeight="false" outlineLevel="0" collapsed="false">
      <c r="B97" s="0" t="n">
        <v>0</v>
      </c>
      <c r="D97" s="0" t="n">
        <v>12</v>
      </c>
      <c r="E97" s="14" t="n">
        <v>12</v>
      </c>
      <c r="F97" s="0" t="n">
        <v>1</v>
      </c>
      <c r="G97" s="0" t="n">
        <f aca="false">G26+G62</f>
        <v>8</v>
      </c>
      <c r="H97" s="0" t="n">
        <f aca="false">H26+H62</f>
        <v>7</v>
      </c>
      <c r="I97" s="0" t="n">
        <f aca="false">I26+I62</f>
        <v>7</v>
      </c>
      <c r="J97" s="0" t="n">
        <f aca="false">J26+J62</f>
        <v>7</v>
      </c>
      <c r="K97" s="0" t="n">
        <f aca="false">K26+K62</f>
        <v>7</v>
      </c>
      <c r="L97" s="0" t="n">
        <f aca="false">L26+L62</f>
        <v>7</v>
      </c>
      <c r="M97" s="0" t="n">
        <f aca="false">M26+M62</f>
        <v>8</v>
      </c>
      <c r="N97" s="0" t="n">
        <f aca="false">N26+N62</f>
        <v>4</v>
      </c>
      <c r="O97" s="0" t="n">
        <f aca="false">O26+O62</f>
        <v>10</v>
      </c>
      <c r="P97" s="0" t="n">
        <f aca="false">P26+P62</f>
        <v>12</v>
      </c>
      <c r="Q97" s="0" t="n">
        <f aca="false">Q26+Q62</f>
        <v>13</v>
      </c>
      <c r="R97" s="0" t="n">
        <f aca="false">R26+R62</f>
        <v>14</v>
      </c>
      <c r="S97" s="0" t="n">
        <f aca="false">S26+S62</f>
        <v>14</v>
      </c>
      <c r="T97" s="0" t="n">
        <f aca="false">T26+T62</f>
        <v>14</v>
      </c>
      <c r="U97" s="0" t="n">
        <f aca="false">U26+U62</f>
        <v>14</v>
      </c>
      <c r="V97" s="0" t="n">
        <f aca="false">V26+V62</f>
        <v>14</v>
      </c>
      <c r="W97" s="0" t="n">
        <f aca="false">W26+W62</f>
        <v>13</v>
      </c>
      <c r="X97" s="0" t="n">
        <f aca="false">X26+X62</f>
        <v>12</v>
      </c>
      <c r="Y97" s="0" t="n">
        <f aca="false">Y26+Y62</f>
        <v>8</v>
      </c>
      <c r="Z97" s="0" t="n">
        <f aca="false">Z26+Z62</f>
        <v>8</v>
      </c>
      <c r="AA97" s="0" t="n">
        <f aca="false">AA26+AA62</f>
        <v>7</v>
      </c>
      <c r="AB97" s="0" t="n">
        <f aca="false">AB26+AB62</f>
        <v>6</v>
      </c>
      <c r="AC97" s="0" t="n">
        <f aca="false">AC26+AC62</f>
        <v>6</v>
      </c>
      <c r="AD97" s="0" t="n">
        <f aca="false">AD26+AD62</f>
        <v>8</v>
      </c>
      <c r="AE97" s="6" t="n">
        <f aca="false">SUM(AD97,G97:N97)</f>
        <v>63</v>
      </c>
      <c r="AF97" s="6" t="n">
        <f aca="false">SUM(O97:AC97)</f>
        <v>165</v>
      </c>
      <c r="AJ97" s="0" t="n">
        <f aca="false">AH97/24</f>
        <v>0</v>
      </c>
    </row>
    <row r="98" customFormat="false" ht="12.75" hidden="false" customHeight="false" outlineLevel="0" collapsed="false">
      <c r="B98" s="0" t="n">
        <v>0</v>
      </c>
      <c r="D98" s="0" t="n">
        <v>12</v>
      </c>
      <c r="E98" s="14" t="n">
        <v>13</v>
      </c>
      <c r="F98" s="0" t="n">
        <v>1</v>
      </c>
      <c r="G98" s="0" t="n">
        <f aca="false">G27+G63</f>
        <v>8</v>
      </c>
      <c r="H98" s="0" t="n">
        <f aca="false">H27+H63</f>
        <v>7</v>
      </c>
      <c r="I98" s="0" t="n">
        <f aca="false">I27+I63</f>
        <v>7</v>
      </c>
      <c r="J98" s="0" t="n">
        <f aca="false">J27+J63</f>
        <v>7</v>
      </c>
      <c r="K98" s="0" t="n">
        <f aca="false">K27+K63</f>
        <v>7</v>
      </c>
      <c r="L98" s="0" t="n">
        <f aca="false">L27+L63</f>
        <v>7</v>
      </c>
      <c r="M98" s="0" t="n">
        <f aca="false">M27+M63</f>
        <v>8</v>
      </c>
      <c r="N98" s="0" t="n">
        <f aca="false">N27+N63</f>
        <v>4</v>
      </c>
      <c r="O98" s="0" t="n">
        <f aca="false">O27+O63</f>
        <v>10</v>
      </c>
      <c r="P98" s="0" t="n">
        <f aca="false">P27+P63</f>
        <v>12</v>
      </c>
      <c r="Q98" s="0" t="n">
        <f aca="false">Q27+Q63</f>
        <v>14</v>
      </c>
      <c r="R98" s="0" t="n">
        <f aca="false">R27+R63</f>
        <v>14</v>
      </c>
      <c r="S98" s="0" t="n">
        <f aca="false">S27+S63</f>
        <v>14</v>
      </c>
      <c r="T98" s="0" t="n">
        <f aca="false">T27+T63</f>
        <v>14</v>
      </c>
      <c r="U98" s="0" t="n">
        <f aca="false">U27+U63</f>
        <v>14</v>
      </c>
      <c r="V98" s="0" t="n">
        <f aca="false">V27+V63</f>
        <v>14</v>
      </c>
      <c r="W98" s="0" t="n">
        <f aca="false">W27+W63</f>
        <v>13</v>
      </c>
      <c r="X98" s="0" t="n">
        <f aca="false">X27+X63</f>
        <v>12</v>
      </c>
      <c r="Y98" s="0" t="n">
        <f aca="false">Y27+Y63</f>
        <v>8</v>
      </c>
      <c r="Z98" s="0" t="n">
        <f aca="false">Z27+Z63</f>
        <v>8</v>
      </c>
      <c r="AA98" s="0" t="n">
        <f aca="false">AA27+AA63</f>
        <v>7</v>
      </c>
      <c r="AB98" s="0" t="n">
        <f aca="false">AB27+AB63</f>
        <v>6</v>
      </c>
      <c r="AC98" s="0" t="n">
        <f aca="false">AC27+AC63</f>
        <v>6</v>
      </c>
      <c r="AD98" s="0" t="n">
        <f aca="false">AD27+AD63</f>
        <v>8</v>
      </c>
      <c r="AE98" s="6" t="n">
        <f aca="false">SUM(AD98,G98:N98)</f>
        <v>63</v>
      </c>
      <c r="AF98" s="6" t="n">
        <f aca="false">SUM(O98:AC98)</f>
        <v>166</v>
      </c>
      <c r="AJ98" s="0" t="n">
        <f aca="false">AH98/24</f>
        <v>0</v>
      </c>
    </row>
    <row r="99" customFormat="false" ht="12.75" hidden="false" customHeight="false" outlineLevel="0" collapsed="false">
      <c r="B99" s="0" t="n">
        <v>0</v>
      </c>
      <c r="D99" s="0" t="n">
        <v>12</v>
      </c>
      <c r="E99" s="14" t="n">
        <v>14</v>
      </c>
      <c r="F99" s="0" t="n">
        <v>1</v>
      </c>
      <c r="G99" s="0" t="n">
        <f aca="false">G28+G64</f>
        <v>8</v>
      </c>
      <c r="H99" s="0" t="n">
        <f aca="false">H28+H64</f>
        <v>7</v>
      </c>
      <c r="I99" s="0" t="n">
        <f aca="false">I28+I64</f>
        <v>7</v>
      </c>
      <c r="J99" s="0" t="n">
        <f aca="false">J28+J64</f>
        <v>7</v>
      </c>
      <c r="K99" s="0" t="n">
        <f aca="false">K28+K64</f>
        <v>7</v>
      </c>
      <c r="L99" s="0" t="n">
        <f aca="false">L28+L64</f>
        <v>7</v>
      </c>
      <c r="M99" s="0" t="n">
        <f aca="false">M28+M64</f>
        <v>8</v>
      </c>
      <c r="N99" s="0" t="n">
        <f aca="false">N28+N64</f>
        <v>4</v>
      </c>
      <c r="O99" s="0" t="n">
        <f aca="false">O28+O64</f>
        <v>10</v>
      </c>
      <c r="P99" s="0" t="n">
        <f aca="false">P28+P64</f>
        <v>12</v>
      </c>
      <c r="Q99" s="0" t="n">
        <f aca="false">Q28+Q64</f>
        <v>14</v>
      </c>
      <c r="R99" s="0" t="n">
        <f aca="false">R28+R64</f>
        <v>14</v>
      </c>
      <c r="S99" s="0" t="n">
        <f aca="false">S28+S64</f>
        <v>14</v>
      </c>
      <c r="T99" s="0" t="n">
        <f aca="false">T28+T64</f>
        <v>14</v>
      </c>
      <c r="U99" s="0" t="n">
        <f aca="false">U28+U64</f>
        <v>14</v>
      </c>
      <c r="V99" s="0" t="n">
        <f aca="false">V28+V64</f>
        <v>14</v>
      </c>
      <c r="W99" s="0" t="n">
        <f aca="false">W28+W64</f>
        <v>13</v>
      </c>
      <c r="X99" s="0" t="n">
        <f aca="false">X28+X64</f>
        <v>12</v>
      </c>
      <c r="Y99" s="0" t="n">
        <f aca="false">Y28+Y64</f>
        <v>8</v>
      </c>
      <c r="Z99" s="0" t="n">
        <f aca="false">Z28+Z64</f>
        <v>8</v>
      </c>
      <c r="AA99" s="0" t="n">
        <f aca="false">AA28+AA64</f>
        <v>7</v>
      </c>
      <c r="AB99" s="0" t="n">
        <f aca="false">AB28+AB64</f>
        <v>6</v>
      </c>
      <c r="AC99" s="0" t="n">
        <f aca="false">AC28+AC64</f>
        <v>6</v>
      </c>
      <c r="AD99" s="0" t="n">
        <f aca="false">AD28+AD64</f>
        <v>8</v>
      </c>
      <c r="AE99" s="6" t="n">
        <f aca="false">SUM(AD99,G99:N99)</f>
        <v>63</v>
      </c>
      <c r="AF99" s="6" t="n">
        <f aca="false">SUM(O99:AC99)</f>
        <v>166</v>
      </c>
      <c r="AJ99" s="0" t="n">
        <f aca="false">AH99/24</f>
        <v>0</v>
      </c>
    </row>
    <row r="100" customFormat="false" ht="12.75" hidden="false" customHeight="false" outlineLevel="0" collapsed="false">
      <c r="B100" s="0" t="n">
        <v>0</v>
      </c>
      <c r="D100" s="0" t="n">
        <v>12</v>
      </c>
      <c r="E100" s="14" t="n">
        <v>15</v>
      </c>
      <c r="F100" s="0" t="n">
        <v>1</v>
      </c>
      <c r="G100" s="0" t="n">
        <f aca="false">G29+G65</f>
        <v>8</v>
      </c>
      <c r="H100" s="0" t="n">
        <f aca="false">H29+H65</f>
        <v>7</v>
      </c>
      <c r="I100" s="0" t="n">
        <f aca="false">I29+I65</f>
        <v>7</v>
      </c>
      <c r="J100" s="0" t="n">
        <f aca="false">J29+J65</f>
        <v>7</v>
      </c>
      <c r="K100" s="0" t="n">
        <f aca="false">K29+K65</f>
        <v>7</v>
      </c>
      <c r="L100" s="0" t="n">
        <f aca="false">L29+L65</f>
        <v>7</v>
      </c>
      <c r="M100" s="0" t="n">
        <f aca="false">M29+M65</f>
        <v>8</v>
      </c>
      <c r="N100" s="0" t="n">
        <f aca="false">N29+N65</f>
        <v>6</v>
      </c>
      <c r="O100" s="0" t="n">
        <f aca="false">O29+O65</f>
        <v>6</v>
      </c>
      <c r="P100" s="0" t="n">
        <f aca="false">P29+P65</f>
        <v>6</v>
      </c>
      <c r="Q100" s="0" t="n">
        <f aca="false">Q29+Q65</f>
        <v>6</v>
      </c>
      <c r="R100" s="0" t="n">
        <f aca="false">R29+R65</f>
        <v>6</v>
      </c>
      <c r="S100" s="0" t="n">
        <f aca="false">S29+S65</f>
        <v>6</v>
      </c>
      <c r="T100" s="0" t="n">
        <f aca="false">T29+T65</f>
        <v>6</v>
      </c>
      <c r="U100" s="0" t="n">
        <f aca="false">U29+U65</f>
        <v>6</v>
      </c>
      <c r="V100" s="0" t="n">
        <f aca="false">V29+V65</f>
        <v>6</v>
      </c>
      <c r="W100" s="0" t="n">
        <f aca="false">W29+W65</f>
        <v>6</v>
      </c>
      <c r="X100" s="0" t="n">
        <f aca="false">X29+X65</f>
        <v>6</v>
      </c>
      <c r="Y100" s="0" t="n">
        <f aca="false">Y29+Y65</f>
        <v>6</v>
      </c>
      <c r="Z100" s="0" t="n">
        <f aca="false">Z29+Z65</f>
        <v>6</v>
      </c>
      <c r="AA100" s="0" t="n">
        <f aca="false">AA29+AA65</f>
        <v>7</v>
      </c>
      <c r="AB100" s="0" t="n">
        <f aca="false">AB29+AB65</f>
        <v>6</v>
      </c>
      <c r="AC100" s="0" t="n">
        <f aca="false">AC29+AC65</f>
        <v>6</v>
      </c>
      <c r="AD100" s="0" t="n">
        <f aca="false">AD29+AD65</f>
        <v>8</v>
      </c>
      <c r="AE100" s="6" t="n">
        <f aca="false">SUM(G100:AD100)</f>
        <v>156</v>
      </c>
      <c r="AF100" s="6"/>
      <c r="AJ100" s="0" t="n">
        <f aca="false">AH100/24</f>
        <v>0</v>
      </c>
    </row>
    <row r="101" customFormat="false" ht="12.75" hidden="false" customHeight="false" outlineLevel="0" collapsed="false">
      <c r="B101" s="0" t="n">
        <v>0</v>
      </c>
      <c r="D101" s="0" t="n">
        <v>12</v>
      </c>
      <c r="E101" s="13" t="n">
        <v>16</v>
      </c>
      <c r="F101" s="0" t="n">
        <v>1</v>
      </c>
      <c r="G101" s="0" t="n">
        <f aca="false">G30+G66</f>
        <v>8</v>
      </c>
      <c r="H101" s="0" t="n">
        <f aca="false">H30+H66</f>
        <v>9</v>
      </c>
      <c r="I101" s="0" t="n">
        <f aca="false">I30+I66</f>
        <v>9</v>
      </c>
      <c r="J101" s="0" t="n">
        <f aca="false">J30+J66</f>
        <v>9</v>
      </c>
      <c r="K101" s="0" t="n">
        <f aca="false">K30+K66</f>
        <v>9</v>
      </c>
      <c r="L101" s="0" t="n">
        <f aca="false">L30+L66</f>
        <v>9</v>
      </c>
      <c r="M101" s="0" t="n">
        <f aca="false">M30+M66</f>
        <v>9</v>
      </c>
      <c r="N101" s="0" t="n">
        <f aca="false">N30+N66</f>
        <v>9</v>
      </c>
      <c r="O101" s="0" t="n">
        <f aca="false">O30+O66</f>
        <v>9</v>
      </c>
      <c r="P101" s="0" t="n">
        <f aca="false">P30+P66</f>
        <v>9</v>
      </c>
      <c r="Q101" s="0" t="n">
        <f aca="false">Q30+Q66</f>
        <v>9</v>
      </c>
      <c r="R101" s="0" t="n">
        <f aca="false">R30+R66</f>
        <v>9</v>
      </c>
      <c r="S101" s="0" t="n">
        <f aca="false">S30+S66</f>
        <v>9</v>
      </c>
      <c r="T101" s="0" t="n">
        <f aca="false">T30+T66</f>
        <v>9</v>
      </c>
      <c r="U101" s="0" t="n">
        <f aca="false">U30+U66</f>
        <v>9</v>
      </c>
      <c r="V101" s="0" t="n">
        <f aca="false">V30+V66</f>
        <v>9</v>
      </c>
      <c r="W101" s="0" t="n">
        <f aca="false">W30+W66</f>
        <v>9</v>
      </c>
      <c r="X101" s="0" t="n">
        <f aca="false">X30+X66</f>
        <v>9</v>
      </c>
      <c r="Y101" s="0" t="n">
        <f aca="false">Y30+Y66</f>
        <v>9</v>
      </c>
      <c r="Z101" s="0" t="n">
        <f aca="false">Z30+Z66</f>
        <v>9</v>
      </c>
      <c r="AA101" s="0" t="n">
        <f aca="false">AA30+AA66</f>
        <v>9</v>
      </c>
      <c r="AB101" s="0" t="n">
        <f aca="false">AB30+AB66</f>
        <v>9</v>
      </c>
      <c r="AC101" s="0" t="n">
        <f aca="false">AC30+AC66</f>
        <v>9</v>
      </c>
      <c r="AD101" s="0" t="n">
        <f aca="false">AD30+AD66</f>
        <v>8</v>
      </c>
      <c r="AE101" s="6" t="n">
        <f aca="false">SUM(G101:AD101)</f>
        <v>214</v>
      </c>
      <c r="AF101" s="6"/>
      <c r="AJ101" s="0" t="n">
        <f aca="false">AH101/24</f>
        <v>0</v>
      </c>
    </row>
    <row r="102" customFormat="false" ht="12.75" hidden="false" customHeight="false" outlineLevel="0" collapsed="false">
      <c r="B102" s="0" t="n">
        <v>0</v>
      </c>
      <c r="D102" s="0" t="n">
        <v>12</v>
      </c>
      <c r="E102" s="14" t="n">
        <v>17</v>
      </c>
      <c r="F102" s="0" t="n">
        <v>1</v>
      </c>
      <c r="G102" s="0" t="n">
        <f aca="false">G31+G67</f>
        <v>8</v>
      </c>
      <c r="H102" s="0" t="n">
        <f aca="false">H31+H67</f>
        <v>7</v>
      </c>
      <c r="I102" s="0" t="n">
        <f aca="false">I31+I67</f>
        <v>7</v>
      </c>
      <c r="J102" s="0" t="n">
        <f aca="false">J31+J67</f>
        <v>7</v>
      </c>
      <c r="K102" s="0" t="n">
        <f aca="false">K31+K67</f>
        <v>7</v>
      </c>
      <c r="L102" s="0" t="n">
        <f aca="false">L31+L67</f>
        <v>7</v>
      </c>
      <c r="M102" s="0" t="n">
        <f aca="false">M31+M67</f>
        <v>8</v>
      </c>
      <c r="N102" s="0" t="n">
        <f aca="false">N31+N67</f>
        <v>4</v>
      </c>
      <c r="O102" s="0" t="n">
        <f aca="false">O31+O67</f>
        <v>10</v>
      </c>
      <c r="P102" s="0" t="n">
        <f aca="false">P31+P67</f>
        <v>12</v>
      </c>
      <c r="Q102" s="0" t="n">
        <f aca="false">Q31+Q67</f>
        <v>14</v>
      </c>
      <c r="R102" s="0" t="n">
        <f aca="false">R31+R67</f>
        <v>14</v>
      </c>
      <c r="S102" s="0" t="n">
        <f aca="false">S31+S67</f>
        <v>14</v>
      </c>
      <c r="T102" s="0" t="n">
        <f aca="false">T31+T67</f>
        <v>14</v>
      </c>
      <c r="U102" s="0" t="n">
        <f aca="false">U31+U67</f>
        <v>14</v>
      </c>
      <c r="V102" s="0" t="n">
        <f aca="false">V31+V67</f>
        <v>14</v>
      </c>
      <c r="W102" s="0" t="n">
        <f aca="false">W31+W67</f>
        <v>13</v>
      </c>
      <c r="X102" s="0" t="n">
        <f aca="false">X31+X67</f>
        <v>12</v>
      </c>
      <c r="Y102" s="0" t="n">
        <f aca="false">Y31+Y67</f>
        <v>8</v>
      </c>
      <c r="Z102" s="0" t="n">
        <f aca="false">Z31+Z67</f>
        <v>8</v>
      </c>
      <c r="AA102" s="0" t="n">
        <f aca="false">AA31+AA67</f>
        <v>6</v>
      </c>
      <c r="AB102" s="0" t="n">
        <f aca="false">AB31+AB67</f>
        <v>6</v>
      </c>
      <c r="AC102" s="0" t="n">
        <f aca="false">AC31+AC67</f>
        <v>6</v>
      </c>
      <c r="AD102" s="0" t="n">
        <f aca="false">AD31+AD67</f>
        <v>8</v>
      </c>
      <c r="AE102" s="6" t="n">
        <f aca="false">SUM(AD102,G102:N102)</f>
        <v>63</v>
      </c>
      <c r="AF102" s="6" t="n">
        <f aca="false">SUM(O102:AC102)</f>
        <v>165</v>
      </c>
      <c r="AJ102" s="0" t="n">
        <f aca="false">AH102/24</f>
        <v>0</v>
      </c>
    </row>
    <row r="103" customFormat="false" ht="12.75" hidden="false" customHeight="false" outlineLevel="0" collapsed="false">
      <c r="B103" s="0" t="n">
        <v>0</v>
      </c>
      <c r="D103" s="0" t="n">
        <v>12</v>
      </c>
      <c r="E103" s="14" t="n">
        <v>18</v>
      </c>
      <c r="F103" s="0" t="n">
        <v>1</v>
      </c>
      <c r="G103" s="0" t="n">
        <f aca="false">G32+G68</f>
        <v>8</v>
      </c>
      <c r="H103" s="0" t="n">
        <f aca="false">H32+H68</f>
        <v>7</v>
      </c>
      <c r="I103" s="0" t="n">
        <f aca="false">I32+I68</f>
        <v>7</v>
      </c>
      <c r="J103" s="0" t="n">
        <f aca="false">J32+J68</f>
        <v>7</v>
      </c>
      <c r="K103" s="0" t="n">
        <f aca="false">K32+K68</f>
        <v>7</v>
      </c>
      <c r="L103" s="0" t="n">
        <f aca="false">L32+L68</f>
        <v>7</v>
      </c>
      <c r="M103" s="0" t="n">
        <f aca="false">M32+M68</f>
        <v>8</v>
      </c>
      <c r="N103" s="0" t="n">
        <f aca="false">N32+N68</f>
        <v>4</v>
      </c>
      <c r="O103" s="0" t="n">
        <f aca="false">O32+O68</f>
        <v>10</v>
      </c>
      <c r="P103" s="0" t="n">
        <f aca="false">P32+P68</f>
        <v>12</v>
      </c>
      <c r="Q103" s="0" t="n">
        <f aca="false">Q32+Q68</f>
        <v>14</v>
      </c>
      <c r="R103" s="0" t="n">
        <f aca="false">R32+R68</f>
        <v>14</v>
      </c>
      <c r="S103" s="0" t="n">
        <f aca="false">S32+S68</f>
        <v>14</v>
      </c>
      <c r="T103" s="0" t="n">
        <f aca="false">T32+T68</f>
        <v>14</v>
      </c>
      <c r="U103" s="0" t="n">
        <f aca="false">U32+U68</f>
        <v>14</v>
      </c>
      <c r="V103" s="0" t="n">
        <f aca="false">V32+V68</f>
        <v>14</v>
      </c>
      <c r="W103" s="0" t="n">
        <f aca="false">W32+W68</f>
        <v>13</v>
      </c>
      <c r="X103" s="0" t="n">
        <f aca="false">X32+X68</f>
        <v>12</v>
      </c>
      <c r="Y103" s="0" t="n">
        <f aca="false">Y32+Y68</f>
        <v>8</v>
      </c>
      <c r="Z103" s="0" t="n">
        <f aca="false">Z32+Z68</f>
        <v>8</v>
      </c>
      <c r="AA103" s="0" t="n">
        <f aca="false">AA32+AA68</f>
        <v>6</v>
      </c>
      <c r="AB103" s="0" t="n">
        <f aca="false">AB32+AB68</f>
        <v>6</v>
      </c>
      <c r="AC103" s="0" t="n">
        <f aca="false">AC32+AC68</f>
        <v>3</v>
      </c>
      <c r="AD103" s="0" t="n">
        <f aca="false">AD32+AD68</f>
        <v>8</v>
      </c>
      <c r="AE103" s="6" t="n">
        <f aca="false">SUM(AD103,G103:N103)</f>
        <v>63</v>
      </c>
      <c r="AF103" s="6" t="n">
        <f aca="false">SUM(O103:AC103)</f>
        <v>162</v>
      </c>
      <c r="AJ103" s="0" t="n">
        <f aca="false">AH103/24</f>
        <v>0</v>
      </c>
    </row>
    <row r="104" customFormat="false" ht="12.75" hidden="false" customHeight="false" outlineLevel="0" collapsed="false">
      <c r="B104" s="0" t="n">
        <v>0</v>
      </c>
      <c r="D104" s="0" t="n">
        <v>12</v>
      </c>
      <c r="E104" s="14" t="n">
        <v>19</v>
      </c>
      <c r="F104" s="0" t="n">
        <v>1</v>
      </c>
      <c r="G104" s="0" t="n">
        <f aca="false">G33+G69</f>
        <v>8</v>
      </c>
      <c r="H104" s="0" t="n">
        <f aca="false">H33+H69</f>
        <v>7</v>
      </c>
      <c r="I104" s="0" t="n">
        <f aca="false">I33+I69</f>
        <v>7</v>
      </c>
      <c r="J104" s="0" t="n">
        <f aca="false">J33+J69</f>
        <v>7</v>
      </c>
      <c r="K104" s="0" t="n">
        <f aca="false">K33+K69</f>
        <v>7</v>
      </c>
      <c r="L104" s="0" t="n">
        <f aca="false">L33+L69</f>
        <v>7</v>
      </c>
      <c r="M104" s="0" t="n">
        <f aca="false">M33+M69</f>
        <v>8</v>
      </c>
      <c r="N104" s="0" t="n">
        <f aca="false">N33+N69</f>
        <v>4</v>
      </c>
      <c r="O104" s="0" t="n">
        <f aca="false">O33+O69</f>
        <v>10</v>
      </c>
      <c r="P104" s="0" t="n">
        <f aca="false">P33+P69</f>
        <v>12</v>
      </c>
      <c r="Q104" s="0" t="n">
        <f aca="false">Q33+Q69</f>
        <v>14</v>
      </c>
      <c r="R104" s="0" t="n">
        <f aca="false">R33+R69</f>
        <v>14</v>
      </c>
      <c r="S104" s="0" t="n">
        <f aca="false">S33+S69</f>
        <v>14</v>
      </c>
      <c r="T104" s="0" t="n">
        <f aca="false">T33+T69</f>
        <v>14</v>
      </c>
      <c r="U104" s="0" t="n">
        <f aca="false">U33+U69</f>
        <v>14</v>
      </c>
      <c r="V104" s="0" t="n">
        <f aca="false">V33+V69</f>
        <v>14</v>
      </c>
      <c r="W104" s="0" t="n">
        <f aca="false">W33+W69</f>
        <v>13</v>
      </c>
      <c r="X104" s="0" t="n">
        <f aca="false">X33+X69</f>
        <v>12</v>
      </c>
      <c r="Y104" s="0" t="n">
        <f aca="false">Y33+Y69</f>
        <v>8</v>
      </c>
      <c r="Z104" s="0" t="n">
        <f aca="false">Z33+Z69</f>
        <v>8</v>
      </c>
      <c r="AA104" s="0" t="n">
        <f aca="false">AA33+AA69</f>
        <v>6</v>
      </c>
      <c r="AB104" s="0" t="n">
        <f aca="false">AB33+AB69</f>
        <v>6</v>
      </c>
      <c r="AC104" s="0" t="n">
        <f aca="false">AC33+AC69</f>
        <v>6</v>
      </c>
      <c r="AD104" s="0" t="n">
        <f aca="false">AD33+AD69</f>
        <v>8</v>
      </c>
      <c r="AE104" s="6" t="n">
        <f aca="false">SUM(AD104,G104:N104)</f>
        <v>63</v>
      </c>
      <c r="AF104" s="6" t="n">
        <f aca="false">SUM(O104:AC104)</f>
        <v>165</v>
      </c>
      <c r="AJ104" s="0" t="n">
        <f aca="false">AH104/24</f>
        <v>0</v>
      </c>
    </row>
    <row r="105" customFormat="false" ht="12.75" hidden="false" customHeight="false" outlineLevel="0" collapsed="false">
      <c r="B105" s="0" t="n">
        <v>0</v>
      </c>
      <c r="D105" s="0" t="n">
        <v>12</v>
      </c>
      <c r="E105" s="14" t="n">
        <v>20</v>
      </c>
      <c r="F105" s="0" t="n">
        <v>1</v>
      </c>
      <c r="G105" s="0" t="n">
        <f aca="false">G34+G70</f>
        <v>8</v>
      </c>
      <c r="H105" s="0" t="n">
        <f aca="false">H34+H70</f>
        <v>8</v>
      </c>
      <c r="I105" s="0" t="n">
        <f aca="false">I34+I70</f>
        <v>7</v>
      </c>
      <c r="J105" s="0" t="n">
        <f aca="false">J34+J70</f>
        <v>7</v>
      </c>
      <c r="K105" s="0" t="n">
        <f aca="false">K34+K70</f>
        <v>7</v>
      </c>
      <c r="L105" s="0" t="n">
        <f aca="false">L34+L70</f>
        <v>7</v>
      </c>
      <c r="M105" s="0" t="n">
        <f aca="false">M34+M70</f>
        <v>8</v>
      </c>
      <c r="N105" s="0" t="n">
        <f aca="false">N34+N70</f>
        <v>4</v>
      </c>
      <c r="O105" s="0" t="n">
        <f aca="false">O34+O70</f>
        <v>10</v>
      </c>
      <c r="P105" s="0" t="n">
        <f aca="false">P34+P70</f>
        <v>12</v>
      </c>
      <c r="Q105" s="0" t="n">
        <f aca="false">Q34+Q70</f>
        <v>14</v>
      </c>
      <c r="R105" s="0" t="n">
        <f aca="false">R34+R70</f>
        <v>14</v>
      </c>
      <c r="S105" s="0" t="n">
        <f aca="false">S34+S70</f>
        <v>14</v>
      </c>
      <c r="T105" s="0" t="n">
        <f aca="false">T34+T70</f>
        <v>14</v>
      </c>
      <c r="U105" s="0" t="n">
        <f aca="false">U34+U70</f>
        <v>14</v>
      </c>
      <c r="V105" s="0" t="n">
        <f aca="false">V34+V70</f>
        <v>14</v>
      </c>
      <c r="W105" s="0" t="n">
        <f aca="false">W34+W70</f>
        <v>13</v>
      </c>
      <c r="X105" s="0" t="n">
        <f aca="false">X34+X70</f>
        <v>12</v>
      </c>
      <c r="Y105" s="0" t="n">
        <f aca="false">Y34+Y70</f>
        <v>8</v>
      </c>
      <c r="Z105" s="0" t="n">
        <f aca="false">Z34+Z70</f>
        <v>8</v>
      </c>
      <c r="AA105" s="0" t="n">
        <f aca="false">AA34+AA70</f>
        <v>6</v>
      </c>
      <c r="AB105" s="0" t="n">
        <f aca="false">AB34+AB70</f>
        <v>6</v>
      </c>
      <c r="AC105" s="0" t="n">
        <f aca="false">AC34+AC70</f>
        <v>6</v>
      </c>
      <c r="AD105" s="0" t="n">
        <f aca="false">AD34+AD70</f>
        <v>8</v>
      </c>
      <c r="AE105" s="6" t="n">
        <f aca="false">SUM(AD105,G105:N105)</f>
        <v>64</v>
      </c>
      <c r="AF105" s="6" t="n">
        <f aca="false">SUM(O105:AC105)</f>
        <v>165</v>
      </c>
      <c r="AJ105" s="0" t="n">
        <f aca="false">AH105/24</f>
        <v>0</v>
      </c>
    </row>
    <row r="106" customFormat="false" ht="12.75" hidden="false" customHeight="false" outlineLevel="0" collapsed="false">
      <c r="B106" s="0" t="n">
        <v>0</v>
      </c>
      <c r="D106" s="0" t="n">
        <v>12</v>
      </c>
      <c r="E106" s="14" t="n">
        <v>21</v>
      </c>
      <c r="F106" s="0" t="n">
        <v>1</v>
      </c>
      <c r="G106" s="0" t="n">
        <f aca="false">G35+G71</f>
        <v>8</v>
      </c>
      <c r="H106" s="0" t="n">
        <f aca="false">H35+H71</f>
        <v>8</v>
      </c>
      <c r="I106" s="0" t="n">
        <f aca="false">I35+I71</f>
        <v>7</v>
      </c>
      <c r="J106" s="0" t="n">
        <f aca="false">J35+J71</f>
        <v>7</v>
      </c>
      <c r="K106" s="0" t="n">
        <f aca="false">K35+K71</f>
        <v>7</v>
      </c>
      <c r="L106" s="0" t="n">
        <f aca="false">L35+L71</f>
        <v>7</v>
      </c>
      <c r="M106" s="0" t="n">
        <f aca="false">M35+M71</f>
        <v>8</v>
      </c>
      <c r="N106" s="0" t="n">
        <f aca="false">N35+N71</f>
        <v>4</v>
      </c>
      <c r="O106" s="0" t="n">
        <f aca="false">O35+O71</f>
        <v>10</v>
      </c>
      <c r="P106" s="0" t="n">
        <f aca="false">P35+P71</f>
        <v>12</v>
      </c>
      <c r="Q106" s="0" t="n">
        <f aca="false">Q35+Q71</f>
        <v>14</v>
      </c>
      <c r="R106" s="0" t="n">
        <f aca="false">R35+R71</f>
        <v>14</v>
      </c>
      <c r="S106" s="0" t="n">
        <f aca="false">S35+S71</f>
        <v>14</v>
      </c>
      <c r="T106" s="0" t="n">
        <f aca="false">T35+T71</f>
        <v>14</v>
      </c>
      <c r="U106" s="0" t="n">
        <f aca="false">U35+U71</f>
        <v>14</v>
      </c>
      <c r="V106" s="0" t="n">
        <f aca="false">V35+V71</f>
        <v>14</v>
      </c>
      <c r="W106" s="0" t="n">
        <f aca="false">W35+W71</f>
        <v>13</v>
      </c>
      <c r="X106" s="0" t="n">
        <f aca="false">X35+X71</f>
        <v>12</v>
      </c>
      <c r="Y106" s="0" t="n">
        <f aca="false">Y35+Y71</f>
        <v>8</v>
      </c>
      <c r="Z106" s="0" t="n">
        <f aca="false">Z35+Z71</f>
        <v>8</v>
      </c>
      <c r="AA106" s="0" t="n">
        <f aca="false">AA35+AA71</f>
        <v>6</v>
      </c>
      <c r="AB106" s="0" t="n">
        <f aca="false">AB35+AB71</f>
        <v>6</v>
      </c>
      <c r="AC106" s="0" t="n">
        <f aca="false">AC35+AC71</f>
        <v>6</v>
      </c>
      <c r="AD106" s="0" t="n">
        <f aca="false">AD35+AD71</f>
        <v>8</v>
      </c>
      <c r="AE106" s="6" t="n">
        <f aca="false">SUM(AD106,G106:N106)</f>
        <v>64</v>
      </c>
      <c r="AF106" s="6" t="n">
        <f aca="false">SUM(O106:AC106)</f>
        <v>165</v>
      </c>
      <c r="AJ106" s="0" t="n">
        <f aca="false">AH106/24</f>
        <v>0</v>
      </c>
    </row>
    <row r="107" customFormat="false" ht="12.75" hidden="false" customHeight="false" outlineLevel="0" collapsed="false">
      <c r="B107" s="0" t="n">
        <v>0</v>
      </c>
      <c r="D107" s="0" t="n">
        <v>12</v>
      </c>
      <c r="E107" s="14" t="n">
        <v>22</v>
      </c>
      <c r="F107" s="0" t="n">
        <v>1</v>
      </c>
      <c r="G107" s="0" t="n">
        <f aca="false">G36+G72</f>
        <v>8</v>
      </c>
      <c r="H107" s="0" t="n">
        <f aca="false">H36+H72</f>
        <v>8</v>
      </c>
      <c r="I107" s="0" t="n">
        <f aca="false">I36+I72</f>
        <v>7</v>
      </c>
      <c r="J107" s="0" t="n">
        <f aca="false">J36+J72</f>
        <v>7</v>
      </c>
      <c r="K107" s="0" t="n">
        <f aca="false">K36+K72</f>
        <v>7</v>
      </c>
      <c r="L107" s="0" t="n">
        <f aca="false">L36+L72</f>
        <v>7</v>
      </c>
      <c r="M107" s="0" t="n">
        <f aca="false">M36+M72</f>
        <v>8</v>
      </c>
      <c r="N107" s="0" t="n">
        <f aca="false">N36+N72</f>
        <v>6</v>
      </c>
      <c r="O107" s="0" t="n">
        <f aca="false">O36+O72</f>
        <v>6</v>
      </c>
      <c r="P107" s="0" t="n">
        <f aca="false">P36+P72</f>
        <v>6</v>
      </c>
      <c r="Q107" s="0" t="n">
        <f aca="false">Q36+Q72</f>
        <v>6</v>
      </c>
      <c r="R107" s="0" t="n">
        <f aca="false">R36+R72</f>
        <v>6</v>
      </c>
      <c r="S107" s="0" t="n">
        <f aca="false">S36+S72</f>
        <v>6</v>
      </c>
      <c r="T107" s="0" t="n">
        <f aca="false">T36+T72</f>
        <v>6</v>
      </c>
      <c r="U107" s="0" t="n">
        <f aca="false">U36+U72</f>
        <v>6</v>
      </c>
      <c r="V107" s="0" t="n">
        <f aca="false">V36+V72</f>
        <v>6</v>
      </c>
      <c r="W107" s="0" t="n">
        <f aca="false">W36+W72</f>
        <v>6</v>
      </c>
      <c r="X107" s="0" t="n">
        <f aca="false">X36+X72</f>
        <v>6</v>
      </c>
      <c r="Y107" s="0" t="n">
        <f aca="false">Y36+Y72</f>
        <v>6</v>
      </c>
      <c r="Z107" s="0" t="n">
        <f aca="false">Z36+Z72</f>
        <v>6</v>
      </c>
      <c r="AA107" s="0" t="n">
        <f aca="false">AA36+AA72</f>
        <v>6</v>
      </c>
      <c r="AB107" s="0" t="n">
        <f aca="false">AB36+AB72</f>
        <v>4</v>
      </c>
      <c r="AC107" s="0" t="n">
        <f aca="false">AC36+AC72</f>
        <v>4</v>
      </c>
      <c r="AD107" s="0" t="n">
        <f aca="false">AD36+AD72</f>
        <v>8</v>
      </c>
      <c r="AE107" s="6" t="n">
        <f aca="false">SUM(G107:AD107)</f>
        <v>152</v>
      </c>
      <c r="AF107" s="6"/>
      <c r="AJ107" s="0" t="n">
        <f aca="false">AH107/24</f>
        <v>0</v>
      </c>
    </row>
    <row r="108" customFormat="false" ht="12.75" hidden="false" customHeight="false" outlineLevel="0" collapsed="false">
      <c r="B108" s="0" t="n">
        <v>0</v>
      </c>
      <c r="D108" s="0" t="n">
        <v>12</v>
      </c>
      <c r="E108" s="13" t="n">
        <v>23</v>
      </c>
      <c r="F108" s="0" t="n">
        <v>1</v>
      </c>
      <c r="G108" s="0" t="n">
        <f aca="false">G37+G73</f>
        <v>8</v>
      </c>
      <c r="H108" s="0" t="n">
        <f aca="false">H37+H73</f>
        <v>9</v>
      </c>
      <c r="I108" s="0" t="n">
        <f aca="false">I37+I73</f>
        <v>9</v>
      </c>
      <c r="J108" s="0" t="n">
        <f aca="false">J37+J73</f>
        <v>9</v>
      </c>
      <c r="K108" s="0" t="n">
        <f aca="false">K37+K73</f>
        <v>9</v>
      </c>
      <c r="L108" s="0" t="n">
        <f aca="false">L37+L73</f>
        <v>9</v>
      </c>
      <c r="M108" s="0" t="n">
        <f aca="false">M37+M73</f>
        <v>9</v>
      </c>
      <c r="N108" s="0" t="n">
        <f aca="false">N37+N73</f>
        <v>9</v>
      </c>
      <c r="O108" s="0" t="n">
        <f aca="false">O37+O73</f>
        <v>9</v>
      </c>
      <c r="P108" s="0" t="n">
        <f aca="false">P37+P73</f>
        <v>9</v>
      </c>
      <c r="Q108" s="0" t="n">
        <f aca="false">Q37+Q73</f>
        <v>9</v>
      </c>
      <c r="R108" s="0" t="n">
        <f aca="false">R37+R73</f>
        <v>9</v>
      </c>
      <c r="S108" s="0" t="n">
        <f aca="false">S37+S73</f>
        <v>9</v>
      </c>
      <c r="T108" s="0" t="n">
        <f aca="false">T37+T73</f>
        <v>9</v>
      </c>
      <c r="U108" s="0" t="n">
        <f aca="false">U37+U73</f>
        <v>9</v>
      </c>
      <c r="V108" s="0" t="n">
        <f aca="false">V37+V73</f>
        <v>9</v>
      </c>
      <c r="W108" s="0" t="n">
        <f aca="false">W37+W73</f>
        <v>9</v>
      </c>
      <c r="X108" s="0" t="n">
        <f aca="false">X37+X73</f>
        <v>9</v>
      </c>
      <c r="Y108" s="0" t="n">
        <f aca="false">Y37+Y73</f>
        <v>9</v>
      </c>
      <c r="Z108" s="0" t="n">
        <f aca="false">Z37+Z73</f>
        <v>9</v>
      </c>
      <c r="AA108" s="0" t="n">
        <f aca="false">AA37+AA73</f>
        <v>9</v>
      </c>
      <c r="AB108" s="0" t="n">
        <f aca="false">AB37+AB73</f>
        <v>9</v>
      </c>
      <c r="AC108" s="0" t="n">
        <f aca="false">AC37+AC73</f>
        <v>9</v>
      </c>
      <c r="AD108" s="0" t="n">
        <f aca="false">AD37+AD73</f>
        <v>8</v>
      </c>
      <c r="AE108" s="6" t="n">
        <f aca="false">SUM(G108:AD108)</f>
        <v>214</v>
      </c>
      <c r="AF108" s="6"/>
      <c r="AJ108" s="0" t="n">
        <f aca="false">AH108/24</f>
        <v>0</v>
      </c>
    </row>
    <row r="109" customFormat="false" ht="12.75" hidden="false" customHeight="false" outlineLevel="0" collapsed="false">
      <c r="B109" s="0" t="n">
        <v>0</v>
      </c>
      <c r="D109" s="0" t="n">
        <v>12</v>
      </c>
      <c r="E109" s="14" t="n">
        <v>24</v>
      </c>
      <c r="F109" s="0" t="n">
        <v>1</v>
      </c>
      <c r="G109" s="0" t="n">
        <f aca="false">G38+G74</f>
        <v>8</v>
      </c>
      <c r="H109" s="0" t="n">
        <f aca="false">H38+H74</f>
        <v>8</v>
      </c>
      <c r="I109" s="0" t="n">
        <f aca="false">I38+I74</f>
        <v>7</v>
      </c>
      <c r="J109" s="0" t="n">
        <f aca="false">J38+J74</f>
        <v>7</v>
      </c>
      <c r="K109" s="0" t="n">
        <f aca="false">K38+K74</f>
        <v>7</v>
      </c>
      <c r="L109" s="0" t="n">
        <f aca="false">L38+L74</f>
        <v>7</v>
      </c>
      <c r="M109" s="0" t="n">
        <f aca="false">M38+M74</f>
        <v>8</v>
      </c>
      <c r="N109" s="0" t="n">
        <f aca="false">N38+N74</f>
        <v>4</v>
      </c>
      <c r="O109" s="0" t="n">
        <f aca="false">O38+O74</f>
        <v>10</v>
      </c>
      <c r="P109" s="0" t="n">
        <f aca="false">P38+P74</f>
        <v>12</v>
      </c>
      <c r="Q109" s="0" t="n">
        <f aca="false">Q38+Q74</f>
        <v>14</v>
      </c>
      <c r="R109" s="0" t="n">
        <f aca="false">R38+R74</f>
        <v>14</v>
      </c>
      <c r="S109" s="0" t="n">
        <f aca="false">S38+S74</f>
        <v>14</v>
      </c>
      <c r="T109" s="0" t="n">
        <f aca="false">T38+T74</f>
        <v>14</v>
      </c>
      <c r="U109" s="0" t="n">
        <f aca="false">U38+U74</f>
        <v>14</v>
      </c>
      <c r="V109" s="0" t="n">
        <f aca="false">V38+V74</f>
        <v>14</v>
      </c>
      <c r="W109" s="0" t="n">
        <f aca="false">W38+W74</f>
        <v>13</v>
      </c>
      <c r="X109" s="0" t="n">
        <f aca="false">X38+X74</f>
        <v>12</v>
      </c>
      <c r="Y109" s="0" t="n">
        <f aca="false">Y38+Y74</f>
        <v>8</v>
      </c>
      <c r="Z109" s="0" t="n">
        <f aca="false">Z38+Z74</f>
        <v>8</v>
      </c>
      <c r="AA109" s="0" t="n">
        <f aca="false">AA38+AA74</f>
        <v>6</v>
      </c>
      <c r="AB109" s="0" t="n">
        <f aca="false">AB38+AB74</f>
        <v>6</v>
      </c>
      <c r="AC109" s="0" t="n">
        <f aca="false">AC38+AC74</f>
        <v>6</v>
      </c>
      <c r="AD109" s="0" t="n">
        <f aca="false">AD38+AD74</f>
        <v>8</v>
      </c>
      <c r="AE109" s="6" t="n">
        <f aca="false">SUM(AD109,G109:N109)</f>
        <v>64</v>
      </c>
      <c r="AF109" s="6" t="n">
        <f aca="false">SUM(O109:AC109)</f>
        <v>165</v>
      </c>
      <c r="AJ109" s="0" t="n">
        <f aca="false">AH109/24</f>
        <v>0</v>
      </c>
    </row>
    <row r="110" customFormat="false" ht="12.75" hidden="false" customHeight="false" outlineLevel="0" collapsed="false">
      <c r="B110" s="0" t="n">
        <v>0</v>
      </c>
      <c r="D110" s="0" t="n">
        <v>12</v>
      </c>
      <c r="E110" s="15" t="n">
        <v>25</v>
      </c>
      <c r="F110" s="0" t="n">
        <v>1</v>
      </c>
      <c r="G110" s="0" t="n">
        <f aca="false">G39+G75</f>
        <v>8</v>
      </c>
      <c r="H110" s="0" t="n">
        <f aca="false">H39+H75</f>
        <v>9</v>
      </c>
      <c r="I110" s="0" t="n">
        <f aca="false">I39+I75</f>
        <v>9</v>
      </c>
      <c r="J110" s="0" t="n">
        <f aca="false">J39+J75</f>
        <v>9</v>
      </c>
      <c r="K110" s="0" t="n">
        <f aca="false">K39+K75</f>
        <v>9</v>
      </c>
      <c r="L110" s="0" t="n">
        <f aca="false">L39+L75</f>
        <v>9</v>
      </c>
      <c r="M110" s="0" t="n">
        <f aca="false">M39+M75</f>
        <v>9</v>
      </c>
      <c r="N110" s="0" t="n">
        <f aca="false">N39+N75</f>
        <v>9</v>
      </c>
      <c r="O110" s="0" t="n">
        <f aca="false">O39+O75</f>
        <v>9</v>
      </c>
      <c r="P110" s="0" t="n">
        <f aca="false">P39+P75</f>
        <v>9</v>
      </c>
      <c r="Q110" s="0" t="n">
        <f aca="false">Q39+Q75</f>
        <v>9</v>
      </c>
      <c r="R110" s="0" t="n">
        <f aca="false">R39+R75</f>
        <v>9</v>
      </c>
      <c r="S110" s="0" t="n">
        <f aca="false">S39+S75</f>
        <v>9</v>
      </c>
      <c r="T110" s="0" t="n">
        <f aca="false">T39+T75</f>
        <v>9</v>
      </c>
      <c r="U110" s="0" t="n">
        <f aca="false">U39+U75</f>
        <v>9</v>
      </c>
      <c r="V110" s="0" t="n">
        <f aca="false">V39+V75</f>
        <v>9</v>
      </c>
      <c r="W110" s="0" t="n">
        <v>9</v>
      </c>
      <c r="X110" s="0" t="n">
        <f aca="false">X39+X75</f>
        <v>9</v>
      </c>
      <c r="Y110" s="0" t="n">
        <f aca="false">Y39+Y75</f>
        <v>9</v>
      </c>
      <c r="Z110" s="0" t="n">
        <f aca="false">Z39+Z75</f>
        <v>9</v>
      </c>
      <c r="AA110" s="0" t="n">
        <f aca="false">AA39+AA75</f>
        <v>9</v>
      </c>
      <c r="AB110" s="0" t="n">
        <f aca="false">AB39+AB75</f>
        <v>9</v>
      </c>
      <c r="AC110" s="0" t="n">
        <f aca="false">AC39+AC75</f>
        <v>9</v>
      </c>
      <c r="AD110" s="0" t="n">
        <f aca="false">AD39+AD75</f>
        <v>8</v>
      </c>
      <c r="AE110" s="6" t="n">
        <f aca="false">SUM(AD110,G110:N110)</f>
        <v>79</v>
      </c>
      <c r="AF110" s="6" t="n">
        <f aca="false">SUM(O110:AC110)</f>
        <v>135</v>
      </c>
      <c r="AJ110" s="0" t="n">
        <f aca="false">AH110/24</f>
        <v>0</v>
      </c>
    </row>
    <row r="111" customFormat="false" ht="12.75" hidden="false" customHeight="false" outlineLevel="0" collapsed="false">
      <c r="B111" s="0" t="n">
        <v>0</v>
      </c>
      <c r="D111" s="0" t="n">
        <v>12</v>
      </c>
      <c r="E111" s="14" t="n">
        <v>26</v>
      </c>
      <c r="F111" s="0" t="n">
        <v>1</v>
      </c>
      <c r="G111" s="0" t="n">
        <f aca="false">G40+G76</f>
        <v>8</v>
      </c>
      <c r="H111" s="0" t="n">
        <f aca="false">H40+H76</f>
        <v>8</v>
      </c>
      <c r="I111" s="0" t="n">
        <f aca="false">I40+I76</f>
        <v>7</v>
      </c>
      <c r="J111" s="0" t="n">
        <f aca="false">J40+J76</f>
        <v>7</v>
      </c>
      <c r="K111" s="0" t="n">
        <f aca="false">K40+K76</f>
        <v>7</v>
      </c>
      <c r="L111" s="0" t="n">
        <f aca="false">L40+L76</f>
        <v>7</v>
      </c>
      <c r="M111" s="0" t="n">
        <f aca="false">M40+M76</f>
        <v>8</v>
      </c>
      <c r="N111" s="0" t="n">
        <f aca="false">N40+N76</f>
        <v>4</v>
      </c>
      <c r="O111" s="0" t="n">
        <f aca="false">O40+O76</f>
        <v>10</v>
      </c>
      <c r="P111" s="0" t="n">
        <f aca="false">P40+P76</f>
        <v>12</v>
      </c>
      <c r="Q111" s="0" t="n">
        <f aca="false">Q40+Q76</f>
        <v>14</v>
      </c>
      <c r="R111" s="0" t="n">
        <f aca="false">R40+R76</f>
        <v>14</v>
      </c>
      <c r="S111" s="0" t="n">
        <f aca="false">S40+S76</f>
        <v>14</v>
      </c>
      <c r="T111" s="0" t="n">
        <f aca="false">T40+T76</f>
        <v>14</v>
      </c>
      <c r="U111" s="0" t="n">
        <f aca="false">U40+U76</f>
        <v>14</v>
      </c>
      <c r="V111" s="0" t="n">
        <f aca="false">V40+V76</f>
        <v>14</v>
      </c>
      <c r="W111" s="0" t="n">
        <f aca="false">W40+W76</f>
        <v>13</v>
      </c>
      <c r="X111" s="0" t="n">
        <f aca="false">X40+X76</f>
        <v>12</v>
      </c>
      <c r="Y111" s="0" t="n">
        <f aca="false">Y40+Y76</f>
        <v>8</v>
      </c>
      <c r="Z111" s="0" t="n">
        <f aca="false">Z40+Z76</f>
        <v>8</v>
      </c>
      <c r="AA111" s="0" t="n">
        <f aca="false">AA40+AA76</f>
        <v>6</v>
      </c>
      <c r="AB111" s="0" t="n">
        <f aca="false">AB40+AB76</f>
        <v>6</v>
      </c>
      <c r="AC111" s="0" t="n">
        <f aca="false">AC40+AC76</f>
        <v>6</v>
      </c>
      <c r="AD111" s="0" t="n">
        <f aca="false">AD40+AD76</f>
        <v>8</v>
      </c>
      <c r="AE111" s="6" t="n">
        <f aca="false">SUM(AD111,G111:N111)</f>
        <v>64</v>
      </c>
      <c r="AF111" s="6" t="n">
        <f aca="false">SUM(O111:AC111)</f>
        <v>165</v>
      </c>
      <c r="AJ111" s="0" t="n">
        <f aca="false">AH111/24</f>
        <v>0</v>
      </c>
    </row>
    <row r="112" customFormat="false" ht="12.75" hidden="false" customHeight="false" outlineLevel="0" collapsed="false">
      <c r="B112" s="0" t="n">
        <v>0</v>
      </c>
      <c r="D112" s="0" t="n">
        <v>12</v>
      </c>
      <c r="E112" s="14" t="n">
        <v>27</v>
      </c>
      <c r="F112" s="0" t="n">
        <v>1</v>
      </c>
      <c r="G112" s="0" t="n">
        <f aca="false">G41+G77</f>
        <v>8</v>
      </c>
      <c r="H112" s="0" t="n">
        <f aca="false">H41+H77</f>
        <v>8</v>
      </c>
      <c r="I112" s="0" t="n">
        <f aca="false">I41+I77</f>
        <v>7</v>
      </c>
      <c r="J112" s="0" t="n">
        <f aca="false">J41+J77</f>
        <v>7</v>
      </c>
      <c r="K112" s="0" t="n">
        <f aca="false">K41+K77</f>
        <v>7</v>
      </c>
      <c r="L112" s="0" t="n">
        <f aca="false">L41+L77</f>
        <v>7</v>
      </c>
      <c r="M112" s="0" t="n">
        <f aca="false">M41+M77</f>
        <v>8</v>
      </c>
      <c r="N112" s="0" t="n">
        <f aca="false">N41+N77</f>
        <v>4</v>
      </c>
      <c r="O112" s="0" t="n">
        <f aca="false">O41+O77</f>
        <v>10</v>
      </c>
      <c r="P112" s="0" t="n">
        <f aca="false">P41+P77</f>
        <v>12</v>
      </c>
      <c r="Q112" s="0" t="n">
        <f aca="false">Q41+Q77</f>
        <v>14</v>
      </c>
      <c r="R112" s="0" t="n">
        <f aca="false">R41+R77</f>
        <v>14</v>
      </c>
      <c r="S112" s="0" t="n">
        <f aca="false">S41+S77</f>
        <v>14</v>
      </c>
      <c r="T112" s="0" t="n">
        <f aca="false">T41+T77</f>
        <v>14</v>
      </c>
      <c r="U112" s="0" t="n">
        <f aca="false">U41+U77</f>
        <v>14</v>
      </c>
      <c r="V112" s="0" t="n">
        <f aca="false">V41+V77</f>
        <v>14</v>
      </c>
      <c r="W112" s="0" t="n">
        <f aca="false">W41+W77</f>
        <v>13</v>
      </c>
      <c r="X112" s="0" t="n">
        <f aca="false">X41+X77</f>
        <v>12</v>
      </c>
      <c r="Y112" s="0" t="n">
        <f aca="false">Y41+Y77</f>
        <v>8</v>
      </c>
      <c r="Z112" s="0" t="n">
        <f aca="false">Z41+Z77</f>
        <v>8</v>
      </c>
      <c r="AA112" s="0" t="n">
        <f aca="false">AA41+AA77</f>
        <v>6</v>
      </c>
      <c r="AB112" s="0" t="n">
        <f aca="false">AB41+AB77</f>
        <v>6</v>
      </c>
      <c r="AC112" s="0" t="n">
        <f aca="false">AC41+AC77</f>
        <v>6</v>
      </c>
      <c r="AD112" s="0" t="n">
        <f aca="false">AD41+AD77</f>
        <v>8</v>
      </c>
      <c r="AE112" s="6" t="n">
        <f aca="false">SUM(AD112,G112:N112)</f>
        <v>64</v>
      </c>
      <c r="AF112" s="6" t="n">
        <f aca="false">SUM(O112:AC112)</f>
        <v>165</v>
      </c>
      <c r="AJ112" s="0" t="n">
        <f aca="false">AH112/24</f>
        <v>0</v>
      </c>
    </row>
    <row r="113" customFormat="false" ht="12.75" hidden="false" customHeight="false" outlineLevel="0" collapsed="false">
      <c r="B113" s="0" t="n">
        <v>0</v>
      </c>
      <c r="D113" s="0" t="n">
        <v>12</v>
      </c>
      <c r="E113" s="14" t="n">
        <v>28</v>
      </c>
      <c r="F113" s="0" t="n">
        <v>1</v>
      </c>
      <c r="G113" s="0" t="n">
        <f aca="false">G42+G78</f>
        <v>8</v>
      </c>
      <c r="H113" s="0" t="n">
        <f aca="false">H42+H78</f>
        <v>8</v>
      </c>
      <c r="I113" s="0" t="n">
        <f aca="false">I42+I78</f>
        <v>8</v>
      </c>
      <c r="J113" s="0" t="n">
        <f aca="false">J42+J78</f>
        <v>8</v>
      </c>
      <c r="K113" s="0" t="n">
        <f aca="false">K42+K78</f>
        <v>8</v>
      </c>
      <c r="L113" s="0" t="n">
        <f aca="false">L42+L78</f>
        <v>8</v>
      </c>
      <c r="M113" s="0" t="n">
        <f aca="false">M42+M78</f>
        <v>9</v>
      </c>
      <c r="N113" s="0" t="n">
        <f aca="false">N42+N78</f>
        <v>4</v>
      </c>
      <c r="O113" s="0" t="n">
        <f aca="false">O42+O78</f>
        <v>10</v>
      </c>
      <c r="P113" s="0" t="n">
        <f aca="false">P42+P78</f>
        <v>12</v>
      </c>
      <c r="Q113" s="0" t="n">
        <f aca="false">Q42+Q78</f>
        <v>14</v>
      </c>
      <c r="R113" s="0" t="n">
        <f aca="false">R42+R78</f>
        <v>14</v>
      </c>
      <c r="S113" s="0" t="n">
        <f aca="false">S42+S78</f>
        <v>14</v>
      </c>
      <c r="T113" s="0" t="n">
        <f aca="false">T42+T78</f>
        <v>14</v>
      </c>
      <c r="U113" s="0" t="n">
        <f aca="false">U42+U78</f>
        <v>14</v>
      </c>
      <c r="V113" s="0" t="n">
        <f aca="false">V42+V78</f>
        <v>14</v>
      </c>
      <c r="W113" s="0" t="n">
        <f aca="false">W42+W78</f>
        <v>13</v>
      </c>
      <c r="X113" s="0" t="n">
        <f aca="false">X42+X78</f>
        <v>12</v>
      </c>
      <c r="Y113" s="0" t="n">
        <f aca="false">Y42+Y78</f>
        <v>8</v>
      </c>
      <c r="Z113" s="0" t="n">
        <f aca="false">Z42+Z78</f>
        <v>8</v>
      </c>
      <c r="AA113" s="0" t="n">
        <f aca="false">AA42+AA78</f>
        <v>6</v>
      </c>
      <c r="AB113" s="0" t="n">
        <f aca="false">AB42+AB78</f>
        <v>6</v>
      </c>
      <c r="AC113" s="0" t="n">
        <f aca="false">AC42+AC78</f>
        <v>6</v>
      </c>
      <c r="AD113" s="0" t="n">
        <f aca="false">AD42+AD78</f>
        <v>8</v>
      </c>
      <c r="AE113" s="6" t="n">
        <f aca="false">SUM(AD113,G113:N113)</f>
        <v>69</v>
      </c>
      <c r="AF113" s="6" t="n">
        <f aca="false">SUM(O113:AC113)</f>
        <v>165</v>
      </c>
      <c r="AJ113" s="0" t="n">
        <f aca="false">AH113/24</f>
        <v>0</v>
      </c>
    </row>
    <row r="114" customFormat="false" ht="12.75" hidden="false" customHeight="false" outlineLevel="0" collapsed="false">
      <c r="B114" s="0" t="n">
        <v>0</v>
      </c>
      <c r="D114" s="0" t="n">
        <v>12</v>
      </c>
      <c r="E114" s="14" t="n">
        <v>29</v>
      </c>
      <c r="F114" s="0" t="n">
        <v>1</v>
      </c>
      <c r="G114" s="0" t="n">
        <f aca="false">G43+G79</f>
        <v>8</v>
      </c>
      <c r="H114" s="0" t="n">
        <f aca="false">H43+H79</f>
        <v>9</v>
      </c>
      <c r="I114" s="0" t="n">
        <f aca="false">I43+I79</f>
        <v>8</v>
      </c>
      <c r="J114" s="0" t="n">
        <f aca="false">J43+J79</f>
        <v>8</v>
      </c>
      <c r="K114" s="0" t="n">
        <f aca="false">K43+K79</f>
        <v>8</v>
      </c>
      <c r="L114" s="0" t="n">
        <f aca="false">L43+L79</f>
        <v>8</v>
      </c>
      <c r="M114" s="0" t="n">
        <f aca="false">M43+M79</f>
        <v>9</v>
      </c>
      <c r="N114" s="0" t="n">
        <f aca="false">N43+N79</f>
        <v>6</v>
      </c>
      <c r="O114" s="0" t="n">
        <f aca="false">O43+O79</f>
        <v>6</v>
      </c>
      <c r="P114" s="0" t="n">
        <f aca="false">P43+P79</f>
        <v>6</v>
      </c>
      <c r="Q114" s="0" t="n">
        <f aca="false">Q43+Q79</f>
        <v>6</v>
      </c>
      <c r="R114" s="0" t="n">
        <f aca="false">R43+R79</f>
        <v>6</v>
      </c>
      <c r="S114" s="0" t="n">
        <f aca="false">S43+S79</f>
        <v>6</v>
      </c>
      <c r="T114" s="0" t="n">
        <f aca="false">T43+T79</f>
        <v>6</v>
      </c>
      <c r="U114" s="0" t="n">
        <f aca="false">U43+U79</f>
        <v>6</v>
      </c>
      <c r="V114" s="0" t="n">
        <f aca="false">V43+V79</f>
        <v>6</v>
      </c>
      <c r="W114" s="0" t="n">
        <f aca="false">W43+W79</f>
        <v>6</v>
      </c>
      <c r="X114" s="0" t="n">
        <f aca="false">X43+X79</f>
        <v>6</v>
      </c>
      <c r="Y114" s="0" t="n">
        <f aca="false">Y43+Y79</f>
        <v>6</v>
      </c>
      <c r="Z114" s="0" t="n">
        <f aca="false">Z43+Z79</f>
        <v>6</v>
      </c>
      <c r="AA114" s="0" t="n">
        <f aca="false">AA43+AA79</f>
        <v>6</v>
      </c>
      <c r="AB114" s="0" t="n">
        <f aca="false">AB43+AB79</f>
        <v>6</v>
      </c>
      <c r="AC114" s="0" t="n">
        <f aca="false">AC43+AC79</f>
        <v>6</v>
      </c>
      <c r="AD114" s="0" t="n">
        <f aca="false">AD43+AD79</f>
        <v>8</v>
      </c>
      <c r="AE114" s="6" t="n">
        <f aca="false">SUM(G114:AD114)</f>
        <v>162</v>
      </c>
      <c r="AF114" s="6"/>
      <c r="AJ114" s="0" t="n">
        <f aca="false">AH114/24</f>
        <v>0</v>
      </c>
    </row>
    <row r="115" customFormat="false" ht="12.75" hidden="false" customHeight="false" outlineLevel="0" collapsed="false">
      <c r="B115" s="0" t="n">
        <v>0</v>
      </c>
      <c r="D115" s="0" t="n">
        <v>12</v>
      </c>
      <c r="E115" s="13" t="n">
        <v>30</v>
      </c>
      <c r="F115" s="0" t="n">
        <v>1</v>
      </c>
      <c r="G115" s="0" t="n">
        <f aca="false">G44+G80</f>
        <v>8</v>
      </c>
      <c r="H115" s="0" t="n">
        <f aca="false">H44+H80</f>
        <v>9</v>
      </c>
      <c r="I115" s="0" t="n">
        <f aca="false">I44+I80</f>
        <v>9</v>
      </c>
      <c r="J115" s="0" t="n">
        <f aca="false">J44+J80</f>
        <v>9</v>
      </c>
      <c r="K115" s="0" t="n">
        <f aca="false">K44+K80</f>
        <v>9</v>
      </c>
      <c r="L115" s="0" t="n">
        <f aca="false">L44+L80</f>
        <v>9</v>
      </c>
      <c r="M115" s="0" t="n">
        <f aca="false">M44+M80</f>
        <v>9</v>
      </c>
      <c r="N115" s="0" t="n">
        <f aca="false">N44+N80</f>
        <v>9</v>
      </c>
      <c r="O115" s="0" t="n">
        <f aca="false">O44+O80</f>
        <v>9</v>
      </c>
      <c r="P115" s="0" t="n">
        <f aca="false">P44+P80</f>
        <v>9</v>
      </c>
      <c r="Q115" s="0" t="n">
        <f aca="false">Q44+Q80</f>
        <v>9</v>
      </c>
      <c r="R115" s="0" t="n">
        <f aca="false">R44+R80</f>
        <v>9</v>
      </c>
      <c r="S115" s="0" t="n">
        <f aca="false">S44+S80</f>
        <v>9</v>
      </c>
      <c r="T115" s="0" t="n">
        <f aca="false">T44+T80</f>
        <v>9</v>
      </c>
      <c r="U115" s="0" t="n">
        <f aca="false">U44+U80</f>
        <v>9</v>
      </c>
      <c r="V115" s="0" t="n">
        <f aca="false">V44+V80</f>
        <v>9</v>
      </c>
      <c r="W115" s="0" t="n">
        <f aca="false">W44+W80</f>
        <v>9</v>
      </c>
      <c r="X115" s="0" t="n">
        <f aca="false">X44+X80</f>
        <v>9</v>
      </c>
      <c r="Y115" s="0" t="n">
        <f aca="false">Y44+Y80</f>
        <v>9</v>
      </c>
      <c r="Z115" s="0" t="n">
        <f aca="false">Z44+Z80</f>
        <v>9</v>
      </c>
      <c r="AA115" s="0" t="n">
        <f aca="false">AA44+AA80</f>
        <v>9</v>
      </c>
      <c r="AB115" s="0" t="n">
        <f aca="false">AB44+AB80</f>
        <v>9</v>
      </c>
      <c r="AC115" s="0" t="n">
        <f aca="false">AC44+AC80</f>
        <v>9</v>
      </c>
      <c r="AD115" s="0" t="n">
        <f aca="false">AD44+AD80</f>
        <v>8</v>
      </c>
      <c r="AE115" s="6" t="n">
        <f aca="false">SUM(G115:AD115)</f>
        <v>214</v>
      </c>
      <c r="AF115" s="6"/>
      <c r="AH115" s="1"/>
      <c r="AJ115" s="0" t="n">
        <f aca="false">AH115/24</f>
        <v>0</v>
      </c>
    </row>
    <row r="116" customFormat="false" ht="12.75" hidden="false" customHeight="false" outlineLevel="0" collapsed="false">
      <c r="B116" s="0" t="n">
        <v>0</v>
      </c>
      <c r="D116" s="0" t="n">
        <v>12</v>
      </c>
      <c r="E116" s="14" t="n">
        <v>31</v>
      </c>
      <c r="F116" s="0" t="n">
        <v>1</v>
      </c>
      <c r="G116" s="0" t="n">
        <f aca="false">G45+G81</f>
        <v>8</v>
      </c>
      <c r="H116" s="0" t="n">
        <f aca="false">H45+H81</f>
        <v>8</v>
      </c>
      <c r="I116" s="0" t="n">
        <f aca="false">I45+I81</f>
        <v>8</v>
      </c>
      <c r="J116" s="0" t="n">
        <f aca="false">J45+J81</f>
        <v>8</v>
      </c>
      <c r="K116" s="0" t="n">
        <f aca="false">K45+K81</f>
        <v>8</v>
      </c>
      <c r="L116" s="0" t="n">
        <f aca="false">L45+L81</f>
        <v>8</v>
      </c>
      <c r="M116" s="0" t="n">
        <f aca="false">M45+M81</f>
        <v>9</v>
      </c>
      <c r="N116" s="0" t="n">
        <f aca="false">N45+N81</f>
        <v>4</v>
      </c>
      <c r="O116" s="0" t="n">
        <f aca="false">O45+O81</f>
        <v>10</v>
      </c>
      <c r="P116" s="0" t="n">
        <f aca="false">P45+P81</f>
        <v>12</v>
      </c>
      <c r="Q116" s="0" t="n">
        <f aca="false">Q45+Q81</f>
        <v>14</v>
      </c>
      <c r="R116" s="0" t="n">
        <f aca="false">R45+R81</f>
        <v>14</v>
      </c>
      <c r="S116" s="0" t="n">
        <f aca="false">S45+S81</f>
        <v>14</v>
      </c>
      <c r="T116" s="0" t="n">
        <f aca="false">T45+T81</f>
        <v>14</v>
      </c>
      <c r="U116" s="0" t="n">
        <f aca="false">U45+U81</f>
        <v>14</v>
      </c>
      <c r="V116" s="0" t="n">
        <f aca="false">V45+V81</f>
        <v>14</v>
      </c>
      <c r="W116" s="0" t="n">
        <f aca="false">W45+W81</f>
        <v>13</v>
      </c>
      <c r="X116" s="0" t="n">
        <f aca="false">X45+X81</f>
        <v>12</v>
      </c>
      <c r="Y116" s="0" t="n">
        <f aca="false">Y45+Y81</f>
        <v>8</v>
      </c>
      <c r="Z116" s="0" t="n">
        <f aca="false">Z45+Z81</f>
        <v>8</v>
      </c>
      <c r="AA116" s="0" t="n">
        <f aca="false">AA45+AA81</f>
        <v>6</v>
      </c>
      <c r="AB116" s="0" t="n">
        <f aca="false">AB45+AB81</f>
        <v>6</v>
      </c>
      <c r="AC116" s="0" t="n">
        <f aca="false">AC45+AC81</f>
        <v>6</v>
      </c>
      <c r="AD116" s="0" t="n">
        <f aca="false">AD45+AD81</f>
        <v>8</v>
      </c>
      <c r="AE116" s="6" t="n">
        <f aca="false">SUM(AD116,G116:N116)</f>
        <v>69</v>
      </c>
      <c r="AF116" s="6" t="n">
        <f aca="false">SUM(O116:AC116)</f>
        <v>165</v>
      </c>
      <c r="AH116" s="1" t="s">
        <v>4</v>
      </c>
    </row>
    <row r="117" customFormat="false" ht="12.75" hidden="false" customHeight="false" outlineLevel="0" collapsed="false">
      <c r="C117" s="0" t="s">
        <v>22</v>
      </c>
      <c r="D117" s="0" t="n">
        <v>4598</v>
      </c>
      <c r="AE117" s="10" t="n">
        <f aca="false">SUM(AE86:AE116)</f>
        <v>3206</v>
      </c>
      <c r="AF117" s="10" t="n">
        <f aca="false">SUM(AF86:AF116)</f>
        <v>3434</v>
      </c>
      <c r="AG117" s="10" t="n">
        <f aca="false">SUM(AG86:AG116)</f>
        <v>0</v>
      </c>
      <c r="AH117" s="10" t="n">
        <f aca="false">SUM(AE117:AG117)</f>
        <v>6640</v>
      </c>
    </row>
    <row r="118" customFormat="false" ht="12.75" hidden="false" customHeight="false" outlineLevel="0" collapsed="false">
      <c r="C118" s="0" t="s">
        <v>23</v>
      </c>
      <c r="D118" s="0" t="n">
        <v>3867</v>
      </c>
    </row>
    <row r="119" customFormat="false" ht="12.75" hidden="false" customHeight="false" outlineLevel="0" collapsed="false">
      <c r="C119" s="0" t="s">
        <v>4</v>
      </c>
      <c r="D119" s="0" t="n">
        <v>8465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7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101" activeCellId="0" sqref="AK10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true" outlineLevel="0" max="2" min="2" style="0" width="17.85"/>
    <col collapsed="false" customWidth="true" hidden="true" outlineLevel="0" max="3" min="3" style="0" width="18.41"/>
    <col collapsed="false" customWidth="true" hidden="true" outlineLevel="0" max="4" min="4" style="0" width="14.14"/>
    <col collapsed="false" customWidth="true" hidden="false" outlineLevel="0" max="5" min="5" style="0" width="14.14"/>
    <col collapsed="false" customWidth="true" hidden="false" outlineLevel="0" max="7" min="6" style="18" width="14.14"/>
    <col collapsed="false" customWidth="true" hidden="false" outlineLevel="0" max="8" min="8" style="14" width="10.13"/>
    <col collapsed="false" customWidth="true" hidden="false" outlineLevel="0" max="9" min="9" style="0" width="8.99"/>
    <col collapsed="false" customWidth="true" hidden="false" outlineLevel="0" max="10" min="10" style="0" width="10.71"/>
    <col collapsed="false" customWidth="true" hidden="false" outlineLevel="0" max="12" min="12" style="0" width="8.99"/>
    <col collapsed="false" customWidth="true" hidden="false" outlineLevel="0" max="37" min="36" style="0" width="9.28"/>
    <col collapsed="false" customWidth="true" hidden="false" outlineLevel="0" max="39" min="39" style="0" width="13.56"/>
    <col collapsed="false" customWidth="true" hidden="false" outlineLevel="0" max="40" min="40" style="0" width="9.28"/>
    <col collapsed="false" customWidth="true" hidden="false" outlineLevel="0" max="42" min="42" style="0" width="10.28"/>
  </cols>
  <sheetData>
    <row r="1" customFormat="false" ht="12.75" hidden="false" customHeight="false" outlineLevel="0" collapsed="false">
      <c r="H1" s="0"/>
    </row>
    <row r="2" customFormat="false" ht="12.75" hidden="false" customHeight="false" outlineLevel="0" collapsed="false">
      <c r="H2" s="1" t="n">
        <v>2001</v>
      </c>
      <c r="I2" s="1" t="n">
        <v>2000</v>
      </c>
      <c r="AE2" s="14"/>
      <c r="AF2" s="14"/>
    </row>
    <row r="3" customFormat="false" ht="12.75" hidden="false" customHeight="false" outlineLevel="0" collapsed="false">
      <c r="A3" s="0" t="s">
        <v>26</v>
      </c>
      <c r="B3" s="0" t="s">
        <v>27</v>
      </c>
      <c r="C3" s="0" t="s">
        <v>28</v>
      </c>
      <c r="D3" s="0" t="s">
        <v>29</v>
      </c>
      <c r="E3" s="0" t="s">
        <v>30</v>
      </c>
      <c r="F3" s="18" t="s">
        <v>31</v>
      </c>
      <c r="H3" s="1" t="s">
        <v>32</v>
      </c>
      <c r="I3" s="1" t="s">
        <v>33</v>
      </c>
    </row>
    <row r="4" customFormat="false" ht="12.75" hidden="false" customHeight="false" outlineLevel="0" collapsed="false">
      <c r="A4" s="19" t="n">
        <v>36861</v>
      </c>
      <c r="B4" s="0" t="n">
        <v>7776</v>
      </c>
      <c r="C4" s="0" t="n">
        <v>3996</v>
      </c>
      <c r="D4" s="0" t="n">
        <v>9715.2</v>
      </c>
      <c r="E4" s="20" t="n">
        <v>36861</v>
      </c>
      <c r="F4" s="18" t="n">
        <v>1</v>
      </c>
      <c r="G4" s="18" t="str">
        <f aca="false">CONCATENATE(E4+365,F4)</f>
        <v>372261</v>
      </c>
      <c r="H4" s="21"/>
      <c r="I4" s="0" t="n">
        <v>5.442</v>
      </c>
      <c r="K4" s="22" t="n">
        <v>36861</v>
      </c>
      <c r="L4" s="1" t="n">
        <v>1</v>
      </c>
      <c r="M4" s="1" t="n">
        <v>2</v>
      </c>
      <c r="N4" s="1" t="n">
        <v>3</v>
      </c>
      <c r="O4" s="1" t="n">
        <v>4</v>
      </c>
      <c r="P4" s="1" t="n">
        <v>5</v>
      </c>
      <c r="Q4" s="1" t="n">
        <v>6</v>
      </c>
      <c r="R4" s="1" t="n">
        <v>7</v>
      </c>
      <c r="S4" s="1" t="n">
        <v>8</v>
      </c>
      <c r="T4" s="1" t="n">
        <v>9</v>
      </c>
      <c r="U4" s="1" t="n">
        <v>10</v>
      </c>
      <c r="V4" s="1" t="n">
        <v>11</v>
      </c>
      <c r="W4" s="1" t="n">
        <v>12</v>
      </c>
      <c r="X4" s="1" t="n">
        <v>13</v>
      </c>
      <c r="Y4" s="1" t="n">
        <v>14</v>
      </c>
      <c r="Z4" s="1" t="n">
        <v>15</v>
      </c>
      <c r="AA4" s="1" t="n">
        <v>16</v>
      </c>
      <c r="AB4" s="1" t="n">
        <v>17</v>
      </c>
      <c r="AC4" s="1" t="n">
        <v>18</v>
      </c>
      <c r="AD4" s="1" t="n">
        <v>19</v>
      </c>
      <c r="AE4" s="1" t="n">
        <v>20</v>
      </c>
      <c r="AF4" s="1" t="n">
        <v>21</v>
      </c>
      <c r="AG4" s="1" t="n">
        <v>22</v>
      </c>
      <c r="AH4" s="1" t="n">
        <v>23</v>
      </c>
      <c r="AI4" s="1" t="n">
        <v>24</v>
      </c>
      <c r="AJ4" s="1" t="s">
        <v>1</v>
      </c>
      <c r="AK4" s="1" t="s">
        <v>2</v>
      </c>
      <c r="AL4" s="1" t="s">
        <v>3</v>
      </c>
    </row>
    <row r="5" customFormat="false" ht="12.75" hidden="false" customHeight="false" outlineLevel="0" collapsed="false">
      <c r="A5" s="19" t="n">
        <v>36861.0416666667</v>
      </c>
      <c r="B5" s="0" t="n">
        <v>7680</v>
      </c>
      <c r="C5" s="0" t="n">
        <v>3996</v>
      </c>
      <c r="D5" s="0" t="n">
        <v>9465.6</v>
      </c>
      <c r="E5" s="20" t="n">
        <v>36861</v>
      </c>
      <c r="F5" s="18" t="n">
        <v>2</v>
      </c>
      <c r="G5" s="18" t="str">
        <f aca="false">CONCATENATE(E5+365,F5)</f>
        <v>372262</v>
      </c>
      <c r="H5" s="21"/>
      <c r="I5" s="0" t="n">
        <v>21.4764</v>
      </c>
      <c r="K5" s="23" t="n">
        <v>37226</v>
      </c>
      <c r="L5" s="24" t="n">
        <f aca="false">VLOOKUP(CONCATENATE($K5,L$38),$G$4:$I$747,3,0)</f>
        <v>5.442</v>
      </c>
      <c r="M5" s="24" t="n">
        <f aca="false">VLOOKUP(CONCATENATE($K5,M$38),$G$4:$I$747,3,0)</f>
        <v>21.4764</v>
      </c>
      <c r="N5" s="24" t="n">
        <f aca="false">VLOOKUP(CONCATENATE($K5,N$38),$G$4:$I$747,3,0)</f>
        <v>21.282</v>
      </c>
      <c r="O5" s="24" t="n">
        <f aca="false">VLOOKUP(CONCATENATE($K5,O$38),$G$4:$I$747,3,0)</f>
        <v>21.186</v>
      </c>
      <c r="P5" s="24" t="n">
        <f aca="false">VLOOKUP(CONCATENATE($K5,P$38),$G$4:$I$747,3,0)</f>
        <v>21.3096</v>
      </c>
      <c r="Q5" s="24" t="n">
        <f aca="false">VLOOKUP(CONCATENATE($K5,Q$38),$G$4:$I$747,3,0)</f>
        <v>21.576</v>
      </c>
      <c r="R5" s="24" t="n">
        <f aca="false">VLOOKUP(CONCATENATE($K5,R$38),$G$4:$I$747,3,0)</f>
        <v>22.6554</v>
      </c>
      <c r="S5" s="24" t="n">
        <f aca="false">VLOOKUP(CONCATENATE($K5,S$38),$G$4:$I$747,3,0)</f>
        <v>25.0968</v>
      </c>
      <c r="T5" s="24" t="n">
        <f aca="false">VLOOKUP(CONCATENATE($K5,T$38),$G$4:$I$747,3,0)</f>
        <v>26.892</v>
      </c>
      <c r="U5" s="24" t="n">
        <f aca="false">VLOOKUP(CONCATENATE($K5,U$38),$G$4:$I$747,3,0)</f>
        <v>27.8196</v>
      </c>
      <c r="V5" s="24" t="n">
        <f aca="false">VLOOKUP(CONCATENATE($K5,V$38),$G$4:$I$747,3,0)</f>
        <v>27.8838</v>
      </c>
      <c r="W5" s="24" t="n">
        <f aca="false">VLOOKUP(CONCATENATE($K5,W$38),$G$4:$I$747,3,0)</f>
        <v>27.786</v>
      </c>
      <c r="X5" s="24" t="n">
        <f aca="false">VLOOKUP(CONCATENATE($K5,X$38),$G$4:$I$747,3,0)</f>
        <v>27.5796</v>
      </c>
      <c r="Y5" s="24" t="n">
        <f aca="false">VLOOKUP(CONCATENATE($K5,Y$38),$G$4:$I$747,3,0)</f>
        <v>27.2484</v>
      </c>
      <c r="Z5" s="24" t="n">
        <f aca="false">VLOOKUP(CONCATENATE($K5,Z$38),$G$4:$I$747,3,0)</f>
        <v>27.0408</v>
      </c>
      <c r="AA5" s="24" t="n">
        <f aca="false">VLOOKUP(CONCATENATE($K5,AA$38),$G$4:$I$747,3,0)</f>
        <v>26.3616</v>
      </c>
      <c r="AB5" s="24" t="n">
        <f aca="false">VLOOKUP(CONCATENATE($K5,AB$38),$G$4:$I$747,3,0)</f>
        <v>25.4784</v>
      </c>
      <c r="AC5" s="24" t="n">
        <f aca="false">VLOOKUP(CONCATENATE($K5,AC$38),$G$4:$I$747,3,0)</f>
        <v>24.7668</v>
      </c>
      <c r="AD5" s="24" t="n">
        <f aca="false">VLOOKUP(CONCATENATE($K5,AD$38),$G$4:$I$747,3,0)</f>
        <v>25.3188</v>
      </c>
      <c r="AE5" s="24" t="n">
        <f aca="false">VLOOKUP(CONCATENATE($K5,AE$38),$G$4:$I$747,3,0)</f>
        <v>24.7818</v>
      </c>
      <c r="AF5" s="24" t="n">
        <f aca="false">VLOOKUP(CONCATENATE($K5,AF$38),$G$4:$I$747,3,0)</f>
        <v>24.2484</v>
      </c>
      <c r="AG5" s="24" t="n">
        <f aca="false">VLOOKUP(CONCATENATE($K5,AG$38),$G$4:$I$747,3,0)</f>
        <v>24.3702</v>
      </c>
      <c r="AH5" s="24" t="n">
        <f aca="false">VLOOKUP(CONCATENATE($K5,AH$38),$G$4:$I$747,3,0)</f>
        <v>23.616</v>
      </c>
      <c r="AI5" s="24" t="n">
        <f aca="false">VLOOKUP(CONCATENATE($K5,AI$38),$G$4:$I$747,3,0)</f>
        <v>22.3962</v>
      </c>
      <c r="AJ5" s="6" t="n">
        <f aca="false">SUM(L5:AI5)</f>
        <v>573.6126</v>
      </c>
      <c r="AK5" s="6"/>
    </row>
    <row r="6" customFormat="false" ht="12.75" hidden="false" customHeight="false" outlineLevel="0" collapsed="false">
      <c r="A6" s="19" t="n">
        <v>36861.0833333333</v>
      </c>
      <c r="B6" s="0" t="n">
        <v>7296</v>
      </c>
      <c r="C6" s="0" t="n">
        <v>3996</v>
      </c>
      <c r="D6" s="0" t="n">
        <v>9177.6</v>
      </c>
      <c r="E6" s="20" t="n">
        <v>36861</v>
      </c>
      <c r="F6" s="18" t="n">
        <v>3</v>
      </c>
      <c r="G6" s="18" t="str">
        <f aca="false">CONCATENATE(E6+365,F6)</f>
        <v>372263</v>
      </c>
      <c r="H6" s="21"/>
      <c r="I6" s="0" t="n">
        <v>21.282</v>
      </c>
      <c r="K6" s="23" t="n">
        <v>37227</v>
      </c>
      <c r="L6" s="24" t="n">
        <f aca="false">VLOOKUP(CONCATENATE($K6,L$38),$G$4:$I$747,3,0)</f>
        <v>21.678</v>
      </c>
      <c r="M6" s="24" t="n">
        <f aca="false">VLOOKUP(CONCATENATE($K6,M$38),$G$4:$I$747,3,0)</f>
        <v>21.2136</v>
      </c>
      <c r="N6" s="24" t="n">
        <f aca="false">VLOOKUP(CONCATENATE($K6,N$38),$G$4:$I$747,3,0)</f>
        <v>20.8272</v>
      </c>
      <c r="O6" s="24" t="n">
        <f aca="false">VLOOKUP(CONCATENATE($K6,O$38),$G$4:$I$747,3,0)</f>
        <v>20.814</v>
      </c>
      <c r="P6" s="24" t="n">
        <f aca="false">VLOOKUP(CONCATENATE($K6,P$38),$G$4:$I$747,3,0)</f>
        <v>20.8842</v>
      </c>
      <c r="Q6" s="24" t="n">
        <f aca="false">VLOOKUP(CONCATENATE($K6,Q$38),$G$4:$I$747,3,0)</f>
        <v>20.8968</v>
      </c>
      <c r="R6" s="24" t="n">
        <f aca="false">VLOOKUP(CONCATENATE($K6,R$38),$G$4:$I$747,3,0)</f>
        <v>21.2646</v>
      </c>
      <c r="S6" s="24" t="n">
        <f aca="false">VLOOKUP(CONCATENATE($K6,S$38),$G$4:$I$747,3,0)</f>
        <v>21.2742</v>
      </c>
      <c r="T6" s="24" t="n">
        <f aca="false">VLOOKUP(CONCATENATE($K6,T$38),$G$4:$I$747,3,0)</f>
        <v>20.5554</v>
      </c>
      <c r="U6" s="24" t="n">
        <f aca="false">VLOOKUP(CONCATENATE($K6,U$38),$G$4:$I$747,3,0)</f>
        <v>20.7006</v>
      </c>
      <c r="V6" s="24" t="n">
        <f aca="false">VLOOKUP(CONCATENATE($K6,V$38),$G$4:$I$747,3,0)</f>
        <v>20.796</v>
      </c>
      <c r="W6" s="24" t="n">
        <f aca="false">VLOOKUP(CONCATENATE($K6,W$38),$G$4:$I$747,3,0)</f>
        <v>20.5086</v>
      </c>
      <c r="X6" s="24" t="n">
        <f aca="false">VLOOKUP(CONCATENATE($K6,X$38),$G$4:$I$747,3,0)</f>
        <v>20.4246</v>
      </c>
      <c r="Y6" s="24" t="n">
        <f aca="false">VLOOKUP(CONCATENATE($K6,Y$38),$G$4:$I$747,3,0)</f>
        <v>20.3076</v>
      </c>
      <c r="Z6" s="24" t="n">
        <f aca="false">VLOOKUP(CONCATENATE($K6,Z$38),$G$4:$I$747,3,0)</f>
        <v>20.1396</v>
      </c>
      <c r="AA6" s="24" t="n">
        <f aca="false">VLOOKUP(CONCATENATE($K6,AA$38),$G$4:$I$747,3,0)</f>
        <v>20.169</v>
      </c>
      <c r="AB6" s="24" t="n">
        <f aca="false">VLOOKUP(CONCATENATE($K6,AB$38),$G$4:$I$747,3,0)</f>
        <v>20.0448</v>
      </c>
      <c r="AC6" s="24" t="n">
        <f aca="false">VLOOKUP(CONCATENATE($K6,AC$38),$G$4:$I$747,3,0)</f>
        <v>20.3394</v>
      </c>
      <c r="AD6" s="24" t="n">
        <f aca="false">VLOOKUP(CONCATENATE($K6,AD$38),$G$4:$I$747,3,0)</f>
        <v>22.2972</v>
      </c>
      <c r="AE6" s="24" t="n">
        <f aca="false">VLOOKUP(CONCATENATE($K6,AE$38),$G$4:$I$747,3,0)</f>
        <v>22.2498</v>
      </c>
      <c r="AF6" s="24" t="n">
        <f aca="false">VLOOKUP(CONCATENATE($K6,AF$38),$G$4:$I$747,3,0)</f>
        <v>22.2924</v>
      </c>
      <c r="AG6" s="24" t="n">
        <f aca="false">VLOOKUP(CONCATENATE($K6,AG$38),$G$4:$I$747,3,0)</f>
        <v>22.3716</v>
      </c>
      <c r="AH6" s="24" t="n">
        <f aca="false">VLOOKUP(CONCATENATE($K6,AH$38),$G$4:$I$747,3,0)</f>
        <v>22.221</v>
      </c>
      <c r="AI6" s="24" t="n">
        <f aca="false">VLOOKUP(CONCATENATE($K6,AI$38),$G$4:$I$747,3,0)</f>
        <v>21.762</v>
      </c>
      <c r="AJ6" s="6" t="n">
        <f aca="false">SUM(L6:AI6)</f>
        <v>506.0322</v>
      </c>
      <c r="AK6" s="6"/>
    </row>
    <row r="7" customFormat="false" ht="12.75" hidden="false" customHeight="false" outlineLevel="0" collapsed="false">
      <c r="A7" s="19" t="n">
        <v>36861.125</v>
      </c>
      <c r="B7" s="0" t="n">
        <v>7008</v>
      </c>
      <c r="C7" s="0" t="n">
        <v>3960</v>
      </c>
      <c r="D7" s="0" t="n">
        <v>9120</v>
      </c>
      <c r="E7" s="20" t="n">
        <v>36861</v>
      </c>
      <c r="F7" s="18" t="n">
        <v>4</v>
      </c>
      <c r="G7" s="18" t="str">
        <f aca="false">CONCATENATE(E7+365,F7)</f>
        <v>372264</v>
      </c>
      <c r="H7" s="21"/>
      <c r="I7" s="0" t="n">
        <v>21.186</v>
      </c>
      <c r="K7" s="23" t="n">
        <v>37228</v>
      </c>
      <c r="L7" s="24" t="n">
        <f aca="false">VLOOKUP(CONCATENATE($K7,L$38),$G$4:$I$747,3,0)</f>
        <v>21.3762</v>
      </c>
      <c r="M7" s="24" t="n">
        <f aca="false">VLOOKUP(CONCATENATE($K7,M$38),$G$4:$I$747,3,0)</f>
        <v>21.2622</v>
      </c>
      <c r="N7" s="24" t="n">
        <f aca="false">VLOOKUP(CONCATENATE($K7,N$38),$G$4:$I$747,3,0)</f>
        <v>20.8452</v>
      </c>
      <c r="O7" s="24" t="n">
        <f aca="false">VLOOKUP(CONCATENATE($K7,O$38),$G$4:$I$747,3,0)</f>
        <v>20.7474</v>
      </c>
      <c r="P7" s="24" t="n">
        <f aca="false">VLOOKUP(CONCATENATE($K7,P$38),$G$4:$I$747,3,0)</f>
        <v>20.8302</v>
      </c>
      <c r="Q7" s="24" t="n">
        <f aca="false">VLOOKUP(CONCATENATE($K7,Q$38),$G$4:$I$747,3,0)</f>
        <v>20.8674</v>
      </c>
      <c r="R7" s="24" t="n">
        <f aca="false">VLOOKUP(CONCATENATE($K7,R$38),$G$4:$I$747,3,0)</f>
        <v>21.018</v>
      </c>
      <c r="S7" s="24" t="n">
        <f aca="false">VLOOKUP(CONCATENATE($K7,S$38),$G$4:$I$747,3,0)</f>
        <v>20.8218</v>
      </c>
      <c r="T7" s="24" t="n">
        <f aca="false">VLOOKUP(CONCATENATE($K7,T$38),$G$4:$I$747,3,0)</f>
        <v>20.3508</v>
      </c>
      <c r="U7" s="24" t="n">
        <f aca="false">VLOOKUP(CONCATENATE($K7,U$38),$G$4:$I$747,3,0)</f>
        <v>20.418</v>
      </c>
      <c r="V7" s="24" t="n">
        <f aca="false">VLOOKUP(CONCATENATE($K7,V$38),$G$4:$I$747,3,0)</f>
        <v>20.3094</v>
      </c>
      <c r="W7" s="24" t="n">
        <f aca="false">VLOOKUP(CONCATENATE($K7,W$38),$G$4:$I$747,3,0)</f>
        <v>20.4186</v>
      </c>
      <c r="X7" s="24" t="n">
        <f aca="false">VLOOKUP(CONCATENATE($K7,X$38),$G$4:$I$747,3,0)</f>
        <v>20.3532</v>
      </c>
      <c r="Y7" s="24" t="n">
        <f aca="false">VLOOKUP(CONCATENATE($K7,Y$38),$G$4:$I$747,3,0)</f>
        <v>20.16</v>
      </c>
      <c r="Z7" s="24" t="n">
        <f aca="false">VLOOKUP(CONCATENATE($K7,Z$38),$G$4:$I$747,3,0)</f>
        <v>20.148</v>
      </c>
      <c r="AA7" s="24" t="n">
        <f aca="false">VLOOKUP(CONCATENATE($K7,AA$38),$G$4:$I$747,3,0)</f>
        <v>20.13</v>
      </c>
      <c r="AB7" s="24" t="n">
        <f aca="false">VLOOKUP(CONCATENATE($K7,AB$38),$G$4:$I$747,3,0)</f>
        <v>20.0052</v>
      </c>
      <c r="AC7" s="24" t="n">
        <f aca="false">VLOOKUP(CONCATENATE($K7,AC$38),$G$4:$I$747,3,0)</f>
        <v>20.5452</v>
      </c>
      <c r="AD7" s="24" t="n">
        <f aca="false">VLOOKUP(CONCATENATE($K7,AD$38),$G$4:$I$747,3,0)</f>
        <v>22.3086</v>
      </c>
      <c r="AE7" s="24" t="n">
        <f aca="false">VLOOKUP(CONCATENATE($K7,AE$38),$G$4:$I$747,3,0)</f>
        <v>22.725</v>
      </c>
      <c r="AF7" s="24" t="n">
        <f aca="false">VLOOKUP(CONCATENATE($K7,AF$38),$G$4:$I$747,3,0)</f>
        <v>22.7226</v>
      </c>
      <c r="AG7" s="24" t="n">
        <f aca="false">VLOOKUP(CONCATENATE($K7,AG$38),$G$4:$I$747,3,0)</f>
        <v>22.6152</v>
      </c>
      <c r="AH7" s="24" t="n">
        <f aca="false">VLOOKUP(CONCATENATE($K7,AH$38),$G$4:$I$747,3,0)</f>
        <v>22.1736</v>
      </c>
      <c r="AI7" s="24" t="n">
        <f aca="false">VLOOKUP(CONCATENATE($K7,AI$38),$G$4:$I$747,3,0)</f>
        <v>21.525</v>
      </c>
      <c r="AJ7" s="6" t="n">
        <f aca="false">SUM(AI7,L7:S7)</f>
        <v>189.2934</v>
      </c>
      <c r="AK7" s="6" t="n">
        <f aca="false">SUM(T7:AH7)</f>
        <v>315.3834</v>
      </c>
    </row>
    <row r="8" customFormat="false" ht="12.75" hidden="false" customHeight="false" outlineLevel="0" collapsed="false">
      <c r="A8" s="19" t="n">
        <v>36861.1666666667</v>
      </c>
      <c r="B8" s="0" t="n">
        <v>6816</v>
      </c>
      <c r="C8" s="0" t="n">
        <v>3960</v>
      </c>
      <c r="D8" s="0" t="n">
        <v>9504</v>
      </c>
      <c r="E8" s="20" t="n">
        <v>36861</v>
      </c>
      <c r="F8" s="18" t="n">
        <v>5</v>
      </c>
      <c r="G8" s="18" t="str">
        <f aca="false">CONCATENATE(E8+365,F8)</f>
        <v>372265</v>
      </c>
      <c r="H8" s="21"/>
      <c r="I8" s="0" t="n">
        <v>21.3096</v>
      </c>
      <c r="K8" s="23" t="n">
        <v>37229</v>
      </c>
      <c r="L8" s="24" t="n">
        <f aca="false">VLOOKUP(CONCATENATE($K8,L$38),$G$4:$I$747,3,0)</f>
        <v>21.021</v>
      </c>
      <c r="M8" s="24" t="n">
        <f aca="false">VLOOKUP(CONCATENATE($K8,M$38),$G$4:$I$747,3,0)</f>
        <v>20.5122</v>
      </c>
      <c r="N8" s="24" t="n">
        <f aca="false">VLOOKUP(CONCATENATE($K8,N$38),$G$4:$I$747,3,0)</f>
        <v>20.5638</v>
      </c>
      <c r="O8" s="24" t="n">
        <f aca="false">VLOOKUP(CONCATENATE($K8,O$38),$G$4:$I$747,3,0)</f>
        <v>20.8116</v>
      </c>
      <c r="P8" s="24" t="n">
        <f aca="false">VLOOKUP(CONCATENATE($K8,P$38),$G$4:$I$747,3,0)</f>
        <v>20.7132</v>
      </c>
      <c r="Q8" s="24" t="n">
        <f aca="false">VLOOKUP(CONCATENATE($K8,Q$38),$G$4:$I$747,3,0)</f>
        <v>21.195</v>
      </c>
      <c r="R8" s="24" t="n">
        <f aca="false">VLOOKUP(CONCATENATE($K8,R$38),$G$4:$I$747,3,0)</f>
        <v>22.3296</v>
      </c>
      <c r="S8" s="24" t="n">
        <f aca="false">VLOOKUP(CONCATENATE($K8,S$38),$G$4:$I$747,3,0)</f>
        <v>24.5502</v>
      </c>
      <c r="T8" s="24" t="n">
        <f aca="false">VLOOKUP(CONCATENATE($K8,T$38),$G$4:$I$747,3,0)</f>
        <v>26.571</v>
      </c>
      <c r="U8" s="24" t="n">
        <f aca="false">VLOOKUP(CONCATENATE($K8,U$38),$G$4:$I$747,3,0)</f>
        <v>27.5448</v>
      </c>
      <c r="V8" s="24" t="n">
        <f aca="false">VLOOKUP(CONCATENATE($K8,V$38),$G$4:$I$747,3,0)</f>
        <v>27.8652</v>
      </c>
      <c r="W8" s="24" t="n">
        <f aca="false">VLOOKUP(CONCATENATE($K8,W$38),$G$4:$I$747,3,0)</f>
        <v>28.158</v>
      </c>
      <c r="X8" s="24" t="n">
        <f aca="false">VLOOKUP(CONCATENATE($K8,X$38),$G$4:$I$747,3,0)</f>
        <v>27.867</v>
      </c>
      <c r="Y8" s="24" t="n">
        <f aca="false">VLOOKUP(CONCATENATE($K8,Y$38),$G$4:$I$747,3,0)</f>
        <v>27.9192</v>
      </c>
      <c r="Z8" s="24" t="n">
        <f aca="false">VLOOKUP(CONCATENATE($K8,Z$38),$G$4:$I$747,3,0)</f>
        <v>27.9516</v>
      </c>
      <c r="AA8" s="24" t="n">
        <f aca="false">VLOOKUP(CONCATENATE($K8,AA$38),$G$4:$I$747,3,0)</f>
        <v>27.612</v>
      </c>
      <c r="AB8" s="24" t="n">
        <f aca="false">VLOOKUP(CONCATENATE($K8,AB$38),$G$4:$I$747,3,0)</f>
        <v>26.5464</v>
      </c>
      <c r="AC8" s="24" t="n">
        <f aca="false">VLOOKUP(CONCATENATE($K8,AC$38),$G$4:$I$747,3,0)</f>
        <v>25.7574</v>
      </c>
      <c r="AD8" s="24" t="n">
        <f aca="false">VLOOKUP(CONCATENATE($K8,AD$38),$G$4:$I$747,3,0)</f>
        <v>25.8846</v>
      </c>
      <c r="AE8" s="24" t="n">
        <f aca="false">VLOOKUP(CONCATENATE($K8,AE$38),$G$4:$I$747,3,0)</f>
        <v>25.6266</v>
      </c>
      <c r="AF8" s="24" t="n">
        <f aca="false">VLOOKUP(CONCATENATE($K8,AF$38),$G$4:$I$747,3,0)</f>
        <v>25.3524</v>
      </c>
      <c r="AG8" s="24" t="n">
        <f aca="false">VLOOKUP(CONCATENATE($K8,AG$38),$G$4:$I$747,3,0)</f>
        <v>25.4532</v>
      </c>
      <c r="AH8" s="24" t="n">
        <f aca="false">VLOOKUP(CONCATENATE($K8,AH$38),$G$4:$I$747,3,0)</f>
        <v>24.6708</v>
      </c>
      <c r="AI8" s="24" t="n">
        <f aca="false">VLOOKUP(CONCATENATE($K8,AI$38),$G$4:$I$747,3,0)</f>
        <v>23.5476</v>
      </c>
      <c r="AJ8" s="6" t="n">
        <f aca="false">SUM(AI8,L8:S8)</f>
        <v>195.2442</v>
      </c>
      <c r="AK8" s="6" t="n">
        <f aca="false">SUM(T8:AH8)</f>
        <v>400.7802</v>
      </c>
    </row>
    <row r="9" customFormat="false" ht="12.75" hidden="false" customHeight="false" outlineLevel="0" collapsed="false">
      <c r="A9" s="19" t="n">
        <v>36861.2083333333</v>
      </c>
      <c r="B9" s="0" t="n">
        <v>6720</v>
      </c>
      <c r="C9" s="0" t="n">
        <v>3888</v>
      </c>
      <c r="D9" s="0" t="n">
        <v>9504</v>
      </c>
      <c r="E9" s="20" t="n">
        <v>36861</v>
      </c>
      <c r="F9" s="18" t="n">
        <v>6</v>
      </c>
      <c r="G9" s="18" t="str">
        <f aca="false">CONCATENATE(E9+365,F9)</f>
        <v>372266</v>
      </c>
      <c r="H9" s="21"/>
      <c r="I9" s="0" t="n">
        <v>21.576</v>
      </c>
      <c r="K9" s="23" t="n">
        <v>37230</v>
      </c>
      <c r="L9" s="24" t="n">
        <f aca="false">VLOOKUP(CONCATENATE($K9,L$38),$G$4:$I$747,3,0)</f>
        <v>22.2288</v>
      </c>
      <c r="M9" s="24" t="n">
        <f aca="false">VLOOKUP(CONCATENATE($K9,M$38),$G$4:$I$747,3,0)</f>
        <v>21.7254</v>
      </c>
      <c r="N9" s="24" t="n">
        <f aca="false">VLOOKUP(CONCATENATE($K9,N$38),$G$4:$I$747,3,0)</f>
        <v>21.4254</v>
      </c>
      <c r="O9" s="24" t="n">
        <f aca="false">VLOOKUP(CONCATENATE($K9,O$38),$G$4:$I$747,3,0)</f>
        <v>21.204</v>
      </c>
      <c r="P9" s="24" t="n">
        <f aca="false">VLOOKUP(CONCATENATE($K9,P$38),$G$4:$I$747,3,0)</f>
        <v>21.201</v>
      </c>
      <c r="Q9" s="24" t="n">
        <f aca="false">VLOOKUP(CONCATENATE($K9,Q$38),$G$4:$I$747,3,0)</f>
        <v>21.3048</v>
      </c>
      <c r="R9" s="24" t="n">
        <f aca="false">VLOOKUP(CONCATENATE($K9,R$38),$G$4:$I$747,3,0)</f>
        <v>22.5288</v>
      </c>
      <c r="S9" s="24" t="n">
        <f aca="false">VLOOKUP(CONCATENATE($K9,S$38),$G$4:$I$747,3,0)</f>
        <v>24.9144</v>
      </c>
      <c r="T9" s="24" t="n">
        <f aca="false">VLOOKUP(CONCATENATE($K9,T$38),$G$4:$I$747,3,0)</f>
        <v>26.7912</v>
      </c>
      <c r="U9" s="24" t="n">
        <f aca="false">VLOOKUP(CONCATENATE($K9,U$38),$G$4:$I$747,3,0)</f>
        <v>27.552</v>
      </c>
      <c r="V9" s="24" t="n">
        <f aca="false">VLOOKUP(CONCATENATE($K9,V$38),$G$4:$I$747,3,0)</f>
        <v>27.6252</v>
      </c>
      <c r="W9" s="24" t="n">
        <f aca="false">VLOOKUP(CONCATENATE($K9,W$38),$G$4:$I$747,3,0)</f>
        <v>27.6306</v>
      </c>
      <c r="X9" s="24" t="n">
        <f aca="false">VLOOKUP(CONCATENATE($K9,X$38),$G$4:$I$747,3,0)</f>
        <v>27.6972</v>
      </c>
      <c r="Y9" s="24" t="n">
        <f aca="false">VLOOKUP(CONCATENATE($K9,Y$38),$G$4:$I$747,3,0)</f>
        <v>27.7218</v>
      </c>
      <c r="Z9" s="24" t="n">
        <f aca="false">VLOOKUP(CONCATENATE($K9,Z$38),$G$4:$I$747,3,0)</f>
        <v>27.9234</v>
      </c>
      <c r="AA9" s="24" t="n">
        <f aca="false">VLOOKUP(CONCATENATE($K9,AA$38),$G$4:$I$747,3,0)</f>
        <v>28.1568</v>
      </c>
      <c r="AB9" s="24" t="n">
        <f aca="false">VLOOKUP(CONCATENATE($K9,AB$38),$G$4:$I$747,3,0)</f>
        <v>26.7522</v>
      </c>
      <c r="AC9" s="24" t="n">
        <f aca="false">VLOOKUP(CONCATENATE($K9,AC$38),$G$4:$I$747,3,0)</f>
        <v>25.7442</v>
      </c>
      <c r="AD9" s="24" t="n">
        <f aca="false">VLOOKUP(CONCATENATE($K9,AD$38),$G$4:$I$747,3,0)</f>
        <v>26.6898</v>
      </c>
      <c r="AE9" s="24" t="n">
        <f aca="false">VLOOKUP(CONCATENATE($K9,AE$38),$G$4:$I$747,3,0)</f>
        <v>26.343</v>
      </c>
      <c r="AF9" s="24" t="n">
        <f aca="false">VLOOKUP(CONCATENATE($K9,AF$38),$G$4:$I$747,3,0)</f>
        <v>25.8594</v>
      </c>
      <c r="AG9" s="24" t="n">
        <f aca="false">VLOOKUP(CONCATENATE($K9,AG$38),$G$4:$I$747,3,0)</f>
        <v>25.4568</v>
      </c>
      <c r="AH9" s="24" t="n">
        <f aca="false">VLOOKUP(CONCATENATE($K9,AH$38),$G$4:$I$747,3,0)</f>
        <v>24.6342</v>
      </c>
      <c r="AI9" s="24" t="n">
        <f aca="false">VLOOKUP(CONCATENATE($K9,AI$38),$G$4:$I$747,3,0)</f>
        <v>23.9568</v>
      </c>
      <c r="AJ9" s="6" t="n">
        <f aca="false">SUM(AI9,L9:S9)</f>
        <v>200.4894</v>
      </c>
      <c r="AK9" s="6" t="n">
        <f aca="false">SUM(T9:AH9)</f>
        <v>402.5778</v>
      </c>
    </row>
    <row r="10" customFormat="false" ht="12.75" hidden="false" customHeight="false" outlineLevel="0" collapsed="false">
      <c r="A10" s="19" t="n">
        <v>36861.25</v>
      </c>
      <c r="B10" s="0" t="n">
        <v>6720</v>
      </c>
      <c r="C10" s="0" t="n">
        <v>3888</v>
      </c>
      <c r="D10" s="0" t="n">
        <v>9484.8</v>
      </c>
      <c r="E10" s="20" t="n">
        <v>36861</v>
      </c>
      <c r="F10" s="18" t="n">
        <v>7</v>
      </c>
      <c r="G10" s="18" t="str">
        <f aca="false">CONCATENATE(E10+365,F10)</f>
        <v>372267</v>
      </c>
      <c r="H10" s="21"/>
      <c r="I10" s="0" t="n">
        <v>22.6554</v>
      </c>
      <c r="K10" s="23" t="n">
        <v>37231</v>
      </c>
      <c r="L10" s="24" t="n">
        <f aca="false">VLOOKUP(CONCATENATE($K10,L$38),$G$4:$I$747,3,0)</f>
        <v>22.8648</v>
      </c>
      <c r="M10" s="24" t="n">
        <f aca="false">VLOOKUP(CONCATENATE($K10,M$38),$G$4:$I$747,3,0)</f>
        <v>22.02</v>
      </c>
      <c r="N10" s="24" t="n">
        <f aca="false">VLOOKUP(CONCATENATE($K10,N$38),$G$4:$I$747,3,0)</f>
        <v>21.429</v>
      </c>
      <c r="O10" s="24" t="n">
        <f aca="false">VLOOKUP(CONCATENATE($K10,O$38),$G$4:$I$747,3,0)</f>
        <v>21.387</v>
      </c>
      <c r="P10" s="24" t="n">
        <f aca="false">VLOOKUP(CONCATENATE($K10,P$38),$G$4:$I$747,3,0)</f>
        <v>21.4482</v>
      </c>
      <c r="Q10" s="24" t="n">
        <f aca="false">VLOOKUP(CONCATENATE($K10,Q$38),$G$4:$I$747,3,0)</f>
        <v>21.714</v>
      </c>
      <c r="R10" s="24" t="n">
        <f aca="false">VLOOKUP(CONCATENATE($K10,R$38),$G$4:$I$747,3,0)</f>
        <v>22.719</v>
      </c>
      <c r="S10" s="24" t="n">
        <f aca="false">VLOOKUP(CONCATENATE($K10,S$38),$G$4:$I$747,3,0)</f>
        <v>25.935</v>
      </c>
      <c r="T10" s="24" t="n">
        <f aca="false">VLOOKUP(CONCATENATE($K10,T$38),$G$4:$I$747,3,0)</f>
        <v>27.5442</v>
      </c>
      <c r="U10" s="24" t="n">
        <f aca="false">VLOOKUP(CONCATENATE($K10,U$38),$G$4:$I$747,3,0)</f>
        <v>28.8768</v>
      </c>
      <c r="V10" s="24" t="n">
        <f aca="false">VLOOKUP(CONCATENATE($K10,V$38),$G$4:$I$747,3,0)</f>
        <v>27.5538</v>
      </c>
      <c r="W10" s="24" t="n">
        <f aca="false">VLOOKUP(CONCATENATE($K10,W$38),$G$4:$I$747,3,0)</f>
        <v>27.4344</v>
      </c>
      <c r="X10" s="24" t="n">
        <f aca="false">VLOOKUP(CONCATENATE($K10,X$38),$G$4:$I$747,3,0)</f>
        <v>28.3362</v>
      </c>
      <c r="Y10" s="24" t="n">
        <f aca="false">VLOOKUP(CONCATENATE($K10,Y$38),$G$4:$I$747,3,0)</f>
        <v>28.4052</v>
      </c>
      <c r="Z10" s="24" t="n">
        <f aca="false">VLOOKUP(CONCATENATE($K10,Z$38),$G$4:$I$747,3,0)</f>
        <v>28.7124</v>
      </c>
      <c r="AA10" s="24" t="n">
        <f aca="false">VLOOKUP(CONCATENATE($K10,AA$38),$G$4:$I$747,3,0)</f>
        <v>28.6044</v>
      </c>
      <c r="AB10" s="24" t="n">
        <f aca="false">VLOOKUP(CONCATENATE($K10,AB$38),$G$4:$I$747,3,0)</f>
        <v>27.0972</v>
      </c>
      <c r="AC10" s="24" t="n">
        <f aca="false">VLOOKUP(CONCATENATE($K10,AC$38),$G$4:$I$747,3,0)</f>
        <v>25.9506</v>
      </c>
      <c r="AD10" s="24" t="n">
        <f aca="false">VLOOKUP(CONCATENATE($K10,AD$38),$G$4:$I$747,3,0)</f>
        <v>26.3826</v>
      </c>
      <c r="AE10" s="24" t="n">
        <f aca="false">VLOOKUP(CONCATENATE($K10,AE$38),$G$4:$I$747,3,0)</f>
        <v>26.0016</v>
      </c>
      <c r="AF10" s="24" t="n">
        <f aca="false">VLOOKUP(CONCATENATE($K10,AF$38),$G$4:$I$747,3,0)</f>
        <v>25.3686</v>
      </c>
      <c r="AG10" s="24" t="n">
        <f aca="false">VLOOKUP(CONCATENATE($K10,AG$38),$G$4:$I$747,3,0)</f>
        <v>24.9132</v>
      </c>
      <c r="AH10" s="24" t="n">
        <f aca="false">VLOOKUP(CONCATENATE($K10,AH$38),$G$4:$I$747,3,0)</f>
        <v>24.4104</v>
      </c>
      <c r="AI10" s="24" t="n">
        <f aca="false">VLOOKUP(CONCATENATE($K10,AI$38),$G$4:$I$747,3,0)</f>
        <v>23.5878</v>
      </c>
      <c r="AJ10" s="6" t="n">
        <f aca="false">SUM(AI10,L10:S10)</f>
        <v>203.1048</v>
      </c>
      <c r="AK10" s="6" t="n">
        <f aca="false">SUM(T10:AH10)</f>
        <v>405.5916</v>
      </c>
    </row>
    <row r="11" customFormat="false" ht="12.75" hidden="false" customHeight="false" outlineLevel="0" collapsed="false">
      <c r="A11" s="19" t="n">
        <v>36861.2916666667</v>
      </c>
      <c r="B11" s="0" t="n">
        <v>6720</v>
      </c>
      <c r="C11" s="0" t="n">
        <v>3888</v>
      </c>
      <c r="D11" s="0" t="n">
        <v>9542.4</v>
      </c>
      <c r="E11" s="20" t="n">
        <v>36861</v>
      </c>
      <c r="F11" s="18" t="n">
        <v>8</v>
      </c>
      <c r="G11" s="18" t="str">
        <f aca="false">CONCATENATE(E11+365,F11)</f>
        <v>372268</v>
      </c>
      <c r="H11" s="21"/>
      <c r="I11" s="0" t="n">
        <v>25.0968</v>
      </c>
      <c r="K11" s="23" t="n">
        <v>37232</v>
      </c>
      <c r="L11" s="24" t="n">
        <f aca="false">VLOOKUP(CONCATENATE($K11,L$38),$G$4:$I$747,3,0)</f>
        <v>22.4628</v>
      </c>
      <c r="M11" s="24" t="n">
        <f aca="false">VLOOKUP(CONCATENATE($K11,M$38),$G$4:$I$747,3,0)</f>
        <v>22.011</v>
      </c>
      <c r="N11" s="24" t="n">
        <f aca="false">VLOOKUP(CONCATENATE($K11,N$38),$G$4:$I$747,3,0)</f>
        <v>21.4692</v>
      </c>
      <c r="O11" s="24" t="n">
        <f aca="false">VLOOKUP(CONCATENATE($K11,O$38),$G$4:$I$747,3,0)</f>
        <v>21.0474</v>
      </c>
      <c r="P11" s="24" t="n">
        <f aca="false">VLOOKUP(CONCATENATE($K11,P$38),$G$4:$I$747,3,0)</f>
        <v>21.0726</v>
      </c>
      <c r="Q11" s="24" t="n">
        <f aca="false">VLOOKUP(CONCATENATE($K11,Q$38),$G$4:$I$747,3,0)</f>
        <v>21.327</v>
      </c>
      <c r="R11" s="24" t="n">
        <f aca="false">VLOOKUP(CONCATENATE($K11,R$38),$G$4:$I$747,3,0)</f>
        <v>22.5774</v>
      </c>
      <c r="S11" s="24" t="n">
        <f aca="false">VLOOKUP(CONCATENATE($K11,S$38),$G$4:$I$747,3,0)</f>
        <v>25.9116</v>
      </c>
      <c r="T11" s="24" t="n">
        <f aca="false">VLOOKUP(CONCATENATE($K11,T$38),$G$4:$I$747,3,0)</f>
        <v>27.1842</v>
      </c>
      <c r="U11" s="24" t="n">
        <f aca="false">VLOOKUP(CONCATENATE($K11,U$38),$G$4:$I$747,3,0)</f>
        <v>28.2012</v>
      </c>
      <c r="V11" s="24" t="n">
        <f aca="false">VLOOKUP(CONCATENATE($K11,V$38),$G$4:$I$747,3,0)</f>
        <v>28.536</v>
      </c>
      <c r="W11" s="24" t="n">
        <f aca="false">VLOOKUP(CONCATENATE($K11,W$38),$G$4:$I$747,3,0)</f>
        <v>28.5672</v>
      </c>
      <c r="X11" s="24" t="n">
        <f aca="false">VLOOKUP(CONCATENATE($K11,X$38),$G$4:$I$747,3,0)</f>
        <v>28.2732</v>
      </c>
      <c r="Y11" s="24" t="n">
        <f aca="false">VLOOKUP(CONCATENATE($K11,Y$38),$G$4:$I$747,3,0)</f>
        <v>28.2528</v>
      </c>
      <c r="Z11" s="24" t="n">
        <f aca="false">VLOOKUP(CONCATENATE($K11,Z$38),$G$4:$I$747,3,0)</f>
        <v>28.4364</v>
      </c>
      <c r="AA11" s="24" t="n">
        <f aca="false">VLOOKUP(CONCATENATE($K11,AA$38),$G$4:$I$747,3,0)</f>
        <v>27.9618</v>
      </c>
      <c r="AB11" s="24" t="n">
        <f aca="false">VLOOKUP(CONCATENATE($K11,AB$38),$G$4:$I$747,3,0)</f>
        <v>26.8158</v>
      </c>
      <c r="AC11" s="24" t="n">
        <f aca="false">VLOOKUP(CONCATENATE($K11,AC$38),$G$4:$I$747,3,0)</f>
        <v>25.1334</v>
      </c>
      <c r="AD11" s="24" t="n">
        <f aca="false">VLOOKUP(CONCATENATE($K11,AD$38),$G$4:$I$747,3,0)</f>
        <v>25.7346</v>
      </c>
      <c r="AE11" s="24" t="n">
        <f aca="false">VLOOKUP(CONCATENATE($K11,AE$38),$G$4:$I$747,3,0)</f>
        <v>25.5204</v>
      </c>
      <c r="AF11" s="24" t="n">
        <f aca="false">VLOOKUP(CONCATENATE($K11,AF$38),$G$4:$I$747,3,0)</f>
        <v>25.3206</v>
      </c>
      <c r="AG11" s="24" t="n">
        <f aca="false">VLOOKUP(CONCATENATE($K11,AG$38),$G$4:$I$747,3,0)</f>
        <v>24.7992</v>
      </c>
      <c r="AH11" s="24" t="n">
        <f aca="false">VLOOKUP(CONCATENATE($K11,AH$38),$G$4:$I$747,3,0)</f>
        <v>24.3438</v>
      </c>
      <c r="AI11" s="24" t="n">
        <f aca="false">VLOOKUP(CONCATENATE($K11,AI$38),$G$4:$I$747,3,0)</f>
        <v>23.0982</v>
      </c>
      <c r="AJ11" s="6" t="n">
        <f aca="false">SUM(AI11,L11:S11)</f>
        <v>200.9772</v>
      </c>
      <c r="AK11" s="6" t="n">
        <f aca="false">SUM(T11:AH11)</f>
        <v>403.0806</v>
      </c>
    </row>
    <row r="12" customFormat="false" ht="12.75" hidden="false" customHeight="false" outlineLevel="0" collapsed="false">
      <c r="A12" s="19" t="n">
        <v>36861.3333333333</v>
      </c>
      <c r="B12" s="0" t="n">
        <v>6624</v>
      </c>
      <c r="C12" s="0" t="n">
        <v>3816</v>
      </c>
      <c r="D12" s="0" t="n">
        <v>9139.2</v>
      </c>
      <c r="E12" s="20" t="n">
        <v>36861</v>
      </c>
      <c r="F12" s="18" t="n">
        <v>9</v>
      </c>
      <c r="G12" s="18" t="str">
        <f aca="false">CONCATENATE(E12+365,F12)</f>
        <v>372269</v>
      </c>
      <c r="H12" s="21"/>
      <c r="I12" s="0" t="n">
        <v>26.892</v>
      </c>
      <c r="K12" s="23" t="n">
        <v>37233</v>
      </c>
      <c r="L12" s="24" t="n">
        <f aca="false">VLOOKUP(CONCATENATE($K12,L$38),$G$4:$I$747,3,0)</f>
        <v>22.0908</v>
      </c>
      <c r="M12" s="24" t="n">
        <f aca="false">VLOOKUP(CONCATENATE($K12,M$38),$G$4:$I$747,3,0)</f>
        <v>21.363</v>
      </c>
      <c r="N12" s="24" t="n">
        <f aca="false">VLOOKUP(CONCATENATE($K12,N$38),$G$4:$I$747,3,0)</f>
        <v>21.153</v>
      </c>
      <c r="O12" s="24" t="n">
        <f aca="false">VLOOKUP(CONCATENATE($K12,O$38),$G$4:$I$747,3,0)</f>
        <v>21.0804</v>
      </c>
      <c r="P12" s="24" t="n">
        <f aca="false">VLOOKUP(CONCATENATE($K12,P$38),$G$4:$I$747,3,0)</f>
        <v>21.1824</v>
      </c>
      <c r="Q12" s="24" t="n">
        <f aca="false">VLOOKUP(CONCATENATE($K12,Q$38),$G$4:$I$747,3,0)</f>
        <v>21.4002</v>
      </c>
      <c r="R12" s="24" t="n">
        <f aca="false">VLOOKUP(CONCATENATE($K12,R$38),$G$4:$I$747,3,0)</f>
        <v>22.779</v>
      </c>
      <c r="S12" s="24" t="n">
        <f aca="false">VLOOKUP(CONCATENATE($K12,S$38),$G$4:$I$747,3,0)</f>
        <v>25.296</v>
      </c>
      <c r="T12" s="24" t="n">
        <f aca="false">VLOOKUP(CONCATENATE($K12,T$38),$G$4:$I$747,3,0)</f>
        <v>26.9592</v>
      </c>
      <c r="U12" s="24" t="n">
        <f aca="false">VLOOKUP(CONCATENATE($K12,U$38),$G$4:$I$747,3,0)</f>
        <v>27.8616</v>
      </c>
      <c r="V12" s="24" t="n">
        <f aca="false">VLOOKUP(CONCATENATE($K12,V$38),$G$4:$I$747,3,0)</f>
        <v>28.0896</v>
      </c>
      <c r="W12" s="24" t="n">
        <f aca="false">VLOOKUP(CONCATENATE($K12,W$38),$G$4:$I$747,3,0)</f>
        <v>28.281</v>
      </c>
      <c r="X12" s="24" t="n">
        <f aca="false">VLOOKUP(CONCATENATE($K12,X$38),$G$4:$I$747,3,0)</f>
        <v>28.1604</v>
      </c>
      <c r="Y12" s="24" t="n">
        <f aca="false">VLOOKUP(CONCATENATE($K12,Y$38),$G$4:$I$747,3,0)</f>
        <v>28.0068</v>
      </c>
      <c r="Z12" s="24" t="n">
        <f aca="false">VLOOKUP(CONCATENATE($K12,Z$38),$G$4:$I$747,3,0)</f>
        <v>27.8454</v>
      </c>
      <c r="AA12" s="24" t="n">
        <f aca="false">VLOOKUP(CONCATENATE($K12,AA$38),$G$4:$I$747,3,0)</f>
        <v>26.5992</v>
      </c>
      <c r="AB12" s="24" t="n">
        <f aca="false">VLOOKUP(CONCATENATE($K12,AB$38),$G$4:$I$747,3,0)</f>
        <v>25.1604</v>
      </c>
      <c r="AC12" s="24" t="n">
        <f aca="false">VLOOKUP(CONCATENATE($K12,AC$38),$G$4:$I$747,3,0)</f>
        <v>23.9778</v>
      </c>
      <c r="AD12" s="24" t="n">
        <f aca="false">VLOOKUP(CONCATENATE($K12,AD$38),$G$4:$I$747,3,0)</f>
        <v>24.4962</v>
      </c>
      <c r="AE12" s="24" t="n">
        <f aca="false">VLOOKUP(CONCATENATE($K12,AE$38),$G$4:$I$747,3,0)</f>
        <v>23.9592</v>
      </c>
      <c r="AF12" s="24" t="n">
        <f aca="false">VLOOKUP(CONCATENATE($K12,AF$38),$G$4:$I$747,3,0)</f>
        <v>23.3706</v>
      </c>
      <c r="AG12" s="24" t="n">
        <f aca="false">VLOOKUP(CONCATENATE($K12,AG$38),$G$4:$I$747,3,0)</f>
        <v>23.1822</v>
      </c>
      <c r="AH12" s="24" t="n">
        <f aca="false">VLOOKUP(CONCATENATE($K12,AH$38),$G$4:$I$747,3,0)</f>
        <v>22.6758</v>
      </c>
      <c r="AI12" s="24" t="n">
        <f aca="false">VLOOKUP(CONCATENATE($K12,AI$38),$G$4:$I$747,3,0)</f>
        <v>22.0152</v>
      </c>
      <c r="AJ12" s="6" t="n">
        <f aca="false">SUM(L12:AI12)</f>
        <v>586.9854</v>
      </c>
      <c r="AK12" s="6"/>
    </row>
    <row r="13" customFormat="false" ht="12.75" hidden="false" customHeight="false" outlineLevel="0" collapsed="false">
      <c r="A13" s="19" t="n">
        <v>36861.375</v>
      </c>
      <c r="B13" s="0" t="n">
        <v>7488</v>
      </c>
      <c r="C13" s="0" t="n">
        <v>3960</v>
      </c>
      <c r="D13" s="0" t="n">
        <v>8928</v>
      </c>
      <c r="E13" s="20" t="n">
        <v>36861</v>
      </c>
      <c r="F13" s="18" t="n">
        <v>10</v>
      </c>
      <c r="G13" s="18" t="str">
        <f aca="false">CONCATENATE(E13+365,F13)</f>
        <v>3722610</v>
      </c>
      <c r="H13" s="21"/>
      <c r="I13" s="0" t="n">
        <v>27.8196</v>
      </c>
      <c r="K13" s="23" t="n">
        <v>37234</v>
      </c>
      <c r="L13" s="24" t="n">
        <f aca="false">VLOOKUP(CONCATENATE($K13,L$38),$G$4:$I$747,3,0)</f>
        <v>21.345</v>
      </c>
      <c r="M13" s="24" t="n">
        <f aca="false">VLOOKUP(CONCATENATE($K13,M$38),$G$4:$I$747,3,0)</f>
        <v>20.8338</v>
      </c>
      <c r="N13" s="24" t="n">
        <f aca="false">VLOOKUP(CONCATENATE($K13,N$38),$G$4:$I$747,3,0)</f>
        <v>20.6424</v>
      </c>
      <c r="O13" s="24" t="n">
        <f aca="false">VLOOKUP(CONCATENATE($K13,O$38),$G$4:$I$747,3,0)</f>
        <v>20.4468</v>
      </c>
      <c r="P13" s="24" t="n">
        <f aca="false">VLOOKUP(CONCATENATE($K13,P$38),$G$4:$I$747,3,0)</f>
        <v>20.331</v>
      </c>
      <c r="Q13" s="24" t="n">
        <f aca="false">VLOOKUP(CONCATENATE($K13,Q$38),$G$4:$I$747,3,0)</f>
        <v>20.4348</v>
      </c>
      <c r="R13" s="24" t="n">
        <f aca="false">VLOOKUP(CONCATENATE($K13,R$38),$G$4:$I$747,3,0)</f>
        <v>20.6916</v>
      </c>
      <c r="S13" s="24" t="n">
        <f aca="false">VLOOKUP(CONCATENATE($K13,S$38),$G$4:$I$747,3,0)</f>
        <v>21.2514</v>
      </c>
      <c r="T13" s="24" t="n">
        <f aca="false">VLOOKUP(CONCATENATE($K13,T$38),$G$4:$I$747,3,0)</f>
        <v>21.0966</v>
      </c>
      <c r="U13" s="24" t="n">
        <f aca="false">VLOOKUP(CONCATENATE($K13,U$38),$G$4:$I$747,3,0)</f>
        <v>21.2406</v>
      </c>
      <c r="V13" s="24" t="n">
        <f aca="false">VLOOKUP(CONCATENATE($K13,V$38),$G$4:$I$747,3,0)</f>
        <v>21.4854</v>
      </c>
      <c r="W13" s="24" t="n">
        <f aca="false">VLOOKUP(CONCATENATE($K13,W$38),$G$4:$I$747,3,0)</f>
        <v>21.3114</v>
      </c>
      <c r="X13" s="24" t="n">
        <f aca="false">VLOOKUP(CONCATENATE($K13,X$38),$G$4:$I$747,3,0)</f>
        <v>21.114</v>
      </c>
      <c r="Y13" s="24" t="n">
        <f aca="false">VLOOKUP(CONCATENATE($K13,Y$38),$G$4:$I$747,3,0)</f>
        <v>20.8536</v>
      </c>
      <c r="Z13" s="24" t="n">
        <f aca="false">VLOOKUP(CONCATENATE($K13,Z$38),$G$4:$I$747,3,0)</f>
        <v>20.7156</v>
      </c>
      <c r="AA13" s="24" t="n">
        <f aca="false">VLOOKUP(CONCATENATE($K13,AA$38),$G$4:$I$747,3,0)</f>
        <v>20.4474</v>
      </c>
      <c r="AB13" s="24" t="n">
        <f aca="false">VLOOKUP(CONCATENATE($K13,AB$38),$G$4:$I$747,3,0)</f>
        <v>20.3442</v>
      </c>
      <c r="AC13" s="24" t="n">
        <f aca="false">VLOOKUP(CONCATENATE($K13,AC$38),$G$4:$I$747,3,0)</f>
        <v>21.0504</v>
      </c>
      <c r="AD13" s="24" t="n">
        <f aca="false">VLOOKUP(CONCATENATE($K13,AD$38),$G$4:$I$747,3,0)</f>
        <v>22.4538</v>
      </c>
      <c r="AE13" s="24" t="n">
        <f aca="false">VLOOKUP(CONCATENATE($K13,AE$38),$G$4:$I$747,3,0)</f>
        <v>22.6152</v>
      </c>
      <c r="AF13" s="24" t="n">
        <f aca="false">VLOOKUP(CONCATENATE($K13,AF$38),$G$4:$I$747,3,0)</f>
        <v>22.6386</v>
      </c>
      <c r="AG13" s="24" t="n">
        <f aca="false">VLOOKUP(CONCATENATE($K13,AG$38),$G$4:$I$747,3,0)</f>
        <v>22.6938</v>
      </c>
      <c r="AH13" s="24" t="n">
        <f aca="false">VLOOKUP(CONCATENATE($K13,AH$38),$G$4:$I$747,3,0)</f>
        <v>22.3134</v>
      </c>
      <c r="AI13" s="24" t="n">
        <f aca="false">VLOOKUP(CONCATENATE($K13,AI$38),$G$4:$I$747,3,0)</f>
        <v>21.8016</v>
      </c>
      <c r="AJ13" s="6" t="n">
        <f aca="false">SUM(L13:AI13)</f>
        <v>510.1524</v>
      </c>
      <c r="AK13" s="6"/>
    </row>
    <row r="14" customFormat="false" ht="12.75" hidden="false" customHeight="false" outlineLevel="0" collapsed="false">
      <c r="A14" s="19" t="n">
        <v>36861.4166666667</v>
      </c>
      <c r="B14" s="0" t="n">
        <v>7968</v>
      </c>
      <c r="C14" s="0" t="n">
        <v>4032</v>
      </c>
      <c r="D14" s="0" t="n">
        <v>9465.6</v>
      </c>
      <c r="E14" s="20" t="n">
        <v>36861</v>
      </c>
      <c r="F14" s="18" t="n">
        <v>11</v>
      </c>
      <c r="G14" s="18" t="str">
        <f aca="false">CONCATENATE(E14+365,F14)</f>
        <v>3722611</v>
      </c>
      <c r="H14" s="21"/>
      <c r="I14" s="0" t="n">
        <v>27.8838</v>
      </c>
      <c r="K14" s="23" t="n">
        <v>37235</v>
      </c>
      <c r="L14" s="24" t="n">
        <f aca="false">VLOOKUP(CONCATENATE($K14,L$38),$G$4:$I$747,3,0)</f>
        <v>21.5142</v>
      </c>
      <c r="M14" s="24" t="n">
        <f aca="false">VLOOKUP(CONCATENATE($K14,M$38),$G$4:$I$747,3,0)</f>
        <v>21.0426</v>
      </c>
      <c r="N14" s="24" t="n">
        <f aca="false">VLOOKUP(CONCATENATE($K14,N$38),$G$4:$I$747,3,0)</f>
        <v>20.7816</v>
      </c>
      <c r="O14" s="24" t="n">
        <f aca="false">VLOOKUP(CONCATENATE($K14,O$38),$G$4:$I$747,3,0)</f>
        <v>20.5254</v>
      </c>
      <c r="P14" s="24" t="n">
        <f aca="false">VLOOKUP(CONCATENATE($K14,P$38),$G$4:$I$747,3,0)</f>
        <v>20.4714</v>
      </c>
      <c r="Q14" s="24" t="n">
        <f aca="false">VLOOKUP(CONCATENATE($K14,Q$38),$G$4:$I$747,3,0)</f>
        <v>20.466</v>
      </c>
      <c r="R14" s="24" t="n">
        <f aca="false">VLOOKUP(CONCATENATE($K14,R$38),$G$4:$I$747,3,0)</f>
        <v>20.5896</v>
      </c>
      <c r="S14" s="24" t="n">
        <f aca="false">VLOOKUP(CONCATENATE($K14,S$38),$G$4:$I$747,3,0)</f>
        <v>20.745</v>
      </c>
      <c r="T14" s="24" t="n">
        <f aca="false">VLOOKUP(CONCATENATE($K14,T$38),$G$4:$I$747,3,0)</f>
        <v>20.379</v>
      </c>
      <c r="U14" s="24" t="n">
        <f aca="false">VLOOKUP(CONCATENATE($K14,U$38),$G$4:$I$747,3,0)</f>
        <v>20.3874</v>
      </c>
      <c r="V14" s="24" t="n">
        <f aca="false">VLOOKUP(CONCATENATE($K14,V$38),$G$4:$I$747,3,0)</f>
        <v>20.2776</v>
      </c>
      <c r="W14" s="24" t="n">
        <f aca="false">VLOOKUP(CONCATENATE($K14,W$38),$G$4:$I$747,3,0)</f>
        <v>20.3472</v>
      </c>
      <c r="X14" s="24" t="n">
        <f aca="false">VLOOKUP(CONCATENATE($K14,X$38),$G$4:$I$747,3,0)</f>
        <v>20.1528</v>
      </c>
      <c r="Y14" s="24" t="n">
        <f aca="false">VLOOKUP(CONCATENATE($K14,Y$38),$G$4:$I$747,3,0)</f>
        <v>20.0814</v>
      </c>
      <c r="Z14" s="24" t="n">
        <f aca="false">VLOOKUP(CONCATENATE($K14,Z$38),$G$4:$I$747,3,0)</f>
        <v>20.0784</v>
      </c>
      <c r="AA14" s="24" t="n">
        <f aca="false">VLOOKUP(CONCATENATE($K14,AA$38),$G$4:$I$747,3,0)</f>
        <v>20.2944</v>
      </c>
      <c r="AB14" s="24" t="n">
        <f aca="false">VLOOKUP(CONCATENATE($K14,AB$38),$G$4:$I$747,3,0)</f>
        <v>20.3946</v>
      </c>
      <c r="AC14" s="24" t="n">
        <f aca="false">VLOOKUP(CONCATENATE($K14,AC$38),$G$4:$I$747,3,0)</f>
        <v>21.192</v>
      </c>
      <c r="AD14" s="24" t="n">
        <f aca="false">VLOOKUP(CONCATENATE($K14,AD$38),$G$4:$I$747,3,0)</f>
        <v>23.0514</v>
      </c>
      <c r="AE14" s="24" t="n">
        <f aca="false">VLOOKUP(CONCATENATE($K14,AE$38),$G$4:$I$747,3,0)</f>
        <v>23.3064</v>
      </c>
      <c r="AF14" s="24" t="n">
        <f aca="false">VLOOKUP(CONCATENATE($K14,AF$38),$G$4:$I$747,3,0)</f>
        <v>23.418</v>
      </c>
      <c r="AG14" s="24" t="n">
        <f aca="false">VLOOKUP(CONCATENATE($K14,AG$38),$G$4:$I$747,3,0)</f>
        <v>23.1516</v>
      </c>
      <c r="AH14" s="24" t="n">
        <f aca="false">VLOOKUP(CONCATENATE($K14,AH$38),$G$4:$I$747,3,0)</f>
        <v>22.8414</v>
      </c>
      <c r="AI14" s="24" t="n">
        <f aca="false">VLOOKUP(CONCATENATE($K14,AI$38),$G$4:$I$747,3,0)</f>
        <v>22.2444</v>
      </c>
      <c r="AJ14" s="6" t="n">
        <f aca="false">SUM(AI14,L14:S14)</f>
        <v>188.3802</v>
      </c>
      <c r="AK14" s="6" t="n">
        <f aca="false">SUM(T14:AH14)</f>
        <v>319.3536</v>
      </c>
    </row>
    <row r="15" customFormat="false" ht="12.75" hidden="false" customHeight="false" outlineLevel="0" collapsed="false">
      <c r="A15" s="19" t="n">
        <v>36861.4583333333</v>
      </c>
      <c r="B15" s="0" t="n">
        <v>8544</v>
      </c>
      <c r="C15" s="0" t="n">
        <v>4140</v>
      </c>
      <c r="D15" s="0" t="n">
        <v>9945.6</v>
      </c>
      <c r="E15" s="20" t="n">
        <v>36861</v>
      </c>
      <c r="F15" s="18" t="n">
        <v>12</v>
      </c>
      <c r="G15" s="18" t="str">
        <f aca="false">CONCATENATE(E15+365,F15)</f>
        <v>3722612</v>
      </c>
      <c r="H15" s="21"/>
      <c r="I15" s="0" t="n">
        <v>27.786</v>
      </c>
      <c r="K15" s="23" t="n">
        <v>37236</v>
      </c>
      <c r="L15" s="24" t="n">
        <f aca="false">VLOOKUP(CONCATENATE($K15,L$38),$G$4:$I$747,3,0)</f>
        <v>21.6384</v>
      </c>
      <c r="M15" s="24" t="n">
        <f aca="false">VLOOKUP(CONCATENATE($K15,M$38),$G$4:$I$747,3,0)</f>
        <v>21.1572</v>
      </c>
      <c r="N15" s="24" t="n">
        <f aca="false">VLOOKUP(CONCATENATE($K15,N$38),$G$4:$I$747,3,0)</f>
        <v>21.0858</v>
      </c>
      <c r="O15" s="24" t="n">
        <f aca="false">VLOOKUP(CONCATENATE($K15,O$38),$G$4:$I$747,3,0)</f>
        <v>21.0354</v>
      </c>
      <c r="P15" s="24" t="n">
        <f aca="false">VLOOKUP(CONCATENATE($K15,P$38),$G$4:$I$747,3,0)</f>
        <v>21.174</v>
      </c>
      <c r="Q15" s="24" t="n">
        <f aca="false">VLOOKUP(CONCATENATE($K15,Q$38),$G$4:$I$747,3,0)</f>
        <v>21.4752</v>
      </c>
      <c r="R15" s="24" t="n">
        <f aca="false">VLOOKUP(CONCATENATE($K15,R$38),$G$4:$I$747,3,0)</f>
        <v>22.6272</v>
      </c>
      <c r="S15" s="24" t="n">
        <f aca="false">VLOOKUP(CONCATENATE($K15,S$38),$G$4:$I$747,3,0)</f>
        <v>25.2636</v>
      </c>
      <c r="T15" s="24" t="n">
        <f aca="false">VLOOKUP(CONCATENATE($K15,T$38),$G$4:$I$747,3,0)</f>
        <v>27.4164</v>
      </c>
      <c r="U15" s="24" t="n">
        <f aca="false">VLOOKUP(CONCATENATE($K15,U$38),$G$4:$I$747,3,0)</f>
        <v>28.359</v>
      </c>
      <c r="V15" s="24" t="n">
        <f aca="false">VLOOKUP(CONCATENATE($K15,V$38),$G$4:$I$747,3,0)</f>
        <v>29.1312</v>
      </c>
      <c r="W15" s="24" t="n">
        <f aca="false">VLOOKUP(CONCATENATE($K15,W$38),$G$4:$I$747,3,0)</f>
        <v>28.9758</v>
      </c>
      <c r="X15" s="24" t="n">
        <f aca="false">VLOOKUP(CONCATENATE($K15,X$38),$G$4:$I$747,3,0)</f>
        <v>28.269</v>
      </c>
      <c r="Y15" s="24" t="n">
        <f aca="false">VLOOKUP(CONCATENATE($K15,Y$38),$G$4:$I$747,3,0)</f>
        <v>28.2834</v>
      </c>
      <c r="Z15" s="24" t="n">
        <f aca="false">VLOOKUP(CONCATENATE($K15,Z$38),$G$4:$I$747,3,0)</f>
        <v>27.7296</v>
      </c>
      <c r="AA15" s="24" t="n">
        <f aca="false">VLOOKUP(CONCATENATE($K15,AA$38),$G$4:$I$747,3,0)</f>
        <v>26.7354</v>
      </c>
      <c r="AB15" s="24" t="n">
        <f aca="false">VLOOKUP(CONCATENATE($K15,AB$38),$G$4:$I$747,3,0)</f>
        <v>26.4636</v>
      </c>
      <c r="AC15" s="24" t="n">
        <f aca="false">VLOOKUP(CONCATENATE($K15,AC$38),$G$4:$I$747,3,0)</f>
        <v>25.2924</v>
      </c>
      <c r="AD15" s="24" t="n">
        <f aca="false">VLOOKUP(CONCATENATE($K15,AD$38),$G$4:$I$747,3,0)</f>
        <v>26.0736</v>
      </c>
      <c r="AE15" s="24" t="n">
        <f aca="false">VLOOKUP(CONCATENATE($K15,AE$38),$G$4:$I$747,3,0)</f>
        <v>25.9152</v>
      </c>
      <c r="AF15" s="24" t="n">
        <f aca="false">VLOOKUP(CONCATENATE($K15,AF$38),$G$4:$I$747,3,0)</f>
        <v>25.5978</v>
      </c>
      <c r="AG15" s="24" t="n">
        <f aca="false">VLOOKUP(CONCATENATE($K15,AG$38),$G$4:$I$747,3,0)</f>
        <v>25.833</v>
      </c>
      <c r="AH15" s="24" t="n">
        <f aca="false">VLOOKUP(CONCATENATE($K15,AH$38),$G$4:$I$747,3,0)</f>
        <v>25.5456</v>
      </c>
      <c r="AI15" s="24" t="n">
        <f aca="false">VLOOKUP(CONCATENATE($K15,AI$38),$G$4:$I$747,3,0)</f>
        <v>24.3492</v>
      </c>
      <c r="AJ15" s="6" t="n">
        <f aca="false">SUM(AI15,L15:S15)</f>
        <v>199.806</v>
      </c>
      <c r="AK15" s="6" t="n">
        <f aca="false">SUM(T15:AH15)</f>
        <v>405.621</v>
      </c>
    </row>
    <row r="16" customFormat="false" ht="12.75" hidden="false" customHeight="false" outlineLevel="0" collapsed="false">
      <c r="A16" s="19" t="n">
        <v>36861.5</v>
      </c>
      <c r="B16" s="0" t="n">
        <v>9312</v>
      </c>
      <c r="C16" s="0" t="n">
        <v>4248</v>
      </c>
      <c r="D16" s="0" t="n">
        <v>10195.2</v>
      </c>
      <c r="E16" s="20" t="n">
        <v>36861</v>
      </c>
      <c r="F16" s="18" t="n">
        <v>13</v>
      </c>
      <c r="G16" s="18" t="str">
        <f aca="false">CONCATENATE(E16+365,F16)</f>
        <v>3722613</v>
      </c>
      <c r="H16" s="21"/>
      <c r="I16" s="0" t="n">
        <v>27.5796</v>
      </c>
      <c r="K16" s="23" t="n">
        <v>37237</v>
      </c>
      <c r="L16" s="24" t="n">
        <f aca="false">VLOOKUP(CONCATENATE($K16,L$38),$G$4:$I$747,3,0)</f>
        <v>23.3424</v>
      </c>
      <c r="M16" s="24" t="n">
        <f aca="false">VLOOKUP(CONCATENATE($K16,M$38),$G$4:$I$747,3,0)</f>
        <v>22.0332</v>
      </c>
      <c r="N16" s="24" t="n">
        <f aca="false">VLOOKUP(CONCATENATE($K16,N$38),$G$4:$I$747,3,0)</f>
        <v>21.5778</v>
      </c>
      <c r="O16" s="24" t="n">
        <f aca="false">VLOOKUP(CONCATENATE($K16,O$38),$G$4:$I$747,3,0)</f>
        <v>21.5898</v>
      </c>
      <c r="P16" s="24" t="n">
        <f aca="false">VLOOKUP(CONCATENATE($K16,P$38),$G$4:$I$747,3,0)</f>
        <v>21.6258</v>
      </c>
      <c r="Q16" s="24" t="n">
        <f aca="false">VLOOKUP(CONCATENATE($K16,Q$38),$G$4:$I$747,3,0)</f>
        <v>22.1412</v>
      </c>
      <c r="R16" s="24" t="n">
        <f aca="false">VLOOKUP(CONCATENATE($K16,R$38),$G$4:$I$747,3,0)</f>
        <v>23.0898</v>
      </c>
      <c r="S16" s="24" t="n">
        <f aca="false">VLOOKUP(CONCATENATE($K16,S$38),$G$4:$I$747,3,0)</f>
        <v>25.2408</v>
      </c>
      <c r="T16" s="24" t="n">
        <f aca="false">VLOOKUP(CONCATENATE($K16,T$38),$G$4:$I$747,3,0)</f>
        <v>26.8734</v>
      </c>
      <c r="U16" s="24" t="n">
        <f aca="false">VLOOKUP(CONCATENATE($K16,U$38),$G$4:$I$747,3,0)</f>
        <v>28.0872</v>
      </c>
      <c r="V16" s="24" t="n">
        <f aca="false">VLOOKUP(CONCATENATE($K16,V$38),$G$4:$I$747,3,0)</f>
        <v>28.914</v>
      </c>
      <c r="W16" s="24" t="n">
        <f aca="false">VLOOKUP(CONCATENATE($K16,W$38),$G$4:$I$747,3,0)</f>
        <v>29.652</v>
      </c>
      <c r="X16" s="24" t="n">
        <f aca="false">VLOOKUP(CONCATENATE($K16,X$38),$G$4:$I$747,3,0)</f>
        <v>29.274</v>
      </c>
      <c r="Y16" s="24" t="n">
        <f aca="false">VLOOKUP(CONCATENATE($K16,Y$38),$G$4:$I$747,3,0)</f>
        <v>28.746</v>
      </c>
      <c r="Z16" s="24" t="n">
        <f aca="false">VLOOKUP(CONCATENATE($K16,Z$38),$G$4:$I$747,3,0)</f>
        <v>28.71</v>
      </c>
      <c r="AA16" s="24" t="n">
        <f aca="false">VLOOKUP(CONCATENATE($K16,AA$38),$G$4:$I$747,3,0)</f>
        <v>28.098</v>
      </c>
      <c r="AB16" s="24" t="n">
        <f aca="false">VLOOKUP(CONCATENATE($K16,AB$38),$G$4:$I$747,3,0)</f>
        <v>27.459</v>
      </c>
      <c r="AC16" s="24" t="n">
        <f aca="false">VLOOKUP(CONCATENATE($K16,AC$38),$G$4:$I$747,3,0)</f>
        <v>26.2602</v>
      </c>
      <c r="AD16" s="24" t="n">
        <f aca="false">VLOOKUP(CONCATENATE($K16,AD$38),$G$4:$I$747,3,0)</f>
        <v>27.1098</v>
      </c>
      <c r="AE16" s="24" t="n">
        <f aca="false">VLOOKUP(CONCATENATE($K16,AE$38),$G$4:$I$747,3,0)</f>
        <v>26.8806</v>
      </c>
      <c r="AF16" s="24" t="n">
        <f aca="false">VLOOKUP(CONCATENATE($K16,AF$38),$G$4:$I$747,3,0)</f>
        <v>26.6844</v>
      </c>
      <c r="AG16" s="24" t="n">
        <f aca="false">VLOOKUP(CONCATENATE($K16,AG$38),$G$4:$I$747,3,0)</f>
        <v>26.3922</v>
      </c>
      <c r="AH16" s="24" t="n">
        <f aca="false">VLOOKUP(CONCATENATE($K16,AH$38),$G$4:$I$747,3,0)</f>
        <v>25.9056</v>
      </c>
      <c r="AI16" s="24" t="n">
        <f aca="false">VLOOKUP(CONCATENATE($K16,AI$38),$G$4:$I$747,3,0)</f>
        <v>24.903</v>
      </c>
      <c r="AJ16" s="6" t="n">
        <f aca="false">SUM(AI16,L16:S16)</f>
        <v>205.5438</v>
      </c>
      <c r="AK16" s="6" t="n">
        <f aca="false">SUM(T16:AH16)</f>
        <v>415.0464</v>
      </c>
    </row>
    <row r="17" customFormat="false" ht="12.75" hidden="false" customHeight="false" outlineLevel="0" collapsed="false">
      <c r="A17" s="19" t="n">
        <v>36861.5416666667</v>
      </c>
      <c r="B17" s="0" t="n">
        <v>9888</v>
      </c>
      <c r="C17" s="0" t="n">
        <v>4356</v>
      </c>
      <c r="D17" s="0" t="n">
        <v>10636.8</v>
      </c>
      <c r="E17" s="20" t="n">
        <v>36861</v>
      </c>
      <c r="F17" s="18" t="n">
        <v>14</v>
      </c>
      <c r="G17" s="18" t="str">
        <f aca="false">CONCATENATE(E17+365,F17)</f>
        <v>3722614</v>
      </c>
      <c r="H17" s="21"/>
      <c r="I17" s="0" t="n">
        <v>27.2484</v>
      </c>
      <c r="K17" s="23" t="n">
        <v>37238</v>
      </c>
      <c r="L17" s="24" t="n">
        <f aca="false">VLOOKUP(CONCATENATE($K17,L$38),$G$4:$I$747,3,0)</f>
        <v>23.3802</v>
      </c>
      <c r="M17" s="24" t="n">
        <f aca="false">VLOOKUP(CONCATENATE($K17,M$38),$G$4:$I$747,3,0)</f>
        <v>22.8594</v>
      </c>
      <c r="N17" s="24" t="n">
        <f aca="false">VLOOKUP(CONCATENATE($K17,N$38),$G$4:$I$747,3,0)</f>
        <v>22.5492</v>
      </c>
      <c r="O17" s="24" t="n">
        <f aca="false">VLOOKUP(CONCATENATE($K17,O$38),$G$4:$I$747,3,0)</f>
        <v>22.494</v>
      </c>
      <c r="P17" s="24" t="n">
        <f aca="false">VLOOKUP(CONCATENATE($K17,P$38),$G$4:$I$747,3,0)</f>
        <v>22.449</v>
      </c>
      <c r="Q17" s="24" t="n">
        <f aca="false">VLOOKUP(CONCATENATE($K17,Q$38),$G$4:$I$747,3,0)</f>
        <v>22.7232</v>
      </c>
      <c r="R17" s="24" t="n">
        <f aca="false">VLOOKUP(CONCATENATE($K17,R$38),$G$4:$I$747,3,0)</f>
        <v>23.8368</v>
      </c>
      <c r="S17" s="24" t="n">
        <f aca="false">VLOOKUP(CONCATENATE($K17,S$38),$G$4:$I$747,3,0)</f>
        <v>26.1906</v>
      </c>
      <c r="T17" s="24" t="n">
        <f aca="false">VLOOKUP(CONCATENATE($K17,T$38),$G$4:$I$747,3,0)</f>
        <v>27.636</v>
      </c>
      <c r="U17" s="24" t="n">
        <f aca="false">VLOOKUP(CONCATENATE($K17,U$38),$G$4:$I$747,3,0)</f>
        <v>28.2168</v>
      </c>
      <c r="V17" s="24" t="n">
        <f aca="false">VLOOKUP(CONCATENATE($K17,V$38),$G$4:$I$747,3,0)</f>
        <v>28.3596</v>
      </c>
      <c r="W17" s="24" t="n">
        <f aca="false">VLOOKUP(CONCATENATE($K17,W$38),$G$4:$I$747,3,0)</f>
        <v>28.2852</v>
      </c>
      <c r="X17" s="24" t="n">
        <f aca="false">VLOOKUP(CONCATENATE($K17,X$38),$G$4:$I$747,3,0)</f>
        <v>28.086</v>
      </c>
      <c r="Y17" s="24" t="n">
        <f aca="false">VLOOKUP(CONCATENATE($K17,Y$38),$G$4:$I$747,3,0)</f>
        <v>27.9612</v>
      </c>
      <c r="Z17" s="24" t="n">
        <f aca="false">VLOOKUP(CONCATENATE($K17,Z$38),$G$4:$I$747,3,0)</f>
        <v>27.4494</v>
      </c>
      <c r="AA17" s="24" t="n">
        <f aca="false">VLOOKUP(CONCATENATE($K17,AA$38),$G$4:$I$747,3,0)</f>
        <v>27.0012</v>
      </c>
      <c r="AB17" s="24" t="n">
        <f aca="false">VLOOKUP(CONCATENATE($K17,AB$38),$G$4:$I$747,3,0)</f>
        <v>26.166</v>
      </c>
      <c r="AC17" s="24" t="n">
        <f aca="false">VLOOKUP(CONCATENATE($K17,AC$38),$G$4:$I$747,3,0)</f>
        <v>25.077</v>
      </c>
      <c r="AD17" s="24" t="n">
        <f aca="false">VLOOKUP(CONCATENATE($K17,AD$38),$G$4:$I$747,3,0)</f>
        <v>25.7994</v>
      </c>
      <c r="AE17" s="24" t="n">
        <f aca="false">VLOOKUP(CONCATENATE($K17,AE$38),$G$4:$I$747,3,0)</f>
        <v>25.6512</v>
      </c>
      <c r="AF17" s="24" t="n">
        <f aca="false">VLOOKUP(CONCATENATE($K17,AF$38),$G$4:$I$747,3,0)</f>
        <v>25.5816</v>
      </c>
      <c r="AG17" s="24" t="n">
        <f aca="false">VLOOKUP(CONCATENATE($K17,AG$38),$G$4:$I$747,3,0)</f>
        <v>25.5408</v>
      </c>
      <c r="AH17" s="24" t="n">
        <f aca="false">VLOOKUP(CONCATENATE($K17,AH$38),$G$4:$I$747,3,0)</f>
        <v>25.005</v>
      </c>
      <c r="AI17" s="24" t="n">
        <f aca="false">VLOOKUP(CONCATENATE($K17,AI$38),$G$4:$I$747,3,0)</f>
        <v>24.4578</v>
      </c>
      <c r="AJ17" s="6" t="n">
        <f aca="false">SUM(AI17,L17:S17)</f>
        <v>210.9402</v>
      </c>
      <c r="AK17" s="6" t="n">
        <f aca="false">SUM(T17:AH17)</f>
        <v>401.8164</v>
      </c>
    </row>
    <row r="18" customFormat="false" ht="12.75" hidden="false" customHeight="false" outlineLevel="0" collapsed="false">
      <c r="A18" s="19" t="n">
        <v>36861.5833333333</v>
      </c>
      <c r="B18" s="0" t="n">
        <v>10368</v>
      </c>
      <c r="C18" s="0" t="n">
        <v>4464</v>
      </c>
      <c r="D18" s="0" t="n">
        <v>11424</v>
      </c>
      <c r="E18" s="20" t="n">
        <v>36861</v>
      </c>
      <c r="F18" s="18" t="n">
        <v>15</v>
      </c>
      <c r="G18" s="18" t="str">
        <f aca="false">CONCATENATE(E18+365,F18)</f>
        <v>3722615</v>
      </c>
      <c r="H18" s="21"/>
      <c r="I18" s="0" t="n">
        <v>27.0408</v>
      </c>
      <c r="K18" s="23" t="n">
        <v>37239</v>
      </c>
      <c r="L18" s="24" t="n">
        <f aca="false">VLOOKUP(CONCATENATE($K18,L$38),$G$4:$I$747,3,0)</f>
        <v>22.9764</v>
      </c>
      <c r="M18" s="24" t="n">
        <f aca="false">VLOOKUP(CONCATENATE($K18,M$38),$G$4:$I$747,3,0)</f>
        <v>21.975</v>
      </c>
      <c r="N18" s="24" t="n">
        <f aca="false">VLOOKUP(CONCATENATE($K18,N$38),$G$4:$I$747,3,0)</f>
        <v>21.7788</v>
      </c>
      <c r="O18" s="24" t="n">
        <f aca="false">VLOOKUP(CONCATENATE($K18,O$38),$G$4:$I$747,3,0)</f>
        <v>21.8856</v>
      </c>
      <c r="P18" s="24" t="n">
        <f aca="false">VLOOKUP(CONCATENATE($K18,P$38),$G$4:$I$747,3,0)</f>
        <v>21.8544</v>
      </c>
      <c r="Q18" s="24" t="n">
        <f aca="false">VLOOKUP(CONCATENATE($K18,Q$38),$G$4:$I$747,3,0)</f>
        <v>22.1334</v>
      </c>
      <c r="R18" s="24" t="n">
        <f aca="false">VLOOKUP(CONCATENATE($K18,R$38),$G$4:$I$747,3,0)</f>
        <v>23.154</v>
      </c>
      <c r="S18" s="24" t="n">
        <f aca="false">VLOOKUP(CONCATENATE($K18,S$38),$G$4:$I$747,3,0)</f>
        <v>25.3248</v>
      </c>
      <c r="T18" s="24" t="n">
        <f aca="false">VLOOKUP(CONCATENATE($K18,T$38),$G$4:$I$747,3,0)</f>
        <v>26.6874</v>
      </c>
      <c r="U18" s="24" t="n">
        <f aca="false">VLOOKUP(CONCATENATE($K18,U$38),$G$4:$I$747,3,0)</f>
        <v>27.6774</v>
      </c>
      <c r="V18" s="24" t="n">
        <f aca="false">VLOOKUP(CONCATENATE($K18,V$38),$G$4:$I$747,3,0)</f>
        <v>27.819</v>
      </c>
      <c r="W18" s="24" t="n">
        <f aca="false">VLOOKUP(CONCATENATE($K18,W$38),$G$4:$I$747,3,0)</f>
        <v>27.7188</v>
      </c>
      <c r="X18" s="24" t="n">
        <f aca="false">VLOOKUP(CONCATENATE($K18,X$38),$G$4:$I$747,3,0)</f>
        <v>27.3336</v>
      </c>
      <c r="Y18" s="24" t="n">
        <f aca="false">VLOOKUP(CONCATENATE($K18,Y$38),$G$4:$I$747,3,0)</f>
        <v>27.4296</v>
      </c>
      <c r="Z18" s="24" t="n">
        <f aca="false">VLOOKUP(CONCATENATE($K18,Z$38),$G$4:$I$747,3,0)</f>
        <v>27.3288</v>
      </c>
      <c r="AA18" s="24" t="n">
        <f aca="false">VLOOKUP(CONCATENATE($K18,AA$38),$G$4:$I$747,3,0)</f>
        <v>27.0534</v>
      </c>
      <c r="AB18" s="24" t="n">
        <f aca="false">VLOOKUP(CONCATENATE($K18,AB$38),$G$4:$I$747,3,0)</f>
        <v>26.3658</v>
      </c>
      <c r="AC18" s="24" t="n">
        <f aca="false">VLOOKUP(CONCATENATE($K18,AC$38),$G$4:$I$747,3,0)</f>
        <v>25.3644</v>
      </c>
      <c r="AD18" s="24" t="n">
        <f aca="false">VLOOKUP(CONCATENATE($K18,AD$38),$G$4:$I$747,3,0)</f>
        <v>26.115</v>
      </c>
      <c r="AE18" s="24" t="n">
        <f aca="false">VLOOKUP(CONCATENATE($K18,AE$38),$G$4:$I$747,3,0)</f>
        <v>25.7946</v>
      </c>
      <c r="AF18" s="24" t="n">
        <f aca="false">VLOOKUP(CONCATENATE($K18,AF$38),$G$4:$I$747,3,0)</f>
        <v>25.7424</v>
      </c>
      <c r="AG18" s="24" t="n">
        <f aca="false">VLOOKUP(CONCATENATE($K18,AG$38),$G$4:$I$747,3,0)</f>
        <v>25.4406</v>
      </c>
      <c r="AH18" s="24" t="n">
        <f aca="false">VLOOKUP(CONCATENATE($K18,AH$38),$G$4:$I$747,3,0)</f>
        <v>24.78</v>
      </c>
      <c r="AI18" s="24" t="n">
        <f aca="false">VLOOKUP(CONCATENATE($K18,AI$38),$G$4:$I$747,3,0)</f>
        <v>23.922</v>
      </c>
      <c r="AJ18" s="6" t="n">
        <f aca="false">SUM(AI18,L18:S18)</f>
        <v>205.0044</v>
      </c>
      <c r="AK18" s="6" t="n">
        <f aca="false">SUM(T18:AH18)</f>
        <v>398.6508</v>
      </c>
    </row>
    <row r="19" customFormat="false" ht="12.75" hidden="false" customHeight="false" outlineLevel="0" collapsed="false">
      <c r="A19" s="19" t="n">
        <v>36861.625</v>
      </c>
      <c r="B19" s="0" t="n">
        <v>10656</v>
      </c>
      <c r="C19" s="0" t="n">
        <v>4536</v>
      </c>
      <c r="D19" s="0" t="n">
        <v>11308.8</v>
      </c>
      <c r="E19" s="20" t="n">
        <v>36861</v>
      </c>
      <c r="F19" s="18" t="n">
        <v>16</v>
      </c>
      <c r="G19" s="18" t="str">
        <f aca="false">CONCATENATE(E19+365,F19)</f>
        <v>3722616</v>
      </c>
      <c r="H19" s="21"/>
      <c r="I19" s="0" t="n">
        <v>26.3616</v>
      </c>
      <c r="K19" s="23" t="n">
        <v>37240</v>
      </c>
      <c r="L19" s="24" t="n">
        <f aca="false">VLOOKUP(CONCATENATE($K19,L$38),$G$4:$I$747,3,0)</f>
        <v>22.8552</v>
      </c>
      <c r="M19" s="24" t="n">
        <f aca="false">VLOOKUP(CONCATENATE($K19,M$38),$G$4:$I$747,3,0)</f>
        <v>22.1208</v>
      </c>
      <c r="N19" s="24" t="n">
        <f aca="false">VLOOKUP(CONCATENATE($K19,N$38),$G$4:$I$747,3,0)</f>
        <v>21.9636</v>
      </c>
      <c r="O19" s="24" t="n">
        <f aca="false">VLOOKUP(CONCATENATE($K19,O$38),$G$4:$I$747,3,0)</f>
        <v>21.7194</v>
      </c>
      <c r="P19" s="24" t="n">
        <f aca="false">VLOOKUP(CONCATENATE($K19,P$38),$G$4:$I$747,3,0)</f>
        <v>21.6174</v>
      </c>
      <c r="Q19" s="24" t="n">
        <f aca="false">VLOOKUP(CONCATENATE($K19,Q$38),$G$4:$I$747,3,0)</f>
        <v>21.876</v>
      </c>
      <c r="R19" s="24" t="n">
        <f aca="false">VLOOKUP(CONCATENATE($K19,R$38),$G$4:$I$747,3,0)</f>
        <v>22.9026</v>
      </c>
      <c r="S19" s="24" t="n">
        <f aca="false">VLOOKUP(CONCATENATE($K19,S$38),$G$4:$I$747,3,0)</f>
        <v>25.3002</v>
      </c>
      <c r="T19" s="24" t="n">
        <f aca="false">VLOOKUP(CONCATENATE($K19,T$38),$G$4:$I$747,3,0)</f>
        <v>26.4936</v>
      </c>
      <c r="U19" s="24" t="n">
        <f aca="false">VLOOKUP(CONCATENATE($K19,U$38),$G$4:$I$747,3,0)</f>
        <v>27.2706</v>
      </c>
      <c r="V19" s="24" t="n">
        <f aca="false">VLOOKUP(CONCATENATE($K19,V$38),$G$4:$I$747,3,0)</f>
        <v>27.3768</v>
      </c>
      <c r="W19" s="24" t="n">
        <f aca="false">VLOOKUP(CONCATENATE($K19,W$38),$G$4:$I$747,3,0)</f>
        <v>27.2412</v>
      </c>
      <c r="X19" s="24" t="n">
        <f aca="false">VLOOKUP(CONCATENATE($K19,X$38),$G$4:$I$747,3,0)</f>
        <v>26.8542</v>
      </c>
      <c r="Y19" s="24" t="n">
        <f aca="false">VLOOKUP(CONCATENATE($K19,Y$38),$G$4:$I$747,3,0)</f>
        <v>26.3292</v>
      </c>
      <c r="Z19" s="24" t="n">
        <f aca="false">VLOOKUP(CONCATENATE($K19,Z$38),$G$4:$I$747,3,0)</f>
        <v>26.0874</v>
      </c>
      <c r="AA19" s="24" t="n">
        <f aca="false">VLOOKUP(CONCATENATE($K19,AA$38),$G$4:$I$747,3,0)</f>
        <v>25.5456</v>
      </c>
      <c r="AB19" s="24" t="n">
        <f aca="false">VLOOKUP(CONCATENATE($K19,AB$38),$G$4:$I$747,3,0)</f>
        <v>24.2112</v>
      </c>
      <c r="AC19" s="24" t="n">
        <f aca="false">VLOOKUP(CONCATENATE($K19,AC$38),$G$4:$I$747,3,0)</f>
        <v>23.2302</v>
      </c>
      <c r="AD19" s="24" t="n">
        <f aca="false">VLOOKUP(CONCATENATE($K19,AD$38),$G$4:$I$747,3,0)</f>
        <v>24.1824</v>
      </c>
      <c r="AE19" s="24" t="n">
        <f aca="false">VLOOKUP(CONCATENATE($K19,AE$38),$G$4:$I$747,3,0)</f>
        <v>23.8584</v>
      </c>
      <c r="AF19" s="24" t="n">
        <f aca="false">VLOOKUP(CONCATENATE($K19,AF$38),$G$4:$I$747,3,0)</f>
        <v>23.631</v>
      </c>
      <c r="AG19" s="24" t="n">
        <f aca="false">VLOOKUP(CONCATENATE($K19,AG$38),$G$4:$I$747,3,0)</f>
        <v>23.3238</v>
      </c>
      <c r="AH19" s="24" t="n">
        <f aca="false">VLOOKUP(CONCATENATE($K19,AH$38),$G$4:$I$747,3,0)</f>
        <v>22.7898</v>
      </c>
      <c r="AI19" s="24" t="n">
        <f aca="false">VLOOKUP(CONCATENATE($K19,AI$38),$G$4:$I$747,3,0)</f>
        <v>22.2432</v>
      </c>
      <c r="AJ19" s="6" t="n">
        <f aca="false">SUM(L19:AI19)</f>
        <v>581.0238</v>
      </c>
      <c r="AK19" s="6"/>
    </row>
    <row r="20" customFormat="false" ht="12.75" hidden="false" customHeight="false" outlineLevel="0" collapsed="false">
      <c r="A20" s="19" t="n">
        <v>36861.6666666667</v>
      </c>
      <c r="B20" s="0" t="n">
        <v>10752</v>
      </c>
      <c r="C20" s="0" t="n">
        <v>4608</v>
      </c>
      <c r="D20" s="0" t="n">
        <v>11289.6</v>
      </c>
      <c r="E20" s="20" t="n">
        <v>36861</v>
      </c>
      <c r="F20" s="18" t="n">
        <v>17</v>
      </c>
      <c r="G20" s="18" t="str">
        <f aca="false">CONCATENATE(E20+365,F20)</f>
        <v>3722617</v>
      </c>
      <c r="H20" s="21"/>
      <c r="I20" s="0" t="n">
        <v>25.4784</v>
      </c>
      <c r="K20" s="23" t="n">
        <v>37241</v>
      </c>
      <c r="L20" s="24" t="n">
        <f aca="false">VLOOKUP(CONCATENATE($K20,L$38),$G$4:$I$747,3,0)</f>
        <v>21.4626</v>
      </c>
      <c r="M20" s="24" t="n">
        <f aca="false">VLOOKUP(CONCATENATE($K20,M$38),$G$4:$I$747,3,0)</f>
        <v>21.0432</v>
      </c>
      <c r="N20" s="24" t="n">
        <f aca="false">VLOOKUP(CONCATENATE($K20,N$38),$G$4:$I$747,3,0)</f>
        <v>20.8362</v>
      </c>
      <c r="O20" s="24" t="n">
        <f aca="false">VLOOKUP(CONCATENATE($K20,O$38),$G$4:$I$747,3,0)</f>
        <v>20.6868</v>
      </c>
      <c r="P20" s="24" t="n">
        <f aca="false">VLOOKUP(CONCATENATE($K20,P$38),$G$4:$I$747,3,0)</f>
        <v>20.6718</v>
      </c>
      <c r="Q20" s="24" t="n">
        <f aca="false">VLOOKUP(CONCATENATE($K20,Q$38),$G$4:$I$747,3,0)</f>
        <v>20.8476</v>
      </c>
      <c r="R20" s="24" t="n">
        <f aca="false">VLOOKUP(CONCATENATE($K20,R$38),$G$4:$I$747,3,0)</f>
        <v>21.0132</v>
      </c>
      <c r="S20" s="24" t="n">
        <f aca="false">VLOOKUP(CONCATENATE($K20,S$38),$G$4:$I$747,3,0)</f>
        <v>21.2736</v>
      </c>
      <c r="T20" s="24" t="n">
        <f aca="false">VLOOKUP(CONCATENATE($K20,T$38),$G$4:$I$747,3,0)</f>
        <v>20.6544</v>
      </c>
      <c r="U20" s="24" t="n">
        <f aca="false">VLOOKUP(CONCATENATE($K20,U$38),$G$4:$I$747,3,0)</f>
        <v>20.8998</v>
      </c>
      <c r="V20" s="24" t="n">
        <f aca="false">VLOOKUP(CONCATENATE($K20,V$38),$G$4:$I$747,3,0)</f>
        <v>20.988</v>
      </c>
      <c r="W20" s="24" t="n">
        <f aca="false">VLOOKUP(CONCATENATE($K20,W$38),$G$4:$I$747,3,0)</f>
        <v>20.8848</v>
      </c>
      <c r="X20" s="24" t="n">
        <f aca="false">VLOOKUP(CONCATENATE($K20,X$38),$G$4:$I$747,3,0)</f>
        <v>20.6412</v>
      </c>
      <c r="Y20" s="24" t="n">
        <f aca="false">VLOOKUP(CONCATENATE($K20,Y$38),$G$4:$I$747,3,0)</f>
        <v>20.5164</v>
      </c>
      <c r="Z20" s="24" t="n">
        <f aca="false">VLOOKUP(CONCATENATE($K20,Z$38),$G$4:$I$747,3,0)</f>
        <v>20.313</v>
      </c>
      <c r="AA20" s="24" t="n">
        <f aca="false">VLOOKUP(CONCATENATE($K20,AA$38),$G$4:$I$747,3,0)</f>
        <v>20.079</v>
      </c>
      <c r="AB20" s="24" t="n">
        <f aca="false">VLOOKUP(CONCATENATE($K20,AB$38),$G$4:$I$747,3,0)</f>
        <v>19.9158</v>
      </c>
      <c r="AC20" s="24" t="n">
        <f aca="false">VLOOKUP(CONCATENATE($K20,AC$38),$G$4:$I$747,3,0)</f>
        <v>20.214</v>
      </c>
      <c r="AD20" s="24" t="n">
        <f aca="false">VLOOKUP(CONCATENATE($K20,AD$38),$G$4:$I$747,3,0)</f>
        <v>21.825</v>
      </c>
      <c r="AE20" s="24" t="n">
        <f aca="false">VLOOKUP(CONCATENATE($K20,AE$38),$G$4:$I$747,3,0)</f>
        <v>22.0068</v>
      </c>
      <c r="AF20" s="24" t="n">
        <f aca="false">VLOOKUP(CONCATENATE($K20,AF$38),$G$4:$I$747,3,0)</f>
        <v>22.0548</v>
      </c>
      <c r="AG20" s="24" t="n">
        <f aca="false">VLOOKUP(CONCATENATE($K20,AG$38),$G$4:$I$747,3,0)</f>
        <v>22.1472</v>
      </c>
      <c r="AH20" s="24" t="n">
        <f aca="false">VLOOKUP(CONCATENATE($K20,AH$38),$G$4:$I$747,3,0)</f>
        <v>22.0998</v>
      </c>
      <c r="AI20" s="24" t="n">
        <f aca="false">VLOOKUP(CONCATENATE($K20,AI$38),$G$4:$I$747,3,0)</f>
        <v>21.6228</v>
      </c>
      <c r="AJ20" s="6" t="n">
        <f aca="false">SUM(L20:AI20)</f>
        <v>504.6978</v>
      </c>
      <c r="AK20" s="6"/>
    </row>
    <row r="21" customFormat="false" ht="12.75" hidden="false" customHeight="false" outlineLevel="0" collapsed="false">
      <c r="A21" s="19" t="n">
        <v>36861.7083333333</v>
      </c>
      <c r="B21" s="0" t="n">
        <v>10848</v>
      </c>
      <c r="C21" s="0" t="n">
        <v>4608</v>
      </c>
      <c r="D21" s="0" t="n">
        <v>11347.2</v>
      </c>
      <c r="E21" s="20" t="n">
        <v>36861</v>
      </c>
      <c r="F21" s="18" t="n">
        <v>18</v>
      </c>
      <c r="G21" s="18" t="str">
        <f aca="false">CONCATENATE(E21+365,F21)</f>
        <v>3722618</v>
      </c>
      <c r="H21" s="21"/>
      <c r="I21" s="0" t="n">
        <v>24.7668</v>
      </c>
      <c r="K21" s="23" t="n">
        <v>37242</v>
      </c>
      <c r="L21" s="24" t="n">
        <f aca="false">VLOOKUP(CONCATENATE($K21,L$38),$G$4:$I$747,3,0)</f>
        <v>21.414</v>
      </c>
      <c r="M21" s="24" t="n">
        <f aca="false">VLOOKUP(CONCATENATE($K21,M$38),$G$4:$I$747,3,0)</f>
        <v>21.0258</v>
      </c>
      <c r="N21" s="24" t="n">
        <f aca="false">VLOOKUP(CONCATENATE($K21,N$38),$G$4:$I$747,3,0)</f>
        <v>20.88</v>
      </c>
      <c r="O21" s="24" t="n">
        <f aca="false">VLOOKUP(CONCATENATE($K21,O$38),$G$4:$I$747,3,0)</f>
        <v>20.7996</v>
      </c>
      <c r="P21" s="24" t="n">
        <f aca="false">VLOOKUP(CONCATENATE($K21,P$38),$G$4:$I$747,3,0)</f>
        <v>20.9094</v>
      </c>
      <c r="Q21" s="24" t="n">
        <f aca="false">VLOOKUP(CONCATENATE($K21,Q$38),$G$4:$I$747,3,0)</f>
        <v>20.8986</v>
      </c>
      <c r="R21" s="24" t="n">
        <f aca="false">VLOOKUP(CONCATENATE($K21,R$38),$G$4:$I$747,3,0)</f>
        <v>21.0684</v>
      </c>
      <c r="S21" s="24" t="n">
        <f aca="false">VLOOKUP(CONCATENATE($K21,S$38),$G$4:$I$747,3,0)</f>
        <v>20.9322</v>
      </c>
      <c r="T21" s="24" t="n">
        <f aca="false">VLOOKUP(CONCATENATE($K21,T$38),$G$4:$I$747,3,0)</f>
        <v>20.4708</v>
      </c>
      <c r="U21" s="24" t="n">
        <f aca="false">VLOOKUP(CONCATENATE($K21,U$38),$G$4:$I$747,3,0)</f>
        <v>20.388</v>
      </c>
      <c r="V21" s="24" t="n">
        <f aca="false">VLOOKUP(CONCATENATE($K21,V$38),$G$4:$I$747,3,0)</f>
        <v>20.4996</v>
      </c>
      <c r="W21" s="24" t="n">
        <f aca="false">VLOOKUP(CONCATENATE($K21,W$38),$G$4:$I$747,3,0)</f>
        <v>20.2626</v>
      </c>
      <c r="X21" s="24" t="n">
        <f aca="false">VLOOKUP(CONCATENATE($K21,X$38),$G$4:$I$747,3,0)</f>
        <v>19.956</v>
      </c>
      <c r="Y21" s="24" t="n">
        <f aca="false">VLOOKUP(CONCATENATE($K21,Y$38),$G$4:$I$747,3,0)</f>
        <v>19.8048</v>
      </c>
      <c r="Z21" s="24" t="n">
        <f aca="false">VLOOKUP(CONCATENATE($K21,Z$38),$G$4:$I$747,3,0)</f>
        <v>19.5822</v>
      </c>
      <c r="AA21" s="24" t="n">
        <f aca="false">VLOOKUP(CONCATENATE($K21,AA$38),$G$4:$I$747,3,0)</f>
        <v>19.6386</v>
      </c>
      <c r="AB21" s="24" t="n">
        <f aca="false">VLOOKUP(CONCATENATE($K21,AB$38),$G$4:$I$747,3,0)</f>
        <v>19.6848</v>
      </c>
      <c r="AC21" s="24" t="n">
        <f aca="false">VLOOKUP(CONCATENATE($K21,AC$38),$G$4:$I$747,3,0)</f>
        <v>20.1282</v>
      </c>
      <c r="AD21" s="24" t="n">
        <f aca="false">VLOOKUP(CONCATENATE($K21,AD$38),$G$4:$I$747,3,0)</f>
        <v>21.8736</v>
      </c>
      <c r="AE21" s="24" t="n">
        <f aca="false">VLOOKUP(CONCATENATE($K21,AE$38),$G$4:$I$747,3,0)</f>
        <v>22.2384</v>
      </c>
      <c r="AF21" s="24" t="n">
        <f aca="false">VLOOKUP(CONCATENATE($K21,AF$38),$G$4:$I$747,3,0)</f>
        <v>22.3188</v>
      </c>
      <c r="AG21" s="24" t="n">
        <f aca="false">VLOOKUP(CONCATENATE($K21,AG$38),$G$4:$I$747,3,0)</f>
        <v>22.485</v>
      </c>
      <c r="AH21" s="24" t="n">
        <f aca="false">VLOOKUP(CONCATENATE($K21,AH$38),$G$4:$I$747,3,0)</f>
        <v>22.374</v>
      </c>
      <c r="AI21" s="24" t="n">
        <f aca="false">VLOOKUP(CONCATENATE($K21,AI$38),$G$4:$I$747,3,0)</f>
        <v>21.6018</v>
      </c>
      <c r="AJ21" s="6" t="n">
        <f aca="false">SUM(AI21,L21:S21)</f>
        <v>189.5298</v>
      </c>
      <c r="AK21" s="6" t="n">
        <f aca="false">SUM(T21:AH21)</f>
        <v>311.7054</v>
      </c>
    </row>
    <row r="22" customFormat="false" ht="12.75" hidden="false" customHeight="false" outlineLevel="0" collapsed="false">
      <c r="A22" s="19" t="n">
        <v>36861.75</v>
      </c>
      <c r="B22" s="0" t="n">
        <v>10944</v>
      </c>
      <c r="C22" s="0" t="n">
        <v>4572</v>
      </c>
      <c r="D22" s="0" t="n">
        <v>11289.6</v>
      </c>
      <c r="E22" s="20" t="n">
        <v>36861</v>
      </c>
      <c r="F22" s="18" t="n">
        <v>19</v>
      </c>
      <c r="G22" s="18" t="str">
        <f aca="false">CONCATENATE(E22+365,F22)</f>
        <v>3722619</v>
      </c>
      <c r="H22" s="21"/>
      <c r="I22" s="0" t="n">
        <v>25.3188</v>
      </c>
      <c r="K22" s="23" t="n">
        <v>37243</v>
      </c>
      <c r="L22" s="24" t="n">
        <f aca="false">VLOOKUP(CONCATENATE($K22,L$38),$G$4:$I$747,3,0)</f>
        <v>21.1062</v>
      </c>
      <c r="M22" s="24" t="n">
        <f aca="false">VLOOKUP(CONCATENATE($K22,M$38),$G$4:$I$747,3,0)</f>
        <v>20.613</v>
      </c>
      <c r="N22" s="24" t="n">
        <f aca="false">VLOOKUP(CONCATENATE($K22,N$38),$G$4:$I$747,3,0)</f>
        <v>20.4708</v>
      </c>
      <c r="O22" s="24" t="n">
        <f aca="false">VLOOKUP(CONCATENATE($K22,O$38),$G$4:$I$747,3,0)</f>
        <v>20.5962</v>
      </c>
      <c r="P22" s="24" t="n">
        <f aca="false">VLOOKUP(CONCATENATE($K22,P$38),$G$4:$I$747,3,0)</f>
        <v>20.6658</v>
      </c>
      <c r="Q22" s="24" t="n">
        <f aca="false">VLOOKUP(CONCATENATE($K22,Q$38),$G$4:$I$747,3,0)</f>
        <v>21.0306</v>
      </c>
      <c r="R22" s="24" t="n">
        <f aca="false">VLOOKUP(CONCATENATE($K22,R$38),$G$4:$I$747,3,0)</f>
        <v>22.1952</v>
      </c>
      <c r="S22" s="24" t="n">
        <f aca="false">VLOOKUP(CONCATENATE($K22,S$38),$G$4:$I$747,3,0)</f>
        <v>24.6498</v>
      </c>
      <c r="T22" s="24" t="n">
        <f aca="false">VLOOKUP(CONCATENATE($K22,T$38),$G$4:$I$747,3,0)</f>
        <v>26.691</v>
      </c>
      <c r="U22" s="24" t="n">
        <f aca="false">VLOOKUP(CONCATENATE($K22,U$38),$G$4:$I$747,3,0)</f>
        <v>27.5178</v>
      </c>
      <c r="V22" s="24" t="n">
        <f aca="false">VLOOKUP(CONCATENATE($K22,V$38),$G$4:$I$747,3,0)</f>
        <v>27.5442</v>
      </c>
      <c r="W22" s="24" t="n">
        <f aca="false">VLOOKUP(CONCATENATE($K22,W$38),$G$4:$I$747,3,0)</f>
        <v>27.5988</v>
      </c>
      <c r="X22" s="24" t="n">
        <f aca="false">VLOOKUP(CONCATENATE($K22,X$38),$G$4:$I$747,3,0)</f>
        <v>27.4068</v>
      </c>
      <c r="Y22" s="24" t="n">
        <f aca="false">VLOOKUP(CONCATENATE($K22,Y$38),$G$4:$I$747,3,0)</f>
        <v>27.2004</v>
      </c>
      <c r="Z22" s="24" t="n">
        <f aca="false">VLOOKUP(CONCATENATE($K22,Z$38),$G$4:$I$747,3,0)</f>
        <v>26.9922</v>
      </c>
      <c r="AA22" s="24" t="n">
        <f aca="false">VLOOKUP(CONCATENATE($K22,AA$38),$G$4:$I$747,3,0)</f>
        <v>26.4696</v>
      </c>
      <c r="AB22" s="24" t="n">
        <f aca="false">VLOOKUP(CONCATENATE($K22,AB$38),$G$4:$I$747,3,0)</f>
        <v>25.5552</v>
      </c>
      <c r="AC22" s="24" t="n">
        <f aca="false">VLOOKUP(CONCATENATE($K22,AC$38),$G$4:$I$747,3,0)</f>
        <v>24.4764</v>
      </c>
      <c r="AD22" s="24" t="n">
        <f aca="false">VLOOKUP(CONCATENATE($K22,AD$38),$G$4:$I$747,3,0)</f>
        <v>25.1796</v>
      </c>
      <c r="AE22" s="24" t="n">
        <f aca="false">VLOOKUP(CONCATENATE($K22,AE$38),$G$4:$I$747,3,0)</f>
        <v>25.1448</v>
      </c>
      <c r="AF22" s="24" t="n">
        <f aca="false">VLOOKUP(CONCATENATE($K22,AF$38),$G$4:$I$747,3,0)</f>
        <v>24.7578</v>
      </c>
      <c r="AG22" s="24" t="n">
        <f aca="false">VLOOKUP(CONCATENATE($K22,AG$38),$G$4:$I$747,3,0)</f>
        <v>24.5544</v>
      </c>
      <c r="AH22" s="24" t="n">
        <f aca="false">VLOOKUP(CONCATENATE($K22,AH$38),$G$4:$I$747,3,0)</f>
        <v>24.6606</v>
      </c>
      <c r="AI22" s="24" t="n">
        <f aca="false">VLOOKUP(CONCATENATE($K22,AI$38),$G$4:$I$747,3,0)</f>
        <v>23.7372</v>
      </c>
      <c r="AJ22" s="6" t="n">
        <f aca="false">SUM(AI22,L22:S22)</f>
        <v>195.0648</v>
      </c>
      <c r="AK22" s="6" t="n">
        <f aca="false">SUM(T22:AH22)</f>
        <v>391.7496</v>
      </c>
    </row>
    <row r="23" customFormat="false" ht="12.75" hidden="false" customHeight="false" outlineLevel="0" collapsed="false">
      <c r="A23" s="19" t="n">
        <v>36861.7916666667</v>
      </c>
      <c r="B23" s="0" t="n">
        <v>10944</v>
      </c>
      <c r="C23" s="0" t="n">
        <v>4428</v>
      </c>
      <c r="D23" s="0" t="n">
        <v>10905.6</v>
      </c>
      <c r="E23" s="20" t="n">
        <v>36861</v>
      </c>
      <c r="F23" s="18" t="n">
        <v>20</v>
      </c>
      <c r="G23" s="18" t="str">
        <f aca="false">CONCATENATE(E23+365,F23)</f>
        <v>3722620</v>
      </c>
      <c r="H23" s="21"/>
      <c r="I23" s="0" t="n">
        <v>24.7818</v>
      </c>
      <c r="K23" s="23" t="n">
        <v>37244</v>
      </c>
      <c r="L23" s="24" t="n">
        <f aca="false">VLOOKUP(CONCATENATE($K23,L$38),$G$4:$I$747,3,0)</f>
        <v>22.3668</v>
      </c>
      <c r="M23" s="24" t="n">
        <f aca="false">VLOOKUP(CONCATENATE($K23,M$38),$G$4:$I$747,3,0)</f>
        <v>21.8088</v>
      </c>
      <c r="N23" s="24" t="n">
        <f aca="false">VLOOKUP(CONCATENATE($K23,N$38),$G$4:$I$747,3,0)</f>
        <v>21.7344</v>
      </c>
      <c r="O23" s="24" t="n">
        <f aca="false">VLOOKUP(CONCATENATE($K23,O$38),$G$4:$I$747,3,0)</f>
        <v>21.8106</v>
      </c>
      <c r="P23" s="24" t="n">
        <f aca="false">VLOOKUP(CONCATENATE($K23,P$38),$G$4:$I$747,3,0)</f>
        <v>21.8412</v>
      </c>
      <c r="Q23" s="24" t="n">
        <f aca="false">VLOOKUP(CONCATENATE($K23,Q$38),$G$4:$I$747,3,0)</f>
        <v>22.1004</v>
      </c>
      <c r="R23" s="24" t="n">
        <f aca="false">VLOOKUP(CONCATENATE($K23,R$38),$G$4:$I$747,3,0)</f>
        <v>22.9476</v>
      </c>
      <c r="S23" s="24" t="n">
        <f aca="false">VLOOKUP(CONCATENATE($K23,S$38),$G$4:$I$747,3,0)</f>
        <v>25.4862</v>
      </c>
      <c r="T23" s="24" t="n">
        <f aca="false">VLOOKUP(CONCATENATE($K23,T$38),$G$4:$I$747,3,0)</f>
        <v>27.5478</v>
      </c>
      <c r="U23" s="24" t="n">
        <f aca="false">VLOOKUP(CONCATENATE($K23,U$38),$G$4:$I$747,3,0)</f>
        <v>28.4184</v>
      </c>
      <c r="V23" s="24" t="n">
        <f aca="false">VLOOKUP(CONCATENATE($K23,V$38),$G$4:$I$747,3,0)</f>
        <v>28.3122</v>
      </c>
      <c r="W23" s="24" t="n">
        <f aca="false">VLOOKUP(CONCATENATE($K23,W$38),$G$4:$I$747,3,0)</f>
        <v>27.8154</v>
      </c>
      <c r="X23" s="24" t="n">
        <f aca="false">VLOOKUP(CONCATENATE($K23,X$38),$G$4:$I$747,3,0)</f>
        <v>27.4374</v>
      </c>
      <c r="Y23" s="24" t="n">
        <f aca="false">VLOOKUP(CONCATENATE($K23,Y$38),$G$4:$I$747,3,0)</f>
        <v>27.6468</v>
      </c>
      <c r="Z23" s="24" t="n">
        <f aca="false">VLOOKUP(CONCATENATE($K23,Z$38),$G$4:$I$747,3,0)</f>
        <v>27.1278</v>
      </c>
      <c r="AA23" s="24" t="n">
        <f aca="false">VLOOKUP(CONCATENATE($K23,AA$38),$G$4:$I$747,3,0)</f>
        <v>26.9376</v>
      </c>
      <c r="AB23" s="24" t="n">
        <f aca="false">VLOOKUP(CONCATENATE($K23,AB$38),$G$4:$I$747,3,0)</f>
        <v>25.9356</v>
      </c>
      <c r="AC23" s="24" t="n">
        <f aca="false">VLOOKUP(CONCATENATE($K23,AC$38),$G$4:$I$747,3,0)</f>
        <v>24.4296</v>
      </c>
      <c r="AD23" s="24" t="n">
        <f aca="false">VLOOKUP(CONCATENATE($K23,AD$38),$G$4:$I$747,3,0)</f>
        <v>25.2972</v>
      </c>
      <c r="AE23" s="24" t="n">
        <f aca="false">VLOOKUP(CONCATENATE($K23,AE$38),$G$4:$I$747,3,0)</f>
        <v>25.1238</v>
      </c>
      <c r="AF23" s="24" t="n">
        <f aca="false">VLOOKUP(CONCATENATE($K23,AF$38),$G$4:$I$747,3,0)</f>
        <v>24.6732</v>
      </c>
      <c r="AG23" s="24" t="n">
        <f aca="false">VLOOKUP(CONCATENATE($K23,AG$38),$G$4:$I$747,3,0)</f>
        <v>24.5202</v>
      </c>
      <c r="AH23" s="24" t="n">
        <f aca="false">VLOOKUP(CONCATENATE($K23,AH$38),$G$4:$I$747,3,0)</f>
        <v>24.6348</v>
      </c>
      <c r="AI23" s="24" t="n">
        <f aca="false">VLOOKUP(CONCATENATE($K23,AI$38),$G$4:$I$747,3,0)</f>
        <v>23.9718</v>
      </c>
      <c r="AJ23" s="6" t="n">
        <f aca="false">SUM(AI23,L23:S23)</f>
        <v>204.0678</v>
      </c>
      <c r="AK23" s="6" t="n">
        <f aca="false">SUM(T23:AH23)</f>
        <v>395.8578</v>
      </c>
    </row>
    <row r="24" customFormat="false" ht="12.75" hidden="false" customHeight="false" outlineLevel="0" collapsed="false">
      <c r="A24" s="19" t="n">
        <v>36861.8333333333</v>
      </c>
      <c r="B24" s="0" t="n">
        <v>11040</v>
      </c>
      <c r="C24" s="0" t="n">
        <v>4320</v>
      </c>
      <c r="D24" s="0" t="n">
        <v>11481.6</v>
      </c>
      <c r="E24" s="20" t="n">
        <v>36861</v>
      </c>
      <c r="F24" s="18" t="n">
        <v>21</v>
      </c>
      <c r="G24" s="18" t="str">
        <f aca="false">CONCATENATE(E24+365,F24)</f>
        <v>3722621</v>
      </c>
      <c r="H24" s="21"/>
      <c r="I24" s="0" t="n">
        <v>24.2484</v>
      </c>
      <c r="K24" s="23" t="n">
        <v>37245</v>
      </c>
      <c r="L24" s="24" t="n">
        <f aca="false">VLOOKUP(CONCATENATE($K24,L$38),$G$4:$I$747,3,0)</f>
        <v>22.4484</v>
      </c>
      <c r="M24" s="24" t="n">
        <f aca="false">VLOOKUP(CONCATENATE($K24,M$38),$G$4:$I$747,3,0)</f>
        <v>21.828</v>
      </c>
      <c r="N24" s="24" t="n">
        <f aca="false">VLOOKUP(CONCATENATE($K24,N$38),$G$4:$I$747,3,0)</f>
        <v>21.4836</v>
      </c>
      <c r="O24" s="24" t="n">
        <f aca="false">VLOOKUP(CONCATENATE($K24,O$38),$G$4:$I$747,3,0)</f>
        <v>21.4866</v>
      </c>
      <c r="P24" s="24" t="n">
        <f aca="false">VLOOKUP(CONCATENATE($K24,P$38),$G$4:$I$747,3,0)</f>
        <v>21.435</v>
      </c>
      <c r="Q24" s="24" t="n">
        <f aca="false">VLOOKUP(CONCATENATE($K24,Q$38),$G$4:$I$747,3,0)</f>
        <v>21.6822</v>
      </c>
      <c r="R24" s="24" t="n">
        <f aca="false">VLOOKUP(CONCATENATE($K24,R$38),$G$4:$I$747,3,0)</f>
        <v>22.5732</v>
      </c>
      <c r="S24" s="24" t="n">
        <f aca="false">VLOOKUP(CONCATENATE($K24,S$38),$G$4:$I$747,3,0)</f>
        <v>24.747</v>
      </c>
      <c r="T24" s="24" t="n">
        <f aca="false">VLOOKUP(CONCATENATE($K24,T$38),$G$4:$I$747,3,0)</f>
        <v>26.5548</v>
      </c>
      <c r="U24" s="24" t="n">
        <f aca="false">VLOOKUP(CONCATENATE($K24,U$38),$G$4:$I$747,3,0)</f>
        <v>27.3474</v>
      </c>
      <c r="V24" s="24" t="n">
        <f aca="false">VLOOKUP(CONCATENATE($K24,V$38),$G$4:$I$747,3,0)</f>
        <v>27.4158</v>
      </c>
      <c r="W24" s="24" t="n">
        <f aca="false">VLOOKUP(CONCATENATE($K24,W$38),$G$4:$I$747,3,0)</f>
        <v>27.4386</v>
      </c>
      <c r="X24" s="24" t="n">
        <f aca="false">VLOOKUP(CONCATENATE($K24,X$38),$G$4:$I$747,3,0)</f>
        <v>26.9868</v>
      </c>
      <c r="Y24" s="24" t="n">
        <f aca="false">VLOOKUP(CONCATENATE($K24,Y$38),$G$4:$I$747,3,0)</f>
        <v>26.9088</v>
      </c>
      <c r="Z24" s="24" t="n">
        <f aca="false">VLOOKUP(CONCATENATE($K24,Z$38),$G$4:$I$747,3,0)</f>
        <v>27.0516</v>
      </c>
      <c r="AA24" s="24" t="n">
        <f aca="false">VLOOKUP(CONCATENATE($K24,AA$38),$G$4:$I$747,3,0)</f>
        <v>26.1534</v>
      </c>
      <c r="AB24" s="24" t="n">
        <f aca="false">VLOOKUP(CONCATENATE($K24,AB$38),$G$4:$I$747,3,0)</f>
        <v>25.155</v>
      </c>
      <c r="AC24" s="24" t="n">
        <f aca="false">VLOOKUP(CONCATENATE($K24,AC$38),$G$4:$I$747,3,0)</f>
        <v>23.8782</v>
      </c>
      <c r="AD24" s="24" t="n">
        <f aca="false">VLOOKUP(CONCATENATE($K24,AD$38),$G$4:$I$747,3,0)</f>
        <v>24.5976</v>
      </c>
      <c r="AE24" s="24" t="n">
        <f aca="false">VLOOKUP(CONCATENATE($K24,AE$38),$G$4:$I$747,3,0)</f>
        <v>23.913</v>
      </c>
      <c r="AF24" s="24" t="n">
        <f aca="false">VLOOKUP(CONCATENATE($K24,AF$38),$G$4:$I$747,3,0)</f>
        <v>23.865</v>
      </c>
      <c r="AG24" s="24" t="n">
        <f aca="false">VLOOKUP(CONCATENATE($K24,AG$38),$G$4:$I$747,3,0)</f>
        <v>23.7354</v>
      </c>
      <c r="AH24" s="24" t="n">
        <f aca="false">VLOOKUP(CONCATENATE($K24,AH$38),$G$4:$I$747,3,0)</f>
        <v>23.412</v>
      </c>
      <c r="AI24" s="24" t="n">
        <f aca="false">VLOOKUP(CONCATENATE($K24,AI$38),$G$4:$I$747,3,0)</f>
        <v>22.5528</v>
      </c>
      <c r="AJ24" s="6" t="n">
        <f aca="false">SUM(AI24,L24:S24)</f>
        <v>200.2368</v>
      </c>
      <c r="AK24" s="6" t="n">
        <f aca="false">SUM(T24:AH24)</f>
        <v>384.4134</v>
      </c>
    </row>
    <row r="25" customFormat="false" ht="12.75" hidden="false" customHeight="false" outlineLevel="0" collapsed="false">
      <c r="A25" s="19" t="n">
        <v>36861.875</v>
      </c>
      <c r="B25" s="0" t="n">
        <v>10944</v>
      </c>
      <c r="C25" s="0" t="n">
        <v>4248</v>
      </c>
      <c r="D25" s="0" t="n">
        <v>11270.4</v>
      </c>
      <c r="E25" s="20" t="n">
        <v>36861</v>
      </c>
      <c r="F25" s="18" t="n">
        <v>22</v>
      </c>
      <c r="G25" s="18" t="str">
        <f aca="false">CONCATENATE(E25+365,F25)</f>
        <v>3722622</v>
      </c>
      <c r="H25" s="21"/>
      <c r="I25" s="0" t="n">
        <v>24.3702</v>
      </c>
      <c r="K25" s="23" t="n">
        <v>37246</v>
      </c>
      <c r="L25" s="24" t="n">
        <f aca="false">VLOOKUP(CONCATENATE($K25,L$38),$G$4:$I$747,3,0)</f>
        <v>21.4548</v>
      </c>
      <c r="M25" s="24" t="n">
        <f aca="false">VLOOKUP(CONCATENATE($K25,M$38),$G$4:$I$747,3,0)</f>
        <v>20.937</v>
      </c>
      <c r="N25" s="24" t="n">
        <f aca="false">VLOOKUP(CONCATENATE($K25,N$38),$G$4:$I$747,3,0)</f>
        <v>20.8518</v>
      </c>
      <c r="O25" s="24" t="n">
        <f aca="false">VLOOKUP(CONCATENATE($K25,O$38),$G$4:$I$747,3,0)</f>
        <v>20.9964</v>
      </c>
      <c r="P25" s="24" t="n">
        <f aca="false">VLOOKUP(CONCATENATE($K25,P$38),$G$4:$I$747,3,0)</f>
        <v>21.0672</v>
      </c>
      <c r="Q25" s="24" t="n">
        <f aca="false">VLOOKUP(CONCATENATE($K25,Q$38),$G$4:$I$747,3,0)</f>
        <v>21.2844</v>
      </c>
      <c r="R25" s="24" t="n">
        <f aca="false">VLOOKUP(CONCATENATE($K25,R$38),$G$4:$I$747,3,0)</f>
        <v>22.3326</v>
      </c>
      <c r="S25" s="24" t="n">
        <f aca="false">VLOOKUP(CONCATENATE($K25,S$38),$G$4:$I$747,3,0)</f>
        <v>24.4644</v>
      </c>
      <c r="T25" s="24" t="n">
        <f aca="false">VLOOKUP(CONCATENATE($K25,T$38),$G$4:$I$747,3,0)</f>
        <v>26.469</v>
      </c>
      <c r="U25" s="24" t="n">
        <f aca="false">VLOOKUP(CONCATENATE($K25,U$38),$G$4:$I$747,3,0)</f>
        <v>27.3258</v>
      </c>
      <c r="V25" s="24" t="n">
        <f aca="false">VLOOKUP(CONCATENATE($K25,V$38),$G$4:$I$747,3,0)</f>
        <v>27.3852</v>
      </c>
      <c r="W25" s="24" t="n">
        <f aca="false">VLOOKUP(CONCATENATE($K25,W$38),$G$4:$I$747,3,0)</f>
        <v>27.2994</v>
      </c>
      <c r="X25" s="24" t="n">
        <f aca="false">VLOOKUP(CONCATENATE($K25,X$38),$G$4:$I$747,3,0)</f>
        <v>26.2578</v>
      </c>
      <c r="Y25" s="24" t="n">
        <f aca="false">VLOOKUP(CONCATENATE($K25,Y$38),$G$4:$I$747,3,0)</f>
        <v>26.0748</v>
      </c>
      <c r="Z25" s="24" t="n">
        <f aca="false">VLOOKUP(CONCATENATE($K25,Z$38),$G$4:$I$747,3,0)</f>
        <v>25.9176</v>
      </c>
      <c r="AA25" s="24" t="n">
        <f aca="false">VLOOKUP(CONCATENATE($K25,AA$38),$G$4:$I$747,3,0)</f>
        <v>25.8006</v>
      </c>
      <c r="AB25" s="24" t="n">
        <f aca="false">VLOOKUP(CONCATENATE($K25,AB$38),$G$4:$I$747,3,0)</f>
        <v>24.4698</v>
      </c>
      <c r="AC25" s="24" t="n">
        <f aca="false">VLOOKUP(CONCATENATE($K25,AC$38),$G$4:$I$747,3,0)</f>
        <v>22.8318</v>
      </c>
      <c r="AD25" s="24" t="n">
        <f aca="false">VLOOKUP(CONCATENATE($K25,AD$38),$G$4:$I$747,3,0)</f>
        <v>23.6394</v>
      </c>
      <c r="AE25" s="24" t="n">
        <f aca="false">VLOOKUP(CONCATENATE($K25,AE$38),$G$4:$I$747,3,0)</f>
        <v>23.4522</v>
      </c>
      <c r="AF25" s="24" t="n">
        <f aca="false">VLOOKUP(CONCATENATE($K25,AF$38),$G$4:$I$747,3,0)</f>
        <v>23.6898</v>
      </c>
      <c r="AG25" s="24" t="n">
        <f aca="false">VLOOKUP(CONCATENATE($K25,AG$38),$G$4:$I$747,3,0)</f>
        <v>23.6352</v>
      </c>
      <c r="AH25" s="24" t="n">
        <f aca="false">VLOOKUP(CONCATENATE($K25,AH$38),$G$4:$I$747,3,0)</f>
        <v>23.094</v>
      </c>
      <c r="AI25" s="24" t="n">
        <f aca="false">VLOOKUP(CONCATENATE($K25,AI$38),$G$4:$I$747,3,0)</f>
        <v>22.134</v>
      </c>
      <c r="AJ25" s="6" t="n">
        <f aca="false">SUM(AI25,L25:S25)</f>
        <v>195.5226</v>
      </c>
      <c r="AK25" s="6" t="n">
        <f aca="false">SUM(T25:AH25)</f>
        <v>377.3424</v>
      </c>
    </row>
    <row r="26" customFormat="false" ht="12.75" hidden="false" customHeight="false" outlineLevel="0" collapsed="false">
      <c r="A26" s="19" t="n">
        <v>36861.9166666667</v>
      </c>
      <c r="B26" s="0" t="n">
        <v>10176</v>
      </c>
      <c r="C26" s="0" t="n">
        <v>4140</v>
      </c>
      <c r="D26" s="0" t="n">
        <v>10771.2</v>
      </c>
      <c r="E26" s="20" t="n">
        <v>36861</v>
      </c>
      <c r="F26" s="18" t="n">
        <v>23</v>
      </c>
      <c r="G26" s="18" t="str">
        <f aca="false">CONCATENATE(E26+365,F26)</f>
        <v>3722623</v>
      </c>
      <c r="H26" s="21"/>
      <c r="I26" s="0" t="n">
        <v>23.616</v>
      </c>
      <c r="K26" s="23" t="n">
        <v>37247</v>
      </c>
      <c r="L26" s="24" t="n">
        <f aca="false">VLOOKUP(CONCATENATE($K26,L$38),$G$4:$I$747,3,0)</f>
        <v>21.2346</v>
      </c>
      <c r="M26" s="24" t="n">
        <f aca="false">VLOOKUP(CONCATENATE($K26,M$38),$G$4:$I$747,3,0)</f>
        <v>20.766</v>
      </c>
      <c r="N26" s="24" t="n">
        <f aca="false">VLOOKUP(CONCATENATE($K26,N$38),$G$4:$I$747,3,0)</f>
        <v>20.5386</v>
      </c>
      <c r="O26" s="24" t="n">
        <f aca="false">VLOOKUP(CONCATENATE($K26,O$38),$G$4:$I$747,3,0)</f>
        <v>20.4924</v>
      </c>
      <c r="P26" s="24" t="n">
        <f aca="false">VLOOKUP(CONCATENATE($K26,P$38),$G$4:$I$747,3,0)</f>
        <v>20.4378</v>
      </c>
      <c r="Q26" s="24" t="n">
        <f aca="false">VLOOKUP(CONCATENATE($K26,Q$38),$G$4:$I$747,3,0)</f>
        <v>20.8254</v>
      </c>
      <c r="R26" s="24" t="n">
        <f aca="false">VLOOKUP(CONCATENATE($K26,R$38),$G$4:$I$747,3,0)</f>
        <v>21.5916</v>
      </c>
      <c r="S26" s="24" t="n">
        <f aca="false">VLOOKUP(CONCATENATE($K26,S$38),$G$4:$I$747,3,0)</f>
        <v>23.1522</v>
      </c>
      <c r="T26" s="24" t="n">
        <f aca="false">VLOOKUP(CONCATENATE($K26,T$38),$G$4:$I$747,3,0)</f>
        <v>24.807</v>
      </c>
      <c r="U26" s="24" t="n">
        <f aca="false">VLOOKUP(CONCATENATE($K26,U$38),$G$4:$I$747,3,0)</f>
        <v>25.3956</v>
      </c>
      <c r="V26" s="24" t="n">
        <f aca="false">VLOOKUP(CONCATENATE($K26,V$38),$G$4:$I$747,3,0)</f>
        <v>26.0172</v>
      </c>
      <c r="W26" s="24" t="n">
        <f aca="false">VLOOKUP(CONCATENATE($K26,W$38),$G$4:$I$747,3,0)</f>
        <v>25.5768</v>
      </c>
      <c r="X26" s="24" t="n">
        <f aca="false">VLOOKUP(CONCATENATE($K26,X$38),$G$4:$I$747,3,0)</f>
        <v>24.8592</v>
      </c>
      <c r="Y26" s="24" t="n">
        <f aca="false">VLOOKUP(CONCATENATE($K26,Y$38),$G$4:$I$747,3,0)</f>
        <v>24.0942</v>
      </c>
      <c r="Z26" s="24" t="n">
        <f aca="false">VLOOKUP(CONCATENATE($K26,Z$38),$G$4:$I$747,3,0)</f>
        <v>23.0412</v>
      </c>
      <c r="AA26" s="24" t="n">
        <f aca="false">VLOOKUP(CONCATENATE($K26,AA$38),$G$4:$I$747,3,0)</f>
        <v>21.3834</v>
      </c>
      <c r="AB26" s="24" t="n">
        <f aca="false">VLOOKUP(CONCATENATE($K26,AB$38),$G$4:$I$747,3,0)</f>
        <v>20.6112</v>
      </c>
      <c r="AC26" s="24" t="n">
        <f aca="false">VLOOKUP(CONCATENATE($K26,AC$38),$G$4:$I$747,3,0)</f>
        <v>20.3532</v>
      </c>
      <c r="AD26" s="24" t="n">
        <f aca="false">VLOOKUP(CONCATENATE($K26,AD$38),$G$4:$I$747,3,0)</f>
        <v>21.825</v>
      </c>
      <c r="AE26" s="24" t="n">
        <f aca="false">VLOOKUP(CONCATENATE($K26,AE$38),$G$4:$I$747,3,0)</f>
        <v>22.1712</v>
      </c>
      <c r="AF26" s="24" t="n">
        <f aca="false">VLOOKUP(CONCATENATE($K26,AF$38),$G$4:$I$747,3,0)</f>
        <v>21.9234</v>
      </c>
      <c r="AG26" s="24" t="n">
        <f aca="false">VLOOKUP(CONCATENATE($K26,AG$38),$G$4:$I$747,3,0)</f>
        <v>22.4394</v>
      </c>
      <c r="AH26" s="24" t="n">
        <f aca="false">VLOOKUP(CONCATENATE($K26,AH$38),$G$4:$I$747,3,0)</f>
        <v>22.1676</v>
      </c>
      <c r="AI26" s="24" t="n">
        <f aca="false">VLOOKUP(CONCATENATE($K26,AI$38),$G$4:$I$747,3,0)</f>
        <v>21.3456</v>
      </c>
      <c r="AJ26" s="6" t="n">
        <f aca="false">SUM(L26:AI26)</f>
        <v>537.0498</v>
      </c>
      <c r="AK26" s="6"/>
    </row>
    <row r="27" customFormat="false" ht="12.75" hidden="false" customHeight="false" outlineLevel="0" collapsed="false">
      <c r="A27" s="19" t="n">
        <v>36861.9583333333</v>
      </c>
      <c r="B27" s="0" t="n">
        <v>9504</v>
      </c>
      <c r="C27" s="0" t="n">
        <v>4068</v>
      </c>
      <c r="D27" s="0" t="n">
        <v>10675.2</v>
      </c>
      <c r="E27" s="20" t="n">
        <v>36861</v>
      </c>
      <c r="F27" s="18" t="n">
        <v>24</v>
      </c>
      <c r="G27" s="18" t="str">
        <f aca="false">CONCATENATE(E27+365,F27)</f>
        <v>3722624</v>
      </c>
      <c r="H27" s="21"/>
      <c r="I27" s="0" t="n">
        <v>22.3962</v>
      </c>
      <c r="K27" s="23" t="n">
        <v>37248</v>
      </c>
      <c r="L27" s="24" t="n">
        <f aca="false">VLOOKUP(CONCATENATE($K27,L$38),$G$4:$I$747,3,0)</f>
        <v>20.5698</v>
      </c>
      <c r="M27" s="24" t="n">
        <f aca="false">VLOOKUP(CONCATENATE($K27,M$38),$G$4:$I$747,3,0)</f>
        <v>20.3358</v>
      </c>
      <c r="N27" s="24" t="n">
        <f aca="false">VLOOKUP(CONCATENATE($K27,N$38),$G$4:$I$747,3,0)</f>
        <v>20.1204</v>
      </c>
      <c r="O27" s="24" t="n">
        <f aca="false">VLOOKUP(CONCATENATE($K27,O$38),$G$4:$I$747,3,0)</f>
        <v>20.2422</v>
      </c>
      <c r="P27" s="24" t="n">
        <f aca="false">VLOOKUP(CONCATENATE($K27,P$38),$G$4:$I$747,3,0)</f>
        <v>20.3448</v>
      </c>
      <c r="Q27" s="24" t="n">
        <f aca="false">VLOOKUP(CONCATENATE($K27,Q$38),$G$4:$I$747,3,0)</f>
        <v>20.3436</v>
      </c>
      <c r="R27" s="24" t="n">
        <f aca="false">VLOOKUP(CONCATENATE($K27,R$38),$G$4:$I$747,3,0)</f>
        <v>20.4978</v>
      </c>
      <c r="S27" s="24" t="n">
        <f aca="false">VLOOKUP(CONCATENATE($K27,S$38),$G$4:$I$747,3,0)</f>
        <v>20.5722</v>
      </c>
      <c r="T27" s="24" t="n">
        <f aca="false">VLOOKUP(CONCATENATE($K27,T$38),$G$4:$I$747,3,0)</f>
        <v>20.0646</v>
      </c>
      <c r="U27" s="24" t="n">
        <f aca="false">VLOOKUP(CONCATENATE($K27,U$38),$G$4:$I$747,3,0)</f>
        <v>20.2866</v>
      </c>
      <c r="V27" s="24" t="n">
        <f aca="false">VLOOKUP(CONCATENATE($K27,V$38),$G$4:$I$747,3,0)</f>
        <v>20.0346</v>
      </c>
      <c r="W27" s="24" t="n">
        <f aca="false">VLOOKUP(CONCATENATE($K27,W$38),$G$4:$I$747,3,0)</f>
        <v>19.9176</v>
      </c>
      <c r="X27" s="24" t="n">
        <f aca="false">VLOOKUP(CONCATENATE($K27,X$38),$G$4:$I$747,3,0)</f>
        <v>19.968</v>
      </c>
      <c r="Y27" s="24" t="n">
        <f aca="false">VLOOKUP(CONCATENATE($K27,Y$38),$G$4:$I$747,3,0)</f>
        <v>19.83</v>
      </c>
      <c r="Z27" s="24" t="n">
        <f aca="false">VLOOKUP(CONCATENATE($K27,Z$38),$G$4:$I$747,3,0)</f>
        <v>19.4922</v>
      </c>
      <c r="AA27" s="24" t="n">
        <f aca="false">VLOOKUP(CONCATENATE($K27,AA$38),$G$4:$I$747,3,0)</f>
        <v>19.7136</v>
      </c>
      <c r="AB27" s="24" t="n">
        <f aca="false">VLOOKUP(CONCATENATE($K27,AB$38),$G$4:$I$747,3,0)</f>
        <v>19.2918</v>
      </c>
      <c r="AC27" s="24" t="n">
        <f aca="false">VLOOKUP(CONCATENATE($K27,AC$38),$G$4:$I$747,3,0)</f>
        <v>19.7058</v>
      </c>
      <c r="AD27" s="24" t="n">
        <f aca="false">VLOOKUP(CONCATENATE($K27,AD$38),$G$4:$I$747,3,0)</f>
        <v>21.2964</v>
      </c>
      <c r="AE27" s="24" t="n">
        <f aca="false">VLOOKUP(CONCATENATE($K27,AE$38),$G$4:$I$747,3,0)</f>
        <v>21.3156</v>
      </c>
      <c r="AF27" s="24" t="n">
        <f aca="false">VLOOKUP(CONCATENATE($K27,AF$38),$G$4:$I$747,3,0)</f>
        <v>21.6378</v>
      </c>
      <c r="AG27" s="24" t="n">
        <f aca="false">VLOOKUP(CONCATENATE($K27,AG$38),$G$4:$I$747,3,0)</f>
        <v>21.6468</v>
      </c>
      <c r="AH27" s="24" t="n">
        <f aca="false">VLOOKUP(CONCATENATE($K27,AH$38),$G$4:$I$747,3,0)</f>
        <v>21.645</v>
      </c>
      <c r="AI27" s="24" t="n">
        <f aca="false">VLOOKUP(CONCATENATE($K27,AI$38),$G$4:$I$747,3,0)</f>
        <v>21.0918</v>
      </c>
      <c r="AJ27" s="6" t="n">
        <f aca="false">SUM(L27:AI27)</f>
        <v>489.9648</v>
      </c>
      <c r="AK27" s="6"/>
    </row>
    <row r="28" customFormat="false" ht="12.75" hidden="false" customHeight="false" outlineLevel="0" collapsed="false">
      <c r="A28" s="19" t="n">
        <v>36862</v>
      </c>
      <c r="B28" s="0" t="n">
        <v>8640</v>
      </c>
      <c r="C28" s="0" t="n">
        <v>4068</v>
      </c>
      <c r="D28" s="0" t="n">
        <v>10137.6</v>
      </c>
      <c r="E28" s="20" t="n">
        <v>36862</v>
      </c>
      <c r="F28" s="18" t="n">
        <v>1</v>
      </c>
      <c r="G28" s="18" t="str">
        <f aca="false">CONCATENATE(E28+365,F28)</f>
        <v>372271</v>
      </c>
      <c r="H28" s="21"/>
      <c r="I28" s="0" t="n">
        <v>21.678</v>
      </c>
      <c r="K28" s="23" t="n">
        <v>37249</v>
      </c>
      <c r="L28" s="24" t="n">
        <f aca="false">VLOOKUP(CONCATENATE($K28,L$38),$G$4:$I$747,3,0)</f>
        <v>20.5236</v>
      </c>
      <c r="M28" s="24" t="n">
        <f aca="false">VLOOKUP(CONCATENATE($K28,M$38),$G$4:$I$747,3,0)</f>
        <v>20.265</v>
      </c>
      <c r="N28" s="24" t="n">
        <f aca="false">VLOOKUP(CONCATENATE($K28,N$38),$G$4:$I$747,3,0)</f>
        <v>20.2728</v>
      </c>
      <c r="O28" s="24" t="n">
        <f aca="false">VLOOKUP(CONCATENATE($K28,O$38),$G$4:$I$747,3,0)</f>
        <v>20.2314</v>
      </c>
      <c r="P28" s="24" t="n">
        <f aca="false">VLOOKUP(CONCATENATE($K28,P$38),$G$4:$I$747,3,0)</f>
        <v>20.2728</v>
      </c>
      <c r="Q28" s="24" t="n">
        <f aca="false">VLOOKUP(CONCATENATE($K28,Q$38),$G$4:$I$747,3,0)</f>
        <v>20.2254</v>
      </c>
      <c r="R28" s="24" t="n">
        <f aca="false">VLOOKUP(CONCATENATE($K28,R$38),$G$4:$I$747,3,0)</f>
        <v>20.373</v>
      </c>
      <c r="S28" s="24" t="n">
        <f aca="false">VLOOKUP(CONCATENATE($K28,S$38),$G$4:$I$747,3,0)</f>
        <v>20.6082</v>
      </c>
      <c r="T28" s="24" t="n">
        <f aca="false">VLOOKUP(CONCATENATE($K28,T$38),$G$4:$I$747,3,0)</f>
        <v>19.7856</v>
      </c>
      <c r="U28" s="24" t="n">
        <f aca="false">VLOOKUP(CONCATENATE($K28,U$38),$G$4:$I$747,3,0)</f>
        <v>19.5954</v>
      </c>
      <c r="V28" s="24" t="n">
        <f aca="false">VLOOKUP(CONCATENATE($K28,V$38),$G$4:$I$747,3,0)</f>
        <v>19.4202</v>
      </c>
      <c r="W28" s="24" t="n">
        <f aca="false">VLOOKUP(CONCATENATE($K28,W$38),$G$4:$I$747,3,0)</f>
        <v>19.1976</v>
      </c>
      <c r="X28" s="24" t="n">
        <f aca="false">VLOOKUP(CONCATENATE($K28,X$38),$G$4:$I$747,3,0)</f>
        <v>19.4814</v>
      </c>
      <c r="Y28" s="24" t="n">
        <f aca="false">VLOOKUP(CONCATENATE($K28,Y$38),$G$4:$I$747,3,0)</f>
        <v>19.362</v>
      </c>
      <c r="Z28" s="24" t="n">
        <f aca="false">VLOOKUP(CONCATENATE($K28,Z$38),$G$4:$I$747,3,0)</f>
        <v>19.1196</v>
      </c>
      <c r="AA28" s="24" t="n">
        <f aca="false">VLOOKUP(CONCATENATE($K28,AA$38),$G$4:$I$747,3,0)</f>
        <v>19.152</v>
      </c>
      <c r="AB28" s="24" t="n">
        <f aca="false">VLOOKUP(CONCATENATE($K28,AB$38),$G$4:$I$747,3,0)</f>
        <v>18.8052</v>
      </c>
      <c r="AC28" s="24" t="n">
        <f aca="false">VLOOKUP(CONCATENATE($K28,AC$38),$G$4:$I$747,3,0)</f>
        <v>19.1964</v>
      </c>
      <c r="AD28" s="24" t="n">
        <f aca="false">VLOOKUP(CONCATENATE($K28,AD$38),$G$4:$I$747,3,0)</f>
        <v>20.6736</v>
      </c>
      <c r="AE28" s="24" t="n">
        <f aca="false">VLOOKUP(CONCATENATE($K28,AE$38),$G$4:$I$747,3,0)</f>
        <v>21.2178</v>
      </c>
      <c r="AF28" s="24" t="n">
        <f aca="false">VLOOKUP(CONCATENATE($K28,AF$38),$G$4:$I$747,3,0)</f>
        <v>21.441</v>
      </c>
      <c r="AG28" s="24" t="n">
        <f aca="false">VLOOKUP(CONCATENATE($K28,AG$38),$G$4:$I$747,3,0)</f>
        <v>21.504</v>
      </c>
      <c r="AH28" s="24" t="n">
        <f aca="false">VLOOKUP(CONCATENATE($K28,AH$38),$G$4:$I$747,3,0)</f>
        <v>21.0342</v>
      </c>
      <c r="AI28" s="24" t="n">
        <f aca="false">VLOOKUP(CONCATENATE($K28,AI$38),$G$4:$I$747,3,0)</f>
        <v>20.9052</v>
      </c>
      <c r="AJ28" s="6" t="n">
        <f aca="false">SUM(AI28,L28:S28)</f>
        <v>183.6774</v>
      </c>
      <c r="AK28" s="6" t="n">
        <f aca="false">SUM(T28:AH28)</f>
        <v>298.986</v>
      </c>
    </row>
    <row r="29" customFormat="false" ht="12.75" hidden="false" customHeight="false" outlineLevel="0" collapsed="false">
      <c r="A29" s="19" t="n">
        <v>36862.0416666667</v>
      </c>
      <c r="B29" s="0" t="n">
        <v>8160</v>
      </c>
      <c r="C29" s="0" t="n">
        <v>4032</v>
      </c>
      <c r="D29" s="0" t="n">
        <v>9696</v>
      </c>
      <c r="E29" s="20" t="n">
        <v>36862</v>
      </c>
      <c r="F29" s="18" t="n">
        <v>2</v>
      </c>
      <c r="G29" s="18" t="str">
        <f aca="false">CONCATENATE(E29+365,F29)</f>
        <v>372272</v>
      </c>
      <c r="H29" s="21"/>
      <c r="I29" s="0" t="n">
        <v>21.2136</v>
      </c>
      <c r="K29" s="23" t="n">
        <v>37250</v>
      </c>
      <c r="L29" s="24" t="n">
        <f aca="false">VLOOKUP(CONCATENATE($K29,L$38),$G$4:$I$747,3,0)</f>
        <v>20.6202</v>
      </c>
      <c r="M29" s="24" t="n">
        <f aca="false">VLOOKUP(CONCATENATE($K29,M$38),$G$4:$I$747,3,0)</f>
        <v>20.4072</v>
      </c>
      <c r="N29" s="24" t="n">
        <f aca="false">VLOOKUP(CONCATENATE($K29,N$38),$G$4:$I$747,3,0)</f>
        <v>20.196</v>
      </c>
      <c r="O29" s="24" t="n">
        <f aca="false">VLOOKUP(CONCATENATE($K29,O$38),$G$4:$I$747,3,0)</f>
        <v>20.2218</v>
      </c>
      <c r="P29" s="24" t="n">
        <f aca="false">VLOOKUP(CONCATENATE($K29,P$38),$G$4:$I$747,3,0)</f>
        <v>20.2812</v>
      </c>
      <c r="Q29" s="24" t="n">
        <f aca="false">VLOOKUP(CONCATENATE($K29,Q$38),$G$4:$I$747,3,0)</f>
        <v>20.562</v>
      </c>
      <c r="R29" s="24" t="n">
        <f aca="false">VLOOKUP(CONCATENATE($K29,R$38),$G$4:$I$747,3,0)</f>
        <v>20.8776</v>
      </c>
      <c r="S29" s="24" t="n">
        <f aca="false">VLOOKUP(CONCATENATE($K29,S$38),$G$4:$I$747,3,0)</f>
        <v>20.9082</v>
      </c>
      <c r="T29" s="24" t="n">
        <f aca="false">VLOOKUP(CONCATENATE($K29,T$38),$G$4:$I$747,3,0)</f>
        <v>19.9578</v>
      </c>
      <c r="U29" s="24" t="n">
        <f aca="false">VLOOKUP(CONCATENATE($K29,U$38),$G$4:$I$747,3,0)</f>
        <v>19.6086</v>
      </c>
      <c r="V29" s="24" t="n">
        <f aca="false">VLOOKUP(CONCATENATE($K29,V$38),$G$4:$I$747,3,0)</f>
        <v>19.4244</v>
      </c>
      <c r="W29" s="24" t="n">
        <f aca="false">VLOOKUP(CONCATENATE($K29,W$38),$G$4:$I$747,3,0)</f>
        <v>19.3836</v>
      </c>
      <c r="X29" s="24" t="n">
        <f aca="false">VLOOKUP(CONCATENATE($K29,X$38),$G$4:$I$747,3,0)</f>
        <v>19.6224</v>
      </c>
      <c r="Y29" s="24" t="n">
        <f aca="false">VLOOKUP(CONCATENATE($K29,Y$38),$G$4:$I$747,3,0)</f>
        <v>19.3968</v>
      </c>
      <c r="Z29" s="24" t="n">
        <f aca="false">VLOOKUP(CONCATENATE($K29,Z$38),$G$4:$I$747,3,0)</f>
        <v>19.1898</v>
      </c>
      <c r="AA29" s="24" t="n">
        <f aca="false">VLOOKUP(CONCATENATE($K29,AA$38),$G$4:$I$747,3,0)</f>
        <v>18.6918</v>
      </c>
      <c r="AB29" s="24" t="n">
        <f aca="false">VLOOKUP(CONCATENATE($K29,AB$38),$G$4:$I$747,3,0)</f>
        <v>18.7134</v>
      </c>
      <c r="AC29" s="24" t="n">
        <f aca="false">VLOOKUP(CONCATENATE($K29,AC$38),$G$4:$I$747,3,0)</f>
        <v>18.9744</v>
      </c>
      <c r="AD29" s="24" t="n">
        <f aca="false">VLOOKUP(CONCATENATE($K29,AD$38),$G$4:$I$747,3,0)</f>
        <v>20.73</v>
      </c>
      <c r="AE29" s="24" t="n">
        <f aca="false">VLOOKUP(CONCATENATE($K29,AE$38),$G$4:$I$747,3,0)</f>
        <v>21.5316</v>
      </c>
      <c r="AF29" s="24" t="n">
        <f aca="false">VLOOKUP(CONCATENATE($K29,AF$38),$G$4:$I$747,3,0)</f>
        <v>21.6882</v>
      </c>
      <c r="AG29" s="24" t="n">
        <f aca="false">VLOOKUP(CONCATENATE($K29,AG$38),$G$4:$I$747,3,0)</f>
        <v>21.7302</v>
      </c>
      <c r="AH29" s="24" t="n">
        <f aca="false">VLOOKUP(CONCATENATE($K29,AH$38),$G$4:$I$747,3,0)</f>
        <v>21.5046</v>
      </c>
      <c r="AI29" s="24" t="n">
        <f aca="false">VLOOKUP(CONCATENATE($K29,AI$38),$G$4:$I$747,3,0)</f>
        <v>20.7894</v>
      </c>
      <c r="AJ29" s="6" t="n">
        <f aca="false">SUM(L29:AI29)</f>
        <v>485.0112</v>
      </c>
      <c r="AK29" s="6"/>
    </row>
    <row r="30" customFormat="false" ht="12.75" hidden="false" customHeight="false" outlineLevel="0" collapsed="false">
      <c r="A30" s="19" t="n">
        <v>36862.0833333333</v>
      </c>
      <c r="B30" s="0" t="n">
        <v>7584</v>
      </c>
      <c r="C30" s="0" t="n">
        <v>3996</v>
      </c>
      <c r="D30" s="0" t="n">
        <v>9600</v>
      </c>
      <c r="E30" s="20" t="n">
        <v>36862</v>
      </c>
      <c r="F30" s="18" t="n">
        <v>3</v>
      </c>
      <c r="G30" s="18" t="str">
        <f aca="false">CONCATENATE(E30+365,F30)</f>
        <v>372273</v>
      </c>
      <c r="H30" s="21"/>
      <c r="I30" s="0" t="n">
        <v>20.8272</v>
      </c>
      <c r="K30" s="23" t="n">
        <v>37251</v>
      </c>
      <c r="L30" s="24" t="n">
        <f aca="false">VLOOKUP(CONCATENATE($K30,L$38),$G$4:$I$747,3,0)</f>
        <v>20.5848</v>
      </c>
      <c r="M30" s="24" t="n">
        <f aca="false">VLOOKUP(CONCATENATE($K30,M$38),$G$4:$I$747,3,0)</f>
        <v>20.3928</v>
      </c>
      <c r="N30" s="24" t="n">
        <f aca="false">VLOOKUP(CONCATENATE($K30,N$38),$G$4:$I$747,3,0)</f>
        <v>20.3742</v>
      </c>
      <c r="O30" s="24" t="n">
        <f aca="false">VLOOKUP(CONCATENATE($K30,O$38),$G$4:$I$747,3,0)</f>
        <v>20.409</v>
      </c>
      <c r="P30" s="24" t="n">
        <f aca="false">VLOOKUP(CONCATENATE($K30,P$38),$G$4:$I$747,3,0)</f>
        <v>20.4492</v>
      </c>
      <c r="Q30" s="24" t="n">
        <f aca="false">VLOOKUP(CONCATENATE($K30,Q$38),$G$4:$I$747,3,0)</f>
        <v>20.6496</v>
      </c>
      <c r="R30" s="24" t="n">
        <f aca="false">VLOOKUP(CONCATENATE($K30,R$38),$G$4:$I$747,3,0)</f>
        <v>21.4104</v>
      </c>
      <c r="S30" s="24" t="n">
        <f aca="false">VLOOKUP(CONCATENATE($K30,S$38),$G$4:$I$747,3,0)</f>
        <v>22.806</v>
      </c>
      <c r="T30" s="24" t="n">
        <f aca="false">VLOOKUP(CONCATENATE($K30,T$38),$G$4:$I$747,3,0)</f>
        <v>24.0432</v>
      </c>
      <c r="U30" s="24" t="n">
        <f aca="false">VLOOKUP(CONCATENATE($K30,U$38),$G$4:$I$747,3,0)</f>
        <v>24.5664</v>
      </c>
      <c r="V30" s="24" t="n">
        <f aca="false">VLOOKUP(CONCATENATE($K30,V$38),$G$4:$I$747,3,0)</f>
        <v>24.6288</v>
      </c>
      <c r="W30" s="24" t="n">
        <f aca="false">VLOOKUP(CONCATENATE($K30,W$38),$G$4:$I$747,3,0)</f>
        <v>24.4236</v>
      </c>
      <c r="X30" s="24" t="n">
        <f aca="false">VLOOKUP(CONCATENATE($K30,X$38),$G$4:$I$747,3,0)</f>
        <v>24.1272</v>
      </c>
      <c r="Y30" s="24" t="n">
        <f aca="false">VLOOKUP(CONCATENATE($K30,Y$38),$G$4:$I$747,3,0)</f>
        <v>23.7864</v>
      </c>
      <c r="Z30" s="24" t="n">
        <f aca="false">VLOOKUP(CONCATENATE($K30,Z$38),$G$4:$I$747,3,0)</f>
        <v>23.9484</v>
      </c>
      <c r="AA30" s="24" t="n">
        <f aca="false">VLOOKUP(CONCATENATE($K30,AA$38),$G$4:$I$747,3,0)</f>
        <v>23.4294</v>
      </c>
      <c r="AB30" s="24" t="n">
        <f aca="false">VLOOKUP(CONCATENATE($K30,AB$38),$G$4:$I$747,3,0)</f>
        <v>22.5168</v>
      </c>
      <c r="AC30" s="24" t="n">
        <f aca="false">VLOOKUP(CONCATENATE($K30,AC$38),$G$4:$I$747,3,0)</f>
        <v>21.2676</v>
      </c>
      <c r="AD30" s="24" t="n">
        <f aca="false">VLOOKUP(CONCATENATE($K30,AD$38),$G$4:$I$747,3,0)</f>
        <v>22.3584</v>
      </c>
      <c r="AE30" s="24" t="n">
        <f aca="false">VLOOKUP(CONCATENATE($K30,AE$38),$G$4:$I$747,3,0)</f>
        <v>22.4946</v>
      </c>
      <c r="AF30" s="24" t="n">
        <f aca="false">VLOOKUP(CONCATENATE($K30,AF$38),$G$4:$I$747,3,0)</f>
        <v>22.5918</v>
      </c>
      <c r="AG30" s="24" t="n">
        <f aca="false">VLOOKUP(CONCATENATE($K30,AG$38),$G$4:$I$747,3,0)</f>
        <v>22.9422</v>
      </c>
      <c r="AH30" s="24" t="n">
        <f aca="false">VLOOKUP(CONCATENATE($K30,AH$38),$G$4:$I$747,3,0)</f>
        <v>22.9842</v>
      </c>
      <c r="AI30" s="24" t="n">
        <f aca="false">VLOOKUP(CONCATENATE($K30,AI$38),$G$4:$I$747,3,0)</f>
        <v>22.38</v>
      </c>
      <c r="AJ30" s="6" t="n">
        <f aca="false">SUM(AI30,L30:S30)</f>
        <v>189.456</v>
      </c>
      <c r="AK30" s="6" t="n">
        <f aca="false">SUM(T30:AH30)</f>
        <v>350.109</v>
      </c>
    </row>
    <row r="31" customFormat="false" ht="12.75" hidden="false" customHeight="false" outlineLevel="0" collapsed="false">
      <c r="A31" s="19" t="n">
        <v>36862.125</v>
      </c>
      <c r="B31" s="0" t="n">
        <v>7488</v>
      </c>
      <c r="C31" s="0" t="n">
        <v>3960</v>
      </c>
      <c r="D31" s="0" t="n">
        <v>9657.6</v>
      </c>
      <c r="E31" s="20" t="n">
        <v>36862</v>
      </c>
      <c r="F31" s="18" t="n">
        <v>4</v>
      </c>
      <c r="G31" s="18" t="str">
        <f aca="false">CONCATENATE(E31+365,F31)</f>
        <v>372274</v>
      </c>
      <c r="H31" s="21"/>
      <c r="I31" s="0" t="n">
        <v>20.814</v>
      </c>
      <c r="K31" s="23" t="n">
        <v>37252</v>
      </c>
      <c r="L31" s="24" t="n">
        <f aca="false">VLOOKUP(CONCATENATE($K31,L$38),$G$4:$I$747,3,0)</f>
        <v>21.1368</v>
      </c>
      <c r="M31" s="24" t="n">
        <f aca="false">VLOOKUP(CONCATENATE($K31,M$38),$G$4:$I$747,3,0)</f>
        <v>20.7096</v>
      </c>
      <c r="N31" s="24" t="n">
        <f aca="false">VLOOKUP(CONCATENATE($K31,N$38),$G$4:$I$747,3,0)</f>
        <v>20.865</v>
      </c>
      <c r="O31" s="24" t="n">
        <f aca="false">VLOOKUP(CONCATENATE($K31,O$38),$G$4:$I$747,3,0)</f>
        <v>20.7462</v>
      </c>
      <c r="P31" s="24" t="n">
        <f aca="false">VLOOKUP(CONCATENATE($K31,P$38),$G$4:$I$747,3,0)</f>
        <v>20.7726</v>
      </c>
      <c r="Q31" s="24" t="n">
        <f aca="false">VLOOKUP(CONCATENATE($K31,Q$38),$G$4:$I$747,3,0)</f>
        <v>21.1182</v>
      </c>
      <c r="R31" s="24" t="n">
        <f aca="false">VLOOKUP(CONCATENATE($K31,R$38),$G$4:$I$747,3,0)</f>
        <v>21.7662</v>
      </c>
      <c r="S31" s="24" t="n">
        <f aca="false">VLOOKUP(CONCATENATE($K31,S$38),$G$4:$I$747,3,0)</f>
        <v>23.2728</v>
      </c>
      <c r="T31" s="24" t="n">
        <f aca="false">VLOOKUP(CONCATENATE($K31,T$38),$G$4:$I$747,3,0)</f>
        <v>24.651</v>
      </c>
      <c r="U31" s="24" t="n">
        <f aca="false">VLOOKUP(CONCATENATE($K31,U$38),$G$4:$I$747,3,0)</f>
        <v>25.413</v>
      </c>
      <c r="V31" s="24" t="n">
        <f aca="false">VLOOKUP(CONCATENATE($K31,V$38),$G$4:$I$747,3,0)</f>
        <v>25.368</v>
      </c>
      <c r="W31" s="24" t="n">
        <f aca="false">VLOOKUP(CONCATENATE($K31,W$38),$G$4:$I$747,3,0)</f>
        <v>24.9444</v>
      </c>
      <c r="X31" s="24" t="n">
        <f aca="false">VLOOKUP(CONCATENATE($K31,X$38),$G$4:$I$747,3,0)</f>
        <v>24.5106</v>
      </c>
      <c r="Y31" s="24" t="n">
        <f aca="false">VLOOKUP(CONCATENATE($K31,Y$38),$G$4:$I$747,3,0)</f>
        <v>24.0936</v>
      </c>
      <c r="Z31" s="24" t="n">
        <f aca="false">VLOOKUP(CONCATENATE($K31,Z$38),$G$4:$I$747,3,0)</f>
        <v>24.2016</v>
      </c>
      <c r="AA31" s="24" t="n">
        <f aca="false">VLOOKUP(CONCATENATE($K31,AA$38),$G$4:$I$747,3,0)</f>
        <v>23.4102</v>
      </c>
      <c r="AB31" s="24" t="n">
        <f aca="false">VLOOKUP(CONCATENATE($K31,AB$38),$G$4:$I$747,3,0)</f>
        <v>22.353</v>
      </c>
      <c r="AC31" s="24" t="n">
        <f aca="false">VLOOKUP(CONCATENATE($K31,AC$38),$G$4:$I$747,3,0)</f>
        <v>21.3486</v>
      </c>
      <c r="AD31" s="24" t="n">
        <f aca="false">VLOOKUP(CONCATENATE($K31,AD$38),$G$4:$I$747,3,0)</f>
        <v>22.446</v>
      </c>
      <c r="AE31" s="24" t="n">
        <f aca="false">VLOOKUP(CONCATENATE($K31,AE$38),$G$4:$I$747,3,0)</f>
        <v>22.248</v>
      </c>
      <c r="AF31" s="24" t="n">
        <f aca="false">VLOOKUP(CONCATENATE($K31,AF$38),$G$4:$I$747,3,0)</f>
        <v>22.179</v>
      </c>
      <c r="AG31" s="24" t="n">
        <f aca="false">VLOOKUP(CONCATENATE($K31,AG$38),$G$4:$I$747,3,0)</f>
        <v>22.1436</v>
      </c>
      <c r="AH31" s="24" t="n">
        <f aca="false">VLOOKUP(CONCATENATE($K31,AH$38),$G$4:$I$747,3,0)</f>
        <v>22.1202</v>
      </c>
      <c r="AI31" s="24" t="n">
        <f aca="false">VLOOKUP(CONCATENATE($K31,AI$38),$G$4:$I$747,3,0)</f>
        <v>21.4662</v>
      </c>
      <c r="AJ31" s="6" t="n">
        <f aca="false">SUM(AI31,L31:S31)</f>
        <v>191.8536</v>
      </c>
      <c r="AK31" s="6" t="n">
        <f aca="false">SUM(T31:AH31)</f>
        <v>351.4308</v>
      </c>
    </row>
    <row r="32" customFormat="false" ht="12.75" hidden="false" customHeight="false" outlineLevel="0" collapsed="false">
      <c r="A32" s="19" t="n">
        <v>36862.1666666667</v>
      </c>
      <c r="B32" s="0" t="n">
        <v>7392</v>
      </c>
      <c r="C32" s="0" t="n">
        <v>4032</v>
      </c>
      <c r="D32" s="0" t="n">
        <v>10118.4</v>
      </c>
      <c r="E32" s="20" t="n">
        <v>36862</v>
      </c>
      <c r="F32" s="18" t="n">
        <v>5</v>
      </c>
      <c r="G32" s="18" t="str">
        <f aca="false">CONCATENATE(E32+365,F32)</f>
        <v>372275</v>
      </c>
      <c r="H32" s="21"/>
      <c r="I32" s="0" t="n">
        <v>20.8842</v>
      </c>
      <c r="K32" s="23" t="n">
        <v>37253</v>
      </c>
      <c r="L32" s="24" t="n">
        <f aca="false">VLOOKUP(CONCATENATE($K32,L$38),$G$4:$I$747,3,0)</f>
        <v>20.9898</v>
      </c>
      <c r="M32" s="24" t="n">
        <f aca="false">VLOOKUP(CONCATENATE($K32,M$38),$G$4:$I$747,3,0)</f>
        <v>20.6586</v>
      </c>
      <c r="N32" s="24" t="n">
        <f aca="false">VLOOKUP(CONCATENATE($K32,N$38),$G$4:$I$747,3,0)</f>
        <v>20.6364</v>
      </c>
      <c r="O32" s="24" t="n">
        <f aca="false">VLOOKUP(CONCATENATE($K32,O$38),$G$4:$I$747,3,0)</f>
        <v>20.7294</v>
      </c>
      <c r="P32" s="24" t="n">
        <f aca="false">VLOOKUP(CONCATENATE($K32,P$38),$G$4:$I$747,3,0)</f>
        <v>20.9304</v>
      </c>
      <c r="Q32" s="24" t="n">
        <f aca="false">VLOOKUP(CONCATENATE($K32,Q$38),$G$4:$I$747,3,0)</f>
        <v>21.2166</v>
      </c>
      <c r="R32" s="24" t="n">
        <f aca="false">VLOOKUP(CONCATENATE($K32,R$38),$G$4:$I$747,3,0)</f>
        <v>21.831</v>
      </c>
      <c r="S32" s="24" t="n">
        <f aca="false">VLOOKUP(CONCATENATE($K32,S$38),$G$4:$I$747,3,0)</f>
        <v>23.2812</v>
      </c>
      <c r="T32" s="24" t="n">
        <f aca="false">VLOOKUP(CONCATENATE($K32,T$38),$G$4:$I$747,3,0)</f>
        <v>24.9018</v>
      </c>
      <c r="U32" s="24" t="n">
        <f aca="false">VLOOKUP(CONCATENATE($K32,U$38),$G$4:$I$747,3,0)</f>
        <v>26.2452</v>
      </c>
      <c r="V32" s="24" t="n">
        <f aca="false">VLOOKUP(CONCATENATE($K32,V$38),$G$4:$I$747,3,0)</f>
        <v>25.7766</v>
      </c>
      <c r="W32" s="24" t="n">
        <f aca="false">VLOOKUP(CONCATENATE($K32,W$38),$G$4:$I$747,3,0)</f>
        <v>25.0944</v>
      </c>
      <c r="X32" s="24" t="n">
        <f aca="false">VLOOKUP(CONCATENATE($K32,X$38),$G$4:$I$747,3,0)</f>
        <v>24.4794</v>
      </c>
      <c r="Y32" s="24" t="n">
        <f aca="false">VLOOKUP(CONCATENATE($K32,Y$38),$G$4:$I$747,3,0)</f>
        <v>24.1338</v>
      </c>
      <c r="Z32" s="24" t="n">
        <f aca="false">VLOOKUP(CONCATENATE($K32,Z$38),$G$4:$I$747,3,0)</f>
        <v>23.6364</v>
      </c>
      <c r="AA32" s="24" t="n">
        <f aca="false">VLOOKUP(CONCATENATE($K32,AA$38),$G$4:$I$747,3,0)</f>
        <v>23.0742</v>
      </c>
      <c r="AB32" s="24" t="n">
        <f aca="false">VLOOKUP(CONCATENATE($K32,AB$38),$G$4:$I$747,3,0)</f>
        <v>22.2918</v>
      </c>
      <c r="AC32" s="24" t="n">
        <f aca="false">VLOOKUP(CONCATENATE($K32,AC$38),$G$4:$I$747,3,0)</f>
        <v>21.1224</v>
      </c>
      <c r="AD32" s="24" t="n">
        <f aca="false">VLOOKUP(CONCATENATE($K32,AD$38),$G$4:$I$747,3,0)</f>
        <v>22.1676</v>
      </c>
      <c r="AE32" s="24" t="n">
        <f aca="false">VLOOKUP(CONCATENATE($K32,AE$38),$G$4:$I$747,3,0)</f>
        <v>22.4982</v>
      </c>
      <c r="AF32" s="24" t="n">
        <f aca="false">VLOOKUP(CONCATENATE($K32,AF$38),$G$4:$I$747,3,0)</f>
        <v>22.2558</v>
      </c>
      <c r="AG32" s="24" t="n">
        <f aca="false">VLOOKUP(CONCATENATE($K32,AG$38),$G$4:$I$747,3,0)</f>
        <v>22.1106</v>
      </c>
      <c r="AH32" s="24" t="n">
        <f aca="false">VLOOKUP(CONCATENATE($K32,AH$38),$G$4:$I$747,3,0)</f>
        <v>21.8622</v>
      </c>
      <c r="AI32" s="24" t="n">
        <f aca="false">VLOOKUP(CONCATENATE($K32,AI$38),$G$4:$I$747,3,0)</f>
        <v>21.4488</v>
      </c>
      <c r="AJ32" s="6" t="n">
        <f aca="false">SUM(AI32,L32:S32)</f>
        <v>191.7222</v>
      </c>
      <c r="AK32" s="6" t="n">
        <f aca="false">SUM(T32:AH32)</f>
        <v>351.6504</v>
      </c>
    </row>
    <row r="33" customFormat="false" ht="12.75" hidden="false" customHeight="false" outlineLevel="0" collapsed="false">
      <c r="A33" s="19" t="n">
        <v>36862.2083333333</v>
      </c>
      <c r="B33" s="0" t="n">
        <v>7488</v>
      </c>
      <c r="C33" s="0" t="n">
        <v>3996</v>
      </c>
      <c r="D33" s="0" t="n">
        <v>10406.4</v>
      </c>
      <c r="E33" s="20" t="n">
        <v>36862</v>
      </c>
      <c r="F33" s="18" t="n">
        <v>6</v>
      </c>
      <c r="G33" s="18" t="str">
        <f aca="false">CONCATENATE(E33+365,F33)</f>
        <v>372276</v>
      </c>
      <c r="H33" s="21"/>
      <c r="I33" s="0" t="n">
        <v>20.8968</v>
      </c>
      <c r="K33" s="23" t="n">
        <v>37254</v>
      </c>
      <c r="L33" s="24" t="n">
        <f aca="false">VLOOKUP(CONCATENATE($K33,L$38),$G$4:$I$747,3,0)</f>
        <v>20.9154</v>
      </c>
      <c r="M33" s="24" t="n">
        <f aca="false">VLOOKUP(CONCATENATE($K33,M$38),$G$4:$I$747,3,0)</f>
        <v>20.601</v>
      </c>
      <c r="N33" s="24" t="n">
        <f aca="false">VLOOKUP(CONCATENATE($K33,N$38),$G$4:$I$747,3,0)</f>
        <v>20.3742</v>
      </c>
      <c r="O33" s="24" t="n">
        <f aca="false">VLOOKUP(CONCATENATE($K33,O$38),$G$4:$I$747,3,0)</f>
        <v>20.4924</v>
      </c>
      <c r="P33" s="24" t="n">
        <f aca="false">VLOOKUP(CONCATENATE($K33,P$38),$G$4:$I$747,3,0)</f>
        <v>20.466</v>
      </c>
      <c r="Q33" s="24" t="n">
        <f aca="false">VLOOKUP(CONCATENATE($K33,Q$38),$G$4:$I$747,3,0)</f>
        <v>20.7558</v>
      </c>
      <c r="R33" s="24" t="n">
        <f aca="false">VLOOKUP(CONCATENATE($K33,R$38),$G$4:$I$747,3,0)</f>
        <v>21.3456</v>
      </c>
      <c r="S33" s="24" t="n">
        <f aca="false">VLOOKUP(CONCATENATE($K33,S$38),$G$4:$I$747,3,0)</f>
        <v>22.9968</v>
      </c>
      <c r="T33" s="24" t="n">
        <f aca="false">VLOOKUP(CONCATENATE($K33,T$38),$G$4:$I$747,3,0)</f>
        <v>23.883</v>
      </c>
      <c r="U33" s="24" t="n">
        <f aca="false">VLOOKUP(CONCATENATE($K33,U$38),$G$4:$I$747,3,0)</f>
        <v>24.1872</v>
      </c>
      <c r="V33" s="24" t="n">
        <f aca="false">VLOOKUP(CONCATENATE($K33,V$38),$G$4:$I$747,3,0)</f>
        <v>24.0444</v>
      </c>
      <c r="W33" s="24" t="n">
        <f aca="false">VLOOKUP(CONCATENATE($K33,W$38),$G$4:$I$747,3,0)</f>
        <v>23.8476</v>
      </c>
      <c r="X33" s="24" t="n">
        <f aca="false">VLOOKUP(CONCATENATE($K33,X$38),$G$4:$I$747,3,0)</f>
        <v>23.4024</v>
      </c>
      <c r="Y33" s="24" t="n">
        <f aca="false">VLOOKUP(CONCATENATE($K33,Y$38),$G$4:$I$747,3,0)</f>
        <v>22.7712</v>
      </c>
      <c r="Z33" s="24" t="n">
        <f aca="false">VLOOKUP(CONCATENATE($K33,Z$38),$G$4:$I$747,3,0)</f>
        <v>22.2846</v>
      </c>
      <c r="AA33" s="24" t="n">
        <f aca="false">VLOOKUP(CONCATENATE($K33,AA$38),$G$4:$I$747,3,0)</f>
        <v>21.4548</v>
      </c>
      <c r="AB33" s="24" t="n">
        <f aca="false">VLOOKUP(CONCATENATE($K33,AB$38),$G$4:$I$747,3,0)</f>
        <v>20.3904</v>
      </c>
      <c r="AC33" s="24" t="n">
        <f aca="false">VLOOKUP(CONCATENATE($K33,AC$38),$G$4:$I$747,3,0)</f>
        <v>20.0364</v>
      </c>
      <c r="AD33" s="24" t="n">
        <f aca="false">VLOOKUP(CONCATENATE($K33,AD$38),$G$4:$I$747,3,0)</f>
        <v>21.1956</v>
      </c>
      <c r="AE33" s="24" t="n">
        <f aca="false">VLOOKUP(CONCATENATE($K33,AE$38),$G$4:$I$747,3,0)</f>
        <v>21.3432</v>
      </c>
      <c r="AF33" s="24" t="n">
        <f aca="false">VLOOKUP(CONCATENATE($K33,AF$38),$G$4:$I$747,3,0)</f>
        <v>21.2886</v>
      </c>
      <c r="AG33" s="24" t="n">
        <f aca="false">VLOOKUP(CONCATENATE($K33,AG$38),$G$4:$I$747,3,0)</f>
        <v>21.234</v>
      </c>
      <c r="AH33" s="24" t="n">
        <f aca="false">VLOOKUP(CONCATENATE($K33,AH$38),$G$4:$I$747,3,0)</f>
        <v>21.0438</v>
      </c>
      <c r="AI33" s="24" t="n">
        <f aca="false">VLOOKUP(CONCATENATE($K33,AI$38),$G$4:$I$747,3,0)</f>
        <v>20.787</v>
      </c>
      <c r="AJ33" s="6" t="n">
        <f aca="false">SUM(L33:AI33)</f>
        <v>521.1414</v>
      </c>
      <c r="AK33" s="6"/>
    </row>
    <row r="34" customFormat="false" ht="12.75" hidden="false" customHeight="false" outlineLevel="0" collapsed="false">
      <c r="A34" s="19" t="n">
        <v>36862.25</v>
      </c>
      <c r="B34" s="0" t="n">
        <v>8160</v>
      </c>
      <c r="C34" s="0" t="n">
        <v>3996</v>
      </c>
      <c r="D34" s="0" t="n">
        <v>10828.8</v>
      </c>
      <c r="E34" s="20" t="n">
        <v>36862</v>
      </c>
      <c r="F34" s="18" t="n">
        <v>7</v>
      </c>
      <c r="G34" s="18" t="str">
        <f aca="false">CONCATENATE(E34+365,F34)</f>
        <v>372277</v>
      </c>
      <c r="H34" s="21"/>
      <c r="I34" s="0" t="n">
        <v>21.2646</v>
      </c>
      <c r="K34" s="23" t="n">
        <v>37255</v>
      </c>
      <c r="L34" s="24" t="n">
        <f aca="false">VLOOKUP(CONCATENATE($K34,L$38),$G$4:$I$747,3,0)</f>
        <v>20.4768</v>
      </c>
      <c r="M34" s="24" t="n">
        <f aca="false">VLOOKUP(CONCATENATE($K34,M$38),$G$4:$I$747,3,0)</f>
        <v>20.1372</v>
      </c>
      <c r="N34" s="24" t="n">
        <f aca="false">VLOOKUP(CONCATENATE($K34,N$38),$G$4:$I$747,3,0)</f>
        <v>20.0988</v>
      </c>
      <c r="O34" s="24" t="n">
        <f aca="false">VLOOKUP(CONCATENATE($K34,O$38),$G$4:$I$747,3,0)</f>
        <v>20.0946</v>
      </c>
      <c r="P34" s="24" t="n">
        <f aca="false">VLOOKUP(CONCATENATE($K34,P$38),$G$4:$I$747,3,0)</f>
        <v>20.154</v>
      </c>
      <c r="Q34" s="24" t="n">
        <f aca="false">VLOOKUP(CONCATENATE($K34,Q$38),$G$4:$I$747,3,0)</f>
        <v>20.3214</v>
      </c>
      <c r="R34" s="24" t="n">
        <f aca="false">VLOOKUP(CONCATENATE($K34,R$38),$G$4:$I$747,3,0)</f>
        <v>20.4462</v>
      </c>
      <c r="S34" s="24" t="n">
        <f aca="false">VLOOKUP(CONCATENATE($K34,S$38),$G$4:$I$747,3,0)</f>
        <v>20.6442</v>
      </c>
      <c r="T34" s="24" t="n">
        <f aca="false">VLOOKUP(CONCATENATE($K34,T$38),$G$4:$I$747,3,0)</f>
        <v>20.0916</v>
      </c>
      <c r="U34" s="24" t="n">
        <f aca="false">VLOOKUP(CONCATENATE($K34,U$38),$G$4:$I$747,3,0)</f>
        <v>20.0178</v>
      </c>
      <c r="V34" s="24" t="n">
        <f aca="false">VLOOKUP(CONCATENATE($K34,V$38),$G$4:$I$747,3,0)</f>
        <v>19.8552</v>
      </c>
      <c r="W34" s="24" t="n">
        <f aca="false">VLOOKUP(CONCATENATE($K34,W$38),$G$4:$I$747,3,0)</f>
        <v>19.5954</v>
      </c>
      <c r="X34" s="24" t="n">
        <f aca="false">VLOOKUP(CONCATENATE($K34,X$38),$G$4:$I$747,3,0)</f>
        <v>19.4136</v>
      </c>
      <c r="Y34" s="24" t="n">
        <f aca="false">VLOOKUP(CONCATENATE($K34,Y$38),$G$4:$I$747,3,0)</f>
        <v>19.1244</v>
      </c>
      <c r="Z34" s="24" t="n">
        <f aca="false">VLOOKUP(CONCATENATE($K34,Z$38),$G$4:$I$747,3,0)</f>
        <v>18.9378</v>
      </c>
      <c r="AA34" s="24" t="n">
        <f aca="false">VLOOKUP(CONCATENATE($K34,AA$38),$G$4:$I$747,3,0)</f>
        <v>18.9192</v>
      </c>
      <c r="AB34" s="24" t="n">
        <f aca="false">VLOOKUP(CONCATENATE($K34,AB$38),$G$4:$I$747,3,0)</f>
        <v>18.8622</v>
      </c>
      <c r="AC34" s="24" t="n">
        <f aca="false">VLOOKUP(CONCATENATE($K34,AC$38),$G$4:$I$747,3,0)</f>
        <v>19.2558</v>
      </c>
      <c r="AD34" s="24" t="n">
        <f aca="false">VLOOKUP(CONCATENATE($K34,AD$38),$G$4:$I$747,3,0)</f>
        <v>20.76</v>
      </c>
      <c r="AE34" s="24" t="n">
        <f aca="false">VLOOKUP(CONCATENATE($K34,AE$38),$G$4:$I$747,3,0)</f>
        <v>20.9784</v>
      </c>
      <c r="AF34" s="24" t="n">
        <f aca="false">VLOOKUP(CONCATENATE($K34,AF$38),$G$4:$I$747,3,0)</f>
        <v>21.2292</v>
      </c>
      <c r="AG34" s="24" t="n">
        <f aca="false">VLOOKUP(CONCATENATE($K34,AG$38),$G$4:$I$747,3,0)</f>
        <v>21.279</v>
      </c>
      <c r="AH34" s="24" t="n">
        <f aca="false">VLOOKUP(CONCATENATE($K34,AH$38),$G$4:$I$747,3,0)</f>
        <v>21.0732</v>
      </c>
      <c r="AI34" s="24" t="n">
        <f aca="false">VLOOKUP(CONCATENATE($K34,AI$38),$G$4:$I$747,3,0)</f>
        <v>20.7288</v>
      </c>
      <c r="AJ34" s="6" t="n">
        <f aca="false">SUM(L34:AI34)</f>
        <v>482.4948</v>
      </c>
      <c r="AK34" s="6"/>
      <c r="AM34" s="1"/>
    </row>
    <row r="35" customFormat="false" ht="12.75" hidden="false" customHeight="false" outlineLevel="0" collapsed="false">
      <c r="A35" s="19" t="n">
        <v>36862.2916666667</v>
      </c>
      <c r="B35" s="0" t="n">
        <v>9696</v>
      </c>
      <c r="C35" s="0" t="n">
        <v>4140</v>
      </c>
      <c r="D35" s="0" t="n">
        <v>11673.6</v>
      </c>
      <c r="E35" s="20" t="n">
        <v>36862</v>
      </c>
      <c r="F35" s="18" t="n">
        <v>8</v>
      </c>
      <c r="G35" s="18" t="str">
        <f aca="false">CONCATENATE(E35+365,F35)</f>
        <v>372278</v>
      </c>
      <c r="H35" s="21"/>
      <c r="I35" s="0" t="n">
        <v>21.2742</v>
      </c>
      <c r="K35" s="23" t="n">
        <v>37256</v>
      </c>
      <c r="L35" s="24" t="n">
        <f aca="false">VLOOKUP(CONCATENATE($K35,L$38),$G$4:$I$747,3,0)</f>
        <v>20.4504</v>
      </c>
      <c r="M35" s="24" t="n">
        <f aca="false">VLOOKUP(CONCATENATE($K35,M$38),$G$4:$I$747,3,0)</f>
        <v>20.2194</v>
      </c>
      <c r="N35" s="24" t="n">
        <f aca="false">VLOOKUP(CONCATENATE($K35,N$38),$G$4:$I$747,3,0)</f>
        <v>20.1198</v>
      </c>
      <c r="O35" s="24" t="n">
        <f aca="false">VLOOKUP(CONCATENATE($K35,O$38),$G$4:$I$747,3,0)</f>
        <v>20.001</v>
      </c>
      <c r="P35" s="24" t="n">
        <f aca="false">VLOOKUP(CONCATENATE($K35,P$38),$G$4:$I$747,3,0)</f>
        <v>20.1048</v>
      </c>
      <c r="Q35" s="24" t="n">
        <f aca="false">VLOOKUP(CONCATENATE($K35,Q$38),$G$4:$I$747,3,0)</f>
        <v>20.166</v>
      </c>
      <c r="R35" s="24" t="n">
        <f aca="false">VLOOKUP(CONCATENATE($K35,R$38),$G$4:$I$747,3,0)</f>
        <v>20.5074</v>
      </c>
      <c r="S35" s="24" t="n">
        <f aca="false">VLOOKUP(CONCATENATE($K35,S$38),$G$4:$I$747,3,0)</f>
        <v>20.6178</v>
      </c>
      <c r="T35" s="24" t="n">
        <f aca="false">VLOOKUP(CONCATENATE($K35,T$38),$G$4:$I$747,3,0)</f>
        <v>19.8366</v>
      </c>
      <c r="U35" s="24" t="n">
        <f aca="false">VLOOKUP(CONCATENATE($K35,U$38),$G$4:$I$747,3,0)</f>
        <v>19.8096</v>
      </c>
      <c r="V35" s="24" t="n">
        <f aca="false">VLOOKUP(CONCATENATE($K35,V$38),$G$4:$I$747,3,0)</f>
        <v>19.695</v>
      </c>
      <c r="W35" s="24" t="n">
        <f aca="false">VLOOKUP(CONCATENATE($K35,W$38),$G$4:$I$747,3,0)</f>
        <v>19.4286</v>
      </c>
      <c r="X35" s="24" t="n">
        <f aca="false">VLOOKUP(CONCATENATE($K35,X$38),$G$4:$I$747,3,0)</f>
        <v>19.536</v>
      </c>
      <c r="Y35" s="24" t="n">
        <f aca="false">VLOOKUP(CONCATENATE($K35,Y$38),$G$4:$I$747,3,0)</f>
        <v>19.4838</v>
      </c>
      <c r="Z35" s="24" t="n">
        <f aca="false">VLOOKUP(CONCATENATE($K35,Z$38),$G$4:$I$747,3,0)</f>
        <v>19.0752</v>
      </c>
      <c r="AA35" s="24" t="n">
        <f aca="false">VLOOKUP(CONCATENATE($K35,AA$38),$G$4:$I$747,3,0)</f>
        <v>18.7698</v>
      </c>
      <c r="AB35" s="24" t="n">
        <f aca="false">VLOOKUP(CONCATENATE($K35,AB$38),$G$4:$I$747,3,0)</f>
        <v>18.9624</v>
      </c>
      <c r="AC35" s="24" t="n">
        <f aca="false">VLOOKUP(CONCATENATE($K35,AC$38),$G$4:$I$747,3,0)</f>
        <v>19.287</v>
      </c>
      <c r="AD35" s="24" t="n">
        <f aca="false">VLOOKUP(CONCATENATE($K35,AD$38),$G$4:$I$747,3,0)</f>
        <v>20.7948</v>
      </c>
      <c r="AE35" s="24" t="n">
        <f aca="false">VLOOKUP(CONCATENATE($K35,AE$38),$G$4:$I$747,3,0)</f>
        <v>20.8224</v>
      </c>
      <c r="AF35" s="24" t="n">
        <f aca="false">VLOOKUP(CONCATENATE($K35,AF$38),$G$4:$I$747,3,0)</f>
        <v>20.7618</v>
      </c>
      <c r="AG35" s="24" t="n">
        <f aca="false">VLOOKUP(CONCATENATE($K35,AG$38),$G$4:$I$747,3,0)</f>
        <v>20.5974</v>
      </c>
      <c r="AH35" s="24" t="n">
        <f aca="false">VLOOKUP(CONCATENATE($K35,AH$38),$G$4:$I$747,3,0)</f>
        <v>20.4978</v>
      </c>
      <c r="AI35" s="24" t="n">
        <f aca="false">VLOOKUP(CONCATENATE($K35,AI$38),$G$4:$I$747,3,0)</f>
        <v>20.3772</v>
      </c>
      <c r="AJ35" s="6" t="n">
        <f aca="false">SUM(AI35,L35:S35)</f>
        <v>182.5638</v>
      </c>
      <c r="AK35" s="6" t="n">
        <f aca="false">SUM(T35:AH35)</f>
        <v>297.3582</v>
      </c>
      <c r="AM35" s="1" t="s">
        <v>4</v>
      </c>
    </row>
    <row r="36" customFormat="false" ht="12.75" hidden="false" customHeight="false" outlineLevel="0" collapsed="false">
      <c r="A36" s="19" t="n">
        <v>36862.3333333333</v>
      </c>
      <c r="B36" s="0" t="n">
        <v>10464</v>
      </c>
      <c r="C36" s="0" t="n">
        <v>4428</v>
      </c>
      <c r="D36" s="0" t="n">
        <v>12537.6</v>
      </c>
      <c r="E36" s="20" t="n">
        <v>36862</v>
      </c>
      <c r="F36" s="18" t="n">
        <v>9</v>
      </c>
      <c r="G36" s="18" t="str">
        <f aca="false">CONCATENATE(E36+365,F36)</f>
        <v>372279</v>
      </c>
      <c r="H36" s="21"/>
      <c r="I36" s="0" t="n">
        <v>20.5554</v>
      </c>
      <c r="K36" s="25"/>
      <c r="L36" s="26"/>
      <c r="M36" s="26"/>
      <c r="N36" s="26"/>
      <c r="O36" s="14"/>
      <c r="P36" s="14"/>
      <c r="AI36" s="1"/>
      <c r="AJ36" s="27" t="n">
        <f aca="false">SUM(AJ5:AJ35)</f>
        <v>9700.6446</v>
      </c>
      <c r="AK36" s="27" t="n">
        <f aca="false">SUM(AK5:AK35)</f>
        <v>7378.5048</v>
      </c>
      <c r="AL36" s="27" t="n">
        <f aca="false">SUM(AL5:AL35)</f>
        <v>0</v>
      </c>
      <c r="AM36" s="27" t="n">
        <f aca="false">SUM(AJ36:AL36)</f>
        <v>17079.1494</v>
      </c>
      <c r="AN36" s="28"/>
    </row>
    <row r="37" customFormat="false" ht="12.75" hidden="false" customHeight="false" outlineLevel="0" collapsed="false">
      <c r="A37" s="19" t="n">
        <v>36862.375</v>
      </c>
      <c r="B37" s="0" t="n">
        <v>11040</v>
      </c>
      <c r="C37" s="0" t="n">
        <v>4608</v>
      </c>
      <c r="D37" s="0" t="n">
        <v>14688</v>
      </c>
      <c r="E37" s="20" t="n">
        <v>36862</v>
      </c>
      <c r="F37" s="18" t="n">
        <v>10</v>
      </c>
      <c r="G37" s="18" t="str">
        <f aca="false">CONCATENATE(E37+365,F37)</f>
        <v>3722710</v>
      </c>
      <c r="H37" s="21"/>
      <c r="I37" s="0" t="n">
        <v>20.7006</v>
      </c>
      <c r="K37" s="25"/>
      <c r="L37" s="26"/>
      <c r="M37" s="26"/>
      <c r="N37" s="26"/>
      <c r="O37" s="14"/>
      <c r="P37" s="14"/>
      <c r="AN37" s="28"/>
    </row>
    <row r="38" customFormat="false" ht="12.75" hidden="false" customHeight="false" outlineLevel="0" collapsed="false">
      <c r="A38" s="19" t="n">
        <v>36862.4166666667</v>
      </c>
      <c r="B38" s="0" t="n">
        <v>12000</v>
      </c>
      <c r="C38" s="0" t="n">
        <v>4788</v>
      </c>
      <c r="D38" s="0" t="n">
        <v>15532.8</v>
      </c>
      <c r="E38" s="20" t="n">
        <v>36862</v>
      </c>
      <c r="F38" s="18" t="n">
        <v>11</v>
      </c>
      <c r="G38" s="18" t="str">
        <f aca="false">CONCATENATE(E38+365,F38)</f>
        <v>3722711</v>
      </c>
      <c r="H38" s="21"/>
      <c r="I38" s="0" t="n">
        <v>20.796</v>
      </c>
      <c r="K38" s="29" t="s">
        <v>34</v>
      </c>
      <c r="L38" s="1" t="n">
        <v>1</v>
      </c>
      <c r="M38" s="1" t="n">
        <v>2</v>
      </c>
      <c r="N38" s="1" t="n">
        <v>3</v>
      </c>
      <c r="O38" s="1" t="n">
        <v>4</v>
      </c>
      <c r="P38" s="1" t="n">
        <v>5</v>
      </c>
      <c r="Q38" s="1" t="n">
        <v>6</v>
      </c>
      <c r="R38" s="1" t="n">
        <v>7</v>
      </c>
      <c r="S38" s="1" t="n">
        <v>8</v>
      </c>
      <c r="T38" s="1" t="n">
        <v>9</v>
      </c>
      <c r="U38" s="1" t="n">
        <v>10</v>
      </c>
      <c r="V38" s="1" t="n">
        <v>11</v>
      </c>
      <c r="W38" s="1" t="n">
        <v>12</v>
      </c>
      <c r="X38" s="1" t="n">
        <v>13</v>
      </c>
      <c r="Y38" s="1" t="n">
        <v>14</v>
      </c>
      <c r="Z38" s="1" t="n">
        <v>15</v>
      </c>
      <c r="AA38" s="1" t="n">
        <v>16</v>
      </c>
      <c r="AB38" s="1" t="n">
        <v>17</v>
      </c>
      <c r="AC38" s="1" t="n">
        <v>18</v>
      </c>
      <c r="AD38" s="1" t="n">
        <v>19</v>
      </c>
      <c r="AE38" s="1" t="n">
        <v>20</v>
      </c>
      <c r="AF38" s="1" t="n">
        <v>21</v>
      </c>
      <c r="AG38" s="1" t="n">
        <v>22</v>
      </c>
      <c r="AH38" s="1" t="n">
        <v>23</v>
      </c>
      <c r="AI38" s="1" t="n">
        <v>24</v>
      </c>
      <c r="AJ38" s="1" t="s">
        <v>1</v>
      </c>
      <c r="AK38" s="1" t="s">
        <v>2</v>
      </c>
      <c r="AL38" s="1" t="s">
        <v>3</v>
      </c>
    </row>
    <row r="39" customFormat="false" ht="12.75" hidden="false" customHeight="false" outlineLevel="0" collapsed="false">
      <c r="A39" s="19" t="n">
        <v>36862.4583333333</v>
      </c>
      <c r="B39" s="0" t="n">
        <v>12672</v>
      </c>
      <c r="C39" s="0" t="n">
        <v>5004</v>
      </c>
      <c r="D39" s="0" t="n">
        <v>16128</v>
      </c>
      <c r="E39" s="20" t="n">
        <v>36862</v>
      </c>
      <c r="F39" s="18" t="n">
        <v>12</v>
      </c>
      <c r="G39" s="18" t="str">
        <f aca="false">CONCATENATE(E39+365,F39)</f>
        <v>3722712</v>
      </c>
      <c r="H39" s="21"/>
      <c r="I39" s="0" t="n">
        <v>20.5086</v>
      </c>
      <c r="K39" s="23" t="n">
        <v>37226</v>
      </c>
      <c r="L39" s="24" t="n">
        <f aca="false">VLOOKUP(CONCATENATE($K39,L$38),$G$4:$H$747,2,0)</f>
        <v>0</v>
      </c>
      <c r="M39" s="24" t="n">
        <f aca="false">VLOOKUP(CONCATENATE($K39,M$38),$G$4:$H$747,2,0)</f>
        <v>0</v>
      </c>
      <c r="N39" s="24" t="n">
        <f aca="false">VLOOKUP(CONCATENATE($K39,N$38),$G$4:$H$747,2,0)</f>
        <v>0</v>
      </c>
      <c r="O39" s="24" t="n">
        <f aca="false">VLOOKUP(CONCATENATE($K39,O$38),$G$4:$H$747,2,0)</f>
        <v>0</v>
      </c>
      <c r="P39" s="24" t="n">
        <f aca="false">VLOOKUP(CONCATENATE($K39,P$38),$G$4:$H$747,2,0)</f>
        <v>0</v>
      </c>
      <c r="Q39" s="24" t="n">
        <f aca="false">VLOOKUP(CONCATENATE($K39,Q$38),$G$4:$H$747,2,0)</f>
        <v>0</v>
      </c>
      <c r="R39" s="24" t="n">
        <f aca="false">VLOOKUP(CONCATENATE($K39,R$38),$G$4:$H$747,2,0)</f>
        <v>0</v>
      </c>
      <c r="S39" s="24" t="n">
        <f aca="false">VLOOKUP(CONCATENATE($K39,S$38),$G$4:$H$747,2,0)</f>
        <v>0</v>
      </c>
      <c r="T39" s="24" t="n">
        <f aca="false">VLOOKUP(CONCATENATE($K39,T$38),$G$4:$H$747,2,0)</f>
        <v>0</v>
      </c>
      <c r="U39" s="24" t="n">
        <f aca="false">VLOOKUP(CONCATENATE($K39,U$38),$G$4:$H$747,2,0)</f>
        <v>0</v>
      </c>
      <c r="V39" s="24" t="n">
        <f aca="false">VLOOKUP(CONCATENATE($K39,V$38),$G$4:$H$747,2,0)</f>
        <v>0</v>
      </c>
      <c r="W39" s="24" t="n">
        <f aca="false">VLOOKUP(CONCATENATE($K39,W$38),$G$4:$H$747,2,0)</f>
        <v>0</v>
      </c>
      <c r="X39" s="24" t="n">
        <f aca="false">VLOOKUP(CONCATENATE($K39,X$38),$G$4:$H$747,2,0)</f>
        <v>0</v>
      </c>
      <c r="Y39" s="24" t="n">
        <f aca="false">VLOOKUP(CONCATENATE($K39,Y$38),$G$4:$H$747,2,0)</f>
        <v>0</v>
      </c>
      <c r="Z39" s="24" t="n">
        <f aca="false">VLOOKUP(CONCATENATE($K39,Z$38),$G$4:$H$747,2,0)</f>
        <v>0</v>
      </c>
      <c r="AA39" s="24" t="n">
        <f aca="false">VLOOKUP(CONCATENATE($K39,AA$38),$G$4:$H$747,2,0)</f>
        <v>0</v>
      </c>
      <c r="AB39" s="24" t="n">
        <f aca="false">VLOOKUP(CONCATENATE($K39,AB$38),$G$4:$H$747,2,0)</f>
        <v>0</v>
      </c>
      <c r="AC39" s="24" t="n">
        <f aca="false">VLOOKUP(CONCATENATE($K39,AC$38),$G$4:$H$747,2,0)</f>
        <v>0</v>
      </c>
      <c r="AD39" s="24" t="n">
        <f aca="false">VLOOKUP(CONCATENATE($K39,AD$38),$G$4:$H$747,2,0)</f>
        <v>0</v>
      </c>
      <c r="AE39" s="24" t="n">
        <f aca="false">VLOOKUP(CONCATENATE($K39,AE$38),$G$4:$H$747,2,0)</f>
        <v>0</v>
      </c>
      <c r="AF39" s="24" t="n">
        <f aca="false">VLOOKUP(CONCATENATE($K39,AF$38),$G$4:$H$747,2,0)</f>
        <v>0</v>
      </c>
      <c r="AG39" s="24" t="n">
        <f aca="false">VLOOKUP(CONCATENATE($K39,AG$38),$G$4:$H$747,2,0)</f>
        <v>0</v>
      </c>
      <c r="AH39" s="24" t="n">
        <f aca="false">VLOOKUP(CONCATENATE($K39,AH$38),$G$4:$H$747,2,0)</f>
        <v>0</v>
      </c>
      <c r="AI39" s="24" t="n">
        <f aca="false">VLOOKUP(CONCATENATE($K39,AI$38),$G$4:$H$747,2,0)</f>
        <v>0</v>
      </c>
      <c r="AJ39" s="6" t="n">
        <f aca="false">SUM(L39:AI39)</f>
        <v>0</v>
      </c>
      <c r="AK39" s="6"/>
      <c r="AN39" s="1"/>
      <c r="AO39" s="1"/>
      <c r="AP39" s="1"/>
    </row>
    <row r="40" customFormat="false" ht="12.75" hidden="false" customHeight="false" outlineLevel="0" collapsed="false">
      <c r="A40" s="19" t="n">
        <v>36862.5</v>
      </c>
      <c r="B40" s="0" t="n">
        <v>13248</v>
      </c>
      <c r="C40" s="0" t="n">
        <v>5112</v>
      </c>
      <c r="D40" s="0" t="n">
        <v>15590.4</v>
      </c>
      <c r="E40" s="20" t="n">
        <v>36862</v>
      </c>
      <c r="F40" s="18" t="n">
        <v>13</v>
      </c>
      <c r="G40" s="18" t="str">
        <f aca="false">CONCATENATE(E40+365,F40)</f>
        <v>3722713</v>
      </c>
      <c r="H40" s="21"/>
      <c r="I40" s="0" t="n">
        <v>20.4246</v>
      </c>
      <c r="K40" s="23" t="n">
        <v>37227</v>
      </c>
      <c r="L40" s="24" t="n">
        <f aca="false">VLOOKUP(CONCATENATE($K40,L$38),$G$4:$H$747,2,0)</f>
        <v>0</v>
      </c>
      <c r="M40" s="24" t="n">
        <f aca="false">VLOOKUP(CONCATENATE($K40,M$38),$G$4:$H$747,2,0)</f>
        <v>0</v>
      </c>
      <c r="N40" s="24" t="n">
        <f aca="false">VLOOKUP(CONCATENATE($K40,N$38),$G$4:$H$747,2,0)</f>
        <v>0</v>
      </c>
      <c r="O40" s="24" t="n">
        <f aca="false">VLOOKUP(CONCATENATE($K40,O$38),$G$4:$H$747,2,0)</f>
        <v>0</v>
      </c>
      <c r="P40" s="24" t="n">
        <f aca="false">VLOOKUP(CONCATENATE($K40,P$38),$G$4:$H$747,2,0)</f>
        <v>0</v>
      </c>
      <c r="Q40" s="24" t="n">
        <f aca="false">VLOOKUP(CONCATENATE($K40,Q$38),$G$4:$H$747,2,0)</f>
        <v>0</v>
      </c>
      <c r="R40" s="24" t="n">
        <f aca="false">VLOOKUP(CONCATENATE($K40,R$38),$G$4:$H$747,2,0)</f>
        <v>0</v>
      </c>
      <c r="S40" s="24" t="n">
        <f aca="false">VLOOKUP(CONCATENATE($K40,S$38),$G$4:$H$747,2,0)</f>
        <v>0</v>
      </c>
      <c r="T40" s="24" t="n">
        <f aca="false">VLOOKUP(CONCATENATE($K40,T$38),$G$4:$H$747,2,0)</f>
        <v>0</v>
      </c>
      <c r="U40" s="24" t="n">
        <f aca="false">VLOOKUP(CONCATENATE($K40,U$38),$G$4:$H$747,2,0)</f>
        <v>0</v>
      </c>
      <c r="V40" s="24" t="n">
        <f aca="false">VLOOKUP(CONCATENATE($K40,V$38),$G$4:$H$747,2,0)</f>
        <v>0</v>
      </c>
      <c r="W40" s="24" t="n">
        <f aca="false">VLOOKUP(CONCATENATE($K40,W$38),$G$4:$H$747,2,0)</f>
        <v>0</v>
      </c>
      <c r="X40" s="24" t="n">
        <f aca="false">VLOOKUP(CONCATENATE($K40,X$38),$G$4:$H$747,2,0)</f>
        <v>0</v>
      </c>
      <c r="Y40" s="24" t="n">
        <f aca="false">VLOOKUP(CONCATENATE($K40,Y$38),$G$4:$H$747,2,0)</f>
        <v>0</v>
      </c>
      <c r="Z40" s="24" t="n">
        <f aca="false">VLOOKUP(CONCATENATE($K40,Z$38),$G$4:$H$747,2,0)</f>
        <v>0</v>
      </c>
      <c r="AA40" s="24" t="n">
        <f aca="false">VLOOKUP(CONCATENATE($K40,AA$38),$G$4:$H$747,2,0)</f>
        <v>0</v>
      </c>
      <c r="AB40" s="24" t="n">
        <f aca="false">VLOOKUP(CONCATENATE($K40,AB$38),$G$4:$H$747,2,0)</f>
        <v>0</v>
      </c>
      <c r="AC40" s="24" t="n">
        <f aca="false">VLOOKUP(CONCATENATE($K40,AC$38),$G$4:$H$747,2,0)</f>
        <v>0</v>
      </c>
      <c r="AD40" s="24" t="n">
        <f aca="false">VLOOKUP(CONCATENATE($K40,AD$38),$G$4:$H$747,2,0)</f>
        <v>0</v>
      </c>
      <c r="AE40" s="24" t="n">
        <f aca="false">VLOOKUP(CONCATENATE($K40,AE$38),$G$4:$H$747,2,0)</f>
        <v>0</v>
      </c>
      <c r="AF40" s="24" t="n">
        <f aca="false">VLOOKUP(CONCATENATE($K40,AF$38),$G$4:$H$747,2,0)</f>
        <v>0</v>
      </c>
      <c r="AG40" s="24" t="n">
        <f aca="false">VLOOKUP(CONCATENATE($K40,AG$38),$G$4:$H$747,2,0)</f>
        <v>0</v>
      </c>
      <c r="AH40" s="24" t="n">
        <f aca="false">VLOOKUP(CONCATENATE($K40,AH$38),$G$4:$H$747,2,0)</f>
        <v>0</v>
      </c>
      <c r="AI40" s="24" t="n">
        <f aca="false">VLOOKUP(CONCATENATE($K40,AI$38),$G$4:$H$747,2,0)</f>
        <v>0</v>
      </c>
      <c r="AJ40" s="6" t="n">
        <f aca="false">SUM(L40:AI40)</f>
        <v>0</v>
      </c>
      <c r="AK40" s="6"/>
      <c r="AN40" s="6"/>
      <c r="AO40" s="6"/>
    </row>
    <row r="41" customFormat="false" ht="12.75" hidden="false" customHeight="false" outlineLevel="0" collapsed="false">
      <c r="A41" s="19" t="n">
        <v>36862.5416666667</v>
      </c>
      <c r="B41" s="0" t="n">
        <v>13440</v>
      </c>
      <c r="C41" s="0" t="n">
        <v>5148</v>
      </c>
      <c r="D41" s="0" t="n">
        <v>16569.6</v>
      </c>
      <c r="E41" s="20" t="n">
        <v>36862</v>
      </c>
      <c r="F41" s="18" t="n">
        <v>14</v>
      </c>
      <c r="G41" s="18" t="str">
        <f aca="false">CONCATENATE(E41+365,F41)</f>
        <v>3722714</v>
      </c>
      <c r="H41" s="21"/>
      <c r="I41" s="0" t="n">
        <v>20.3076</v>
      </c>
      <c r="K41" s="23" t="n">
        <v>37228</v>
      </c>
      <c r="L41" s="24" t="n">
        <f aca="false">VLOOKUP(CONCATENATE($K41,L$38),$G$4:$H$747,2,0)</f>
        <v>0</v>
      </c>
      <c r="M41" s="24" t="n">
        <f aca="false">VLOOKUP(CONCATENATE($K41,M$38),$G$4:$H$747,2,0)</f>
        <v>0</v>
      </c>
      <c r="N41" s="24" t="n">
        <f aca="false">VLOOKUP(CONCATENATE($K41,N$38),$G$4:$H$747,2,0)</f>
        <v>0</v>
      </c>
      <c r="O41" s="24" t="n">
        <f aca="false">VLOOKUP(CONCATENATE($K41,O$38),$G$4:$H$747,2,0)</f>
        <v>0</v>
      </c>
      <c r="P41" s="24" t="n">
        <f aca="false">VLOOKUP(CONCATENATE($K41,P$38),$G$4:$H$747,2,0)</f>
        <v>0</v>
      </c>
      <c r="Q41" s="24" t="n">
        <f aca="false">VLOOKUP(CONCATENATE($K41,Q$38),$G$4:$H$747,2,0)</f>
        <v>0</v>
      </c>
      <c r="R41" s="24" t="n">
        <f aca="false">VLOOKUP(CONCATENATE($K41,R$38),$G$4:$H$747,2,0)</f>
        <v>0</v>
      </c>
      <c r="S41" s="24" t="n">
        <f aca="false">VLOOKUP(CONCATENATE($K41,S$38),$G$4:$H$747,2,0)</f>
        <v>0</v>
      </c>
      <c r="T41" s="24" t="n">
        <f aca="false">VLOOKUP(CONCATENATE($K41,T$38),$G$4:$H$747,2,0)</f>
        <v>0</v>
      </c>
      <c r="U41" s="24" t="n">
        <f aca="false">VLOOKUP(CONCATENATE($K41,U$38),$G$4:$H$747,2,0)</f>
        <v>0</v>
      </c>
      <c r="V41" s="24" t="n">
        <f aca="false">VLOOKUP(CONCATENATE($K41,V$38),$G$4:$H$747,2,0)</f>
        <v>0</v>
      </c>
      <c r="W41" s="24" t="n">
        <f aca="false">VLOOKUP(CONCATENATE($K41,W$38),$G$4:$H$747,2,0)</f>
        <v>0</v>
      </c>
      <c r="X41" s="24" t="n">
        <f aca="false">VLOOKUP(CONCATENATE($K41,X$38),$G$4:$H$747,2,0)</f>
        <v>0</v>
      </c>
      <c r="Y41" s="24" t="n">
        <f aca="false">VLOOKUP(CONCATENATE($K41,Y$38),$G$4:$H$747,2,0)</f>
        <v>0</v>
      </c>
      <c r="Z41" s="24" t="n">
        <f aca="false">VLOOKUP(CONCATENATE($K41,Z$38),$G$4:$H$747,2,0)</f>
        <v>0</v>
      </c>
      <c r="AA41" s="24" t="n">
        <f aca="false">VLOOKUP(CONCATENATE($K41,AA$38),$G$4:$H$747,2,0)</f>
        <v>0</v>
      </c>
      <c r="AB41" s="24" t="n">
        <f aca="false">VLOOKUP(CONCATENATE($K41,AB$38),$G$4:$H$747,2,0)</f>
        <v>0</v>
      </c>
      <c r="AC41" s="24" t="n">
        <f aca="false">VLOOKUP(CONCATENATE($K41,AC$38),$G$4:$H$747,2,0)</f>
        <v>0</v>
      </c>
      <c r="AD41" s="24" t="n">
        <f aca="false">VLOOKUP(CONCATENATE($K41,AD$38),$G$4:$H$747,2,0)</f>
        <v>0</v>
      </c>
      <c r="AE41" s="24" t="n">
        <f aca="false">VLOOKUP(CONCATENATE($K41,AE$38),$G$4:$H$747,2,0)</f>
        <v>0</v>
      </c>
      <c r="AF41" s="24" t="n">
        <f aca="false">VLOOKUP(CONCATENATE($K41,AF$38),$G$4:$H$747,2,0)</f>
        <v>0</v>
      </c>
      <c r="AG41" s="24" t="n">
        <f aca="false">VLOOKUP(CONCATENATE($K41,AG$38),$G$4:$H$747,2,0)</f>
        <v>0</v>
      </c>
      <c r="AH41" s="24" t="n">
        <f aca="false">VLOOKUP(CONCATENATE($K41,AH$38),$G$4:$H$747,2,0)</f>
        <v>0</v>
      </c>
      <c r="AI41" s="24" t="n">
        <f aca="false">VLOOKUP(CONCATENATE($K41,AI$38),$G$4:$H$747,2,0)</f>
        <v>0</v>
      </c>
      <c r="AJ41" s="6" t="n">
        <f aca="false">SUM(AI41,L41:S41)</f>
        <v>0</v>
      </c>
      <c r="AK41" s="6" t="n">
        <f aca="false">SUM(T41:AH41)</f>
        <v>0</v>
      </c>
      <c r="AN41" s="6"/>
      <c r="AO41" s="6"/>
    </row>
    <row r="42" customFormat="false" ht="12.75" hidden="false" customHeight="false" outlineLevel="0" collapsed="false">
      <c r="A42" s="19" t="n">
        <v>36862.5833333333</v>
      </c>
      <c r="B42" s="0" t="n">
        <v>13632</v>
      </c>
      <c r="C42" s="0" t="n">
        <v>5220</v>
      </c>
      <c r="D42" s="0" t="n">
        <v>16396.8</v>
      </c>
      <c r="E42" s="20" t="n">
        <v>36862</v>
      </c>
      <c r="F42" s="18" t="n">
        <v>15</v>
      </c>
      <c r="G42" s="18" t="str">
        <f aca="false">CONCATENATE(E42+365,F42)</f>
        <v>3722715</v>
      </c>
      <c r="H42" s="21"/>
      <c r="I42" s="0" t="n">
        <v>20.1396</v>
      </c>
      <c r="K42" s="23" t="n">
        <v>37229</v>
      </c>
      <c r="L42" s="24" t="n">
        <f aca="false">VLOOKUP(CONCATENATE($K42,L$38),$G$4:$H$747,2,0)</f>
        <v>0</v>
      </c>
      <c r="M42" s="24" t="n">
        <f aca="false">VLOOKUP(CONCATENATE($K42,M$38),$G$4:$H$747,2,0)</f>
        <v>0</v>
      </c>
      <c r="N42" s="24" t="n">
        <f aca="false">VLOOKUP(CONCATENATE($K42,N$38),$G$4:$H$747,2,0)</f>
        <v>0</v>
      </c>
      <c r="O42" s="24" t="n">
        <f aca="false">VLOOKUP(CONCATENATE($K42,O$38),$G$4:$H$747,2,0)</f>
        <v>0</v>
      </c>
      <c r="P42" s="24" t="n">
        <f aca="false">VLOOKUP(CONCATENATE($K42,P$38),$G$4:$H$747,2,0)</f>
        <v>0</v>
      </c>
      <c r="Q42" s="24" t="n">
        <f aca="false">VLOOKUP(CONCATENATE($K42,Q$38),$G$4:$H$747,2,0)</f>
        <v>0</v>
      </c>
      <c r="R42" s="24" t="n">
        <f aca="false">VLOOKUP(CONCATENATE($K42,R$38),$G$4:$H$747,2,0)</f>
        <v>0</v>
      </c>
      <c r="S42" s="24" t="n">
        <f aca="false">VLOOKUP(CONCATENATE($K42,S$38),$G$4:$H$747,2,0)</f>
        <v>0</v>
      </c>
      <c r="T42" s="24" t="n">
        <f aca="false">VLOOKUP(CONCATENATE($K42,T$38),$G$4:$H$747,2,0)</f>
        <v>0</v>
      </c>
      <c r="U42" s="24" t="n">
        <f aca="false">VLOOKUP(CONCATENATE($K42,U$38),$G$4:$H$747,2,0)</f>
        <v>0</v>
      </c>
      <c r="V42" s="24" t="n">
        <f aca="false">VLOOKUP(CONCATENATE($K42,V$38),$G$4:$H$747,2,0)</f>
        <v>0</v>
      </c>
      <c r="W42" s="24" t="n">
        <f aca="false">VLOOKUP(CONCATENATE($K42,W$38),$G$4:$H$747,2,0)</f>
        <v>0</v>
      </c>
      <c r="X42" s="24" t="n">
        <f aca="false">VLOOKUP(CONCATENATE($K42,X$38),$G$4:$H$747,2,0)</f>
        <v>0</v>
      </c>
      <c r="Y42" s="24" t="n">
        <f aca="false">VLOOKUP(CONCATENATE($K42,Y$38),$G$4:$H$747,2,0)</f>
        <v>0</v>
      </c>
      <c r="Z42" s="24" t="n">
        <f aca="false">VLOOKUP(CONCATENATE($K42,Z$38),$G$4:$H$747,2,0)</f>
        <v>0</v>
      </c>
      <c r="AA42" s="24" t="n">
        <f aca="false">VLOOKUP(CONCATENATE($K42,AA$38),$G$4:$H$747,2,0)</f>
        <v>0</v>
      </c>
      <c r="AB42" s="24" t="n">
        <f aca="false">VLOOKUP(CONCATENATE($K42,AB$38),$G$4:$H$747,2,0)</f>
        <v>0</v>
      </c>
      <c r="AC42" s="24" t="n">
        <f aca="false">VLOOKUP(CONCATENATE($K42,AC$38),$G$4:$H$747,2,0)</f>
        <v>0</v>
      </c>
      <c r="AD42" s="24" t="n">
        <f aca="false">VLOOKUP(CONCATENATE($K42,AD$38),$G$4:$H$747,2,0)</f>
        <v>0</v>
      </c>
      <c r="AE42" s="24" t="n">
        <f aca="false">VLOOKUP(CONCATENATE($K42,AE$38),$G$4:$H$747,2,0)</f>
        <v>0</v>
      </c>
      <c r="AF42" s="24" t="n">
        <f aca="false">VLOOKUP(CONCATENATE($K42,AF$38),$G$4:$H$747,2,0)</f>
        <v>0</v>
      </c>
      <c r="AG42" s="24" t="n">
        <f aca="false">VLOOKUP(CONCATENATE($K42,AG$38),$G$4:$H$747,2,0)</f>
        <v>0</v>
      </c>
      <c r="AH42" s="24" t="n">
        <f aca="false">VLOOKUP(CONCATENATE($K42,AH$38),$G$4:$H$747,2,0)</f>
        <v>0</v>
      </c>
      <c r="AI42" s="24" t="n">
        <f aca="false">VLOOKUP(CONCATENATE($K42,AI$38),$G$4:$H$747,2,0)</f>
        <v>0</v>
      </c>
      <c r="AJ42" s="6" t="n">
        <f aca="false">SUM(AI42,L42:S42)</f>
        <v>0</v>
      </c>
      <c r="AK42" s="6" t="n">
        <f aca="false">SUM(T42:AH42)</f>
        <v>0</v>
      </c>
      <c r="AN42" s="6"/>
      <c r="AO42" s="6"/>
    </row>
    <row r="43" customFormat="false" ht="12.75" hidden="false" customHeight="false" outlineLevel="0" collapsed="false">
      <c r="A43" s="19" t="n">
        <v>36862.625</v>
      </c>
      <c r="B43" s="0" t="n">
        <v>13440</v>
      </c>
      <c r="C43" s="0" t="n">
        <v>5220</v>
      </c>
      <c r="D43" s="0" t="n">
        <v>16108.8</v>
      </c>
      <c r="E43" s="20" t="n">
        <v>36862</v>
      </c>
      <c r="F43" s="18" t="n">
        <v>16</v>
      </c>
      <c r="G43" s="18" t="str">
        <f aca="false">CONCATENATE(E43+365,F43)</f>
        <v>3722716</v>
      </c>
      <c r="H43" s="21"/>
      <c r="I43" s="0" t="n">
        <v>20.169</v>
      </c>
      <c r="K43" s="23" t="n">
        <v>37230</v>
      </c>
      <c r="L43" s="24" t="n">
        <f aca="false">VLOOKUP(CONCATENATE($K43,L$38),$G$4:$H$747,2,0)</f>
        <v>0</v>
      </c>
      <c r="M43" s="24" t="n">
        <f aca="false">VLOOKUP(CONCATENATE($K43,M$38),$G$4:$H$747,2,0)</f>
        <v>0</v>
      </c>
      <c r="N43" s="24" t="n">
        <f aca="false">VLOOKUP(CONCATENATE($K43,N$38),$G$4:$H$747,2,0)</f>
        <v>0</v>
      </c>
      <c r="O43" s="24" t="n">
        <f aca="false">VLOOKUP(CONCATENATE($K43,O$38),$G$4:$H$747,2,0)</f>
        <v>0</v>
      </c>
      <c r="P43" s="24" t="n">
        <f aca="false">VLOOKUP(CONCATENATE($K43,P$38),$G$4:$H$747,2,0)</f>
        <v>0</v>
      </c>
      <c r="Q43" s="24" t="n">
        <f aca="false">VLOOKUP(CONCATENATE($K43,Q$38),$G$4:$H$747,2,0)</f>
        <v>0</v>
      </c>
      <c r="R43" s="24" t="n">
        <f aca="false">VLOOKUP(CONCATENATE($K43,R$38),$G$4:$H$747,2,0)</f>
        <v>0</v>
      </c>
      <c r="S43" s="24" t="n">
        <f aca="false">VLOOKUP(CONCATENATE($K43,S$38),$G$4:$H$747,2,0)</f>
        <v>0</v>
      </c>
      <c r="T43" s="24" t="n">
        <f aca="false">VLOOKUP(CONCATENATE($K43,T$38),$G$4:$H$747,2,0)</f>
        <v>0</v>
      </c>
      <c r="U43" s="24" t="n">
        <f aca="false">VLOOKUP(CONCATENATE($K43,U$38),$G$4:$H$747,2,0)</f>
        <v>0</v>
      </c>
      <c r="V43" s="24" t="n">
        <f aca="false">VLOOKUP(CONCATENATE($K43,V$38),$G$4:$H$747,2,0)</f>
        <v>0</v>
      </c>
      <c r="W43" s="24" t="n">
        <f aca="false">VLOOKUP(CONCATENATE($K43,W$38),$G$4:$H$747,2,0)</f>
        <v>0</v>
      </c>
      <c r="X43" s="24" t="n">
        <f aca="false">VLOOKUP(CONCATENATE($K43,X$38),$G$4:$H$747,2,0)</f>
        <v>0</v>
      </c>
      <c r="Y43" s="24" t="n">
        <f aca="false">VLOOKUP(CONCATENATE($K43,Y$38),$G$4:$H$747,2,0)</f>
        <v>0</v>
      </c>
      <c r="Z43" s="24" t="n">
        <f aca="false">VLOOKUP(CONCATENATE($K43,Z$38),$G$4:$H$747,2,0)</f>
        <v>0</v>
      </c>
      <c r="AA43" s="24" t="n">
        <f aca="false">VLOOKUP(CONCATENATE($K43,AA$38),$G$4:$H$747,2,0)</f>
        <v>0</v>
      </c>
      <c r="AB43" s="24" t="n">
        <f aca="false">VLOOKUP(CONCATENATE($K43,AB$38),$G$4:$H$747,2,0)</f>
        <v>0</v>
      </c>
      <c r="AC43" s="24" t="n">
        <f aca="false">VLOOKUP(CONCATENATE($K43,AC$38),$G$4:$H$747,2,0)</f>
        <v>0</v>
      </c>
      <c r="AD43" s="24" t="n">
        <f aca="false">VLOOKUP(CONCATENATE($K43,AD$38),$G$4:$H$747,2,0)</f>
        <v>0</v>
      </c>
      <c r="AE43" s="24" t="n">
        <f aca="false">VLOOKUP(CONCATENATE($K43,AE$38),$G$4:$H$747,2,0)</f>
        <v>0</v>
      </c>
      <c r="AF43" s="24" t="n">
        <f aca="false">VLOOKUP(CONCATENATE($K43,AF$38),$G$4:$H$747,2,0)</f>
        <v>0</v>
      </c>
      <c r="AG43" s="24" t="n">
        <f aca="false">VLOOKUP(CONCATENATE($K43,AG$38),$G$4:$H$747,2,0)</f>
        <v>0</v>
      </c>
      <c r="AH43" s="24" t="n">
        <f aca="false">VLOOKUP(CONCATENATE($K43,AH$38),$G$4:$H$747,2,0)</f>
        <v>0</v>
      </c>
      <c r="AI43" s="24" t="n">
        <f aca="false">VLOOKUP(CONCATENATE($K43,AI$38),$G$4:$H$747,2,0)</f>
        <v>0</v>
      </c>
      <c r="AJ43" s="6" t="n">
        <f aca="false">SUM(AI43,L43:S43)</f>
        <v>0</v>
      </c>
      <c r="AK43" s="6" t="n">
        <f aca="false">SUM(T43:AH43)</f>
        <v>0</v>
      </c>
      <c r="AN43" s="6"/>
      <c r="AO43" s="6"/>
    </row>
    <row r="44" customFormat="false" ht="12.75" hidden="false" customHeight="false" outlineLevel="0" collapsed="false">
      <c r="A44" s="19" t="n">
        <v>36862.6666666667</v>
      </c>
      <c r="B44" s="0" t="n">
        <v>12960</v>
      </c>
      <c r="C44" s="0" t="n">
        <v>5148</v>
      </c>
      <c r="D44" s="0" t="n">
        <v>15897.6</v>
      </c>
      <c r="E44" s="20" t="n">
        <v>36862</v>
      </c>
      <c r="F44" s="18" t="n">
        <v>17</v>
      </c>
      <c r="G44" s="18" t="str">
        <f aca="false">CONCATENATE(E44+365,F44)</f>
        <v>3722717</v>
      </c>
      <c r="H44" s="21"/>
      <c r="I44" s="0" t="n">
        <v>20.0448</v>
      </c>
      <c r="K44" s="23" t="n">
        <v>37231</v>
      </c>
      <c r="L44" s="24" t="n">
        <f aca="false">VLOOKUP(CONCATENATE($K44,L$38),$G$4:$H$747,2,0)</f>
        <v>0</v>
      </c>
      <c r="M44" s="24" t="n">
        <f aca="false">VLOOKUP(CONCATENATE($K44,M$38),$G$4:$H$747,2,0)</f>
        <v>0</v>
      </c>
      <c r="N44" s="24" t="n">
        <f aca="false">VLOOKUP(CONCATENATE($K44,N$38),$G$4:$H$747,2,0)</f>
        <v>0</v>
      </c>
      <c r="O44" s="24" t="n">
        <f aca="false">VLOOKUP(CONCATENATE($K44,O$38),$G$4:$H$747,2,0)</f>
        <v>0</v>
      </c>
      <c r="P44" s="24" t="n">
        <f aca="false">VLOOKUP(CONCATENATE($K44,P$38),$G$4:$H$747,2,0)</f>
        <v>0</v>
      </c>
      <c r="Q44" s="24" t="n">
        <f aca="false">VLOOKUP(CONCATENATE($K44,Q$38),$G$4:$H$747,2,0)</f>
        <v>0</v>
      </c>
      <c r="R44" s="24" t="n">
        <f aca="false">VLOOKUP(CONCATENATE($K44,R$38),$G$4:$H$747,2,0)</f>
        <v>0</v>
      </c>
      <c r="S44" s="24" t="n">
        <f aca="false">VLOOKUP(CONCATENATE($K44,S$38),$G$4:$H$747,2,0)</f>
        <v>0</v>
      </c>
      <c r="T44" s="24" t="n">
        <f aca="false">VLOOKUP(CONCATENATE($K44,T$38),$G$4:$H$747,2,0)</f>
        <v>0</v>
      </c>
      <c r="U44" s="24" t="n">
        <f aca="false">VLOOKUP(CONCATENATE($K44,U$38),$G$4:$H$747,2,0)</f>
        <v>0</v>
      </c>
      <c r="V44" s="24" t="n">
        <f aca="false">VLOOKUP(CONCATENATE($K44,V$38),$G$4:$H$747,2,0)</f>
        <v>0</v>
      </c>
      <c r="W44" s="24" t="n">
        <f aca="false">VLOOKUP(CONCATENATE($K44,W$38),$G$4:$H$747,2,0)</f>
        <v>0</v>
      </c>
      <c r="X44" s="24" t="n">
        <f aca="false">VLOOKUP(CONCATENATE($K44,X$38),$G$4:$H$747,2,0)</f>
        <v>0</v>
      </c>
      <c r="Y44" s="24" t="n">
        <f aca="false">VLOOKUP(CONCATENATE($K44,Y$38),$G$4:$H$747,2,0)</f>
        <v>0</v>
      </c>
      <c r="Z44" s="24" t="n">
        <f aca="false">VLOOKUP(CONCATENATE($K44,Z$38),$G$4:$H$747,2,0)</f>
        <v>0</v>
      </c>
      <c r="AA44" s="24" t="n">
        <f aca="false">VLOOKUP(CONCATENATE($K44,AA$38),$G$4:$H$747,2,0)</f>
        <v>0</v>
      </c>
      <c r="AB44" s="24" t="n">
        <f aca="false">VLOOKUP(CONCATENATE($K44,AB$38),$G$4:$H$747,2,0)</f>
        <v>0</v>
      </c>
      <c r="AC44" s="24" t="n">
        <f aca="false">VLOOKUP(CONCATENATE($K44,AC$38),$G$4:$H$747,2,0)</f>
        <v>0</v>
      </c>
      <c r="AD44" s="24" t="n">
        <f aca="false">VLOOKUP(CONCATENATE($K44,AD$38),$G$4:$H$747,2,0)</f>
        <v>0</v>
      </c>
      <c r="AE44" s="24" t="n">
        <f aca="false">VLOOKUP(CONCATENATE($K44,AE$38),$G$4:$H$747,2,0)</f>
        <v>0</v>
      </c>
      <c r="AF44" s="24" t="n">
        <f aca="false">VLOOKUP(CONCATENATE($K44,AF$38),$G$4:$H$747,2,0)</f>
        <v>0</v>
      </c>
      <c r="AG44" s="24" t="n">
        <f aca="false">VLOOKUP(CONCATENATE($K44,AG$38),$G$4:$H$747,2,0)</f>
        <v>0</v>
      </c>
      <c r="AH44" s="24" t="n">
        <f aca="false">VLOOKUP(CONCATENATE($K44,AH$38),$G$4:$H$747,2,0)</f>
        <v>0</v>
      </c>
      <c r="AI44" s="24" t="n">
        <f aca="false">VLOOKUP(CONCATENATE($K44,AI$38),$G$4:$H$747,2,0)</f>
        <v>0</v>
      </c>
      <c r="AJ44" s="6" t="n">
        <f aca="false">SUM(AI44,L44:S44)</f>
        <v>0</v>
      </c>
      <c r="AK44" s="6" t="n">
        <f aca="false">SUM(T44:AH44)</f>
        <v>0</v>
      </c>
      <c r="AN44" s="6"/>
      <c r="AO44" s="6"/>
    </row>
    <row r="45" customFormat="false" ht="12.75" hidden="false" customHeight="false" outlineLevel="0" collapsed="false">
      <c r="A45" s="19" t="n">
        <v>36862.7083333333</v>
      </c>
      <c r="B45" s="0" t="n">
        <v>12384</v>
      </c>
      <c r="C45" s="0" t="n">
        <v>4860</v>
      </c>
      <c r="D45" s="0" t="n">
        <v>14841.6</v>
      </c>
      <c r="E45" s="20" t="n">
        <v>36862</v>
      </c>
      <c r="F45" s="18" t="n">
        <v>18</v>
      </c>
      <c r="G45" s="18" t="str">
        <f aca="false">CONCATENATE(E45+365,F45)</f>
        <v>3722718</v>
      </c>
      <c r="H45" s="21"/>
      <c r="I45" s="0" t="n">
        <v>20.3394</v>
      </c>
      <c r="K45" s="23" t="n">
        <v>37232</v>
      </c>
      <c r="L45" s="24" t="n">
        <f aca="false">VLOOKUP(CONCATENATE($K45,L$38),$G$4:$H$747,2,0)</f>
        <v>0</v>
      </c>
      <c r="M45" s="24" t="n">
        <f aca="false">VLOOKUP(CONCATENATE($K45,M$38),$G$4:$H$747,2,0)</f>
        <v>0</v>
      </c>
      <c r="N45" s="24" t="n">
        <f aca="false">VLOOKUP(CONCATENATE($K45,N$38),$G$4:$H$747,2,0)</f>
        <v>0</v>
      </c>
      <c r="O45" s="24" t="n">
        <f aca="false">VLOOKUP(CONCATENATE($K45,O$38),$G$4:$H$747,2,0)</f>
        <v>0</v>
      </c>
      <c r="P45" s="24" t="n">
        <f aca="false">VLOOKUP(CONCATENATE($K45,P$38),$G$4:$H$747,2,0)</f>
        <v>0</v>
      </c>
      <c r="Q45" s="24" t="n">
        <f aca="false">VLOOKUP(CONCATENATE($K45,Q$38),$G$4:$H$747,2,0)</f>
        <v>0</v>
      </c>
      <c r="R45" s="24" t="n">
        <f aca="false">VLOOKUP(CONCATENATE($K45,R$38),$G$4:$H$747,2,0)</f>
        <v>0</v>
      </c>
      <c r="S45" s="24" t="n">
        <f aca="false">VLOOKUP(CONCATENATE($K45,S$38),$G$4:$H$747,2,0)</f>
        <v>0</v>
      </c>
      <c r="T45" s="24" t="n">
        <f aca="false">VLOOKUP(CONCATENATE($K45,T$38),$G$4:$H$747,2,0)</f>
        <v>0</v>
      </c>
      <c r="U45" s="24" t="n">
        <f aca="false">VLOOKUP(CONCATENATE($K45,U$38),$G$4:$H$747,2,0)</f>
        <v>0</v>
      </c>
      <c r="V45" s="24" t="n">
        <f aca="false">VLOOKUP(CONCATENATE($K45,V$38),$G$4:$H$747,2,0)</f>
        <v>0</v>
      </c>
      <c r="W45" s="24" t="n">
        <f aca="false">VLOOKUP(CONCATENATE($K45,W$38),$G$4:$H$747,2,0)</f>
        <v>0</v>
      </c>
      <c r="X45" s="24" t="n">
        <f aca="false">VLOOKUP(CONCATENATE($K45,X$38),$G$4:$H$747,2,0)</f>
        <v>0</v>
      </c>
      <c r="Y45" s="24" t="n">
        <f aca="false">VLOOKUP(CONCATENATE($K45,Y$38),$G$4:$H$747,2,0)</f>
        <v>0</v>
      </c>
      <c r="Z45" s="24" t="n">
        <f aca="false">VLOOKUP(CONCATENATE($K45,Z$38),$G$4:$H$747,2,0)</f>
        <v>0</v>
      </c>
      <c r="AA45" s="24" t="n">
        <f aca="false">VLOOKUP(CONCATENATE($K45,AA$38),$G$4:$H$747,2,0)</f>
        <v>0</v>
      </c>
      <c r="AB45" s="24" t="n">
        <f aca="false">VLOOKUP(CONCATENATE($K45,AB$38),$G$4:$H$747,2,0)</f>
        <v>0</v>
      </c>
      <c r="AC45" s="24" t="n">
        <f aca="false">VLOOKUP(CONCATENATE($K45,AC$38),$G$4:$H$747,2,0)</f>
        <v>0</v>
      </c>
      <c r="AD45" s="24" t="n">
        <f aca="false">VLOOKUP(CONCATENATE($K45,AD$38),$G$4:$H$747,2,0)</f>
        <v>0</v>
      </c>
      <c r="AE45" s="24" t="n">
        <f aca="false">VLOOKUP(CONCATENATE($K45,AE$38),$G$4:$H$747,2,0)</f>
        <v>0</v>
      </c>
      <c r="AF45" s="24" t="n">
        <f aca="false">VLOOKUP(CONCATENATE($K45,AF$38),$G$4:$H$747,2,0)</f>
        <v>0</v>
      </c>
      <c r="AG45" s="24" t="n">
        <f aca="false">VLOOKUP(CONCATENATE($K45,AG$38),$G$4:$H$747,2,0)</f>
        <v>0</v>
      </c>
      <c r="AH45" s="24" t="n">
        <f aca="false">VLOOKUP(CONCATENATE($K45,AH$38),$G$4:$H$747,2,0)</f>
        <v>0</v>
      </c>
      <c r="AI45" s="24" t="n">
        <f aca="false">VLOOKUP(CONCATENATE($K45,AI$38),$G$4:$H$747,2,0)</f>
        <v>0</v>
      </c>
      <c r="AJ45" s="6" t="n">
        <f aca="false">SUM(AI45,L45:S45)</f>
        <v>0</v>
      </c>
      <c r="AK45" s="6" t="n">
        <f aca="false">SUM(T45:AH45)</f>
        <v>0</v>
      </c>
      <c r="AN45" s="6"/>
      <c r="AO45" s="6"/>
    </row>
    <row r="46" customFormat="false" ht="12.75" hidden="false" customHeight="false" outlineLevel="0" collapsed="false">
      <c r="A46" s="19" t="n">
        <v>36862.75</v>
      </c>
      <c r="B46" s="0" t="n">
        <v>11712</v>
      </c>
      <c r="C46" s="0" t="n">
        <v>4608</v>
      </c>
      <c r="D46" s="0" t="n">
        <v>13900.8</v>
      </c>
      <c r="E46" s="20" t="n">
        <v>36862</v>
      </c>
      <c r="F46" s="18" t="n">
        <v>19</v>
      </c>
      <c r="G46" s="18" t="str">
        <f aca="false">CONCATENATE(E46+365,F46)</f>
        <v>3722719</v>
      </c>
      <c r="H46" s="21"/>
      <c r="I46" s="0" t="n">
        <v>22.2972</v>
      </c>
      <c r="K46" s="23" t="n">
        <v>37233</v>
      </c>
      <c r="L46" s="24" t="n">
        <f aca="false">VLOOKUP(CONCATENATE($K46,L$38),$G$4:$H$747,2,0)</f>
        <v>0</v>
      </c>
      <c r="M46" s="24" t="n">
        <f aca="false">VLOOKUP(CONCATENATE($K46,M$38),$G$4:$H$747,2,0)</f>
        <v>0</v>
      </c>
      <c r="N46" s="24" t="n">
        <f aca="false">VLOOKUP(CONCATENATE($K46,N$38),$G$4:$H$747,2,0)</f>
        <v>0</v>
      </c>
      <c r="O46" s="24" t="n">
        <f aca="false">VLOOKUP(CONCATENATE($K46,O$38),$G$4:$H$747,2,0)</f>
        <v>0</v>
      </c>
      <c r="P46" s="24" t="n">
        <f aca="false">VLOOKUP(CONCATENATE($K46,P$38),$G$4:$H$747,2,0)</f>
        <v>0</v>
      </c>
      <c r="Q46" s="24" t="n">
        <f aca="false">VLOOKUP(CONCATENATE($K46,Q$38),$G$4:$H$747,2,0)</f>
        <v>0</v>
      </c>
      <c r="R46" s="24" t="n">
        <f aca="false">VLOOKUP(CONCATENATE($K46,R$38),$G$4:$H$747,2,0)</f>
        <v>0</v>
      </c>
      <c r="S46" s="24" t="n">
        <f aca="false">VLOOKUP(CONCATENATE($K46,S$38),$G$4:$H$747,2,0)</f>
        <v>0</v>
      </c>
      <c r="T46" s="24" t="n">
        <f aca="false">VLOOKUP(CONCATENATE($K46,T$38),$G$4:$H$747,2,0)</f>
        <v>0</v>
      </c>
      <c r="U46" s="24" t="n">
        <f aca="false">VLOOKUP(CONCATENATE($K46,U$38),$G$4:$H$747,2,0)</f>
        <v>0</v>
      </c>
      <c r="V46" s="24" t="n">
        <f aca="false">VLOOKUP(CONCATENATE($K46,V$38),$G$4:$H$747,2,0)</f>
        <v>0</v>
      </c>
      <c r="W46" s="24" t="n">
        <f aca="false">VLOOKUP(CONCATENATE($K46,W$38),$G$4:$H$747,2,0)</f>
        <v>0</v>
      </c>
      <c r="X46" s="24" t="n">
        <f aca="false">VLOOKUP(CONCATENATE($K46,X$38),$G$4:$H$747,2,0)</f>
        <v>0</v>
      </c>
      <c r="Y46" s="24" t="n">
        <f aca="false">VLOOKUP(CONCATENATE($K46,Y$38),$G$4:$H$747,2,0)</f>
        <v>0</v>
      </c>
      <c r="Z46" s="24" t="n">
        <f aca="false">VLOOKUP(CONCATENATE($K46,Z$38),$G$4:$H$747,2,0)</f>
        <v>0</v>
      </c>
      <c r="AA46" s="24" t="n">
        <f aca="false">VLOOKUP(CONCATENATE($K46,AA$38),$G$4:$H$747,2,0)</f>
        <v>0</v>
      </c>
      <c r="AB46" s="24" t="n">
        <f aca="false">VLOOKUP(CONCATENATE($K46,AB$38),$G$4:$H$747,2,0)</f>
        <v>0</v>
      </c>
      <c r="AC46" s="24" t="n">
        <f aca="false">VLOOKUP(CONCATENATE($K46,AC$38),$G$4:$H$747,2,0)</f>
        <v>0</v>
      </c>
      <c r="AD46" s="24" t="n">
        <f aca="false">VLOOKUP(CONCATENATE($K46,AD$38),$G$4:$H$747,2,0)</f>
        <v>0</v>
      </c>
      <c r="AE46" s="24" t="n">
        <f aca="false">VLOOKUP(CONCATENATE($K46,AE$38),$G$4:$H$747,2,0)</f>
        <v>0</v>
      </c>
      <c r="AF46" s="24" t="n">
        <f aca="false">VLOOKUP(CONCATENATE($K46,AF$38),$G$4:$H$747,2,0)</f>
        <v>0</v>
      </c>
      <c r="AG46" s="24" t="n">
        <f aca="false">VLOOKUP(CONCATENATE($K46,AG$38),$G$4:$H$747,2,0)</f>
        <v>0</v>
      </c>
      <c r="AH46" s="24" t="n">
        <f aca="false">VLOOKUP(CONCATENATE($K46,AH$38),$G$4:$H$747,2,0)</f>
        <v>0</v>
      </c>
      <c r="AI46" s="24" t="n">
        <f aca="false">VLOOKUP(CONCATENATE($K46,AI$38),$G$4:$H$747,2,0)</f>
        <v>0</v>
      </c>
      <c r="AJ46" s="6" t="n">
        <f aca="false">SUM(L46:AI46)</f>
        <v>0</v>
      </c>
      <c r="AK46" s="6"/>
      <c r="AN46" s="6"/>
      <c r="AO46" s="6"/>
    </row>
    <row r="47" customFormat="false" ht="12.75" hidden="false" customHeight="false" outlineLevel="0" collapsed="false">
      <c r="A47" s="19" t="n">
        <v>36862.7916666667</v>
      </c>
      <c r="B47" s="0" t="n">
        <v>11616</v>
      </c>
      <c r="C47" s="0" t="n">
        <v>4392</v>
      </c>
      <c r="D47" s="0" t="n">
        <v>13478.4</v>
      </c>
      <c r="E47" s="20" t="n">
        <v>36862</v>
      </c>
      <c r="F47" s="18" t="n">
        <v>20</v>
      </c>
      <c r="G47" s="18" t="str">
        <f aca="false">CONCATENATE(E47+365,F47)</f>
        <v>3722720</v>
      </c>
      <c r="H47" s="21"/>
      <c r="I47" s="0" t="n">
        <v>22.2498</v>
      </c>
      <c r="K47" s="23" t="n">
        <v>37234</v>
      </c>
      <c r="L47" s="24" t="n">
        <f aca="false">VLOOKUP(CONCATENATE($K47,L$38),$G$4:$H$747,2,0)</f>
        <v>0</v>
      </c>
      <c r="M47" s="24" t="n">
        <f aca="false">VLOOKUP(CONCATENATE($K47,M$38),$G$4:$H$747,2,0)</f>
        <v>0</v>
      </c>
      <c r="N47" s="24" t="n">
        <f aca="false">VLOOKUP(CONCATENATE($K47,N$38),$G$4:$H$747,2,0)</f>
        <v>0</v>
      </c>
      <c r="O47" s="24" t="n">
        <f aca="false">VLOOKUP(CONCATENATE($K47,O$38),$G$4:$H$747,2,0)</f>
        <v>0</v>
      </c>
      <c r="P47" s="24" t="n">
        <f aca="false">VLOOKUP(CONCATENATE($K47,P$38),$G$4:$H$747,2,0)</f>
        <v>0</v>
      </c>
      <c r="Q47" s="24" t="n">
        <f aca="false">VLOOKUP(CONCATENATE($K47,Q$38),$G$4:$H$747,2,0)</f>
        <v>0</v>
      </c>
      <c r="R47" s="24" t="n">
        <f aca="false">VLOOKUP(CONCATENATE($K47,R$38),$G$4:$H$747,2,0)</f>
        <v>0</v>
      </c>
      <c r="S47" s="24" t="n">
        <f aca="false">VLOOKUP(CONCATENATE($K47,S$38),$G$4:$H$747,2,0)</f>
        <v>0</v>
      </c>
      <c r="T47" s="24" t="n">
        <f aca="false">VLOOKUP(CONCATENATE($K47,T$38),$G$4:$H$747,2,0)</f>
        <v>0</v>
      </c>
      <c r="U47" s="24" t="n">
        <f aca="false">VLOOKUP(CONCATENATE($K47,U$38),$G$4:$H$747,2,0)</f>
        <v>0</v>
      </c>
      <c r="V47" s="24" t="n">
        <f aca="false">VLOOKUP(CONCATENATE($K47,V$38),$G$4:$H$747,2,0)</f>
        <v>0</v>
      </c>
      <c r="W47" s="24" t="n">
        <f aca="false">VLOOKUP(CONCATENATE($K47,W$38),$G$4:$H$747,2,0)</f>
        <v>0</v>
      </c>
      <c r="X47" s="24" t="n">
        <f aca="false">VLOOKUP(CONCATENATE($K47,X$38),$G$4:$H$747,2,0)</f>
        <v>0</v>
      </c>
      <c r="Y47" s="24" t="n">
        <f aca="false">VLOOKUP(CONCATENATE($K47,Y$38),$G$4:$H$747,2,0)</f>
        <v>0</v>
      </c>
      <c r="Z47" s="24" t="n">
        <f aca="false">VLOOKUP(CONCATENATE($K47,Z$38),$G$4:$H$747,2,0)</f>
        <v>0</v>
      </c>
      <c r="AA47" s="24" t="n">
        <f aca="false">VLOOKUP(CONCATENATE($K47,AA$38),$G$4:$H$747,2,0)</f>
        <v>0</v>
      </c>
      <c r="AB47" s="24" t="n">
        <f aca="false">VLOOKUP(CONCATENATE($K47,AB$38),$G$4:$H$747,2,0)</f>
        <v>0</v>
      </c>
      <c r="AC47" s="24" t="n">
        <f aca="false">VLOOKUP(CONCATENATE($K47,AC$38),$G$4:$H$747,2,0)</f>
        <v>0</v>
      </c>
      <c r="AD47" s="24" t="n">
        <f aca="false">VLOOKUP(CONCATENATE($K47,AD$38),$G$4:$H$747,2,0)</f>
        <v>0</v>
      </c>
      <c r="AE47" s="24" t="n">
        <f aca="false">VLOOKUP(CONCATENATE($K47,AE$38),$G$4:$H$747,2,0)</f>
        <v>0</v>
      </c>
      <c r="AF47" s="24" t="n">
        <f aca="false">VLOOKUP(CONCATENATE($K47,AF$38),$G$4:$H$747,2,0)</f>
        <v>0</v>
      </c>
      <c r="AG47" s="24" t="n">
        <f aca="false">VLOOKUP(CONCATENATE($K47,AG$38),$G$4:$H$747,2,0)</f>
        <v>0</v>
      </c>
      <c r="AH47" s="24" t="n">
        <f aca="false">VLOOKUP(CONCATENATE($K47,AH$38),$G$4:$H$747,2,0)</f>
        <v>0</v>
      </c>
      <c r="AI47" s="24" t="n">
        <f aca="false">VLOOKUP(CONCATENATE($K47,AI$38),$G$4:$H$747,2,0)</f>
        <v>0</v>
      </c>
      <c r="AJ47" s="6" t="n">
        <f aca="false">SUM(L47:AI47)</f>
        <v>0</v>
      </c>
      <c r="AK47" s="6"/>
      <c r="AN47" s="6"/>
      <c r="AO47" s="6"/>
    </row>
    <row r="48" customFormat="false" ht="12.75" hidden="false" customHeight="false" outlineLevel="0" collapsed="false">
      <c r="A48" s="19" t="n">
        <v>36862.8333333333</v>
      </c>
      <c r="B48" s="0" t="n">
        <v>11520</v>
      </c>
      <c r="C48" s="0" t="n">
        <v>4248</v>
      </c>
      <c r="D48" s="0" t="n">
        <v>13977.6</v>
      </c>
      <c r="E48" s="20" t="n">
        <v>36862</v>
      </c>
      <c r="F48" s="18" t="n">
        <v>21</v>
      </c>
      <c r="G48" s="18" t="str">
        <f aca="false">CONCATENATE(E48+365,F48)</f>
        <v>3722721</v>
      </c>
      <c r="H48" s="21"/>
      <c r="I48" s="0" t="n">
        <v>22.2924</v>
      </c>
      <c r="K48" s="23" t="n">
        <v>37235</v>
      </c>
      <c r="L48" s="24" t="n">
        <f aca="false">VLOOKUP(CONCATENATE($K48,L$38),$G$4:$H$747,2,0)</f>
        <v>0</v>
      </c>
      <c r="M48" s="24" t="n">
        <f aca="false">VLOOKUP(CONCATENATE($K48,M$38),$G$4:$H$747,2,0)</f>
        <v>0</v>
      </c>
      <c r="N48" s="24" t="n">
        <f aca="false">VLOOKUP(CONCATENATE($K48,N$38),$G$4:$H$747,2,0)</f>
        <v>0</v>
      </c>
      <c r="O48" s="24" t="n">
        <f aca="false">VLOOKUP(CONCATENATE($K48,O$38),$G$4:$H$747,2,0)</f>
        <v>0</v>
      </c>
      <c r="P48" s="24" t="n">
        <f aca="false">VLOOKUP(CONCATENATE($K48,P$38),$G$4:$H$747,2,0)</f>
        <v>0</v>
      </c>
      <c r="Q48" s="24" t="n">
        <f aca="false">VLOOKUP(CONCATENATE($K48,Q$38),$G$4:$H$747,2,0)</f>
        <v>0</v>
      </c>
      <c r="R48" s="24" t="n">
        <f aca="false">VLOOKUP(CONCATENATE($K48,R$38),$G$4:$H$747,2,0)</f>
        <v>0</v>
      </c>
      <c r="S48" s="24" t="n">
        <f aca="false">VLOOKUP(CONCATENATE($K48,S$38),$G$4:$H$747,2,0)</f>
        <v>0</v>
      </c>
      <c r="T48" s="24" t="n">
        <f aca="false">VLOOKUP(CONCATENATE($K48,T$38),$G$4:$H$747,2,0)</f>
        <v>0</v>
      </c>
      <c r="U48" s="24" t="n">
        <f aca="false">VLOOKUP(CONCATENATE($K48,U$38),$G$4:$H$747,2,0)</f>
        <v>0</v>
      </c>
      <c r="V48" s="24" t="n">
        <f aca="false">VLOOKUP(CONCATENATE($K48,V$38),$G$4:$H$747,2,0)</f>
        <v>0</v>
      </c>
      <c r="W48" s="24" t="n">
        <f aca="false">VLOOKUP(CONCATENATE($K48,W$38),$G$4:$H$747,2,0)</f>
        <v>0</v>
      </c>
      <c r="X48" s="24" t="n">
        <f aca="false">VLOOKUP(CONCATENATE($K48,X$38),$G$4:$H$747,2,0)</f>
        <v>0</v>
      </c>
      <c r="Y48" s="24" t="n">
        <f aca="false">VLOOKUP(CONCATENATE($K48,Y$38),$G$4:$H$747,2,0)</f>
        <v>0</v>
      </c>
      <c r="Z48" s="24" t="n">
        <f aca="false">VLOOKUP(CONCATENATE($K48,Z$38),$G$4:$H$747,2,0)</f>
        <v>0</v>
      </c>
      <c r="AA48" s="24" t="n">
        <f aca="false">VLOOKUP(CONCATENATE($K48,AA$38),$G$4:$H$747,2,0)</f>
        <v>0</v>
      </c>
      <c r="AB48" s="24" t="n">
        <f aca="false">VLOOKUP(CONCATENATE($K48,AB$38),$G$4:$H$747,2,0)</f>
        <v>0</v>
      </c>
      <c r="AC48" s="24" t="n">
        <f aca="false">VLOOKUP(CONCATENATE($K48,AC$38),$G$4:$H$747,2,0)</f>
        <v>0</v>
      </c>
      <c r="AD48" s="24" t="n">
        <f aca="false">VLOOKUP(CONCATENATE($K48,AD$38),$G$4:$H$747,2,0)</f>
        <v>0</v>
      </c>
      <c r="AE48" s="24" t="n">
        <f aca="false">VLOOKUP(CONCATENATE($K48,AE$38),$G$4:$H$747,2,0)</f>
        <v>0</v>
      </c>
      <c r="AF48" s="24" t="n">
        <f aca="false">VLOOKUP(CONCATENATE($K48,AF$38),$G$4:$H$747,2,0)</f>
        <v>0</v>
      </c>
      <c r="AG48" s="24" t="n">
        <f aca="false">VLOOKUP(CONCATENATE($K48,AG$38),$G$4:$H$747,2,0)</f>
        <v>0</v>
      </c>
      <c r="AH48" s="24" t="n">
        <f aca="false">VLOOKUP(CONCATENATE($K48,AH$38),$G$4:$H$747,2,0)</f>
        <v>0</v>
      </c>
      <c r="AI48" s="24" t="n">
        <f aca="false">VLOOKUP(CONCATENATE($K48,AI$38),$G$4:$H$747,2,0)</f>
        <v>0</v>
      </c>
      <c r="AJ48" s="6" t="n">
        <f aca="false">SUM(AI48,L48:S48)</f>
        <v>0</v>
      </c>
      <c r="AK48" s="6" t="n">
        <f aca="false">SUM(T48:AH48)</f>
        <v>0</v>
      </c>
      <c r="AN48" s="6"/>
      <c r="AO48" s="6"/>
    </row>
    <row r="49" customFormat="false" ht="12.75" hidden="false" customHeight="false" outlineLevel="0" collapsed="false">
      <c r="A49" s="19" t="n">
        <v>36862.875</v>
      </c>
      <c r="B49" s="0" t="n">
        <v>11232</v>
      </c>
      <c r="C49" s="0" t="n">
        <v>4140</v>
      </c>
      <c r="D49" s="0" t="n">
        <v>13977.6</v>
      </c>
      <c r="E49" s="20" t="n">
        <v>36862</v>
      </c>
      <c r="F49" s="18" t="n">
        <v>22</v>
      </c>
      <c r="G49" s="18" t="str">
        <f aca="false">CONCATENATE(E49+365,F49)</f>
        <v>3722722</v>
      </c>
      <c r="H49" s="21"/>
      <c r="I49" s="0" t="n">
        <v>22.3716</v>
      </c>
      <c r="K49" s="23" t="n">
        <v>37236</v>
      </c>
      <c r="L49" s="24" t="n">
        <f aca="false">VLOOKUP(CONCATENATE($K49,L$38),$G$4:$H$747,2,0)</f>
        <v>0</v>
      </c>
      <c r="M49" s="24" t="n">
        <f aca="false">VLOOKUP(CONCATENATE($K49,M$38),$G$4:$H$747,2,0)</f>
        <v>0</v>
      </c>
      <c r="N49" s="24" t="n">
        <f aca="false">VLOOKUP(CONCATENATE($K49,N$38),$G$4:$H$747,2,0)</f>
        <v>0</v>
      </c>
      <c r="O49" s="24" t="n">
        <f aca="false">VLOOKUP(CONCATENATE($K49,O$38),$G$4:$H$747,2,0)</f>
        <v>0</v>
      </c>
      <c r="P49" s="24" t="n">
        <f aca="false">VLOOKUP(CONCATENATE($K49,P$38),$G$4:$H$747,2,0)</f>
        <v>0</v>
      </c>
      <c r="Q49" s="24" t="n">
        <f aca="false">VLOOKUP(CONCATENATE($K49,Q$38),$G$4:$H$747,2,0)</f>
        <v>0</v>
      </c>
      <c r="R49" s="24" t="n">
        <f aca="false">VLOOKUP(CONCATENATE($K49,R$38),$G$4:$H$747,2,0)</f>
        <v>0</v>
      </c>
      <c r="S49" s="24" t="n">
        <f aca="false">VLOOKUP(CONCATENATE($K49,S$38),$G$4:$H$747,2,0)</f>
        <v>0</v>
      </c>
      <c r="T49" s="24" t="n">
        <f aca="false">VLOOKUP(CONCATENATE($K49,T$38),$G$4:$H$747,2,0)</f>
        <v>0</v>
      </c>
      <c r="U49" s="24" t="n">
        <f aca="false">VLOOKUP(CONCATENATE($K49,U$38),$G$4:$H$747,2,0)</f>
        <v>0</v>
      </c>
      <c r="V49" s="24" t="n">
        <f aca="false">VLOOKUP(CONCATENATE($K49,V$38),$G$4:$H$747,2,0)</f>
        <v>0</v>
      </c>
      <c r="W49" s="24" t="n">
        <f aca="false">VLOOKUP(CONCATENATE($K49,W$38),$G$4:$H$747,2,0)</f>
        <v>0</v>
      </c>
      <c r="X49" s="24" t="n">
        <f aca="false">VLOOKUP(CONCATENATE($K49,X$38),$G$4:$H$747,2,0)</f>
        <v>0</v>
      </c>
      <c r="Y49" s="24" t="n">
        <f aca="false">VLOOKUP(CONCATENATE($K49,Y$38),$G$4:$H$747,2,0)</f>
        <v>0</v>
      </c>
      <c r="Z49" s="24" t="n">
        <f aca="false">VLOOKUP(CONCATENATE($K49,Z$38),$G$4:$H$747,2,0)</f>
        <v>0</v>
      </c>
      <c r="AA49" s="24" t="n">
        <f aca="false">VLOOKUP(CONCATENATE($K49,AA$38),$G$4:$H$747,2,0)</f>
        <v>0</v>
      </c>
      <c r="AB49" s="24" t="n">
        <f aca="false">VLOOKUP(CONCATENATE($K49,AB$38),$G$4:$H$747,2,0)</f>
        <v>0</v>
      </c>
      <c r="AC49" s="24" t="n">
        <f aca="false">VLOOKUP(CONCATENATE($K49,AC$38),$G$4:$H$747,2,0)</f>
        <v>0</v>
      </c>
      <c r="AD49" s="24" t="n">
        <f aca="false">VLOOKUP(CONCATENATE($K49,AD$38),$G$4:$H$747,2,0)</f>
        <v>0</v>
      </c>
      <c r="AE49" s="24" t="n">
        <f aca="false">VLOOKUP(CONCATENATE($K49,AE$38),$G$4:$H$747,2,0)</f>
        <v>0</v>
      </c>
      <c r="AF49" s="24" t="n">
        <f aca="false">VLOOKUP(CONCATENATE($K49,AF$38),$G$4:$H$747,2,0)</f>
        <v>0</v>
      </c>
      <c r="AG49" s="24" t="n">
        <f aca="false">VLOOKUP(CONCATENATE($K49,AG$38),$G$4:$H$747,2,0)</f>
        <v>0</v>
      </c>
      <c r="AH49" s="24" t="n">
        <f aca="false">VLOOKUP(CONCATENATE($K49,AH$38),$G$4:$H$747,2,0)</f>
        <v>0</v>
      </c>
      <c r="AI49" s="24" t="n">
        <f aca="false">VLOOKUP(CONCATENATE($K49,AI$38),$G$4:$H$747,2,0)</f>
        <v>0</v>
      </c>
      <c r="AJ49" s="6" t="n">
        <f aca="false">SUM(AI49,L49:S49)</f>
        <v>0</v>
      </c>
      <c r="AK49" s="6" t="n">
        <f aca="false">SUM(T49:AH49)</f>
        <v>0</v>
      </c>
      <c r="AN49" s="6"/>
      <c r="AO49" s="6"/>
    </row>
    <row r="50" customFormat="false" ht="12.75" hidden="false" customHeight="false" outlineLevel="0" collapsed="false">
      <c r="A50" s="19" t="n">
        <v>36862.9166666667</v>
      </c>
      <c r="B50" s="0" t="n">
        <v>11424</v>
      </c>
      <c r="C50" s="0" t="n">
        <v>4860</v>
      </c>
      <c r="D50" s="0" t="n">
        <v>12902.4</v>
      </c>
      <c r="E50" s="20" t="n">
        <v>36862</v>
      </c>
      <c r="F50" s="18" t="n">
        <v>23</v>
      </c>
      <c r="G50" s="18" t="str">
        <f aca="false">CONCATENATE(E50+365,F50)</f>
        <v>3722723</v>
      </c>
      <c r="H50" s="21"/>
      <c r="I50" s="0" t="n">
        <v>22.221</v>
      </c>
      <c r="K50" s="23" t="n">
        <v>37237</v>
      </c>
      <c r="L50" s="24" t="n">
        <f aca="false">VLOOKUP(CONCATENATE($K50,L$38),$G$4:$H$747,2,0)</f>
        <v>0</v>
      </c>
      <c r="M50" s="24" t="n">
        <f aca="false">VLOOKUP(CONCATENATE($K50,M$38),$G$4:$H$747,2,0)</f>
        <v>0</v>
      </c>
      <c r="N50" s="24" t="n">
        <f aca="false">VLOOKUP(CONCATENATE($K50,N$38),$G$4:$H$747,2,0)</f>
        <v>0</v>
      </c>
      <c r="O50" s="24" t="n">
        <f aca="false">VLOOKUP(CONCATENATE($K50,O$38),$G$4:$H$747,2,0)</f>
        <v>0</v>
      </c>
      <c r="P50" s="24" t="n">
        <f aca="false">VLOOKUP(CONCATENATE($K50,P$38),$G$4:$H$747,2,0)</f>
        <v>0</v>
      </c>
      <c r="Q50" s="24" t="n">
        <f aca="false">VLOOKUP(CONCATENATE($K50,Q$38),$G$4:$H$747,2,0)</f>
        <v>0</v>
      </c>
      <c r="R50" s="24" t="n">
        <f aca="false">VLOOKUP(CONCATENATE($K50,R$38),$G$4:$H$747,2,0)</f>
        <v>0</v>
      </c>
      <c r="S50" s="24" t="n">
        <f aca="false">VLOOKUP(CONCATENATE($K50,S$38),$G$4:$H$747,2,0)</f>
        <v>0</v>
      </c>
      <c r="T50" s="24" t="n">
        <f aca="false">VLOOKUP(CONCATENATE($K50,T$38),$G$4:$H$747,2,0)</f>
        <v>0</v>
      </c>
      <c r="U50" s="24" t="n">
        <f aca="false">VLOOKUP(CONCATENATE($K50,U$38),$G$4:$H$747,2,0)</f>
        <v>0</v>
      </c>
      <c r="V50" s="24" t="n">
        <f aca="false">VLOOKUP(CONCATENATE($K50,V$38),$G$4:$H$747,2,0)</f>
        <v>0</v>
      </c>
      <c r="W50" s="24" t="n">
        <f aca="false">VLOOKUP(CONCATENATE($K50,W$38),$G$4:$H$747,2,0)</f>
        <v>0</v>
      </c>
      <c r="X50" s="24" t="n">
        <f aca="false">VLOOKUP(CONCATENATE($K50,X$38),$G$4:$H$747,2,0)</f>
        <v>0</v>
      </c>
      <c r="Y50" s="24" t="n">
        <f aca="false">VLOOKUP(CONCATENATE($K50,Y$38),$G$4:$H$747,2,0)</f>
        <v>0</v>
      </c>
      <c r="Z50" s="24" t="n">
        <f aca="false">VLOOKUP(CONCATENATE($K50,Z$38),$G$4:$H$747,2,0)</f>
        <v>0</v>
      </c>
      <c r="AA50" s="24" t="n">
        <f aca="false">VLOOKUP(CONCATENATE($K50,AA$38),$G$4:$H$747,2,0)</f>
        <v>0</v>
      </c>
      <c r="AB50" s="24" t="n">
        <f aca="false">VLOOKUP(CONCATENATE($K50,AB$38),$G$4:$H$747,2,0)</f>
        <v>0</v>
      </c>
      <c r="AC50" s="24" t="n">
        <f aca="false">VLOOKUP(CONCATENATE($K50,AC$38),$G$4:$H$747,2,0)</f>
        <v>0</v>
      </c>
      <c r="AD50" s="24" t="n">
        <f aca="false">VLOOKUP(CONCATENATE($K50,AD$38),$G$4:$H$747,2,0)</f>
        <v>0</v>
      </c>
      <c r="AE50" s="24" t="n">
        <f aca="false">VLOOKUP(CONCATENATE($K50,AE$38),$G$4:$H$747,2,0)</f>
        <v>0</v>
      </c>
      <c r="AF50" s="24" t="n">
        <f aca="false">VLOOKUP(CONCATENATE($K50,AF$38),$G$4:$H$747,2,0)</f>
        <v>0</v>
      </c>
      <c r="AG50" s="24" t="n">
        <f aca="false">VLOOKUP(CONCATENATE($K50,AG$38),$G$4:$H$747,2,0)</f>
        <v>0</v>
      </c>
      <c r="AH50" s="24" t="n">
        <f aca="false">VLOOKUP(CONCATENATE($K50,AH$38),$G$4:$H$747,2,0)</f>
        <v>0</v>
      </c>
      <c r="AI50" s="24" t="n">
        <f aca="false">VLOOKUP(CONCATENATE($K50,AI$38),$G$4:$H$747,2,0)</f>
        <v>0</v>
      </c>
      <c r="AJ50" s="6" t="n">
        <f aca="false">SUM(AI50,L50:S50)</f>
        <v>0</v>
      </c>
      <c r="AK50" s="6" t="n">
        <f aca="false">SUM(T50:AH50)</f>
        <v>0</v>
      </c>
      <c r="AN50" s="6"/>
      <c r="AO50" s="6"/>
    </row>
    <row r="51" customFormat="false" ht="12.75" hidden="false" customHeight="false" outlineLevel="0" collapsed="false">
      <c r="A51" s="19" t="n">
        <v>36862.9583333333</v>
      </c>
      <c r="B51" s="0" t="n">
        <v>11328</v>
      </c>
      <c r="C51" s="0" t="n">
        <v>4680</v>
      </c>
      <c r="D51" s="0" t="n">
        <v>12883.2</v>
      </c>
      <c r="E51" s="20" t="n">
        <v>36862</v>
      </c>
      <c r="F51" s="18" t="n">
        <v>24</v>
      </c>
      <c r="G51" s="18" t="str">
        <f aca="false">CONCATENATE(E51+365,F51)</f>
        <v>3722724</v>
      </c>
      <c r="H51" s="21"/>
      <c r="I51" s="0" t="n">
        <v>21.762</v>
      </c>
      <c r="K51" s="23" t="n">
        <v>37238</v>
      </c>
      <c r="L51" s="24" t="n">
        <f aca="false">VLOOKUP(CONCATENATE($K51,L$38),$G$4:$H$747,2,0)</f>
        <v>0</v>
      </c>
      <c r="M51" s="24" t="n">
        <f aca="false">VLOOKUP(CONCATENATE($K51,M$38),$G$4:$H$747,2,0)</f>
        <v>0</v>
      </c>
      <c r="N51" s="24" t="n">
        <f aca="false">VLOOKUP(CONCATENATE($K51,N$38),$G$4:$H$747,2,0)</f>
        <v>0</v>
      </c>
      <c r="O51" s="24" t="n">
        <f aca="false">VLOOKUP(CONCATENATE($K51,O$38),$G$4:$H$747,2,0)</f>
        <v>0</v>
      </c>
      <c r="P51" s="24" t="n">
        <f aca="false">VLOOKUP(CONCATENATE($K51,P$38),$G$4:$H$747,2,0)</f>
        <v>0</v>
      </c>
      <c r="Q51" s="24" t="n">
        <f aca="false">VLOOKUP(CONCATENATE($K51,Q$38),$G$4:$H$747,2,0)</f>
        <v>0</v>
      </c>
      <c r="R51" s="24" t="n">
        <f aca="false">VLOOKUP(CONCATENATE($K51,R$38),$G$4:$H$747,2,0)</f>
        <v>0</v>
      </c>
      <c r="S51" s="24" t="n">
        <f aca="false">VLOOKUP(CONCATENATE($K51,S$38),$G$4:$H$747,2,0)</f>
        <v>0</v>
      </c>
      <c r="T51" s="24" t="n">
        <f aca="false">VLOOKUP(CONCATENATE($K51,T$38),$G$4:$H$747,2,0)</f>
        <v>0</v>
      </c>
      <c r="U51" s="24" t="n">
        <f aca="false">VLOOKUP(CONCATENATE($K51,U$38),$G$4:$H$747,2,0)</f>
        <v>0</v>
      </c>
      <c r="V51" s="24" t="n">
        <f aca="false">VLOOKUP(CONCATENATE($K51,V$38),$G$4:$H$747,2,0)</f>
        <v>0</v>
      </c>
      <c r="W51" s="24" t="n">
        <f aca="false">VLOOKUP(CONCATENATE($K51,W$38),$G$4:$H$747,2,0)</f>
        <v>0</v>
      </c>
      <c r="X51" s="24" t="n">
        <f aca="false">VLOOKUP(CONCATENATE($K51,X$38),$G$4:$H$747,2,0)</f>
        <v>0</v>
      </c>
      <c r="Y51" s="24" t="n">
        <f aca="false">VLOOKUP(CONCATENATE($K51,Y$38),$G$4:$H$747,2,0)</f>
        <v>0</v>
      </c>
      <c r="Z51" s="24" t="n">
        <f aca="false">VLOOKUP(CONCATENATE($K51,Z$38),$G$4:$H$747,2,0)</f>
        <v>0</v>
      </c>
      <c r="AA51" s="24" t="n">
        <f aca="false">VLOOKUP(CONCATENATE($K51,AA$38),$G$4:$H$747,2,0)</f>
        <v>0</v>
      </c>
      <c r="AB51" s="24" t="n">
        <f aca="false">VLOOKUP(CONCATENATE($K51,AB$38),$G$4:$H$747,2,0)</f>
        <v>0</v>
      </c>
      <c r="AC51" s="24" t="n">
        <f aca="false">VLOOKUP(CONCATENATE($K51,AC$38),$G$4:$H$747,2,0)</f>
        <v>0</v>
      </c>
      <c r="AD51" s="24" t="n">
        <f aca="false">VLOOKUP(CONCATENATE($K51,AD$38),$G$4:$H$747,2,0)</f>
        <v>0</v>
      </c>
      <c r="AE51" s="24" t="n">
        <f aca="false">VLOOKUP(CONCATENATE($K51,AE$38),$G$4:$H$747,2,0)</f>
        <v>0</v>
      </c>
      <c r="AF51" s="24" t="n">
        <f aca="false">VLOOKUP(CONCATENATE($K51,AF$38),$G$4:$H$747,2,0)</f>
        <v>0</v>
      </c>
      <c r="AG51" s="24" t="n">
        <f aca="false">VLOOKUP(CONCATENATE($K51,AG$38),$G$4:$H$747,2,0)</f>
        <v>0</v>
      </c>
      <c r="AH51" s="24" t="n">
        <f aca="false">VLOOKUP(CONCATENATE($K51,AH$38),$G$4:$H$747,2,0)</f>
        <v>0</v>
      </c>
      <c r="AI51" s="24" t="n">
        <f aca="false">VLOOKUP(CONCATENATE($K51,AI$38),$G$4:$H$747,2,0)</f>
        <v>0</v>
      </c>
      <c r="AJ51" s="6" t="n">
        <f aca="false">SUM(AI51,L51:S51)</f>
        <v>0</v>
      </c>
      <c r="AK51" s="6" t="n">
        <f aca="false">SUM(T51:AH51)</f>
        <v>0</v>
      </c>
      <c r="AN51" s="6"/>
      <c r="AO51" s="6"/>
    </row>
    <row r="52" customFormat="false" ht="12.75" hidden="false" customHeight="false" outlineLevel="0" collapsed="false">
      <c r="A52" s="19" t="n">
        <v>36863</v>
      </c>
      <c r="B52" s="0" t="n">
        <v>11040</v>
      </c>
      <c r="C52" s="0" t="n">
        <v>4500</v>
      </c>
      <c r="D52" s="0" t="n">
        <v>12844.8</v>
      </c>
      <c r="E52" s="20" t="n">
        <v>36863</v>
      </c>
      <c r="F52" s="18" t="n">
        <v>1</v>
      </c>
      <c r="G52" s="18" t="str">
        <f aca="false">CONCATENATE(E52+365,F52)</f>
        <v>372281</v>
      </c>
      <c r="H52" s="21"/>
      <c r="I52" s="0" t="n">
        <v>21.3762</v>
      </c>
      <c r="K52" s="23" t="n">
        <v>37239</v>
      </c>
      <c r="L52" s="24" t="n">
        <f aca="false">VLOOKUP(CONCATENATE($K52,L$38),$G$4:$H$747,2,0)</f>
        <v>0</v>
      </c>
      <c r="M52" s="24" t="n">
        <f aca="false">VLOOKUP(CONCATENATE($K52,M$38),$G$4:$H$747,2,0)</f>
        <v>0</v>
      </c>
      <c r="N52" s="24" t="n">
        <f aca="false">VLOOKUP(CONCATENATE($K52,N$38),$G$4:$H$747,2,0)</f>
        <v>0</v>
      </c>
      <c r="O52" s="24" t="n">
        <f aca="false">VLOOKUP(CONCATENATE($K52,O$38),$G$4:$H$747,2,0)</f>
        <v>0</v>
      </c>
      <c r="P52" s="24" t="n">
        <f aca="false">VLOOKUP(CONCATENATE($K52,P$38),$G$4:$H$747,2,0)</f>
        <v>0</v>
      </c>
      <c r="Q52" s="24" t="n">
        <f aca="false">VLOOKUP(CONCATENATE($K52,Q$38),$G$4:$H$747,2,0)</f>
        <v>0</v>
      </c>
      <c r="R52" s="24" t="n">
        <f aca="false">VLOOKUP(CONCATENATE($K52,R$38),$G$4:$H$747,2,0)</f>
        <v>0</v>
      </c>
      <c r="S52" s="24" t="n">
        <f aca="false">VLOOKUP(CONCATENATE($K52,S$38),$G$4:$H$747,2,0)</f>
        <v>0</v>
      </c>
      <c r="T52" s="24" t="n">
        <f aca="false">VLOOKUP(CONCATENATE($K52,T$38),$G$4:$H$747,2,0)</f>
        <v>0</v>
      </c>
      <c r="U52" s="24" t="n">
        <f aca="false">VLOOKUP(CONCATENATE($K52,U$38),$G$4:$H$747,2,0)</f>
        <v>0</v>
      </c>
      <c r="V52" s="24" t="n">
        <f aca="false">VLOOKUP(CONCATENATE($K52,V$38),$G$4:$H$747,2,0)</f>
        <v>0</v>
      </c>
      <c r="W52" s="24" t="n">
        <f aca="false">VLOOKUP(CONCATENATE($K52,W$38),$G$4:$H$747,2,0)</f>
        <v>0</v>
      </c>
      <c r="X52" s="24" t="n">
        <f aca="false">VLOOKUP(CONCATENATE($K52,X$38),$G$4:$H$747,2,0)</f>
        <v>0</v>
      </c>
      <c r="Y52" s="24" t="n">
        <f aca="false">VLOOKUP(CONCATENATE($K52,Y$38),$G$4:$H$747,2,0)</f>
        <v>0</v>
      </c>
      <c r="Z52" s="24" t="n">
        <f aca="false">VLOOKUP(CONCATENATE($K52,Z$38),$G$4:$H$747,2,0)</f>
        <v>0</v>
      </c>
      <c r="AA52" s="24" t="n">
        <f aca="false">VLOOKUP(CONCATENATE($K52,AA$38),$G$4:$H$747,2,0)</f>
        <v>0</v>
      </c>
      <c r="AB52" s="24" t="n">
        <f aca="false">VLOOKUP(CONCATENATE($K52,AB$38),$G$4:$H$747,2,0)</f>
        <v>0</v>
      </c>
      <c r="AC52" s="24" t="n">
        <f aca="false">VLOOKUP(CONCATENATE($K52,AC$38),$G$4:$H$747,2,0)</f>
        <v>0</v>
      </c>
      <c r="AD52" s="24" t="n">
        <f aca="false">VLOOKUP(CONCATENATE($K52,AD$38),$G$4:$H$747,2,0)</f>
        <v>0</v>
      </c>
      <c r="AE52" s="24" t="n">
        <f aca="false">VLOOKUP(CONCATENATE($K52,AE$38),$G$4:$H$747,2,0)</f>
        <v>0</v>
      </c>
      <c r="AF52" s="24" t="n">
        <f aca="false">VLOOKUP(CONCATENATE($K52,AF$38),$G$4:$H$747,2,0)</f>
        <v>0</v>
      </c>
      <c r="AG52" s="24" t="n">
        <f aca="false">VLOOKUP(CONCATENATE($K52,AG$38),$G$4:$H$747,2,0)</f>
        <v>0</v>
      </c>
      <c r="AH52" s="24" t="n">
        <f aca="false">VLOOKUP(CONCATENATE($K52,AH$38),$G$4:$H$747,2,0)</f>
        <v>0</v>
      </c>
      <c r="AI52" s="24" t="n">
        <f aca="false">VLOOKUP(CONCATENATE($K52,AI$38),$G$4:$H$747,2,0)</f>
        <v>0</v>
      </c>
      <c r="AJ52" s="6" t="n">
        <f aca="false">SUM(AI52,L52:S52)</f>
        <v>0</v>
      </c>
      <c r="AK52" s="6" t="n">
        <f aca="false">SUM(T52:AH52)</f>
        <v>0</v>
      </c>
      <c r="AN52" s="6"/>
      <c r="AO52" s="6"/>
    </row>
    <row r="53" customFormat="false" ht="12.75" hidden="false" customHeight="false" outlineLevel="0" collapsed="false">
      <c r="A53" s="19" t="n">
        <v>36863.0416666667</v>
      </c>
      <c r="B53" s="0" t="n">
        <v>10464</v>
      </c>
      <c r="C53" s="0" t="n">
        <v>4464</v>
      </c>
      <c r="D53" s="0" t="n">
        <v>12326.4</v>
      </c>
      <c r="E53" s="20" t="n">
        <v>36863</v>
      </c>
      <c r="F53" s="18" t="n">
        <v>2</v>
      </c>
      <c r="G53" s="18" t="str">
        <f aca="false">CONCATENATE(E53+365,F53)</f>
        <v>372282</v>
      </c>
      <c r="H53" s="21"/>
      <c r="I53" s="0" t="n">
        <v>21.2622</v>
      </c>
      <c r="K53" s="23" t="n">
        <v>37240</v>
      </c>
      <c r="L53" s="24" t="n">
        <f aca="false">VLOOKUP(CONCATENATE($K53,L$38),$G$4:$H$747,2,0)</f>
        <v>0</v>
      </c>
      <c r="M53" s="24" t="n">
        <f aca="false">VLOOKUP(CONCATENATE($K53,M$38),$G$4:$H$747,2,0)</f>
        <v>0</v>
      </c>
      <c r="N53" s="24" t="n">
        <f aca="false">VLOOKUP(CONCATENATE($K53,N$38),$G$4:$H$747,2,0)</f>
        <v>0</v>
      </c>
      <c r="O53" s="24" t="n">
        <f aca="false">VLOOKUP(CONCATENATE($K53,O$38),$G$4:$H$747,2,0)</f>
        <v>0</v>
      </c>
      <c r="P53" s="24" t="n">
        <f aca="false">VLOOKUP(CONCATENATE($K53,P$38),$G$4:$H$747,2,0)</f>
        <v>0</v>
      </c>
      <c r="Q53" s="24" t="n">
        <f aca="false">VLOOKUP(CONCATENATE($K53,Q$38),$G$4:$H$747,2,0)</f>
        <v>0</v>
      </c>
      <c r="R53" s="24" t="n">
        <f aca="false">VLOOKUP(CONCATENATE($K53,R$38),$G$4:$H$747,2,0)</f>
        <v>0</v>
      </c>
      <c r="S53" s="24" t="n">
        <f aca="false">VLOOKUP(CONCATENATE($K53,S$38),$G$4:$H$747,2,0)</f>
        <v>0</v>
      </c>
      <c r="T53" s="24" t="n">
        <f aca="false">VLOOKUP(CONCATENATE($K53,T$38),$G$4:$H$747,2,0)</f>
        <v>0</v>
      </c>
      <c r="U53" s="24" t="n">
        <f aca="false">VLOOKUP(CONCATENATE($K53,U$38),$G$4:$H$747,2,0)</f>
        <v>0</v>
      </c>
      <c r="V53" s="24" t="n">
        <f aca="false">VLOOKUP(CONCATENATE($K53,V$38),$G$4:$H$747,2,0)</f>
        <v>0</v>
      </c>
      <c r="W53" s="24" t="n">
        <f aca="false">VLOOKUP(CONCATENATE($K53,W$38),$G$4:$H$747,2,0)</f>
        <v>0</v>
      </c>
      <c r="X53" s="24" t="n">
        <f aca="false">VLOOKUP(CONCATENATE($K53,X$38),$G$4:$H$747,2,0)</f>
        <v>0</v>
      </c>
      <c r="Y53" s="24" t="n">
        <f aca="false">VLOOKUP(CONCATENATE($K53,Y$38),$G$4:$H$747,2,0)</f>
        <v>0</v>
      </c>
      <c r="Z53" s="24" t="n">
        <f aca="false">VLOOKUP(CONCATENATE($K53,Z$38),$G$4:$H$747,2,0)</f>
        <v>0</v>
      </c>
      <c r="AA53" s="24" t="n">
        <f aca="false">VLOOKUP(CONCATENATE($K53,AA$38),$G$4:$H$747,2,0)</f>
        <v>0</v>
      </c>
      <c r="AB53" s="24" t="n">
        <f aca="false">VLOOKUP(CONCATENATE($K53,AB$38),$G$4:$H$747,2,0)</f>
        <v>0</v>
      </c>
      <c r="AC53" s="24" t="n">
        <f aca="false">VLOOKUP(CONCATENATE($K53,AC$38),$G$4:$H$747,2,0)</f>
        <v>0</v>
      </c>
      <c r="AD53" s="24" t="n">
        <f aca="false">VLOOKUP(CONCATENATE($K53,AD$38),$G$4:$H$747,2,0)</f>
        <v>0</v>
      </c>
      <c r="AE53" s="24" t="n">
        <f aca="false">VLOOKUP(CONCATENATE($K53,AE$38),$G$4:$H$747,2,0)</f>
        <v>0</v>
      </c>
      <c r="AF53" s="24" t="n">
        <f aca="false">VLOOKUP(CONCATENATE($K53,AF$38),$G$4:$H$747,2,0)</f>
        <v>0</v>
      </c>
      <c r="AG53" s="24" t="n">
        <f aca="false">VLOOKUP(CONCATENATE($K53,AG$38),$G$4:$H$747,2,0)</f>
        <v>0</v>
      </c>
      <c r="AH53" s="24" t="n">
        <f aca="false">VLOOKUP(CONCATENATE($K53,AH$38),$G$4:$H$747,2,0)</f>
        <v>0</v>
      </c>
      <c r="AI53" s="24" t="n">
        <f aca="false">VLOOKUP(CONCATENATE($K53,AI$38),$G$4:$H$747,2,0)</f>
        <v>0</v>
      </c>
      <c r="AJ53" s="6" t="n">
        <f aca="false">SUM(L53:AI53)</f>
        <v>0</v>
      </c>
      <c r="AK53" s="6"/>
      <c r="AN53" s="6"/>
      <c r="AO53" s="6"/>
    </row>
    <row r="54" customFormat="false" ht="12.75" hidden="false" customHeight="false" outlineLevel="0" collapsed="false">
      <c r="A54" s="19" t="n">
        <v>36863.0833333333</v>
      </c>
      <c r="B54" s="0" t="n">
        <v>9600</v>
      </c>
      <c r="C54" s="0" t="n">
        <v>4392</v>
      </c>
      <c r="D54" s="0" t="n">
        <v>11270.4</v>
      </c>
      <c r="E54" s="20" t="n">
        <v>36863</v>
      </c>
      <c r="F54" s="18" t="n">
        <v>3</v>
      </c>
      <c r="G54" s="18" t="str">
        <f aca="false">CONCATENATE(E54+365,F54)</f>
        <v>372283</v>
      </c>
      <c r="H54" s="21"/>
      <c r="I54" s="0" t="n">
        <v>20.8452</v>
      </c>
      <c r="K54" s="23" t="n">
        <v>37241</v>
      </c>
      <c r="L54" s="24" t="n">
        <f aca="false">VLOOKUP(CONCATENATE($K54,L$38),$G$4:$H$747,2,0)</f>
        <v>0</v>
      </c>
      <c r="M54" s="24" t="n">
        <f aca="false">VLOOKUP(CONCATENATE($K54,M$38),$G$4:$H$747,2,0)</f>
        <v>0</v>
      </c>
      <c r="N54" s="24" t="n">
        <f aca="false">VLOOKUP(CONCATENATE($K54,N$38),$G$4:$H$747,2,0)</f>
        <v>0</v>
      </c>
      <c r="O54" s="24" t="n">
        <f aca="false">VLOOKUP(CONCATENATE($K54,O$38),$G$4:$H$747,2,0)</f>
        <v>0</v>
      </c>
      <c r="P54" s="24" t="n">
        <f aca="false">VLOOKUP(CONCATENATE($K54,P$38),$G$4:$H$747,2,0)</f>
        <v>0</v>
      </c>
      <c r="Q54" s="24" t="n">
        <f aca="false">VLOOKUP(CONCATENATE($K54,Q$38),$G$4:$H$747,2,0)</f>
        <v>0</v>
      </c>
      <c r="R54" s="24" t="n">
        <f aca="false">VLOOKUP(CONCATENATE($K54,R$38),$G$4:$H$747,2,0)</f>
        <v>0</v>
      </c>
      <c r="S54" s="24" t="n">
        <f aca="false">VLOOKUP(CONCATENATE($K54,S$38),$G$4:$H$747,2,0)</f>
        <v>0</v>
      </c>
      <c r="T54" s="24" t="n">
        <f aca="false">VLOOKUP(CONCATENATE($K54,T$38),$G$4:$H$747,2,0)</f>
        <v>0</v>
      </c>
      <c r="U54" s="24" t="n">
        <f aca="false">VLOOKUP(CONCATENATE($K54,U$38),$G$4:$H$747,2,0)</f>
        <v>0</v>
      </c>
      <c r="V54" s="24" t="n">
        <f aca="false">VLOOKUP(CONCATENATE($K54,V$38),$G$4:$H$747,2,0)</f>
        <v>0</v>
      </c>
      <c r="W54" s="24" t="n">
        <f aca="false">VLOOKUP(CONCATENATE($K54,W$38),$G$4:$H$747,2,0)</f>
        <v>0</v>
      </c>
      <c r="X54" s="24" t="n">
        <f aca="false">VLOOKUP(CONCATENATE($K54,X$38),$G$4:$H$747,2,0)</f>
        <v>0</v>
      </c>
      <c r="Y54" s="24" t="n">
        <f aca="false">VLOOKUP(CONCATENATE($K54,Y$38),$G$4:$H$747,2,0)</f>
        <v>0</v>
      </c>
      <c r="Z54" s="24" t="n">
        <f aca="false">VLOOKUP(CONCATENATE($K54,Z$38),$G$4:$H$747,2,0)</f>
        <v>0</v>
      </c>
      <c r="AA54" s="24" t="n">
        <f aca="false">VLOOKUP(CONCATENATE($K54,AA$38),$G$4:$H$747,2,0)</f>
        <v>0</v>
      </c>
      <c r="AB54" s="24" t="n">
        <f aca="false">VLOOKUP(CONCATENATE($K54,AB$38),$G$4:$H$747,2,0)</f>
        <v>0</v>
      </c>
      <c r="AC54" s="24" t="n">
        <f aca="false">VLOOKUP(CONCATENATE($K54,AC$38),$G$4:$H$747,2,0)</f>
        <v>0</v>
      </c>
      <c r="AD54" s="24" t="n">
        <f aca="false">VLOOKUP(CONCATENATE($K54,AD$38),$G$4:$H$747,2,0)</f>
        <v>0</v>
      </c>
      <c r="AE54" s="24" t="n">
        <f aca="false">VLOOKUP(CONCATENATE($K54,AE$38),$G$4:$H$747,2,0)</f>
        <v>0</v>
      </c>
      <c r="AF54" s="24" t="n">
        <f aca="false">VLOOKUP(CONCATENATE($K54,AF$38),$G$4:$H$747,2,0)</f>
        <v>0</v>
      </c>
      <c r="AG54" s="24" t="n">
        <f aca="false">VLOOKUP(CONCATENATE($K54,AG$38),$G$4:$H$747,2,0)</f>
        <v>0</v>
      </c>
      <c r="AH54" s="24" t="n">
        <f aca="false">VLOOKUP(CONCATENATE($K54,AH$38),$G$4:$H$747,2,0)</f>
        <v>0</v>
      </c>
      <c r="AI54" s="24" t="n">
        <f aca="false">VLOOKUP(CONCATENATE($K54,AI$38),$G$4:$H$747,2,0)</f>
        <v>0</v>
      </c>
      <c r="AJ54" s="6" t="n">
        <f aca="false">SUM(L54:AI54)</f>
        <v>0</v>
      </c>
      <c r="AK54" s="6"/>
      <c r="AN54" s="6"/>
      <c r="AO54" s="6"/>
    </row>
    <row r="55" customFormat="false" ht="12.75" hidden="false" customHeight="false" outlineLevel="0" collapsed="false">
      <c r="A55" s="19" t="n">
        <v>36863.125</v>
      </c>
      <c r="B55" s="0" t="n">
        <v>8736</v>
      </c>
      <c r="C55" s="0" t="n">
        <v>4356</v>
      </c>
      <c r="D55" s="0" t="n">
        <v>10732.8</v>
      </c>
      <c r="E55" s="20" t="n">
        <v>36863</v>
      </c>
      <c r="F55" s="18" t="n">
        <v>4</v>
      </c>
      <c r="G55" s="18" t="str">
        <f aca="false">CONCATENATE(E55+365,F55)</f>
        <v>372284</v>
      </c>
      <c r="H55" s="21"/>
      <c r="I55" s="0" t="n">
        <v>20.7474</v>
      </c>
      <c r="K55" s="23" t="n">
        <v>37242</v>
      </c>
      <c r="L55" s="24" t="n">
        <f aca="false">VLOOKUP(CONCATENATE($K55,L$38),$G$4:$H$747,2,0)</f>
        <v>0</v>
      </c>
      <c r="M55" s="24" t="n">
        <f aca="false">VLOOKUP(CONCATENATE($K55,M$38),$G$4:$H$747,2,0)</f>
        <v>0</v>
      </c>
      <c r="N55" s="24" t="n">
        <f aca="false">VLOOKUP(CONCATENATE($K55,N$38),$G$4:$H$747,2,0)</f>
        <v>0</v>
      </c>
      <c r="O55" s="24" t="n">
        <f aca="false">VLOOKUP(CONCATENATE($K55,O$38),$G$4:$H$747,2,0)</f>
        <v>0</v>
      </c>
      <c r="P55" s="24" t="n">
        <f aca="false">VLOOKUP(CONCATENATE($K55,P$38),$G$4:$H$747,2,0)</f>
        <v>0</v>
      </c>
      <c r="Q55" s="24" t="n">
        <f aca="false">VLOOKUP(CONCATENATE($K55,Q$38),$G$4:$H$747,2,0)</f>
        <v>0</v>
      </c>
      <c r="R55" s="24" t="n">
        <f aca="false">VLOOKUP(CONCATENATE($K55,R$38),$G$4:$H$747,2,0)</f>
        <v>0</v>
      </c>
      <c r="S55" s="24" t="n">
        <f aca="false">VLOOKUP(CONCATENATE($K55,S$38),$G$4:$H$747,2,0)</f>
        <v>0</v>
      </c>
      <c r="T55" s="24" t="n">
        <f aca="false">VLOOKUP(CONCATENATE($K55,T$38),$G$4:$H$747,2,0)</f>
        <v>0</v>
      </c>
      <c r="U55" s="24" t="n">
        <f aca="false">VLOOKUP(CONCATENATE($K55,U$38),$G$4:$H$747,2,0)</f>
        <v>0</v>
      </c>
      <c r="V55" s="24" t="n">
        <f aca="false">VLOOKUP(CONCATENATE($K55,V$38),$G$4:$H$747,2,0)</f>
        <v>0</v>
      </c>
      <c r="W55" s="24" t="n">
        <f aca="false">VLOOKUP(CONCATENATE($K55,W$38),$G$4:$H$747,2,0)</f>
        <v>0</v>
      </c>
      <c r="X55" s="24" t="n">
        <f aca="false">VLOOKUP(CONCATENATE($K55,X$38),$G$4:$H$747,2,0)</f>
        <v>0</v>
      </c>
      <c r="Y55" s="24" t="n">
        <f aca="false">VLOOKUP(CONCATENATE($K55,Y$38),$G$4:$H$747,2,0)</f>
        <v>0</v>
      </c>
      <c r="Z55" s="24" t="n">
        <f aca="false">VLOOKUP(CONCATENATE($K55,Z$38),$G$4:$H$747,2,0)</f>
        <v>0</v>
      </c>
      <c r="AA55" s="24" t="n">
        <f aca="false">VLOOKUP(CONCATENATE($K55,AA$38),$G$4:$H$747,2,0)</f>
        <v>0</v>
      </c>
      <c r="AB55" s="24" t="n">
        <f aca="false">VLOOKUP(CONCATENATE($K55,AB$38),$G$4:$H$747,2,0)</f>
        <v>0</v>
      </c>
      <c r="AC55" s="24" t="n">
        <f aca="false">VLOOKUP(CONCATENATE($K55,AC$38),$G$4:$H$747,2,0)</f>
        <v>0</v>
      </c>
      <c r="AD55" s="24" t="n">
        <f aca="false">VLOOKUP(CONCATENATE($K55,AD$38),$G$4:$H$747,2,0)</f>
        <v>0</v>
      </c>
      <c r="AE55" s="24" t="n">
        <f aca="false">VLOOKUP(CONCATENATE($K55,AE$38),$G$4:$H$747,2,0)</f>
        <v>0</v>
      </c>
      <c r="AF55" s="24" t="n">
        <f aca="false">VLOOKUP(CONCATENATE($K55,AF$38),$G$4:$H$747,2,0)</f>
        <v>0</v>
      </c>
      <c r="AG55" s="24" t="n">
        <f aca="false">VLOOKUP(CONCATENATE($K55,AG$38),$G$4:$H$747,2,0)</f>
        <v>0</v>
      </c>
      <c r="AH55" s="24" t="n">
        <f aca="false">VLOOKUP(CONCATENATE($K55,AH$38),$G$4:$H$747,2,0)</f>
        <v>0</v>
      </c>
      <c r="AI55" s="24" t="n">
        <f aca="false">VLOOKUP(CONCATENATE($K55,AI$38),$G$4:$H$747,2,0)</f>
        <v>0</v>
      </c>
      <c r="AJ55" s="6" t="n">
        <f aca="false">SUM(AI55,L55:S55)</f>
        <v>0</v>
      </c>
      <c r="AK55" s="6" t="n">
        <f aca="false">SUM(T55:AH55)</f>
        <v>0</v>
      </c>
      <c r="AN55" s="6"/>
      <c r="AO55" s="6"/>
    </row>
    <row r="56" customFormat="false" ht="12.75" hidden="false" customHeight="false" outlineLevel="0" collapsed="false">
      <c r="A56" s="19" t="n">
        <v>36863.1666666667</v>
      </c>
      <c r="B56" s="0" t="n">
        <v>8160</v>
      </c>
      <c r="C56" s="0" t="n">
        <v>4392</v>
      </c>
      <c r="D56" s="0" t="n">
        <v>10348.8</v>
      </c>
      <c r="E56" s="20" t="n">
        <v>36863</v>
      </c>
      <c r="F56" s="18" t="n">
        <v>5</v>
      </c>
      <c r="G56" s="18" t="str">
        <f aca="false">CONCATENATE(E56+365,F56)</f>
        <v>372285</v>
      </c>
      <c r="H56" s="21"/>
      <c r="I56" s="0" t="n">
        <v>20.8302</v>
      </c>
      <c r="K56" s="23" t="n">
        <v>37243</v>
      </c>
      <c r="L56" s="24" t="n">
        <f aca="false">VLOOKUP(CONCATENATE($K56,L$38),$G$4:$H$747,2,0)</f>
        <v>0</v>
      </c>
      <c r="M56" s="24" t="n">
        <f aca="false">VLOOKUP(CONCATENATE($K56,M$38),$G$4:$H$747,2,0)</f>
        <v>0</v>
      </c>
      <c r="N56" s="24" t="n">
        <f aca="false">VLOOKUP(CONCATENATE($K56,N$38),$G$4:$H$747,2,0)</f>
        <v>0</v>
      </c>
      <c r="O56" s="24" t="n">
        <f aca="false">VLOOKUP(CONCATENATE($K56,O$38),$G$4:$H$747,2,0)</f>
        <v>0</v>
      </c>
      <c r="P56" s="24" t="n">
        <f aca="false">VLOOKUP(CONCATENATE($K56,P$38),$G$4:$H$747,2,0)</f>
        <v>0</v>
      </c>
      <c r="Q56" s="24" t="n">
        <f aca="false">VLOOKUP(CONCATENATE($K56,Q$38),$G$4:$H$747,2,0)</f>
        <v>0</v>
      </c>
      <c r="R56" s="24" t="n">
        <f aca="false">VLOOKUP(CONCATENATE($K56,R$38),$G$4:$H$747,2,0)</f>
        <v>0</v>
      </c>
      <c r="S56" s="24" t="n">
        <f aca="false">VLOOKUP(CONCATENATE($K56,S$38),$G$4:$H$747,2,0)</f>
        <v>0</v>
      </c>
      <c r="T56" s="24" t="n">
        <f aca="false">VLOOKUP(CONCATENATE($K56,T$38),$G$4:$H$747,2,0)</f>
        <v>0</v>
      </c>
      <c r="U56" s="24" t="n">
        <f aca="false">VLOOKUP(CONCATENATE($K56,U$38),$G$4:$H$747,2,0)</f>
        <v>0</v>
      </c>
      <c r="V56" s="24" t="n">
        <f aca="false">VLOOKUP(CONCATENATE($K56,V$38),$G$4:$H$747,2,0)</f>
        <v>0</v>
      </c>
      <c r="W56" s="24" t="n">
        <f aca="false">VLOOKUP(CONCATENATE($K56,W$38),$G$4:$H$747,2,0)</f>
        <v>0</v>
      </c>
      <c r="X56" s="24" t="n">
        <f aca="false">VLOOKUP(CONCATENATE($K56,X$38),$G$4:$H$747,2,0)</f>
        <v>0</v>
      </c>
      <c r="Y56" s="24" t="n">
        <f aca="false">VLOOKUP(CONCATENATE($K56,Y$38),$G$4:$H$747,2,0)</f>
        <v>0</v>
      </c>
      <c r="Z56" s="24" t="n">
        <f aca="false">VLOOKUP(CONCATENATE($K56,Z$38),$G$4:$H$747,2,0)</f>
        <v>0</v>
      </c>
      <c r="AA56" s="24" t="n">
        <f aca="false">VLOOKUP(CONCATENATE($K56,AA$38),$G$4:$H$747,2,0)</f>
        <v>0</v>
      </c>
      <c r="AB56" s="24" t="n">
        <f aca="false">VLOOKUP(CONCATENATE($K56,AB$38),$G$4:$H$747,2,0)</f>
        <v>0</v>
      </c>
      <c r="AC56" s="24" t="n">
        <f aca="false">VLOOKUP(CONCATENATE($K56,AC$38),$G$4:$H$747,2,0)</f>
        <v>0</v>
      </c>
      <c r="AD56" s="24" t="n">
        <f aca="false">VLOOKUP(CONCATENATE($K56,AD$38),$G$4:$H$747,2,0)</f>
        <v>0</v>
      </c>
      <c r="AE56" s="24" t="n">
        <f aca="false">VLOOKUP(CONCATENATE($K56,AE$38),$G$4:$H$747,2,0)</f>
        <v>0</v>
      </c>
      <c r="AF56" s="24" t="n">
        <f aca="false">VLOOKUP(CONCATENATE($K56,AF$38),$G$4:$H$747,2,0)</f>
        <v>0</v>
      </c>
      <c r="AG56" s="24" t="n">
        <f aca="false">VLOOKUP(CONCATENATE($K56,AG$38),$G$4:$H$747,2,0)</f>
        <v>0</v>
      </c>
      <c r="AH56" s="24" t="n">
        <f aca="false">VLOOKUP(CONCATENATE($K56,AH$38),$G$4:$H$747,2,0)</f>
        <v>0</v>
      </c>
      <c r="AI56" s="24" t="n">
        <f aca="false">VLOOKUP(CONCATENATE($K56,AI$38),$G$4:$H$747,2,0)</f>
        <v>0</v>
      </c>
      <c r="AJ56" s="6" t="n">
        <f aca="false">SUM(AI56,L56:S56)</f>
        <v>0</v>
      </c>
      <c r="AK56" s="6" t="n">
        <f aca="false">SUM(T56:AH56)</f>
        <v>0</v>
      </c>
      <c r="AN56" s="6"/>
      <c r="AO56" s="6"/>
    </row>
    <row r="57" customFormat="false" ht="12.75" hidden="false" customHeight="false" outlineLevel="0" collapsed="false">
      <c r="A57" s="19" t="n">
        <v>36863.2083333333</v>
      </c>
      <c r="B57" s="0" t="n">
        <v>7776</v>
      </c>
      <c r="C57" s="0" t="n">
        <v>4356</v>
      </c>
      <c r="D57" s="0" t="n">
        <v>10099.2</v>
      </c>
      <c r="E57" s="20" t="n">
        <v>36863</v>
      </c>
      <c r="F57" s="18" t="n">
        <v>6</v>
      </c>
      <c r="G57" s="18" t="str">
        <f aca="false">CONCATENATE(E57+365,F57)</f>
        <v>372286</v>
      </c>
      <c r="H57" s="21"/>
      <c r="I57" s="0" t="n">
        <v>20.8674</v>
      </c>
      <c r="K57" s="23" t="n">
        <v>37244</v>
      </c>
      <c r="L57" s="24" t="n">
        <f aca="false">VLOOKUP(CONCATENATE($K57,L$38),$G$4:$H$747,2,0)</f>
        <v>0</v>
      </c>
      <c r="M57" s="24" t="n">
        <f aca="false">VLOOKUP(CONCATENATE($K57,M$38),$G$4:$H$747,2,0)</f>
        <v>0</v>
      </c>
      <c r="N57" s="24" t="n">
        <f aca="false">VLOOKUP(CONCATENATE($K57,N$38),$G$4:$H$747,2,0)</f>
        <v>0</v>
      </c>
      <c r="O57" s="24" t="n">
        <f aca="false">VLOOKUP(CONCATENATE($K57,O$38),$G$4:$H$747,2,0)</f>
        <v>0</v>
      </c>
      <c r="P57" s="24" t="n">
        <f aca="false">VLOOKUP(CONCATENATE($K57,P$38),$G$4:$H$747,2,0)</f>
        <v>0</v>
      </c>
      <c r="Q57" s="24" t="n">
        <f aca="false">VLOOKUP(CONCATENATE($K57,Q$38),$G$4:$H$747,2,0)</f>
        <v>0</v>
      </c>
      <c r="R57" s="24" t="n">
        <f aca="false">VLOOKUP(CONCATENATE($K57,R$38),$G$4:$H$747,2,0)</f>
        <v>0</v>
      </c>
      <c r="S57" s="24" t="n">
        <f aca="false">VLOOKUP(CONCATENATE($K57,S$38),$G$4:$H$747,2,0)</f>
        <v>0</v>
      </c>
      <c r="T57" s="24" t="n">
        <f aca="false">VLOOKUP(CONCATENATE($K57,T$38),$G$4:$H$747,2,0)</f>
        <v>0</v>
      </c>
      <c r="U57" s="24" t="n">
        <f aca="false">VLOOKUP(CONCATENATE($K57,U$38),$G$4:$H$747,2,0)</f>
        <v>0</v>
      </c>
      <c r="V57" s="24" t="n">
        <f aca="false">VLOOKUP(CONCATENATE($K57,V$38),$G$4:$H$747,2,0)</f>
        <v>0</v>
      </c>
      <c r="W57" s="24" t="n">
        <f aca="false">VLOOKUP(CONCATENATE($K57,W$38),$G$4:$H$747,2,0)</f>
        <v>0</v>
      </c>
      <c r="X57" s="24" t="n">
        <f aca="false">VLOOKUP(CONCATENATE($K57,X$38),$G$4:$H$747,2,0)</f>
        <v>0</v>
      </c>
      <c r="Y57" s="24" t="n">
        <f aca="false">VLOOKUP(CONCATENATE($K57,Y$38),$G$4:$H$747,2,0)</f>
        <v>0</v>
      </c>
      <c r="Z57" s="24" t="n">
        <f aca="false">VLOOKUP(CONCATENATE($K57,Z$38),$G$4:$H$747,2,0)</f>
        <v>0</v>
      </c>
      <c r="AA57" s="24" t="n">
        <f aca="false">VLOOKUP(CONCATENATE($K57,AA$38),$G$4:$H$747,2,0)</f>
        <v>0</v>
      </c>
      <c r="AB57" s="24" t="n">
        <f aca="false">VLOOKUP(CONCATENATE($K57,AB$38),$G$4:$H$747,2,0)</f>
        <v>0</v>
      </c>
      <c r="AC57" s="24" t="n">
        <f aca="false">VLOOKUP(CONCATENATE($K57,AC$38),$G$4:$H$747,2,0)</f>
        <v>0</v>
      </c>
      <c r="AD57" s="24" t="n">
        <f aca="false">VLOOKUP(CONCATENATE($K57,AD$38),$G$4:$H$747,2,0)</f>
        <v>0</v>
      </c>
      <c r="AE57" s="24" t="n">
        <f aca="false">VLOOKUP(CONCATENATE($K57,AE$38),$G$4:$H$747,2,0)</f>
        <v>0</v>
      </c>
      <c r="AF57" s="24" t="n">
        <f aca="false">VLOOKUP(CONCATENATE($K57,AF$38),$G$4:$H$747,2,0)</f>
        <v>0</v>
      </c>
      <c r="AG57" s="24" t="n">
        <f aca="false">VLOOKUP(CONCATENATE($K57,AG$38),$G$4:$H$747,2,0)</f>
        <v>0</v>
      </c>
      <c r="AH57" s="24" t="n">
        <f aca="false">VLOOKUP(CONCATENATE($K57,AH$38),$G$4:$H$747,2,0)</f>
        <v>0</v>
      </c>
      <c r="AI57" s="24" t="n">
        <f aca="false">VLOOKUP(CONCATENATE($K57,AI$38),$G$4:$H$747,2,0)</f>
        <v>0</v>
      </c>
      <c r="AJ57" s="6" t="n">
        <f aca="false">SUM(AI57,L57:S57)</f>
        <v>0</v>
      </c>
      <c r="AK57" s="6" t="n">
        <f aca="false">SUM(T57:AH57)</f>
        <v>0</v>
      </c>
      <c r="AN57" s="6"/>
      <c r="AO57" s="6"/>
    </row>
    <row r="58" customFormat="false" ht="12.75" hidden="false" customHeight="false" outlineLevel="0" collapsed="false">
      <c r="A58" s="19" t="n">
        <v>36863.25</v>
      </c>
      <c r="B58" s="0" t="n">
        <v>7584</v>
      </c>
      <c r="C58" s="0" t="n">
        <v>4320</v>
      </c>
      <c r="D58" s="0" t="n">
        <v>10291.2</v>
      </c>
      <c r="E58" s="20" t="n">
        <v>36863</v>
      </c>
      <c r="F58" s="18" t="n">
        <v>7</v>
      </c>
      <c r="G58" s="18" t="str">
        <f aca="false">CONCATENATE(E58+365,F58)</f>
        <v>372287</v>
      </c>
      <c r="H58" s="21"/>
      <c r="I58" s="0" t="n">
        <v>21.018</v>
      </c>
      <c r="K58" s="23" t="n">
        <v>37245</v>
      </c>
      <c r="L58" s="24" t="n">
        <f aca="false">VLOOKUP(CONCATENATE($K58,L$38),$G$4:$H$747,2,0)</f>
        <v>0</v>
      </c>
      <c r="M58" s="24" t="n">
        <f aca="false">VLOOKUP(CONCATENATE($K58,M$38),$G$4:$H$747,2,0)</f>
        <v>0</v>
      </c>
      <c r="N58" s="24" t="n">
        <f aca="false">VLOOKUP(CONCATENATE($K58,N$38),$G$4:$H$747,2,0)</f>
        <v>0</v>
      </c>
      <c r="O58" s="24" t="n">
        <f aca="false">VLOOKUP(CONCATENATE($K58,O$38),$G$4:$H$747,2,0)</f>
        <v>0</v>
      </c>
      <c r="P58" s="24" t="n">
        <f aca="false">VLOOKUP(CONCATENATE($K58,P$38),$G$4:$H$747,2,0)</f>
        <v>0</v>
      </c>
      <c r="Q58" s="24" t="n">
        <f aca="false">VLOOKUP(CONCATENATE($K58,Q$38),$G$4:$H$747,2,0)</f>
        <v>0</v>
      </c>
      <c r="R58" s="24" t="n">
        <f aca="false">VLOOKUP(CONCATENATE($K58,R$38),$G$4:$H$747,2,0)</f>
        <v>0</v>
      </c>
      <c r="S58" s="24" t="n">
        <f aca="false">VLOOKUP(CONCATENATE($K58,S$38),$G$4:$H$747,2,0)</f>
        <v>0</v>
      </c>
      <c r="T58" s="24" t="n">
        <f aca="false">VLOOKUP(CONCATENATE($K58,T$38),$G$4:$H$747,2,0)</f>
        <v>0</v>
      </c>
      <c r="U58" s="24" t="n">
        <f aca="false">VLOOKUP(CONCATENATE($K58,U$38),$G$4:$H$747,2,0)</f>
        <v>0</v>
      </c>
      <c r="V58" s="24" t="n">
        <f aca="false">VLOOKUP(CONCATENATE($K58,V$38),$G$4:$H$747,2,0)</f>
        <v>0</v>
      </c>
      <c r="W58" s="24" t="n">
        <f aca="false">VLOOKUP(CONCATENATE($K58,W$38),$G$4:$H$747,2,0)</f>
        <v>0</v>
      </c>
      <c r="X58" s="24" t="n">
        <f aca="false">VLOOKUP(CONCATENATE($K58,X$38),$G$4:$H$747,2,0)</f>
        <v>0</v>
      </c>
      <c r="Y58" s="24" t="n">
        <f aca="false">VLOOKUP(CONCATENATE($K58,Y$38),$G$4:$H$747,2,0)</f>
        <v>0</v>
      </c>
      <c r="Z58" s="24" t="n">
        <f aca="false">VLOOKUP(CONCATENATE($K58,Z$38),$G$4:$H$747,2,0)</f>
        <v>0</v>
      </c>
      <c r="AA58" s="24" t="n">
        <f aca="false">VLOOKUP(CONCATENATE($K58,AA$38),$G$4:$H$747,2,0)</f>
        <v>0</v>
      </c>
      <c r="AB58" s="24" t="n">
        <f aca="false">VLOOKUP(CONCATENATE($K58,AB$38),$G$4:$H$747,2,0)</f>
        <v>0</v>
      </c>
      <c r="AC58" s="24" t="n">
        <f aca="false">VLOOKUP(CONCATENATE($K58,AC$38),$G$4:$H$747,2,0)</f>
        <v>0</v>
      </c>
      <c r="AD58" s="24" t="n">
        <f aca="false">VLOOKUP(CONCATENATE($K58,AD$38),$G$4:$H$747,2,0)</f>
        <v>0</v>
      </c>
      <c r="AE58" s="24" t="n">
        <f aca="false">VLOOKUP(CONCATENATE($K58,AE$38),$G$4:$H$747,2,0)</f>
        <v>0</v>
      </c>
      <c r="AF58" s="24" t="n">
        <f aca="false">VLOOKUP(CONCATENATE($K58,AF$38),$G$4:$H$747,2,0)</f>
        <v>0</v>
      </c>
      <c r="AG58" s="24" t="n">
        <f aca="false">VLOOKUP(CONCATENATE($K58,AG$38),$G$4:$H$747,2,0)</f>
        <v>0</v>
      </c>
      <c r="AH58" s="24" t="n">
        <f aca="false">VLOOKUP(CONCATENATE($K58,AH$38),$G$4:$H$747,2,0)</f>
        <v>0</v>
      </c>
      <c r="AI58" s="24" t="n">
        <f aca="false">VLOOKUP(CONCATENATE($K58,AI$38),$G$4:$H$747,2,0)</f>
        <v>0</v>
      </c>
      <c r="AJ58" s="6" t="n">
        <f aca="false">SUM(AI58,L58:S58)</f>
        <v>0</v>
      </c>
      <c r="AK58" s="6" t="n">
        <f aca="false">SUM(T58:AH58)</f>
        <v>0</v>
      </c>
      <c r="AN58" s="6"/>
      <c r="AO58" s="6"/>
    </row>
    <row r="59" customFormat="false" ht="12.75" hidden="false" customHeight="false" outlineLevel="0" collapsed="false">
      <c r="A59" s="19" t="n">
        <v>36863.2916666667</v>
      </c>
      <c r="B59" s="0" t="n">
        <v>7488</v>
      </c>
      <c r="C59" s="0" t="n">
        <v>4320</v>
      </c>
      <c r="D59" s="0" t="n">
        <v>10118.4</v>
      </c>
      <c r="E59" s="20" t="n">
        <v>36863</v>
      </c>
      <c r="F59" s="18" t="n">
        <v>8</v>
      </c>
      <c r="G59" s="18" t="str">
        <f aca="false">CONCATENATE(E59+365,F59)</f>
        <v>372288</v>
      </c>
      <c r="H59" s="21"/>
      <c r="I59" s="0" t="n">
        <v>20.8218</v>
      </c>
      <c r="K59" s="23" t="n">
        <v>37246</v>
      </c>
      <c r="L59" s="24" t="n">
        <f aca="false">VLOOKUP(CONCATENATE($K59,L$38),$G$4:$H$747,2,0)</f>
        <v>0</v>
      </c>
      <c r="M59" s="24" t="n">
        <f aca="false">VLOOKUP(CONCATENATE($K59,M$38),$G$4:$H$747,2,0)</f>
        <v>0</v>
      </c>
      <c r="N59" s="24" t="n">
        <f aca="false">VLOOKUP(CONCATENATE($K59,N$38),$G$4:$H$747,2,0)</f>
        <v>0</v>
      </c>
      <c r="O59" s="24" t="n">
        <f aca="false">VLOOKUP(CONCATENATE($K59,O$38),$G$4:$H$747,2,0)</f>
        <v>0</v>
      </c>
      <c r="P59" s="24" t="n">
        <f aca="false">VLOOKUP(CONCATENATE($K59,P$38),$G$4:$H$747,2,0)</f>
        <v>0</v>
      </c>
      <c r="Q59" s="24" t="n">
        <f aca="false">VLOOKUP(CONCATENATE($K59,Q$38),$G$4:$H$747,2,0)</f>
        <v>0</v>
      </c>
      <c r="R59" s="24" t="n">
        <f aca="false">VLOOKUP(CONCATENATE($K59,R$38),$G$4:$H$747,2,0)</f>
        <v>0</v>
      </c>
      <c r="S59" s="24" t="n">
        <f aca="false">VLOOKUP(CONCATENATE($K59,S$38),$G$4:$H$747,2,0)</f>
        <v>0</v>
      </c>
      <c r="T59" s="24" t="n">
        <f aca="false">VLOOKUP(CONCATENATE($K59,T$38),$G$4:$H$747,2,0)</f>
        <v>0</v>
      </c>
      <c r="U59" s="24" t="n">
        <f aca="false">VLOOKUP(CONCATENATE($K59,U$38),$G$4:$H$747,2,0)</f>
        <v>0</v>
      </c>
      <c r="V59" s="24" t="n">
        <f aca="false">VLOOKUP(CONCATENATE($K59,V$38),$G$4:$H$747,2,0)</f>
        <v>0</v>
      </c>
      <c r="W59" s="24" t="n">
        <f aca="false">VLOOKUP(CONCATENATE($K59,W$38),$G$4:$H$747,2,0)</f>
        <v>0</v>
      </c>
      <c r="X59" s="24" t="n">
        <f aca="false">VLOOKUP(CONCATENATE($K59,X$38),$G$4:$H$747,2,0)</f>
        <v>0</v>
      </c>
      <c r="Y59" s="24" t="n">
        <f aca="false">VLOOKUP(CONCATENATE($K59,Y$38),$G$4:$H$747,2,0)</f>
        <v>0</v>
      </c>
      <c r="Z59" s="24" t="n">
        <f aca="false">VLOOKUP(CONCATENATE($K59,Z$38),$G$4:$H$747,2,0)</f>
        <v>0</v>
      </c>
      <c r="AA59" s="24" t="n">
        <f aca="false">VLOOKUP(CONCATENATE($K59,AA$38),$G$4:$H$747,2,0)</f>
        <v>0</v>
      </c>
      <c r="AB59" s="24" t="n">
        <f aca="false">VLOOKUP(CONCATENATE($K59,AB$38),$G$4:$H$747,2,0)</f>
        <v>0</v>
      </c>
      <c r="AC59" s="24" t="n">
        <f aca="false">VLOOKUP(CONCATENATE($K59,AC$38),$G$4:$H$747,2,0)</f>
        <v>0</v>
      </c>
      <c r="AD59" s="24" t="n">
        <f aca="false">VLOOKUP(CONCATENATE($K59,AD$38),$G$4:$H$747,2,0)</f>
        <v>0</v>
      </c>
      <c r="AE59" s="24" t="n">
        <f aca="false">VLOOKUP(CONCATENATE($K59,AE$38),$G$4:$H$747,2,0)</f>
        <v>0</v>
      </c>
      <c r="AF59" s="24" t="n">
        <f aca="false">VLOOKUP(CONCATENATE($K59,AF$38),$G$4:$H$747,2,0)</f>
        <v>0</v>
      </c>
      <c r="AG59" s="24" t="n">
        <f aca="false">VLOOKUP(CONCATENATE($K59,AG$38),$G$4:$H$747,2,0)</f>
        <v>0</v>
      </c>
      <c r="AH59" s="24" t="n">
        <f aca="false">VLOOKUP(CONCATENATE($K59,AH$38),$G$4:$H$747,2,0)</f>
        <v>0</v>
      </c>
      <c r="AI59" s="24" t="n">
        <f aca="false">VLOOKUP(CONCATENATE($K59,AI$38),$G$4:$H$747,2,0)</f>
        <v>0</v>
      </c>
      <c r="AJ59" s="6" t="n">
        <f aca="false">SUM(AI59,L59:S59)</f>
        <v>0</v>
      </c>
      <c r="AK59" s="6" t="n">
        <f aca="false">SUM(T59:AH59)</f>
        <v>0</v>
      </c>
      <c r="AN59" s="6"/>
      <c r="AO59" s="6"/>
    </row>
    <row r="60" customFormat="false" ht="12.75" hidden="false" customHeight="false" outlineLevel="0" collapsed="false">
      <c r="A60" s="19" t="n">
        <v>36863.3333333333</v>
      </c>
      <c r="B60" s="0" t="n">
        <v>7584</v>
      </c>
      <c r="C60" s="0" t="n">
        <v>4284</v>
      </c>
      <c r="D60" s="0" t="n">
        <v>10137.6</v>
      </c>
      <c r="E60" s="20" t="n">
        <v>36863</v>
      </c>
      <c r="F60" s="18" t="n">
        <v>9</v>
      </c>
      <c r="G60" s="18" t="str">
        <f aca="false">CONCATENATE(E60+365,F60)</f>
        <v>372289</v>
      </c>
      <c r="H60" s="21"/>
      <c r="I60" s="0" t="n">
        <v>20.3508</v>
      </c>
      <c r="K60" s="23" t="n">
        <v>37247</v>
      </c>
      <c r="L60" s="24" t="n">
        <f aca="false">VLOOKUP(CONCATENATE($K60,L$38),$G$4:$H$747,2,0)</f>
        <v>0</v>
      </c>
      <c r="M60" s="24" t="n">
        <f aca="false">VLOOKUP(CONCATENATE($K60,M$38),$G$4:$H$747,2,0)</f>
        <v>0</v>
      </c>
      <c r="N60" s="24" t="n">
        <f aca="false">VLOOKUP(CONCATENATE($K60,N$38),$G$4:$H$747,2,0)</f>
        <v>0</v>
      </c>
      <c r="O60" s="24" t="n">
        <f aca="false">VLOOKUP(CONCATENATE($K60,O$38),$G$4:$H$747,2,0)</f>
        <v>0</v>
      </c>
      <c r="P60" s="24" t="n">
        <f aca="false">VLOOKUP(CONCATENATE($K60,P$38),$G$4:$H$747,2,0)</f>
        <v>0</v>
      </c>
      <c r="Q60" s="24" t="n">
        <f aca="false">VLOOKUP(CONCATENATE($K60,Q$38),$G$4:$H$747,2,0)</f>
        <v>0</v>
      </c>
      <c r="R60" s="24" t="n">
        <f aca="false">VLOOKUP(CONCATENATE($K60,R$38),$G$4:$H$747,2,0)</f>
        <v>0</v>
      </c>
      <c r="S60" s="24" t="n">
        <f aca="false">VLOOKUP(CONCATENATE($K60,S$38),$G$4:$H$747,2,0)</f>
        <v>0</v>
      </c>
      <c r="T60" s="24" t="n">
        <f aca="false">VLOOKUP(CONCATENATE($K60,T$38),$G$4:$H$747,2,0)</f>
        <v>0</v>
      </c>
      <c r="U60" s="24" t="n">
        <f aca="false">VLOOKUP(CONCATENATE($K60,U$38),$G$4:$H$747,2,0)</f>
        <v>0</v>
      </c>
      <c r="V60" s="24" t="n">
        <f aca="false">VLOOKUP(CONCATENATE($K60,V$38),$G$4:$H$747,2,0)</f>
        <v>0</v>
      </c>
      <c r="W60" s="24" t="n">
        <f aca="false">VLOOKUP(CONCATENATE($K60,W$38),$G$4:$H$747,2,0)</f>
        <v>0</v>
      </c>
      <c r="X60" s="24" t="n">
        <f aca="false">VLOOKUP(CONCATENATE($K60,X$38),$G$4:$H$747,2,0)</f>
        <v>0</v>
      </c>
      <c r="Y60" s="24" t="n">
        <f aca="false">VLOOKUP(CONCATENATE($K60,Y$38),$G$4:$H$747,2,0)</f>
        <v>0</v>
      </c>
      <c r="Z60" s="24" t="n">
        <f aca="false">VLOOKUP(CONCATENATE($K60,Z$38),$G$4:$H$747,2,0)</f>
        <v>0</v>
      </c>
      <c r="AA60" s="24" t="n">
        <f aca="false">VLOOKUP(CONCATENATE($K60,AA$38),$G$4:$H$747,2,0)</f>
        <v>0</v>
      </c>
      <c r="AB60" s="24" t="n">
        <f aca="false">VLOOKUP(CONCATENATE($K60,AB$38),$G$4:$H$747,2,0)</f>
        <v>0</v>
      </c>
      <c r="AC60" s="24" t="n">
        <f aca="false">VLOOKUP(CONCATENATE($K60,AC$38),$G$4:$H$747,2,0)</f>
        <v>0</v>
      </c>
      <c r="AD60" s="24" t="n">
        <f aca="false">VLOOKUP(CONCATENATE($K60,AD$38),$G$4:$H$747,2,0)</f>
        <v>0</v>
      </c>
      <c r="AE60" s="24" t="n">
        <f aca="false">VLOOKUP(CONCATENATE($K60,AE$38),$G$4:$H$747,2,0)</f>
        <v>0</v>
      </c>
      <c r="AF60" s="24" t="n">
        <f aca="false">VLOOKUP(CONCATENATE($K60,AF$38),$G$4:$H$747,2,0)</f>
        <v>0</v>
      </c>
      <c r="AG60" s="24" t="n">
        <f aca="false">VLOOKUP(CONCATENATE($K60,AG$38),$G$4:$H$747,2,0)</f>
        <v>0</v>
      </c>
      <c r="AH60" s="24" t="n">
        <f aca="false">VLOOKUP(CONCATENATE($K60,AH$38),$G$4:$H$747,2,0)</f>
        <v>0</v>
      </c>
      <c r="AI60" s="24" t="n">
        <f aca="false">VLOOKUP(CONCATENATE($K60,AI$38),$G$4:$H$747,2,0)</f>
        <v>0</v>
      </c>
      <c r="AJ60" s="6" t="n">
        <f aca="false">SUM(L60:AI60)</f>
        <v>0</v>
      </c>
      <c r="AK60" s="6"/>
      <c r="AN60" s="6"/>
      <c r="AO60" s="6"/>
    </row>
    <row r="61" customFormat="false" ht="12.75" hidden="false" customHeight="false" outlineLevel="0" collapsed="false">
      <c r="A61" s="19" t="n">
        <v>36863.375</v>
      </c>
      <c r="B61" s="0" t="n">
        <v>8352</v>
      </c>
      <c r="C61" s="0" t="n">
        <v>4248</v>
      </c>
      <c r="D61" s="0" t="n">
        <v>10310.4</v>
      </c>
      <c r="E61" s="20" t="n">
        <v>36863</v>
      </c>
      <c r="F61" s="18" t="n">
        <v>10</v>
      </c>
      <c r="G61" s="18" t="str">
        <f aca="false">CONCATENATE(E61+365,F61)</f>
        <v>3722810</v>
      </c>
      <c r="H61" s="21"/>
      <c r="I61" s="0" t="n">
        <v>20.418</v>
      </c>
      <c r="K61" s="23" t="n">
        <v>37248</v>
      </c>
      <c r="L61" s="24" t="n">
        <f aca="false">VLOOKUP(CONCATENATE($K61,L$38),$G$4:$H$747,2,0)</f>
        <v>0</v>
      </c>
      <c r="M61" s="24" t="n">
        <f aca="false">VLOOKUP(CONCATENATE($K61,M$38),$G$4:$H$747,2,0)</f>
        <v>0</v>
      </c>
      <c r="N61" s="24" t="n">
        <f aca="false">VLOOKUP(CONCATENATE($K61,N$38),$G$4:$H$747,2,0)</f>
        <v>0</v>
      </c>
      <c r="O61" s="24" t="n">
        <f aca="false">VLOOKUP(CONCATENATE($K61,O$38),$G$4:$H$747,2,0)</f>
        <v>0</v>
      </c>
      <c r="P61" s="24" t="n">
        <f aca="false">VLOOKUP(CONCATENATE($K61,P$38),$G$4:$H$747,2,0)</f>
        <v>0</v>
      </c>
      <c r="Q61" s="24" t="n">
        <f aca="false">VLOOKUP(CONCATENATE($K61,Q$38),$G$4:$H$747,2,0)</f>
        <v>0</v>
      </c>
      <c r="R61" s="24" t="n">
        <f aca="false">VLOOKUP(CONCATENATE($K61,R$38),$G$4:$H$747,2,0)</f>
        <v>0</v>
      </c>
      <c r="S61" s="24" t="n">
        <f aca="false">VLOOKUP(CONCATENATE($K61,S$38),$G$4:$H$747,2,0)</f>
        <v>0</v>
      </c>
      <c r="T61" s="24" t="n">
        <f aca="false">VLOOKUP(CONCATENATE($K61,T$38),$G$4:$H$747,2,0)</f>
        <v>0</v>
      </c>
      <c r="U61" s="24" t="n">
        <f aca="false">VLOOKUP(CONCATENATE($K61,U$38),$G$4:$H$747,2,0)</f>
        <v>0</v>
      </c>
      <c r="V61" s="24" t="n">
        <f aca="false">VLOOKUP(CONCATENATE($K61,V$38),$G$4:$H$747,2,0)</f>
        <v>0</v>
      </c>
      <c r="W61" s="24" t="n">
        <f aca="false">VLOOKUP(CONCATENATE($K61,W$38),$G$4:$H$747,2,0)</f>
        <v>0</v>
      </c>
      <c r="X61" s="24" t="n">
        <f aca="false">VLOOKUP(CONCATENATE($K61,X$38),$G$4:$H$747,2,0)</f>
        <v>0</v>
      </c>
      <c r="Y61" s="24" t="n">
        <f aca="false">VLOOKUP(CONCATENATE($K61,Y$38),$G$4:$H$747,2,0)</f>
        <v>0</v>
      </c>
      <c r="Z61" s="24" t="n">
        <f aca="false">VLOOKUP(CONCATENATE($K61,Z$38),$G$4:$H$747,2,0)</f>
        <v>0</v>
      </c>
      <c r="AA61" s="24" t="n">
        <f aca="false">VLOOKUP(CONCATENATE($K61,AA$38),$G$4:$H$747,2,0)</f>
        <v>0</v>
      </c>
      <c r="AB61" s="24" t="n">
        <f aca="false">VLOOKUP(CONCATENATE($K61,AB$38),$G$4:$H$747,2,0)</f>
        <v>0</v>
      </c>
      <c r="AC61" s="24" t="n">
        <f aca="false">VLOOKUP(CONCATENATE($K61,AC$38),$G$4:$H$747,2,0)</f>
        <v>0</v>
      </c>
      <c r="AD61" s="24" t="n">
        <f aca="false">VLOOKUP(CONCATENATE($K61,AD$38),$G$4:$H$747,2,0)</f>
        <v>0</v>
      </c>
      <c r="AE61" s="24" t="n">
        <f aca="false">VLOOKUP(CONCATENATE($K61,AE$38),$G$4:$H$747,2,0)</f>
        <v>0</v>
      </c>
      <c r="AF61" s="24" t="n">
        <f aca="false">VLOOKUP(CONCATENATE($K61,AF$38),$G$4:$H$747,2,0)</f>
        <v>0</v>
      </c>
      <c r="AG61" s="24" t="n">
        <f aca="false">VLOOKUP(CONCATENATE($K61,AG$38),$G$4:$H$747,2,0)</f>
        <v>0</v>
      </c>
      <c r="AH61" s="24" t="n">
        <f aca="false">VLOOKUP(CONCATENATE($K61,AH$38),$G$4:$H$747,2,0)</f>
        <v>0</v>
      </c>
      <c r="AI61" s="24" t="n">
        <f aca="false">VLOOKUP(CONCATENATE($K61,AI$38),$G$4:$H$747,2,0)</f>
        <v>0</v>
      </c>
      <c r="AJ61" s="6" t="n">
        <f aca="false">SUM(L61:AI61)</f>
        <v>0</v>
      </c>
      <c r="AK61" s="6"/>
      <c r="AN61" s="6"/>
      <c r="AO61" s="6"/>
    </row>
    <row r="62" customFormat="false" ht="12.75" hidden="false" customHeight="false" outlineLevel="0" collapsed="false">
      <c r="A62" s="19" t="n">
        <v>36863.4166666667</v>
      </c>
      <c r="B62" s="0" t="n">
        <v>9216</v>
      </c>
      <c r="C62" s="0" t="n">
        <v>4392</v>
      </c>
      <c r="D62" s="0" t="n">
        <v>11251.2</v>
      </c>
      <c r="E62" s="20" t="n">
        <v>36863</v>
      </c>
      <c r="F62" s="18" t="n">
        <v>11</v>
      </c>
      <c r="G62" s="18" t="str">
        <f aca="false">CONCATENATE(E62+365,F62)</f>
        <v>3722811</v>
      </c>
      <c r="H62" s="21"/>
      <c r="I62" s="0" t="n">
        <v>20.3094</v>
      </c>
      <c r="K62" s="23" t="n">
        <v>37249</v>
      </c>
      <c r="L62" s="24" t="n">
        <f aca="false">VLOOKUP(CONCATENATE($K62,L$38),$G$4:$H$747,2,0)</f>
        <v>0</v>
      </c>
      <c r="M62" s="24" t="n">
        <f aca="false">VLOOKUP(CONCATENATE($K62,M$38),$G$4:$H$747,2,0)</f>
        <v>0</v>
      </c>
      <c r="N62" s="24" t="n">
        <f aca="false">VLOOKUP(CONCATENATE($K62,N$38),$G$4:$H$747,2,0)</f>
        <v>0</v>
      </c>
      <c r="O62" s="24" t="n">
        <f aca="false">VLOOKUP(CONCATENATE($K62,O$38),$G$4:$H$747,2,0)</f>
        <v>0</v>
      </c>
      <c r="P62" s="24" t="n">
        <f aca="false">VLOOKUP(CONCATENATE($K62,P$38),$G$4:$H$747,2,0)</f>
        <v>0</v>
      </c>
      <c r="Q62" s="24" t="n">
        <f aca="false">VLOOKUP(CONCATENATE($K62,Q$38),$G$4:$H$747,2,0)</f>
        <v>0</v>
      </c>
      <c r="R62" s="24" t="n">
        <f aca="false">VLOOKUP(CONCATENATE($K62,R$38),$G$4:$H$747,2,0)</f>
        <v>0</v>
      </c>
      <c r="S62" s="24" t="n">
        <f aca="false">VLOOKUP(CONCATENATE($K62,S$38),$G$4:$H$747,2,0)</f>
        <v>0</v>
      </c>
      <c r="T62" s="24" t="n">
        <f aca="false">VLOOKUP(CONCATENATE($K62,T$38),$G$4:$H$747,2,0)</f>
        <v>0</v>
      </c>
      <c r="U62" s="24" t="n">
        <f aca="false">VLOOKUP(CONCATENATE($K62,U$38),$G$4:$H$747,2,0)</f>
        <v>0</v>
      </c>
      <c r="V62" s="24" t="n">
        <f aca="false">VLOOKUP(CONCATENATE($K62,V$38),$G$4:$H$747,2,0)</f>
        <v>0</v>
      </c>
      <c r="W62" s="24" t="n">
        <f aca="false">VLOOKUP(CONCATENATE($K62,W$38),$G$4:$H$747,2,0)</f>
        <v>0</v>
      </c>
      <c r="X62" s="24" t="n">
        <f aca="false">VLOOKUP(CONCATENATE($K62,X$38),$G$4:$H$747,2,0)</f>
        <v>0</v>
      </c>
      <c r="Y62" s="24" t="n">
        <f aca="false">VLOOKUP(CONCATENATE($K62,Y$38),$G$4:$H$747,2,0)</f>
        <v>0</v>
      </c>
      <c r="Z62" s="24" t="n">
        <f aca="false">VLOOKUP(CONCATENATE($K62,Z$38),$G$4:$H$747,2,0)</f>
        <v>0</v>
      </c>
      <c r="AA62" s="24" t="n">
        <f aca="false">VLOOKUP(CONCATENATE($K62,AA$38),$G$4:$H$747,2,0)</f>
        <v>0</v>
      </c>
      <c r="AB62" s="24" t="n">
        <f aca="false">VLOOKUP(CONCATENATE($K62,AB$38),$G$4:$H$747,2,0)</f>
        <v>0</v>
      </c>
      <c r="AC62" s="24" t="n">
        <f aca="false">VLOOKUP(CONCATENATE($K62,AC$38),$G$4:$H$747,2,0)</f>
        <v>0</v>
      </c>
      <c r="AD62" s="24" t="n">
        <f aca="false">VLOOKUP(CONCATENATE($K62,AD$38),$G$4:$H$747,2,0)</f>
        <v>0</v>
      </c>
      <c r="AE62" s="24" t="n">
        <f aca="false">VLOOKUP(CONCATENATE($K62,AE$38),$G$4:$H$747,2,0)</f>
        <v>0</v>
      </c>
      <c r="AF62" s="24" t="n">
        <f aca="false">VLOOKUP(CONCATENATE($K62,AF$38),$G$4:$H$747,2,0)</f>
        <v>0</v>
      </c>
      <c r="AG62" s="24" t="n">
        <f aca="false">VLOOKUP(CONCATENATE($K62,AG$38),$G$4:$H$747,2,0)</f>
        <v>0</v>
      </c>
      <c r="AH62" s="24" t="n">
        <f aca="false">VLOOKUP(CONCATENATE($K62,AH$38),$G$4:$H$747,2,0)</f>
        <v>0</v>
      </c>
      <c r="AI62" s="24" t="n">
        <f aca="false">VLOOKUP(CONCATENATE($K62,AI$38),$G$4:$H$747,2,0)</f>
        <v>0</v>
      </c>
      <c r="AJ62" s="6" t="n">
        <f aca="false">SUM(AI62,L62:S62)</f>
        <v>0</v>
      </c>
      <c r="AK62" s="6" t="n">
        <f aca="false">SUM(T62:AH62)</f>
        <v>0</v>
      </c>
      <c r="AN62" s="6"/>
      <c r="AO62" s="6"/>
    </row>
    <row r="63" customFormat="false" ht="12.75" hidden="false" customHeight="false" outlineLevel="0" collapsed="false">
      <c r="A63" s="19" t="n">
        <v>36863.4583333333</v>
      </c>
      <c r="B63" s="0" t="n">
        <v>9696</v>
      </c>
      <c r="C63" s="0" t="n">
        <v>4680</v>
      </c>
      <c r="D63" s="0" t="n">
        <v>12998.4</v>
      </c>
      <c r="E63" s="20" t="n">
        <v>36863</v>
      </c>
      <c r="F63" s="18" t="n">
        <v>12</v>
      </c>
      <c r="G63" s="18" t="str">
        <f aca="false">CONCATENATE(E63+365,F63)</f>
        <v>3722812</v>
      </c>
      <c r="H63" s="21"/>
      <c r="I63" s="0" t="n">
        <v>20.4186</v>
      </c>
      <c r="K63" s="23" t="n">
        <v>37250</v>
      </c>
      <c r="L63" s="24" t="n">
        <f aca="false">VLOOKUP(CONCATENATE($K63,L$38),$G$4:$H$747,2,0)</f>
        <v>0</v>
      </c>
      <c r="M63" s="24" t="n">
        <f aca="false">VLOOKUP(CONCATENATE($K63,M$38),$G$4:$H$747,2,0)</f>
        <v>0</v>
      </c>
      <c r="N63" s="24" t="n">
        <f aca="false">VLOOKUP(CONCATENATE($K63,N$38),$G$4:$H$747,2,0)</f>
        <v>0</v>
      </c>
      <c r="O63" s="24" t="n">
        <f aca="false">VLOOKUP(CONCATENATE($K63,O$38),$G$4:$H$747,2,0)</f>
        <v>0</v>
      </c>
      <c r="P63" s="24" t="n">
        <f aca="false">VLOOKUP(CONCATENATE($K63,P$38),$G$4:$H$747,2,0)</f>
        <v>0</v>
      </c>
      <c r="Q63" s="24" t="n">
        <f aca="false">VLOOKUP(CONCATENATE($K63,Q$38),$G$4:$H$747,2,0)</f>
        <v>0</v>
      </c>
      <c r="R63" s="24" t="n">
        <f aca="false">VLOOKUP(CONCATENATE($K63,R$38),$G$4:$H$747,2,0)</f>
        <v>0</v>
      </c>
      <c r="S63" s="24" t="n">
        <f aca="false">VLOOKUP(CONCATENATE($K63,S$38),$G$4:$H$747,2,0)</f>
        <v>0</v>
      </c>
      <c r="T63" s="24" t="n">
        <f aca="false">VLOOKUP(CONCATENATE($K63,T$38),$G$4:$H$747,2,0)</f>
        <v>0</v>
      </c>
      <c r="U63" s="24" t="n">
        <f aca="false">VLOOKUP(CONCATENATE($K63,U$38),$G$4:$H$747,2,0)</f>
        <v>0</v>
      </c>
      <c r="V63" s="24" t="n">
        <f aca="false">VLOOKUP(CONCATENATE($K63,V$38),$G$4:$H$747,2,0)</f>
        <v>0</v>
      </c>
      <c r="W63" s="24" t="n">
        <f aca="false">VLOOKUP(CONCATENATE($K63,W$38),$G$4:$H$747,2,0)</f>
        <v>0</v>
      </c>
      <c r="X63" s="24" t="n">
        <f aca="false">VLOOKUP(CONCATENATE($K63,X$38),$G$4:$H$747,2,0)</f>
        <v>0</v>
      </c>
      <c r="Y63" s="24" t="n">
        <f aca="false">VLOOKUP(CONCATENATE($K63,Y$38),$G$4:$H$747,2,0)</f>
        <v>0</v>
      </c>
      <c r="Z63" s="24" t="n">
        <f aca="false">VLOOKUP(CONCATENATE($K63,Z$38),$G$4:$H$747,2,0)</f>
        <v>0</v>
      </c>
      <c r="AA63" s="24" t="n">
        <f aca="false">VLOOKUP(CONCATENATE($K63,AA$38),$G$4:$H$747,2,0)</f>
        <v>0</v>
      </c>
      <c r="AB63" s="24" t="n">
        <f aca="false">VLOOKUP(CONCATENATE($K63,AB$38),$G$4:$H$747,2,0)</f>
        <v>0</v>
      </c>
      <c r="AC63" s="24" t="n">
        <f aca="false">VLOOKUP(CONCATENATE($K63,AC$38),$G$4:$H$747,2,0)</f>
        <v>0</v>
      </c>
      <c r="AD63" s="24" t="n">
        <f aca="false">VLOOKUP(CONCATENATE($K63,AD$38),$G$4:$H$747,2,0)</f>
        <v>0</v>
      </c>
      <c r="AE63" s="24" t="n">
        <f aca="false">VLOOKUP(CONCATENATE($K63,AE$38),$G$4:$H$747,2,0)</f>
        <v>0</v>
      </c>
      <c r="AF63" s="24" t="n">
        <f aca="false">VLOOKUP(CONCATENATE($K63,AF$38),$G$4:$H$747,2,0)</f>
        <v>0</v>
      </c>
      <c r="AG63" s="24" t="n">
        <f aca="false">VLOOKUP(CONCATENATE($K63,AG$38),$G$4:$H$747,2,0)</f>
        <v>0</v>
      </c>
      <c r="AH63" s="24" t="n">
        <f aca="false">VLOOKUP(CONCATENATE($K63,AH$38),$G$4:$H$747,2,0)</f>
        <v>0</v>
      </c>
      <c r="AI63" s="24" t="n">
        <f aca="false">VLOOKUP(CONCATENATE($K63,AI$38),$G$4:$H$747,2,0)</f>
        <v>0</v>
      </c>
      <c r="AJ63" s="6" t="n">
        <f aca="false">SUM(L63:AI63)</f>
        <v>0</v>
      </c>
      <c r="AK63" s="6"/>
      <c r="AN63" s="6"/>
      <c r="AO63" s="6"/>
    </row>
    <row r="64" customFormat="false" ht="12.75" hidden="false" customHeight="false" outlineLevel="0" collapsed="false">
      <c r="A64" s="19" t="n">
        <v>36863.5</v>
      </c>
      <c r="B64" s="0" t="n">
        <v>10272</v>
      </c>
      <c r="C64" s="0" t="n">
        <v>4932</v>
      </c>
      <c r="D64" s="0" t="n">
        <v>14208</v>
      </c>
      <c r="E64" s="20" t="n">
        <v>36863</v>
      </c>
      <c r="F64" s="18" t="n">
        <v>13</v>
      </c>
      <c r="G64" s="18" t="str">
        <f aca="false">CONCATENATE(E64+365,F64)</f>
        <v>3722813</v>
      </c>
      <c r="H64" s="21"/>
      <c r="I64" s="0" t="n">
        <v>20.3532</v>
      </c>
      <c r="K64" s="23" t="n">
        <v>37251</v>
      </c>
      <c r="L64" s="24" t="n">
        <f aca="false">VLOOKUP(CONCATENATE($K64,L$38),$G$4:$H$747,2,0)</f>
        <v>0</v>
      </c>
      <c r="M64" s="24" t="n">
        <f aca="false">VLOOKUP(CONCATENATE($K64,M$38),$G$4:$H$747,2,0)</f>
        <v>0</v>
      </c>
      <c r="N64" s="24" t="n">
        <f aca="false">VLOOKUP(CONCATENATE($K64,N$38),$G$4:$H$747,2,0)</f>
        <v>0</v>
      </c>
      <c r="O64" s="24" t="n">
        <f aca="false">VLOOKUP(CONCATENATE($K64,O$38),$G$4:$H$747,2,0)</f>
        <v>0</v>
      </c>
      <c r="P64" s="24" t="n">
        <f aca="false">VLOOKUP(CONCATENATE($K64,P$38),$G$4:$H$747,2,0)</f>
        <v>0</v>
      </c>
      <c r="Q64" s="24" t="n">
        <f aca="false">VLOOKUP(CONCATENATE($K64,Q$38),$G$4:$H$747,2,0)</f>
        <v>0</v>
      </c>
      <c r="R64" s="24" t="n">
        <f aca="false">VLOOKUP(CONCATENATE($K64,R$38),$G$4:$H$747,2,0)</f>
        <v>0</v>
      </c>
      <c r="S64" s="24" t="n">
        <f aca="false">VLOOKUP(CONCATENATE($K64,S$38),$G$4:$H$747,2,0)</f>
        <v>0</v>
      </c>
      <c r="T64" s="24" t="n">
        <f aca="false">VLOOKUP(CONCATENATE($K64,T$38),$G$4:$H$747,2,0)</f>
        <v>0</v>
      </c>
      <c r="U64" s="24" t="n">
        <f aca="false">VLOOKUP(CONCATENATE($K64,U$38),$G$4:$H$747,2,0)</f>
        <v>0</v>
      </c>
      <c r="V64" s="24" t="n">
        <f aca="false">VLOOKUP(CONCATENATE($K64,V$38),$G$4:$H$747,2,0)</f>
        <v>0</v>
      </c>
      <c r="W64" s="24" t="n">
        <f aca="false">VLOOKUP(CONCATENATE($K64,W$38),$G$4:$H$747,2,0)</f>
        <v>0</v>
      </c>
      <c r="X64" s="24" t="n">
        <f aca="false">VLOOKUP(CONCATENATE($K64,X$38),$G$4:$H$747,2,0)</f>
        <v>0</v>
      </c>
      <c r="Y64" s="24" t="n">
        <f aca="false">VLOOKUP(CONCATENATE($K64,Y$38),$G$4:$H$747,2,0)</f>
        <v>0</v>
      </c>
      <c r="Z64" s="24" t="n">
        <f aca="false">VLOOKUP(CONCATENATE($K64,Z$38),$G$4:$H$747,2,0)</f>
        <v>0</v>
      </c>
      <c r="AA64" s="24" t="n">
        <f aca="false">VLOOKUP(CONCATENATE($K64,AA$38),$G$4:$H$747,2,0)</f>
        <v>0</v>
      </c>
      <c r="AB64" s="24" t="n">
        <f aca="false">VLOOKUP(CONCATENATE($K64,AB$38),$G$4:$H$747,2,0)</f>
        <v>0</v>
      </c>
      <c r="AC64" s="24" t="n">
        <f aca="false">VLOOKUP(CONCATENATE($K64,AC$38),$G$4:$H$747,2,0)</f>
        <v>0</v>
      </c>
      <c r="AD64" s="24" t="n">
        <f aca="false">VLOOKUP(CONCATENATE($K64,AD$38),$G$4:$H$747,2,0)</f>
        <v>0</v>
      </c>
      <c r="AE64" s="24" t="n">
        <f aca="false">VLOOKUP(CONCATENATE($K64,AE$38),$G$4:$H$747,2,0)</f>
        <v>0</v>
      </c>
      <c r="AF64" s="24" t="n">
        <f aca="false">VLOOKUP(CONCATENATE($K64,AF$38),$G$4:$H$747,2,0)</f>
        <v>0</v>
      </c>
      <c r="AG64" s="24" t="n">
        <f aca="false">VLOOKUP(CONCATENATE($K64,AG$38),$G$4:$H$747,2,0)</f>
        <v>0</v>
      </c>
      <c r="AH64" s="24" t="n">
        <f aca="false">VLOOKUP(CONCATENATE($K64,AH$38),$G$4:$H$747,2,0)</f>
        <v>0</v>
      </c>
      <c r="AI64" s="24" t="n">
        <f aca="false">VLOOKUP(CONCATENATE($K64,AI$38),$G$4:$H$747,2,0)</f>
        <v>0</v>
      </c>
      <c r="AJ64" s="6" t="n">
        <f aca="false">SUM(AI64,L64:S64)</f>
        <v>0</v>
      </c>
      <c r="AK64" s="6" t="n">
        <f aca="false">SUM(T64:AH64)</f>
        <v>0</v>
      </c>
      <c r="AN64" s="6"/>
      <c r="AO64" s="6"/>
    </row>
    <row r="65" customFormat="false" ht="12.75" hidden="false" customHeight="false" outlineLevel="0" collapsed="false">
      <c r="A65" s="19" t="n">
        <v>36863.5416666667</v>
      </c>
      <c r="B65" s="0" t="n">
        <v>10944</v>
      </c>
      <c r="C65" s="0" t="n">
        <v>5076</v>
      </c>
      <c r="D65" s="0" t="n">
        <v>15072</v>
      </c>
      <c r="E65" s="20" t="n">
        <v>36863</v>
      </c>
      <c r="F65" s="18" t="n">
        <v>14</v>
      </c>
      <c r="G65" s="18" t="str">
        <f aca="false">CONCATENATE(E65+365,F65)</f>
        <v>3722814</v>
      </c>
      <c r="H65" s="21"/>
      <c r="I65" s="0" t="n">
        <v>20.16</v>
      </c>
      <c r="K65" s="23" t="n">
        <v>37252</v>
      </c>
      <c r="L65" s="24" t="n">
        <f aca="false">VLOOKUP(CONCATENATE($K65,L$38),$G$4:$H$747,2,0)</f>
        <v>0</v>
      </c>
      <c r="M65" s="24" t="n">
        <f aca="false">VLOOKUP(CONCATENATE($K65,M$38),$G$4:$H$747,2,0)</f>
        <v>0</v>
      </c>
      <c r="N65" s="24" t="n">
        <f aca="false">VLOOKUP(CONCATENATE($K65,N$38),$G$4:$H$747,2,0)</f>
        <v>0</v>
      </c>
      <c r="O65" s="24" t="n">
        <f aca="false">VLOOKUP(CONCATENATE($K65,O$38),$G$4:$H$747,2,0)</f>
        <v>0</v>
      </c>
      <c r="P65" s="24" t="n">
        <f aca="false">VLOOKUP(CONCATENATE($K65,P$38),$G$4:$H$747,2,0)</f>
        <v>0</v>
      </c>
      <c r="Q65" s="24" t="n">
        <f aca="false">VLOOKUP(CONCATENATE($K65,Q$38),$G$4:$H$747,2,0)</f>
        <v>0</v>
      </c>
      <c r="R65" s="24" t="n">
        <f aca="false">VLOOKUP(CONCATENATE($K65,R$38),$G$4:$H$747,2,0)</f>
        <v>0</v>
      </c>
      <c r="S65" s="24" t="n">
        <f aca="false">VLOOKUP(CONCATENATE($K65,S$38),$G$4:$H$747,2,0)</f>
        <v>0</v>
      </c>
      <c r="T65" s="24" t="n">
        <f aca="false">VLOOKUP(CONCATENATE($K65,T$38),$G$4:$H$747,2,0)</f>
        <v>0</v>
      </c>
      <c r="U65" s="24" t="n">
        <f aca="false">VLOOKUP(CONCATENATE($K65,U$38),$G$4:$H$747,2,0)</f>
        <v>0</v>
      </c>
      <c r="V65" s="24" t="n">
        <f aca="false">VLOOKUP(CONCATENATE($K65,V$38),$G$4:$H$747,2,0)</f>
        <v>0</v>
      </c>
      <c r="W65" s="24" t="n">
        <f aca="false">VLOOKUP(CONCATENATE($K65,W$38),$G$4:$H$747,2,0)</f>
        <v>0</v>
      </c>
      <c r="X65" s="24" t="n">
        <f aca="false">VLOOKUP(CONCATENATE($K65,X$38),$G$4:$H$747,2,0)</f>
        <v>0</v>
      </c>
      <c r="Y65" s="24" t="n">
        <f aca="false">VLOOKUP(CONCATENATE($K65,Y$38),$G$4:$H$747,2,0)</f>
        <v>0</v>
      </c>
      <c r="Z65" s="24" t="n">
        <f aca="false">VLOOKUP(CONCATENATE($K65,Z$38),$G$4:$H$747,2,0)</f>
        <v>0</v>
      </c>
      <c r="AA65" s="24" t="n">
        <f aca="false">VLOOKUP(CONCATENATE($K65,AA$38),$G$4:$H$747,2,0)</f>
        <v>0</v>
      </c>
      <c r="AB65" s="24" t="n">
        <f aca="false">VLOOKUP(CONCATENATE($K65,AB$38),$G$4:$H$747,2,0)</f>
        <v>0</v>
      </c>
      <c r="AC65" s="24" t="n">
        <f aca="false">VLOOKUP(CONCATENATE($K65,AC$38),$G$4:$H$747,2,0)</f>
        <v>0</v>
      </c>
      <c r="AD65" s="24" t="n">
        <f aca="false">VLOOKUP(CONCATENATE($K65,AD$38),$G$4:$H$747,2,0)</f>
        <v>0</v>
      </c>
      <c r="AE65" s="24" t="n">
        <f aca="false">VLOOKUP(CONCATENATE($K65,AE$38),$G$4:$H$747,2,0)</f>
        <v>0</v>
      </c>
      <c r="AF65" s="24" t="n">
        <f aca="false">VLOOKUP(CONCATENATE($K65,AF$38),$G$4:$H$747,2,0)</f>
        <v>0</v>
      </c>
      <c r="AG65" s="24" t="n">
        <f aca="false">VLOOKUP(CONCATENATE($K65,AG$38),$G$4:$H$747,2,0)</f>
        <v>0</v>
      </c>
      <c r="AH65" s="24" t="n">
        <f aca="false">VLOOKUP(CONCATENATE($K65,AH$38),$G$4:$H$747,2,0)</f>
        <v>0</v>
      </c>
      <c r="AI65" s="24" t="n">
        <f aca="false">VLOOKUP(CONCATENATE($K65,AI$38),$G$4:$H$747,2,0)</f>
        <v>0</v>
      </c>
      <c r="AJ65" s="6" t="n">
        <f aca="false">SUM(AI65,L65:S65)</f>
        <v>0</v>
      </c>
      <c r="AK65" s="6" t="n">
        <f aca="false">SUM(T65:AH65)</f>
        <v>0</v>
      </c>
    </row>
    <row r="66" customFormat="false" ht="12.75" hidden="false" customHeight="false" outlineLevel="0" collapsed="false">
      <c r="A66" s="19" t="n">
        <v>36863.5833333333</v>
      </c>
      <c r="B66" s="0" t="n">
        <v>11424</v>
      </c>
      <c r="C66" s="0" t="n">
        <v>5040</v>
      </c>
      <c r="D66" s="0" t="n">
        <v>15168</v>
      </c>
      <c r="E66" s="20" t="n">
        <v>36863</v>
      </c>
      <c r="F66" s="18" t="n">
        <v>15</v>
      </c>
      <c r="G66" s="18" t="str">
        <f aca="false">CONCATENATE(E66+365,F66)</f>
        <v>3722815</v>
      </c>
      <c r="H66" s="21"/>
      <c r="I66" s="0" t="n">
        <v>20.148</v>
      </c>
      <c r="K66" s="23" t="n">
        <v>37253</v>
      </c>
      <c r="L66" s="24" t="n">
        <f aca="false">VLOOKUP(CONCATENATE($K66,L$38),$G$4:$H$747,2,0)</f>
        <v>0</v>
      </c>
      <c r="M66" s="24" t="n">
        <f aca="false">VLOOKUP(CONCATENATE($K66,M$38),$G$4:$H$747,2,0)</f>
        <v>0</v>
      </c>
      <c r="N66" s="24" t="n">
        <f aca="false">VLOOKUP(CONCATENATE($K66,N$38),$G$4:$H$747,2,0)</f>
        <v>0</v>
      </c>
      <c r="O66" s="24" t="n">
        <f aca="false">VLOOKUP(CONCATENATE($K66,O$38),$G$4:$H$747,2,0)</f>
        <v>0</v>
      </c>
      <c r="P66" s="24" t="n">
        <f aca="false">VLOOKUP(CONCATENATE($K66,P$38),$G$4:$H$747,2,0)</f>
        <v>0</v>
      </c>
      <c r="Q66" s="24" t="n">
        <f aca="false">VLOOKUP(CONCATENATE($K66,Q$38),$G$4:$H$747,2,0)</f>
        <v>0</v>
      </c>
      <c r="R66" s="24" t="n">
        <f aca="false">VLOOKUP(CONCATENATE($K66,R$38),$G$4:$H$747,2,0)</f>
        <v>0</v>
      </c>
      <c r="S66" s="24" t="n">
        <f aca="false">VLOOKUP(CONCATENATE($K66,S$38),$G$4:$H$747,2,0)</f>
        <v>0</v>
      </c>
      <c r="T66" s="24" t="n">
        <f aca="false">VLOOKUP(CONCATENATE($K66,T$38),$G$4:$H$747,2,0)</f>
        <v>0</v>
      </c>
      <c r="U66" s="24" t="n">
        <f aca="false">VLOOKUP(CONCATENATE($K66,U$38),$G$4:$H$747,2,0)</f>
        <v>0</v>
      </c>
      <c r="V66" s="24" t="n">
        <f aca="false">VLOOKUP(CONCATENATE($K66,V$38),$G$4:$H$747,2,0)</f>
        <v>0</v>
      </c>
      <c r="W66" s="24" t="n">
        <f aca="false">VLOOKUP(CONCATENATE($K66,W$38),$G$4:$H$747,2,0)</f>
        <v>0</v>
      </c>
      <c r="X66" s="24" t="n">
        <f aca="false">VLOOKUP(CONCATENATE($K66,X$38),$G$4:$H$747,2,0)</f>
        <v>0</v>
      </c>
      <c r="Y66" s="24" t="n">
        <f aca="false">VLOOKUP(CONCATENATE($K66,Y$38),$G$4:$H$747,2,0)</f>
        <v>0</v>
      </c>
      <c r="Z66" s="24" t="n">
        <f aca="false">VLOOKUP(CONCATENATE($K66,Z$38),$G$4:$H$747,2,0)</f>
        <v>0</v>
      </c>
      <c r="AA66" s="24" t="n">
        <f aca="false">VLOOKUP(CONCATENATE($K66,AA$38),$G$4:$H$747,2,0)</f>
        <v>0</v>
      </c>
      <c r="AB66" s="24" t="n">
        <f aca="false">VLOOKUP(CONCATENATE($K66,AB$38),$G$4:$H$747,2,0)</f>
        <v>0</v>
      </c>
      <c r="AC66" s="24" t="n">
        <f aca="false">VLOOKUP(CONCATENATE($K66,AC$38),$G$4:$H$747,2,0)</f>
        <v>0</v>
      </c>
      <c r="AD66" s="24" t="n">
        <f aca="false">VLOOKUP(CONCATENATE($K66,AD$38),$G$4:$H$747,2,0)</f>
        <v>0</v>
      </c>
      <c r="AE66" s="24" t="n">
        <f aca="false">VLOOKUP(CONCATENATE($K66,AE$38),$G$4:$H$747,2,0)</f>
        <v>0</v>
      </c>
      <c r="AF66" s="24" t="n">
        <f aca="false">VLOOKUP(CONCATENATE($K66,AF$38),$G$4:$H$747,2,0)</f>
        <v>0</v>
      </c>
      <c r="AG66" s="24" t="n">
        <f aca="false">VLOOKUP(CONCATENATE($K66,AG$38),$G$4:$H$747,2,0)</f>
        <v>0</v>
      </c>
      <c r="AH66" s="24" t="n">
        <f aca="false">VLOOKUP(CONCATENATE($K66,AH$38),$G$4:$H$747,2,0)</f>
        <v>0</v>
      </c>
      <c r="AI66" s="24" t="n">
        <f aca="false">VLOOKUP(CONCATENATE($K66,AI$38),$G$4:$H$747,2,0)</f>
        <v>0</v>
      </c>
      <c r="AJ66" s="6" t="n">
        <f aca="false">SUM(AI66,L66:S66)</f>
        <v>0</v>
      </c>
      <c r="AK66" s="6" t="n">
        <f aca="false">SUM(T66:AH66)</f>
        <v>0</v>
      </c>
      <c r="AO66" s="6"/>
      <c r="AP66" s="6"/>
    </row>
    <row r="67" customFormat="false" ht="12.75" hidden="false" customHeight="false" outlineLevel="0" collapsed="false">
      <c r="A67" s="19" t="n">
        <v>36863.625</v>
      </c>
      <c r="B67" s="0" t="n">
        <v>11808</v>
      </c>
      <c r="C67" s="0" t="n">
        <v>5184</v>
      </c>
      <c r="D67" s="0" t="n">
        <v>14803.2</v>
      </c>
      <c r="E67" s="20" t="n">
        <v>36863</v>
      </c>
      <c r="F67" s="18" t="n">
        <v>16</v>
      </c>
      <c r="G67" s="18" t="str">
        <f aca="false">CONCATENATE(E67+365,F67)</f>
        <v>3722816</v>
      </c>
      <c r="H67" s="21"/>
      <c r="I67" s="0" t="n">
        <v>20.13</v>
      </c>
      <c r="K67" s="23" t="n">
        <v>37254</v>
      </c>
      <c r="L67" s="24" t="n">
        <f aca="false">VLOOKUP(CONCATENATE($K67,L$38),$G$4:$H$747,2,0)</f>
        <v>0</v>
      </c>
      <c r="M67" s="24" t="n">
        <f aca="false">VLOOKUP(CONCATENATE($K67,M$38),$G$4:$H$747,2,0)</f>
        <v>0</v>
      </c>
      <c r="N67" s="24" t="n">
        <f aca="false">VLOOKUP(CONCATENATE($K67,N$38),$G$4:$H$747,2,0)</f>
        <v>0</v>
      </c>
      <c r="O67" s="24" t="n">
        <f aca="false">VLOOKUP(CONCATENATE($K67,O$38),$G$4:$H$747,2,0)</f>
        <v>0</v>
      </c>
      <c r="P67" s="24" t="n">
        <f aca="false">VLOOKUP(CONCATENATE($K67,P$38),$G$4:$H$747,2,0)</f>
        <v>0</v>
      </c>
      <c r="Q67" s="24" t="n">
        <f aca="false">VLOOKUP(CONCATENATE($K67,Q$38),$G$4:$H$747,2,0)</f>
        <v>0</v>
      </c>
      <c r="R67" s="24" t="n">
        <f aca="false">VLOOKUP(CONCATENATE($K67,R$38),$G$4:$H$747,2,0)</f>
        <v>0</v>
      </c>
      <c r="S67" s="24" t="n">
        <f aca="false">VLOOKUP(CONCATENATE($K67,S$38),$G$4:$H$747,2,0)</f>
        <v>0</v>
      </c>
      <c r="T67" s="24" t="n">
        <f aca="false">VLOOKUP(CONCATENATE($K67,T$38),$G$4:$H$747,2,0)</f>
        <v>0</v>
      </c>
      <c r="U67" s="24" t="n">
        <f aca="false">VLOOKUP(CONCATENATE($K67,U$38),$G$4:$H$747,2,0)</f>
        <v>0</v>
      </c>
      <c r="V67" s="24" t="n">
        <f aca="false">VLOOKUP(CONCATENATE($K67,V$38),$G$4:$H$747,2,0)</f>
        <v>0</v>
      </c>
      <c r="W67" s="24" t="n">
        <f aca="false">VLOOKUP(CONCATENATE($K67,W$38),$G$4:$H$747,2,0)</f>
        <v>0</v>
      </c>
      <c r="X67" s="24" t="n">
        <f aca="false">VLOOKUP(CONCATENATE($K67,X$38),$G$4:$H$747,2,0)</f>
        <v>0</v>
      </c>
      <c r="Y67" s="24" t="n">
        <f aca="false">VLOOKUP(CONCATENATE($K67,Y$38),$G$4:$H$747,2,0)</f>
        <v>0</v>
      </c>
      <c r="Z67" s="24" t="n">
        <f aca="false">VLOOKUP(CONCATENATE($K67,Z$38),$G$4:$H$747,2,0)</f>
        <v>0</v>
      </c>
      <c r="AA67" s="24" t="n">
        <f aca="false">VLOOKUP(CONCATENATE($K67,AA$38),$G$4:$H$747,2,0)</f>
        <v>0</v>
      </c>
      <c r="AB67" s="24" t="n">
        <f aca="false">VLOOKUP(CONCATENATE($K67,AB$38),$G$4:$H$747,2,0)</f>
        <v>0</v>
      </c>
      <c r="AC67" s="24" t="n">
        <f aca="false">VLOOKUP(CONCATENATE($K67,AC$38),$G$4:$H$747,2,0)</f>
        <v>0</v>
      </c>
      <c r="AD67" s="24" t="n">
        <f aca="false">VLOOKUP(CONCATENATE($K67,AD$38),$G$4:$H$747,2,0)</f>
        <v>0</v>
      </c>
      <c r="AE67" s="24" t="n">
        <f aca="false">VLOOKUP(CONCATENATE($K67,AE$38),$G$4:$H$747,2,0)</f>
        <v>0</v>
      </c>
      <c r="AF67" s="24" t="n">
        <f aca="false">VLOOKUP(CONCATENATE($K67,AF$38),$G$4:$H$747,2,0)</f>
        <v>0</v>
      </c>
      <c r="AG67" s="24" t="n">
        <f aca="false">VLOOKUP(CONCATENATE($K67,AG$38),$G$4:$H$747,2,0)</f>
        <v>0</v>
      </c>
      <c r="AH67" s="24" t="n">
        <f aca="false">VLOOKUP(CONCATENATE($K67,AH$38),$G$4:$H$747,2,0)</f>
        <v>0</v>
      </c>
      <c r="AI67" s="24" t="n">
        <f aca="false">VLOOKUP(CONCATENATE($K67,AI$38),$G$4:$H$747,2,0)</f>
        <v>0</v>
      </c>
      <c r="AJ67" s="6" t="n">
        <f aca="false">SUM(L67:AI67)</f>
        <v>0</v>
      </c>
      <c r="AK67" s="6"/>
    </row>
    <row r="68" customFormat="false" ht="12.75" hidden="false" customHeight="false" outlineLevel="0" collapsed="false">
      <c r="A68" s="19" t="n">
        <v>36863.6666666667</v>
      </c>
      <c r="B68" s="0" t="n">
        <v>12384</v>
      </c>
      <c r="C68" s="0" t="n">
        <v>5364</v>
      </c>
      <c r="D68" s="0" t="n">
        <v>15360</v>
      </c>
      <c r="E68" s="20" t="n">
        <v>36863</v>
      </c>
      <c r="F68" s="18" t="n">
        <v>17</v>
      </c>
      <c r="G68" s="18" t="str">
        <f aca="false">CONCATENATE(E68+365,F68)</f>
        <v>3722817</v>
      </c>
      <c r="H68" s="21"/>
      <c r="I68" s="0" t="n">
        <v>20.0052</v>
      </c>
      <c r="K68" s="23" t="n">
        <v>37255</v>
      </c>
      <c r="L68" s="24" t="n">
        <f aca="false">VLOOKUP(CONCATENATE($K68,L$38),$G$4:$H$747,2,0)</f>
        <v>0</v>
      </c>
      <c r="M68" s="24" t="n">
        <f aca="false">VLOOKUP(CONCATENATE($K68,M$38),$G$4:$H$747,2,0)</f>
        <v>0</v>
      </c>
      <c r="N68" s="24" t="n">
        <f aca="false">VLOOKUP(CONCATENATE($K68,N$38),$G$4:$H$747,2,0)</f>
        <v>0</v>
      </c>
      <c r="O68" s="24" t="n">
        <f aca="false">VLOOKUP(CONCATENATE($K68,O$38),$G$4:$H$747,2,0)</f>
        <v>0</v>
      </c>
      <c r="P68" s="24" t="n">
        <f aca="false">VLOOKUP(CONCATENATE($K68,P$38),$G$4:$H$747,2,0)</f>
        <v>0</v>
      </c>
      <c r="Q68" s="24" t="n">
        <f aca="false">VLOOKUP(CONCATENATE($K68,Q$38),$G$4:$H$747,2,0)</f>
        <v>0</v>
      </c>
      <c r="R68" s="24" t="n">
        <f aca="false">VLOOKUP(CONCATENATE($K68,R$38),$G$4:$H$747,2,0)</f>
        <v>0</v>
      </c>
      <c r="S68" s="24" t="n">
        <f aca="false">VLOOKUP(CONCATENATE($K68,S$38),$G$4:$H$747,2,0)</f>
        <v>0</v>
      </c>
      <c r="T68" s="24" t="n">
        <f aca="false">VLOOKUP(CONCATENATE($K68,T$38),$G$4:$H$747,2,0)</f>
        <v>0</v>
      </c>
      <c r="U68" s="24" t="n">
        <f aca="false">VLOOKUP(CONCATENATE($K68,U$38),$G$4:$H$747,2,0)</f>
        <v>0</v>
      </c>
      <c r="V68" s="24" t="n">
        <f aca="false">VLOOKUP(CONCATENATE($K68,V$38),$G$4:$H$747,2,0)</f>
        <v>0</v>
      </c>
      <c r="W68" s="24" t="n">
        <f aca="false">VLOOKUP(CONCATENATE($K68,W$38),$G$4:$H$747,2,0)</f>
        <v>0</v>
      </c>
      <c r="X68" s="24" t="n">
        <f aca="false">VLOOKUP(CONCATENATE($K68,X$38),$G$4:$H$747,2,0)</f>
        <v>0</v>
      </c>
      <c r="Y68" s="24" t="n">
        <f aca="false">VLOOKUP(CONCATENATE($K68,Y$38),$G$4:$H$747,2,0)</f>
        <v>0</v>
      </c>
      <c r="Z68" s="24" t="n">
        <f aca="false">VLOOKUP(CONCATENATE($K68,Z$38),$G$4:$H$747,2,0)</f>
        <v>0</v>
      </c>
      <c r="AA68" s="24" t="n">
        <f aca="false">VLOOKUP(CONCATENATE($K68,AA$38),$G$4:$H$747,2,0)</f>
        <v>0</v>
      </c>
      <c r="AB68" s="24" t="n">
        <f aca="false">VLOOKUP(CONCATENATE($K68,AB$38),$G$4:$H$747,2,0)</f>
        <v>0</v>
      </c>
      <c r="AC68" s="24" t="n">
        <f aca="false">VLOOKUP(CONCATENATE($K68,AC$38),$G$4:$H$747,2,0)</f>
        <v>0</v>
      </c>
      <c r="AD68" s="24" t="n">
        <f aca="false">VLOOKUP(CONCATENATE($K68,AD$38),$G$4:$H$747,2,0)</f>
        <v>0</v>
      </c>
      <c r="AE68" s="24" t="n">
        <f aca="false">VLOOKUP(CONCATENATE($K68,AE$38),$G$4:$H$747,2,0)</f>
        <v>0</v>
      </c>
      <c r="AF68" s="24" t="n">
        <f aca="false">VLOOKUP(CONCATENATE($K68,AF$38),$G$4:$H$747,2,0)</f>
        <v>0</v>
      </c>
      <c r="AG68" s="24" t="n">
        <f aca="false">VLOOKUP(CONCATENATE($K68,AG$38),$G$4:$H$747,2,0)</f>
        <v>0</v>
      </c>
      <c r="AH68" s="24" t="n">
        <f aca="false">VLOOKUP(CONCATENATE($K68,AH$38),$G$4:$H$747,2,0)</f>
        <v>0</v>
      </c>
      <c r="AI68" s="24" t="n">
        <f aca="false">VLOOKUP(CONCATENATE($K68,AI$38),$G$4:$H$747,2,0)</f>
        <v>0</v>
      </c>
      <c r="AJ68" s="6" t="n">
        <f aca="false">SUM(L68:AI68)</f>
        <v>0</v>
      </c>
      <c r="AK68" s="6"/>
      <c r="AM68" s="1"/>
    </row>
    <row r="69" customFormat="false" ht="12.75" hidden="false" customHeight="false" outlineLevel="0" collapsed="false">
      <c r="A69" s="19" t="n">
        <v>36863.7083333333</v>
      </c>
      <c r="B69" s="0" t="n">
        <v>12768</v>
      </c>
      <c r="C69" s="0" t="n">
        <v>5400</v>
      </c>
      <c r="D69" s="0" t="n">
        <v>15878.4</v>
      </c>
      <c r="E69" s="20" t="n">
        <v>36863</v>
      </c>
      <c r="F69" s="18" t="n">
        <v>18</v>
      </c>
      <c r="G69" s="18" t="str">
        <f aca="false">CONCATENATE(E69+365,F69)</f>
        <v>3722818</v>
      </c>
      <c r="H69" s="21"/>
      <c r="I69" s="0" t="n">
        <v>20.5452</v>
      </c>
      <c r="K69" s="23" t="n">
        <v>37256</v>
      </c>
      <c r="L69" s="24" t="n">
        <f aca="false">VLOOKUP(CONCATENATE($K69,L$38),$G$4:$H$747,2,0)</f>
        <v>0</v>
      </c>
      <c r="M69" s="24" t="n">
        <f aca="false">VLOOKUP(CONCATENATE($K69,M$38),$G$4:$H$747,2,0)</f>
        <v>0</v>
      </c>
      <c r="N69" s="24" t="n">
        <f aca="false">VLOOKUP(CONCATENATE($K69,N$38),$G$4:$H$747,2,0)</f>
        <v>0</v>
      </c>
      <c r="O69" s="24" t="n">
        <f aca="false">VLOOKUP(CONCATENATE($K69,O$38),$G$4:$H$747,2,0)</f>
        <v>0</v>
      </c>
      <c r="P69" s="24" t="n">
        <f aca="false">VLOOKUP(CONCATENATE($K69,P$38),$G$4:$H$747,2,0)</f>
        <v>0</v>
      </c>
      <c r="Q69" s="24" t="n">
        <f aca="false">VLOOKUP(CONCATENATE($K69,Q$38),$G$4:$H$747,2,0)</f>
        <v>0</v>
      </c>
      <c r="R69" s="24" t="n">
        <f aca="false">VLOOKUP(CONCATENATE($K69,R$38),$G$4:$H$747,2,0)</f>
        <v>0</v>
      </c>
      <c r="S69" s="24" t="n">
        <f aca="false">VLOOKUP(CONCATENATE($K69,S$38),$G$4:$H$747,2,0)</f>
        <v>0</v>
      </c>
      <c r="T69" s="24" t="n">
        <f aca="false">VLOOKUP(CONCATENATE($K69,T$38),$G$4:$H$747,2,0)</f>
        <v>0</v>
      </c>
      <c r="U69" s="24" t="n">
        <f aca="false">VLOOKUP(CONCATENATE($K69,U$38),$G$4:$H$747,2,0)</f>
        <v>0</v>
      </c>
      <c r="V69" s="24" t="n">
        <f aca="false">VLOOKUP(CONCATENATE($K69,V$38),$G$4:$H$747,2,0)</f>
        <v>0</v>
      </c>
      <c r="W69" s="24" t="n">
        <f aca="false">VLOOKUP(CONCATENATE($K69,W$38),$G$4:$H$747,2,0)</f>
        <v>0</v>
      </c>
      <c r="X69" s="24" t="n">
        <f aca="false">VLOOKUP(CONCATENATE($K69,X$38),$G$4:$H$747,2,0)</f>
        <v>0</v>
      </c>
      <c r="Y69" s="24" t="n">
        <f aca="false">VLOOKUP(CONCATENATE($K69,Y$38),$G$4:$H$747,2,0)</f>
        <v>0</v>
      </c>
      <c r="Z69" s="24" t="n">
        <f aca="false">VLOOKUP(CONCATENATE($K69,Z$38),$G$4:$H$747,2,0)</f>
        <v>0</v>
      </c>
      <c r="AA69" s="24" t="n">
        <f aca="false">VLOOKUP(CONCATENATE($K69,AA$38),$G$4:$H$747,2,0)</f>
        <v>0</v>
      </c>
      <c r="AB69" s="24" t="n">
        <f aca="false">VLOOKUP(CONCATENATE($K69,AB$38),$G$4:$H$747,2,0)</f>
        <v>0</v>
      </c>
      <c r="AC69" s="24" t="n">
        <f aca="false">VLOOKUP(CONCATENATE($K69,AC$38),$G$4:$H$747,2,0)</f>
        <v>0</v>
      </c>
      <c r="AD69" s="24" t="n">
        <f aca="false">VLOOKUP(CONCATENATE($K69,AD$38),$G$4:$H$747,2,0)</f>
        <v>0</v>
      </c>
      <c r="AE69" s="24" t="n">
        <f aca="false">VLOOKUP(CONCATENATE($K69,AE$38),$G$4:$H$747,2,0)</f>
        <v>0</v>
      </c>
      <c r="AF69" s="24" t="n">
        <f aca="false">VLOOKUP(CONCATENATE($K69,AF$38),$G$4:$H$747,2,0)</f>
        <v>0</v>
      </c>
      <c r="AG69" s="24" t="n">
        <f aca="false">VLOOKUP(CONCATENATE($K69,AG$38),$G$4:$H$747,2,0)</f>
        <v>0</v>
      </c>
      <c r="AH69" s="24" t="n">
        <f aca="false">VLOOKUP(CONCATENATE($K69,AH$38),$G$4:$H$747,2,0)</f>
        <v>0</v>
      </c>
      <c r="AI69" s="24" t="n">
        <f aca="false">VLOOKUP(CONCATENATE($K69,AI$38),$G$4:$H$747,2,0)</f>
        <v>0</v>
      </c>
      <c r="AJ69" s="6" t="n">
        <f aca="false">SUM(AI69,L69:S69)</f>
        <v>0</v>
      </c>
      <c r="AK69" s="6" t="n">
        <f aca="false">SUM(T69:AH69)</f>
        <v>0</v>
      </c>
      <c r="AM69" s="1" t="s">
        <v>4</v>
      </c>
    </row>
    <row r="70" customFormat="false" ht="12.75" hidden="false" customHeight="false" outlineLevel="0" collapsed="false">
      <c r="A70" s="19" t="n">
        <v>36863.75</v>
      </c>
      <c r="B70" s="0" t="n">
        <v>13248</v>
      </c>
      <c r="C70" s="0" t="n">
        <v>5472</v>
      </c>
      <c r="D70" s="0" t="n">
        <v>16128</v>
      </c>
      <c r="E70" s="20" t="n">
        <v>36863</v>
      </c>
      <c r="F70" s="18" t="n">
        <v>19</v>
      </c>
      <c r="G70" s="18" t="str">
        <f aca="false">CONCATENATE(E70+365,F70)</f>
        <v>3722819</v>
      </c>
      <c r="H70" s="21"/>
      <c r="I70" s="0" t="n">
        <v>22.3086</v>
      </c>
      <c r="K70" s="23"/>
      <c r="M70" s="26"/>
      <c r="AI70" s="1" t="s">
        <v>35</v>
      </c>
      <c r="AJ70" s="30" t="n">
        <f aca="false">SUM(AJ39:AJ69)</f>
        <v>0</v>
      </c>
      <c r="AK70" s="30" t="n">
        <f aca="false">SUM(AK39:AK69)</f>
        <v>0</v>
      </c>
      <c r="AL70" s="30" t="n">
        <f aca="false">SUM(AL39:AL69)</f>
        <v>0</v>
      </c>
      <c r="AM70" s="30" t="n">
        <f aca="false">SUM(AJ70:AL70)</f>
        <v>0</v>
      </c>
    </row>
    <row r="71" customFormat="false" ht="12.75" hidden="false" customHeight="false" outlineLevel="0" collapsed="false">
      <c r="A71" s="19" t="n">
        <v>36863.7916666667</v>
      </c>
      <c r="B71" s="0" t="n">
        <v>13056</v>
      </c>
      <c r="C71" s="0" t="n">
        <v>5436</v>
      </c>
      <c r="D71" s="0" t="n">
        <v>16051.2</v>
      </c>
      <c r="E71" s="20" t="n">
        <v>36863</v>
      </c>
      <c r="F71" s="18" t="n">
        <v>20</v>
      </c>
      <c r="G71" s="18" t="str">
        <f aca="false">CONCATENATE(E71+365,F71)</f>
        <v>3722820</v>
      </c>
      <c r="H71" s="21"/>
      <c r="I71" s="0" t="n">
        <v>22.725</v>
      </c>
      <c r="M71" s="26"/>
      <c r="AK71" s="26"/>
      <c r="AL71" s="26"/>
      <c r="AN71" s="6"/>
    </row>
    <row r="72" customFormat="false" ht="12.75" hidden="false" customHeight="false" outlineLevel="0" collapsed="false">
      <c r="A72" s="19" t="n">
        <v>36863.8333333333</v>
      </c>
      <c r="B72" s="0" t="n">
        <v>12480</v>
      </c>
      <c r="C72" s="0" t="n">
        <v>5040</v>
      </c>
      <c r="D72" s="0" t="n">
        <v>14822.4</v>
      </c>
      <c r="E72" s="20" t="n">
        <v>36863</v>
      </c>
      <c r="F72" s="18" t="n">
        <v>21</v>
      </c>
      <c r="G72" s="18" t="str">
        <f aca="false">CONCATENATE(E72+365,F72)</f>
        <v>3722821</v>
      </c>
      <c r="H72" s="21"/>
      <c r="I72" s="0" t="n">
        <v>22.7226</v>
      </c>
      <c r="K72" s="1" t="s">
        <v>36</v>
      </c>
      <c r="L72" s="31" t="n">
        <v>1</v>
      </c>
      <c r="M72" s="32" t="n">
        <v>2</v>
      </c>
      <c r="N72" s="31" t="n">
        <v>3</v>
      </c>
      <c r="O72" s="32" t="n">
        <v>4</v>
      </c>
      <c r="P72" s="31" t="n">
        <v>5</v>
      </c>
      <c r="Q72" s="32" t="n">
        <v>6</v>
      </c>
      <c r="R72" s="31" t="n">
        <v>7</v>
      </c>
      <c r="S72" s="32" t="n">
        <v>8</v>
      </c>
      <c r="T72" s="31" t="n">
        <v>9</v>
      </c>
      <c r="U72" s="32" t="n">
        <v>10</v>
      </c>
      <c r="V72" s="31" t="n">
        <v>11</v>
      </c>
      <c r="W72" s="32" t="n">
        <v>12</v>
      </c>
      <c r="X72" s="31" t="n">
        <v>13</v>
      </c>
      <c r="Y72" s="32" t="n">
        <v>14</v>
      </c>
      <c r="Z72" s="31" t="n">
        <v>15</v>
      </c>
      <c r="AA72" s="32" t="n">
        <v>16</v>
      </c>
      <c r="AB72" s="31" t="n">
        <v>17</v>
      </c>
      <c r="AC72" s="32" t="n">
        <v>18</v>
      </c>
      <c r="AD72" s="31" t="n">
        <v>19</v>
      </c>
      <c r="AE72" s="32" t="n">
        <v>20</v>
      </c>
      <c r="AF72" s="31" t="n">
        <v>21</v>
      </c>
      <c r="AG72" s="32" t="n">
        <v>22</v>
      </c>
      <c r="AH72" s="31" t="n">
        <v>23</v>
      </c>
      <c r="AI72" s="32" t="n">
        <v>24</v>
      </c>
    </row>
    <row r="73" customFormat="false" ht="12.75" hidden="false" customHeight="false" outlineLevel="0" collapsed="false">
      <c r="A73" s="19" t="n">
        <v>36863.875</v>
      </c>
      <c r="B73" s="0" t="n">
        <v>12192</v>
      </c>
      <c r="C73" s="0" t="n">
        <v>4932</v>
      </c>
      <c r="D73" s="0" t="n">
        <v>13766.4</v>
      </c>
      <c r="E73" s="20" t="n">
        <v>36863</v>
      </c>
      <c r="F73" s="18" t="n">
        <v>22</v>
      </c>
      <c r="G73" s="18" t="str">
        <f aca="false">CONCATENATE(E73+365,F73)</f>
        <v>3722822</v>
      </c>
      <c r="H73" s="21"/>
      <c r="I73" s="0" t="n">
        <v>22.6152</v>
      </c>
      <c r="K73" s="23" t="n">
        <v>37226</v>
      </c>
      <c r="L73" s="6" t="n">
        <f aca="false">L39-L5</f>
        <v>-5.442</v>
      </c>
      <c r="M73" s="6" t="n">
        <f aca="false">M39-M5</f>
        <v>-21.4764</v>
      </c>
      <c r="N73" s="6" t="n">
        <f aca="false">N39-N5</f>
        <v>-21.282</v>
      </c>
      <c r="O73" s="6" t="n">
        <f aca="false">O39-O5</f>
        <v>-21.186</v>
      </c>
      <c r="P73" s="6" t="n">
        <f aca="false">P39-P5</f>
        <v>-21.3096</v>
      </c>
      <c r="Q73" s="6" t="n">
        <f aca="false">Q39-Q5</f>
        <v>-21.576</v>
      </c>
      <c r="R73" s="6" t="n">
        <f aca="false">R39-R5</f>
        <v>-22.6554</v>
      </c>
      <c r="S73" s="6" t="n">
        <f aca="false">S39-S5</f>
        <v>-25.0968</v>
      </c>
      <c r="T73" s="6" t="n">
        <f aca="false">T39-T5</f>
        <v>-26.892</v>
      </c>
      <c r="U73" s="6" t="n">
        <f aca="false">U39-U5</f>
        <v>-27.8196</v>
      </c>
      <c r="V73" s="6" t="n">
        <f aca="false">V39-V5</f>
        <v>-27.8838</v>
      </c>
      <c r="W73" s="6" t="n">
        <f aca="false">W39-W5</f>
        <v>-27.786</v>
      </c>
      <c r="X73" s="6" t="n">
        <f aca="false">X39-X5</f>
        <v>-27.5796</v>
      </c>
      <c r="Y73" s="6" t="n">
        <f aca="false">Y39-Y5</f>
        <v>-27.2484</v>
      </c>
      <c r="Z73" s="6" t="n">
        <f aca="false">Z39-Z5</f>
        <v>-27.0408</v>
      </c>
      <c r="AA73" s="6" t="n">
        <f aca="false">AA39-AA5</f>
        <v>-26.3616</v>
      </c>
      <c r="AB73" s="6" t="n">
        <f aca="false">AB39-AB5</f>
        <v>-25.4784</v>
      </c>
      <c r="AC73" s="6" t="n">
        <f aca="false">AC39-AC5</f>
        <v>-24.7668</v>
      </c>
      <c r="AD73" s="6" t="n">
        <f aca="false">AD39-AD5</f>
        <v>-25.3188</v>
      </c>
      <c r="AE73" s="6" t="n">
        <f aca="false">AE39-AE5</f>
        <v>-24.7818</v>
      </c>
      <c r="AF73" s="6" t="n">
        <f aca="false">AF39-AF5</f>
        <v>-24.2484</v>
      </c>
      <c r="AG73" s="6" t="n">
        <f aca="false">AG39-AG5</f>
        <v>-24.3702</v>
      </c>
      <c r="AH73" s="6" t="n">
        <f aca="false">AH39-AH5</f>
        <v>-23.616</v>
      </c>
      <c r="AI73" s="6" t="n">
        <f aca="false">AI39-AI5</f>
        <v>-22.3962</v>
      </c>
    </row>
    <row r="74" customFormat="false" ht="12.75" hidden="false" customHeight="false" outlineLevel="0" collapsed="false">
      <c r="A74" s="19" t="n">
        <v>36863.9166666667</v>
      </c>
      <c r="B74" s="0" t="n">
        <v>11904</v>
      </c>
      <c r="C74" s="0" t="n">
        <v>4788</v>
      </c>
      <c r="D74" s="0" t="n">
        <v>13036.8</v>
      </c>
      <c r="E74" s="20" t="n">
        <v>36863</v>
      </c>
      <c r="F74" s="18" t="n">
        <v>23</v>
      </c>
      <c r="G74" s="18" t="str">
        <f aca="false">CONCATENATE(E74+365,F74)</f>
        <v>3722823</v>
      </c>
      <c r="H74" s="21"/>
      <c r="I74" s="0" t="n">
        <v>22.1736</v>
      </c>
      <c r="K74" s="23" t="n">
        <v>37227</v>
      </c>
      <c r="L74" s="6" t="n">
        <f aca="false">L40-L6</f>
        <v>-21.678</v>
      </c>
      <c r="M74" s="6" t="n">
        <f aca="false">M40-M6</f>
        <v>-21.2136</v>
      </c>
      <c r="N74" s="6" t="n">
        <f aca="false">N40-N6</f>
        <v>-20.8272</v>
      </c>
      <c r="O74" s="6" t="n">
        <f aca="false">O40-O6</f>
        <v>-20.814</v>
      </c>
      <c r="P74" s="6" t="n">
        <f aca="false">P40-P6</f>
        <v>-20.8842</v>
      </c>
      <c r="Q74" s="6" t="n">
        <f aca="false">Q40-Q6</f>
        <v>-20.8968</v>
      </c>
      <c r="R74" s="6" t="n">
        <f aca="false">R40-R6</f>
        <v>-21.2646</v>
      </c>
      <c r="S74" s="6" t="n">
        <f aca="false">S40-S6</f>
        <v>-21.2742</v>
      </c>
      <c r="T74" s="6" t="n">
        <f aca="false">T40-T6</f>
        <v>-20.5554</v>
      </c>
      <c r="U74" s="6" t="n">
        <f aca="false">U40-U6</f>
        <v>-20.7006</v>
      </c>
      <c r="V74" s="6" t="n">
        <f aca="false">V40-V6</f>
        <v>-20.796</v>
      </c>
      <c r="W74" s="6" t="n">
        <f aca="false">W40-W6</f>
        <v>-20.5086</v>
      </c>
      <c r="X74" s="6" t="n">
        <f aca="false">X40-X6</f>
        <v>-20.4246</v>
      </c>
      <c r="Y74" s="6" t="n">
        <f aca="false">Y40-Y6</f>
        <v>-20.3076</v>
      </c>
      <c r="Z74" s="6" t="n">
        <f aca="false">Z40-Z6</f>
        <v>-20.1396</v>
      </c>
      <c r="AA74" s="6" t="n">
        <f aca="false">AA40-AA6</f>
        <v>-20.169</v>
      </c>
      <c r="AB74" s="6" t="n">
        <f aca="false">AB40-AB6</f>
        <v>-20.0448</v>
      </c>
      <c r="AC74" s="6" t="n">
        <f aca="false">AC40-AC6</f>
        <v>-20.3394</v>
      </c>
      <c r="AD74" s="6" t="n">
        <f aca="false">AD40-AD6</f>
        <v>-22.2972</v>
      </c>
      <c r="AE74" s="6" t="n">
        <f aca="false">AE40-AE6</f>
        <v>-22.2498</v>
      </c>
      <c r="AF74" s="6" t="n">
        <f aca="false">AF40-AF6</f>
        <v>-22.2924</v>
      </c>
      <c r="AG74" s="6" t="n">
        <f aca="false">AG40-AG6</f>
        <v>-22.3716</v>
      </c>
      <c r="AH74" s="6" t="n">
        <f aca="false">AH40-AH6</f>
        <v>-22.221</v>
      </c>
      <c r="AI74" s="6" t="n">
        <f aca="false">AI40-AI6</f>
        <v>-21.762</v>
      </c>
    </row>
    <row r="75" customFormat="false" ht="12.75" hidden="false" customHeight="false" outlineLevel="0" collapsed="false">
      <c r="A75" s="19" t="n">
        <v>36863.9583333333</v>
      </c>
      <c r="B75" s="0" t="n">
        <v>11808</v>
      </c>
      <c r="C75" s="0" t="n">
        <v>4644</v>
      </c>
      <c r="D75" s="0" t="n">
        <v>13574.4</v>
      </c>
      <c r="E75" s="20" t="n">
        <v>36863</v>
      </c>
      <c r="F75" s="18" t="n">
        <v>24</v>
      </c>
      <c r="G75" s="18" t="str">
        <f aca="false">CONCATENATE(E75+365,F75)</f>
        <v>3722824</v>
      </c>
      <c r="H75" s="21"/>
      <c r="I75" s="0" t="n">
        <v>21.525</v>
      </c>
      <c r="K75" s="23" t="n">
        <v>37228</v>
      </c>
      <c r="L75" s="6" t="n">
        <f aca="false">L41-L7</f>
        <v>-21.3762</v>
      </c>
      <c r="M75" s="6" t="n">
        <f aca="false">M41-M7</f>
        <v>-21.2622</v>
      </c>
      <c r="N75" s="6" t="n">
        <f aca="false">N41-N7</f>
        <v>-20.8452</v>
      </c>
      <c r="O75" s="6" t="n">
        <f aca="false">O41-O7</f>
        <v>-20.7474</v>
      </c>
      <c r="P75" s="6" t="n">
        <f aca="false">P41-P7</f>
        <v>-20.8302</v>
      </c>
      <c r="Q75" s="6" t="n">
        <f aca="false">Q41-Q7</f>
        <v>-20.8674</v>
      </c>
      <c r="R75" s="6" t="n">
        <f aca="false">R41-R7</f>
        <v>-21.018</v>
      </c>
      <c r="S75" s="6" t="n">
        <f aca="false">S41-S7</f>
        <v>-20.8218</v>
      </c>
      <c r="T75" s="6" t="n">
        <f aca="false">T41-T7</f>
        <v>-20.3508</v>
      </c>
      <c r="U75" s="6" t="n">
        <f aca="false">U41-U7</f>
        <v>-20.418</v>
      </c>
      <c r="V75" s="6" t="n">
        <f aca="false">V41-V7</f>
        <v>-20.3094</v>
      </c>
      <c r="W75" s="6" t="n">
        <f aca="false">W41-W7</f>
        <v>-20.4186</v>
      </c>
      <c r="X75" s="6" t="n">
        <f aca="false">X41-X7</f>
        <v>-20.3532</v>
      </c>
      <c r="Y75" s="6" t="n">
        <f aca="false">Y41-Y7</f>
        <v>-20.16</v>
      </c>
      <c r="Z75" s="6" t="n">
        <f aca="false">Z41-Z7</f>
        <v>-20.148</v>
      </c>
      <c r="AA75" s="6" t="n">
        <f aca="false">AA41-AA7</f>
        <v>-20.13</v>
      </c>
      <c r="AB75" s="6" t="n">
        <f aca="false">AB41-AB7</f>
        <v>-20.0052</v>
      </c>
      <c r="AC75" s="6" t="n">
        <f aca="false">AC41-AC7</f>
        <v>-20.5452</v>
      </c>
      <c r="AD75" s="6" t="n">
        <f aca="false">AD41-AD7</f>
        <v>-22.3086</v>
      </c>
      <c r="AE75" s="6" t="n">
        <f aca="false">AE41-AE7</f>
        <v>-22.725</v>
      </c>
      <c r="AF75" s="6" t="n">
        <f aca="false">AF41-AF7</f>
        <v>-22.7226</v>
      </c>
      <c r="AG75" s="6" t="n">
        <f aca="false">AG41-AG7</f>
        <v>-22.6152</v>
      </c>
      <c r="AH75" s="6" t="n">
        <f aca="false">AH41-AH7</f>
        <v>-22.1736</v>
      </c>
      <c r="AI75" s="6" t="n">
        <f aca="false">AI41-AI7</f>
        <v>-21.525</v>
      </c>
    </row>
    <row r="76" customFormat="false" ht="12.75" hidden="false" customHeight="false" outlineLevel="0" collapsed="false">
      <c r="A76" s="19" t="n">
        <v>36864</v>
      </c>
      <c r="B76" s="0" t="n">
        <v>11232</v>
      </c>
      <c r="C76" s="0" t="n">
        <v>4572</v>
      </c>
      <c r="D76" s="0" t="n">
        <v>13324.8</v>
      </c>
      <c r="E76" s="20" t="n">
        <v>36864</v>
      </c>
      <c r="F76" s="18" t="n">
        <v>1</v>
      </c>
      <c r="G76" s="18" t="str">
        <f aca="false">CONCATENATE(E76+365,F76)</f>
        <v>372291</v>
      </c>
      <c r="H76" s="21"/>
      <c r="I76" s="0" t="n">
        <v>21.021</v>
      </c>
      <c r="K76" s="23" t="n">
        <v>37229</v>
      </c>
      <c r="L76" s="6" t="n">
        <f aca="false">L42-L8</f>
        <v>-21.021</v>
      </c>
      <c r="M76" s="6" t="n">
        <f aca="false">M42-M8</f>
        <v>-20.5122</v>
      </c>
      <c r="N76" s="6" t="n">
        <f aca="false">N42-N8</f>
        <v>-20.5638</v>
      </c>
      <c r="O76" s="6" t="n">
        <f aca="false">O42-O8</f>
        <v>-20.8116</v>
      </c>
      <c r="P76" s="6" t="n">
        <f aca="false">P42-P8</f>
        <v>-20.7132</v>
      </c>
      <c r="Q76" s="6" t="n">
        <f aca="false">Q42-Q8</f>
        <v>-21.195</v>
      </c>
      <c r="R76" s="6" t="n">
        <f aca="false">R42-R8</f>
        <v>-22.3296</v>
      </c>
      <c r="S76" s="6" t="n">
        <f aca="false">S42-S8</f>
        <v>-24.5502</v>
      </c>
      <c r="T76" s="6" t="n">
        <f aca="false">T42-T8</f>
        <v>-26.571</v>
      </c>
      <c r="U76" s="6" t="n">
        <f aca="false">U42-U8</f>
        <v>-27.5448</v>
      </c>
      <c r="V76" s="6" t="n">
        <f aca="false">V42-V8</f>
        <v>-27.8652</v>
      </c>
      <c r="W76" s="6" t="n">
        <f aca="false">W42-W8</f>
        <v>-28.158</v>
      </c>
      <c r="X76" s="6" t="n">
        <f aca="false">X42-X8</f>
        <v>-27.867</v>
      </c>
      <c r="Y76" s="6" t="n">
        <f aca="false">Y42-Y8</f>
        <v>-27.9192</v>
      </c>
      <c r="Z76" s="6" t="n">
        <f aca="false">Z42-Z8</f>
        <v>-27.9516</v>
      </c>
      <c r="AA76" s="6" t="n">
        <f aca="false">AA42-AA8</f>
        <v>-27.612</v>
      </c>
      <c r="AB76" s="6" t="n">
        <f aca="false">AB42-AB8</f>
        <v>-26.5464</v>
      </c>
      <c r="AC76" s="6" t="n">
        <f aca="false">AC42-AC8</f>
        <v>-25.7574</v>
      </c>
      <c r="AD76" s="6" t="n">
        <f aca="false">AD42-AD8</f>
        <v>-25.8846</v>
      </c>
      <c r="AE76" s="6" t="n">
        <f aca="false">AE42-AE8</f>
        <v>-25.6266</v>
      </c>
      <c r="AF76" s="6" t="n">
        <f aca="false">AF42-AF8</f>
        <v>-25.3524</v>
      </c>
      <c r="AG76" s="6" t="n">
        <f aca="false">AG42-AG8</f>
        <v>-25.4532</v>
      </c>
      <c r="AH76" s="6" t="n">
        <f aca="false">AH42-AH8</f>
        <v>-24.6708</v>
      </c>
      <c r="AI76" s="6" t="n">
        <f aca="false">AI42-AI8</f>
        <v>-23.5476</v>
      </c>
      <c r="AL76" s="13"/>
      <c r="AM76" s="33" t="s">
        <v>37</v>
      </c>
      <c r="AN76" s="33" t="s">
        <v>38</v>
      </c>
      <c r="AO76" s="33" t="s">
        <v>39</v>
      </c>
    </row>
    <row r="77" customFormat="false" ht="12.75" hidden="false" customHeight="false" outlineLevel="0" collapsed="false">
      <c r="A77" s="19" t="n">
        <v>36864.0416666667</v>
      </c>
      <c r="B77" s="0" t="n">
        <v>10848</v>
      </c>
      <c r="C77" s="0" t="n">
        <v>4464</v>
      </c>
      <c r="D77" s="0" t="n">
        <v>12787.2</v>
      </c>
      <c r="E77" s="20" t="n">
        <v>36864</v>
      </c>
      <c r="F77" s="18" t="n">
        <v>2</v>
      </c>
      <c r="G77" s="18" t="str">
        <f aca="false">CONCATENATE(E77+365,F77)</f>
        <v>372292</v>
      </c>
      <c r="H77" s="21"/>
      <c r="I77" s="0" t="n">
        <v>20.5122</v>
      </c>
      <c r="K77" s="23" t="n">
        <v>37230</v>
      </c>
      <c r="L77" s="6" t="n">
        <f aca="false">L43-L9</f>
        <v>-22.2288</v>
      </c>
      <c r="M77" s="6" t="n">
        <f aca="false">M43-M9</f>
        <v>-21.7254</v>
      </c>
      <c r="N77" s="6" t="n">
        <f aca="false">N43-N9</f>
        <v>-21.4254</v>
      </c>
      <c r="O77" s="6" t="n">
        <f aca="false">O43-O9</f>
        <v>-21.204</v>
      </c>
      <c r="P77" s="6" t="n">
        <f aca="false">P43-P9</f>
        <v>-21.201</v>
      </c>
      <c r="Q77" s="6" t="n">
        <f aca="false">Q43-Q9</f>
        <v>-21.3048</v>
      </c>
      <c r="R77" s="6" t="n">
        <f aca="false">R43-R9</f>
        <v>-22.5288</v>
      </c>
      <c r="S77" s="6" t="n">
        <f aca="false">S43-S9</f>
        <v>-24.9144</v>
      </c>
      <c r="T77" s="6" t="n">
        <f aca="false">T43-T9</f>
        <v>-26.7912</v>
      </c>
      <c r="U77" s="6" t="n">
        <f aca="false">U43-U9</f>
        <v>-27.552</v>
      </c>
      <c r="V77" s="6" t="n">
        <f aca="false">V43-V9</f>
        <v>-27.6252</v>
      </c>
      <c r="W77" s="6" t="n">
        <f aca="false">W43-W9</f>
        <v>-27.6306</v>
      </c>
      <c r="X77" s="6" t="n">
        <f aca="false">X43-X9</f>
        <v>-27.6972</v>
      </c>
      <c r="Y77" s="6" t="n">
        <f aca="false">Y43-Y9</f>
        <v>-27.7218</v>
      </c>
      <c r="Z77" s="6" t="n">
        <f aca="false">Z43-Z9</f>
        <v>-27.9234</v>
      </c>
      <c r="AA77" s="6" t="n">
        <f aca="false">AA43-AA9</f>
        <v>-28.1568</v>
      </c>
      <c r="AB77" s="6" t="n">
        <f aca="false">AB43-AB9</f>
        <v>-26.7522</v>
      </c>
      <c r="AC77" s="6" t="n">
        <f aca="false">AC43-AC9</f>
        <v>-25.7442</v>
      </c>
      <c r="AD77" s="6" t="n">
        <f aca="false">AD43-AD9</f>
        <v>-26.6898</v>
      </c>
      <c r="AE77" s="6" t="n">
        <f aca="false">AE43-AE9</f>
        <v>-26.343</v>
      </c>
      <c r="AF77" s="6" t="n">
        <f aca="false">AF43-AF9</f>
        <v>-25.8594</v>
      </c>
      <c r="AG77" s="6" t="n">
        <f aca="false">AG43-AG9</f>
        <v>-25.4568</v>
      </c>
      <c r="AH77" s="6" t="n">
        <f aca="false">AH43-AH9</f>
        <v>-24.6342</v>
      </c>
      <c r="AI77" s="6" t="n">
        <f aca="false">AI43-AI9</f>
        <v>-23.9568</v>
      </c>
      <c r="AL77" s="13" t="n">
        <v>2000</v>
      </c>
      <c r="AM77" s="34" t="n">
        <f aca="false">SUM(AJ5:AJ22)</f>
        <v>5645.8824</v>
      </c>
      <c r="AN77" s="34" t="n">
        <f aca="false">SUM(AK5:AK22)</f>
        <v>4571.3568</v>
      </c>
      <c r="AO77" s="34" t="n">
        <f aca="false">SUM(AL5:AL22)</f>
        <v>0</v>
      </c>
    </row>
    <row r="78" customFormat="false" ht="12.75" hidden="false" customHeight="false" outlineLevel="0" collapsed="false">
      <c r="A78" s="19" t="n">
        <v>36864.0833333333</v>
      </c>
      <c r="B78" s="0" t="n">
        <v>9984</v>
      </c>
      <c r="C78" s="0" t="n">
        <v>4428</v>
      </c>
      <c r="D78" s="0" t="n">
        <v>11923.2</v>
      </c>
      <c r="E78" s="20" t="n">
        <v>36864</v>
      </c>
      <c r="F78" s="18" t="n">
        <v>3</v>
      </c>
      <c r="G78" s="18" t="str">
        <f aca="false">CONCATENATE(E78+365,F78)</f>
        <v>372293</v>
      </c>
      <c r="H78" s="21"/>
      <c r="I78" s="0" t="n">
        <v>20.5638</v>
      </c>
      <c r="K78" s="23" t="n">
        <v>37231</v>
      </c>
      <c r="L78" s="6" t="n">
        <f aca="false">L44-L10</f>
        <v>-22.8648</v>
      </c>
      <c r="M78" s="6" t="n">
        <f aca="false">M44-M10</f>
        <v>-22.02</v>
      </c>
      <c r="N78" s="6" t="n">
        <f aca="false">N44-N10</f>
        <v>-21.429</v>
      </c>
      <c r="O78" s="6" t="n">
        <f aca="false">O44-O10</f>
        <v>-21.387</v>
      </c>
      <c r="P78" s="6" t="n">
        <f aca="false">P44-P10</f>
        <v>-21.4482</v>
      </c>
      <c r="Q78" s="6" t="n">
        <f aca="false">Q44-Q10</f>
        <v>-21.714</v>
      </c>
      <c r="R78" s="6" t="n">
        <f aca="false">R44-R10</f>
        <v>-22.719</v>
      </c>
      <c r="S78" s="6" t="n">
        <f aca="false">S44-S10</f>
        <v>-25.935</v>
      </c>
      <c r="T78" s="6" t="n">
        <f aca="false">T44-T10</f>
        <v>-27.5442</v>
      </c>
      <c r="U78" s="6" t="n">
        <f aca="false">U44-U10</f>
        <v>-28.8768</v>
      </c>
      <c r="V78" s="6" t="n">
        <f aca="false">V44-V10</f>
        <v>-27.5538</v>
      </c>
      <c r="W78" s="6" t="n">
        <f aca="false">W44-W10</f>
        <v>-27.4344</v>
      </c>
      <c r="X78" s="6" t="n">
        <f aca="false">X44-X10</f>
        <v>-28.3362</v>
      </c>
      <c r="Y78" s="6" t="n">
        <f aca="false">Y44-Y10</f>
        <v>-28.4052</v>
      </c>
      <c r="Z78" s="6" t="n">
        <f aca="false">Z44-Z10</f>
        <v>-28.7124</v>
      </c>
      <c r="AA78" s="6" t="n">
        <f aca="false">AA44-AA10</f>
        <v>-28.6044</v>
      </c>
      <c r="AB78" s="6" t="n">
        <f aca="false">AB44-AB10</f>
        <v>-27.0972</v>
      </c>
      <c r="AC78" s="6" t="n">
        <f aca="false">AC44-AC10</f>
        <v>-25.9506</v>
      </c>
      <c r="AD78" s="6" t="n">
        <f aca="false">AD44-AD10</f>
        <v>-26.3826</v>
      </c>
      <c r="AE78" s="6" t="n">
        <f aca="false">AE44-AE10</f>
        <v>-26.0016</v>
      </c>
      <c r="AF78" s="6" t="n">
        <f aca="false">AF44-AF10</f>
        <v>-25.3686</v>
      </c>
      <c r="AG78" s="6" t="n">
        <f aca="false">AG44-AG10</f>
        <v>-24.9132</v>
      </c>
      <c r="AH78" s="6" t="n">
        <f aca="false">AH44-AH10</f>
        <v>-24.4104</v>
      </c>
      <c r="AI78" s="6" t="n">
        <f aca="false">AI44-AI10</f>
        <v>-23.5878</v>
      </c>
      <c r="AL78" s="13" t="n">
        <v>2001</v>
      </c>
      <c r="AM78" s="34" t="n">
        <f aca="false">SUM(AJ39:AJ56)</f>
        <v>0</v>
      </c>
      <c r="AN78" s="34" t="n">
        <f aca="false">SUM(AK39:AK56)</f>
        <v>0</v>
      </c>
      <c r="AO78" s="34" t="n">
        <f aca="false">SUM(AL39:AL53)</f>
        <v>0</v>
      </c>
    </row>
    <row r="79" customFormat="false" ht="12.75" hidden="false" customHeight="false" outlineLevel="0" collapsed="false">
      <c r="A79" s="19" t="n">
        <v>36864.125</v>
      </c>
      <c r="B79" s="0" t="n">
        <v>9216</v>
      </c>
      <c r="C79" s="0" t="n">
        <v>4392</v>
      </c>
      <c r="D79" s="0" t="n">
        <v>10598.4</v>
      </c>
      <c r="E79" s="20" t="n">
        <v>36864</v>
      </c>
      <c r="F79" s="18" t="n">
        <v>4</v>
      </c>
      <c r="G79" s="18" t="str">
        <f aca="false">CONCATENATE(E79+365,F79)</f>
        <v>372294</v>
      </c>
      <c r="H79" s="21"/>
      <c r="I79" s="0" t="n">
        <v>20.8116</v>
      </c>
      <c r="K79" s="23" t="n">
        <v>37232</v>
      </c>
      <c r="L79" s="6" t="n">
        <f aca="false">L45-L11</f>
        <v>-22.4628</v>
      </c>
      <c r="M79" s="6" t="n">
        <f aca="false">M45-M11</f>
        <v>-22.011</v>
      </c>
      <c r="N79" s="6" t="n">
        <f aca="false">N45-N11</f>
        <v>-21.4692</v>
      </c>
      <c r="O79" s="6" t="n">
        <f aca="false">O45-O11</f>
        <v>-21.0474</v>
      </c>
      <c r="P79" s="6" t="n">
        <f aca="false">P45-P11</f>
        <v>-21.0726</v>
      </c>
      <c r="Q79" s="6" t="n">
        <f aca="false">Q45-Q11</f>
        <v>-21.327</v>
      </c>
      <c r="R79" s="6" t="n">
        <f aca="false">R45-R11</f>
        <v>-22.5774</v>
      </c>
      <c r="S79" s="6" t="n">
        <f aca="false">S45-S11</f>
        <v>-25.9116</v>
      </c>
      <c r="T79" s="6" t="n">
        <f aca="false">T45-T11</f>
        <v>-27.1842</v>
      </c>
      <c r="U79" s="6" t="n">
        <f aca="false">U45-U11</f>
        <v>-28.2012</v>
      </c>
      <c r="V79" s="6" t="n">
        <f aca="false">V45-V11</f>
        <v>-28.536</v>
      </c>
      <c r="W79" s="6" t="n">
        <f aca="false">W45-W11</f>
        <v>-28.5672</v>
      </c>
      <c r="X79" s="6" t="n">
        <f aca="false">X45-X11</f>
        <v>-28.2732</v>
      </c>
      <c r="Y79" s="6" t="n">
        <f aca="false">Y45-Y11</f>
        <v>-28.2528</v>
      </c>
      <c r="Z79" s="6" t="n">
        <f aca="false">Z45-Z11</f>
        <v>-28.4364</v>
      </c>
      <c r="AA79" s="6" t="n">
        <f aca="false">AA45-AA11</f>
        <v>-27.9618</v>
      </c>
      <c r="AB79" s="6" t="n">
        <f aca="false">AB45-AB11</f>
        <v>-26.8158</v>
      </c>
      <c r="AC79" s="6" t="n">
        <f aca="false">AC45-AC11</f>
        <v>-25.1334</v>
      </c>
      <c r="AD79" s="6" t="n">
        <f aca="false">AD45-AD11</f>
        <v>-25.7346</v>
      </c>
      <c r="AE79" s="6" t="n">
        <f aca="false">AE45-AE11</f>
        <v>-25.5204</v>
      </c>
      <c r="AF79" s="6" t="n">
        <f aca="false">AF45-AF11</f>
        <v>-25.3206</v>
      </c>
      <c r="AG79" s="6" t="n">
        <f aca="false">AG45-AG11</f>
        <v>-24.7992</v>
      </c>
      <c r="AH79" s="6" t="n">
        <f aca="false">AH45-AH11</f>
        <v>-24.3438</v>
      </c>
      <c r="AI79" s="6" t="n">
        <f aca="false">AI45-AI11</f>
        <v>-23.0982</v>
      </c>
      <c r="AL79" s="13"/>
      <c r="AM79" s="34" t="n">
        <f aca="false">AM78-AM77</f>
        <v>-5645.8824</v>
      </c>
      <c r="AN79" s="34" t="n">
        <f aca="false">AN78-AN77</f>
        <v>-4571.3568</v>
      </c>
      <c r="AO79" s="34" t="n">
        <f aca="false">AO78-AO77</f>
        <v>0</v>
      </c>
    </row>
    <row r="80" customFormat="false" ht="12.75" hidden="false" customHeight="false" outlineLevel="0" collapsed="false">
      <c r="A80" s="19" t="n">
        <v>36864.1666666667</v>
      </c>
      <c r="B80" s="0" t="n">
        <v>8448</v>
      </c>
      <c r="C80" s="0" t="n">
        <v>4356</v>
      </c>
      <c r="D80" s="0" t="n">
        <v>10099.2</v>
      </c>
      <c r="E80" s="20" t="n">
        <v>36864</v>
      </c>
      <c r="F80" s="18" t="n">
        <v>5</v>
      </c>
      <c r="G80" s="18" t="str">
        <f aca="false">CONCATENATE(E80+365,F80)</f>
        <v>372295</v>
      </c>
      <c r="H80" s="21"/>
      <c r="I80" s="0" t="n">
        <v>20.7132</v>
      </c>
      <c r="K80" s="23" t="n">
        <v>37233</v>
      </c>
      <c r="L80" s="6" t="n">
        <f aca="false">L46-L12</f>
        <v>-22.0908</v>
      </c>
      <c r="M80" s="6" t="n">
        <f aca="false">M46-M12</f>
        <v>-21.363</v>
      </c>
      <c r="N80" s="6" t="n">
        <f aca="false">N46-N12</f>
        <v>-21.153</v>
      </c>
      <c r="O80" s="6" t="n">
        <f aca="false">O46-O12</f>
        <v>-21.0804</v>
      </c>
      <c r="P80" s="6" t="n">
        <f aca="false">P46-P12</f>
        <v>-21.1824</v>
      </c>
      <c r="Q80" s="6" t="n">
        <f aca="false">Q46-Q12</f>
        <v>-21.4002</v>
      </c>
      <c r="R80" s="6" t="n">
        <f aca="false">R46-R12</f>
        <v>-22.779</v>
      </c>
      <c r="S80" s="6" t="n">
        <f aca="false">S46-S12</f>
        <v>-25.296</v>
      </c>
      <c r="T80" s="6" t="n">
        <f aca="false">T46-T12</f>
        <v>-26.9592</v>
      </c>
      <c r="U80" s="6" t="n">
        <f aca="false">U46-U12</f>
        <v>-27.8616</v>
      </c>
      <c r="V80" s="6" t="n">
        <f aca="false">V46-V12</f>
        <v>-28.0896</v>
      </c>
      <c r="W80" s="6" t="n">
        <f aca="false">W46-W12</f>
        <v>-28.281</v>
      </c>
      <c r="X80" s="6" t="n">
        <f aca="false">X46-X12</f>
        <v>-28.1604</v>
      </c>
      <c r="Y80" s="6" t="n">
        <f aca="false">Y46-Y12</f>
        <v>-28.0068</v>
      </c>
      <c r="Z80" s="6" t="n">
        <f aca="false">Z46-Z12</f>
        <v>-27.8454</v>
      </c>
      <c r="AA80" s="6" t="n">
        <f aca="false">AA46-AA12</f>
        <v>-26.5992</v>
      </c>
      <c r="AB80" s="6" t="n">
        <f aca="false">AB46-AB12</f>
        <v>-25.1604</v>
      </c>
      <c r="AC80" s="6" t="n">
        <f aca="false">AC46-AC12</f>
        <v>-23.9778</v>
      </c>
      <c r="AD80" s="6" t="n">
        <f aca="false">AD46-AD12</f>
        <v>-24.4962</v>
      </c>
      <c r="AE80" s="6" t="n">
        <f aca="false">AE46-AE12</f>
        <v>-23.9592</v>
      </c>
      <c r="AF80" s="6" t="n">
        <f aca="false">AF46-AF12</f>
        <v>-23.3706</v>
      </c>
      <c r="AG80" s="6" t="n">
        <f aca="false">AG46-AG12</f>
        <v>-23.1822</v>
      </c>
      <c r="AH80" s="6" t="n">
        <f aca="false">AH46-AH12</f>
        <v>-22.6758</v>
      </c>
      <c r="AI80" s="6" t="n">
        <f aca="false">AI46-AI12</f>
        <v>-22.0152</v>
      </c>
      <c r="AL80" s="13"/>
      <c r="AM80" s="35" t="n">
        <f aca="false">-(1-(AM78/AM77))</f>
        <v>-1</v>
      </c>
      <c r="AN80" s="35" t="n">
        <f aca="false">-(1-(AN78/AN77))</f>
        <v>-1</v>
      </c>
      <c r="AO80" s="35" t="n">
        <v>0</v>
      </c>
    </row>
    <row r="81" customFormat="false" ht="12.75" hidden="false" customHeight="false" outlineLevel="0" collapsed="false">
      <c r="A81" s="19" t="n">
        <v>36864.2083333333</v>
      </c>
      <c r="B81" s="0" t="n">
        <v>7968</v>
      </c>
      <c r="C81" s="0" t="n">
        <v>4320</v>
      </c>
      <c r="D81" s="0" t="n">
        <v>9907.2</v>
      </c>
      <c r="E81" s="20" t="n">
        <v>36864</v>
      </c>
      <c r="F81" s="18" t="n">
        <v>6</v>
      </c>
      <c r="G81" s="18" t="str">
        <f aca="false">CONCATENATE(E81+365,F81)</f>
        <v>372296</v>
      </c>
      <c r="H81" s="21"/>
      <c r="I81" s="0" t="n">
        <v>21.195</v>
      </c>
      <c r="K81" s="23" t="n">
        <v>37234</v>
      </c>
      <c r="L81" s="6" t="n">
        <f aca="false">L47-L13</f>
        <v>-21.345</v>
      </c>
      <c r="M81" s="6" t="n">
        <f aca="false">M47-M13</f>
        <v>-20.8338</v>
      </c>
      <c r="N81" s="6" t="n">
        <f aca="false">N47-N13</f>
        <v>-20.6424</v>
      </c>
      <c r="O81" s="6" t="n">
        <f aca="false">O47-O13</f>
        <v>-20.4468</v>
      </c>
      <c r="P81" s="6" t="n">
        <f aca="false">P47-P13</f>
        <v>-20.331</v>
      </c>
      <c r="Q81" s="6" t="n">
        <f aca="false">Q47-Q13</f>
        <v>-20.4348</v>
      </c>
      <c r="R81" s="6" t="n">
        <f aca="false">R47-R13</f>
        <v>-20.6916</v>
      </c>
      <c r="S81" s="6" t="n">
        <f aca="false">S47-S13</f>
        <v>-21.2514</v>
      </c>
      <c r="T81" s="6" t="n">
        <f aca="false">T47-T13</f>
        <v>-21.0966</v>
      </c>
      <c r="U81" s="6" t="n">
        <f aca="false">U47-U13</f>
        <v>-21.2406</v>
      </c>
      <c r="V81" s="6" t="n">
        <f aca="false">V47-V13</f>
        <v>-21.4854</v>
      </c>
      <c r="W81" s="6" t="n">
        <f aca="false">W47-W13</f>
        <v>-21.3114</v>
      </c>
      <c r="X81" s="6" t="n">
        <f aca="false">X47-X13</f>
        <v>-21.114</v>
      </c>
      <c r="Y81" s="6" t="n">
        <f aca="false">Y47-Y13</f>
        <v>-20.8536</v>
      </c>
      <c r="Z81" s="6" t="n">
        <f aca="false">Z47-Z13</f>
        <v>-20.7156</v>
      </c>
      <c r="AA81" s="6" t="n">
        <f aca="false">AA47-AA13</f>
        <v>-20.4474</v>
      </c>
      <c r="AB81" s="6" t="n">
        <f aca="false">AB47-AB13</f>
        <v>-20.3442</v>
      </c>
      <c r="AC81" s="6" t="n">
        <f aca="false">AC47-AC13</f>
        <v>-21.0504</v>
      </c>
      <c r="AD81" s="6" t="n">
        <f aca="false">AD47-AD13</f>
        <v>-22.4538</v>
      </c>
      <c r="AE81" s="6" t="n">
        <f aca="false">AE47-AE13</f>
        <v>-22.6152</v>
      </c>
      <c r="AF81" s="6" t="n">
        <f aca="false">AF47-AF13</f>
        <v>-22.6386</v>
      </c>
      <c r="AG81" s="6" t="n">
        <f aca="false">AG47-AG13</f>
        <v>-22.6938</v>
      </c>
      <c r="AH81" s="6" t="n">
        <f aca="false">AH47-AH13</f>
        <v>-22.3134</v>
      </c>
      <c r="AI81" s="6" t="n">
        <f aca="false">AI47-AI13</f>
        <v>-21.8016</v>
      </c>
      <c r="AL81" s="13"/>
      <c r="AM81" s="35" t="e">
        <f aca="false">-(1-(SUM(AM77:AO77)/SUM(AM78:AO78)))</f>
        <v>#DIV/0!</v>
      </c>
      <c r="AN81" s="36"/>
      <c r="AO81" s="36"/>
    </row>
    <row r="82" customFormat="false" ht="12.75" hidden="false" customHeight="false" outlineLevel="0" collapsed="false">
      <c r="A82" s="19" t="n">
        <v>36864.25</v>
      </c>
      <c r="B82" s="0" t="n">
        <v>7776</v>
      </c>
      <c r="C82" s="0" t="n">
        <v>4320</v>
      </c>
      <c r="D82" s="0" t="n">
        <v>10233.6</v>
      </c>
      <c r="E82" s="20" t="n">
        <v>36864</v>
      </c>
      <c r="F82" s="18" t="n">
        <v>7</v>
      </c>
      <c r="G82" s="18" t="str">
        <f aca="false">CONCATENATE(E82+365,F82)</f>
        <v>372297</v>
      </c>
      <c r="H82" s="21"/>
      <c r="I82" s="0" t="n">
        <v>22.3296</v>
      </c>
      <c r="K82" s="23" t="n">
        <v>37235</v>
      </c>
      <c r="L82" s="6" t="n">
        <f aca="false">L48-L14</f>
        <v>-21.5142</v>
      </c>
      <c r="M82" s="6" t="n">
        <f aca="false">M48-M14</f>
        <v>-21.0426</v>
      </c>
      <c r="N82" s="6" t="n">
        <f aca="false">N48-N14</f>
        <v>-20.7816</v>
      </c>
      <c r="O82" s="6" t="n">
        <f aca="false">O48-O14</f>
        <v>-20.5254</v>
      </c>
      <c r="P82" s="6" t="n">
        <f aca="false">P48-P14</f>
        <v>-20.4714</v>
      </c>
      <c r="Q82" s="6" t="n">
        <f aca="false">Q48-Q14</f>
        <v>-20.466</v>
      </c>
      <c r="R82" s="6" t="n">
        <f aca="false">R48-R14</f>
        <v>-20.5896</v>
      </c>
      <c r="S82" s="6" t="n">
        <f aca="false">S48-S14</f>
        <v>-20.745</v>
      </c>
      <c r="T82" s="6" t="n">
        <f aca="false">T48-T14</f>
        <v>-20.379</v>
      </c>
      <c r="U82" s="6" t="n">
        <f aca="false">U48-U14</f>
        <v>-20.3874</v>
      </c>
      <c r="V82" s="6" t="n">
        <f aca="false">V48-V14</f>
        <v>-20.2776</v>
      </c>
      <c r="W82" s="6" t="n">
        <f aca="false">W48-W14</f>
        <v>-20.3472</v>
      </c>
      <c r="X82" s="6" t="n">
        <f aca="false">X48-X14</f>
        <v>-20.1528</v>
      </c>
      <c r="Y82" s="6" t="n">
        <f aca="false">Y48-Y14</f>
        <v>-20.0814</v>
      </c>
      <c r="Z82" s="6" t="n">
        <f aca="false">Z48-Z14</f>
        <v>-20.0784</v>
      </c>
      <c r="AA82" s="6" t="n">
        <f aca="false">AA48-AA14</f>
        <v>-20.2944</v>
      </c>
      <c r="AB82" s="6" t="n">
        <f aca="false">AB48-AB14</f>
        <v>-20.3946</v>
      </c>
      <c r="AC82" s="6" t="n">
        <f aca="false">AC48-AC14</f>
        <v>-21.192</v>
      </c>
      <c r="AD82" s="6" t="n">
        <f aca="false">AD48-AD14</f>
        <v>-23.0514</v>
      </c>
      <c r="AE82" s="6" t="n">
        <f aca="false">AE48-AE14</f>
        <v>-23.3064</v>
      </c>
      <c r="AF82" s="6" t="n">
        <f aca="false">AF48-AF14</f>
        <v>-23.418</v>
      </c>
      <c r="AG82" s="6" t="n">
        <f aca="false">AG48-AG14</f>
        <v>-23.1516</v>
      </c>
      <c r="AH82" s="6" t="n">
        <f aca="false">AH48-AH14</f>
        <v>-22.8414</v>
      </c>
      <c r="AI82" s="6" t="n">
        <f aca="false">AI48-AI14</f>
        <v>-22.2444</v>
      </c>
    </row>
    <row r="83" customFormat="false" ht="12.75" hidden="false" customHeight="false" outlineLevel="0" collapsed="false">
      <c r="A83" s="19" t="n">
        <v>36864.2916666667</v>
      </c>
      <c r="B83" s="0" t="n">
        <v>7680</v>
      </c>
      <c r="C83" s="0" t="n">
        <v>4284</v>
      </c>
      <c r="D83" s="0" t="n">
        <v>10156.8</v>
      </c>
      <c r="E83" s="20" t="n">
        <v>36864</v>
      </c>
      <c r="F83" s="18" t="n">
        <v>8</v>
      </c>
      <c r="G83" s="18" t="str">
        <f aca="false">CONCATENATE(E83+365,F83)</f>
        <v>372298</v>
      </c>
      <c r="H83" s="21"/>
      <c r="I83" s="0" t="n">
        <v>24.5502</v>
      </c>
      <c r="K83" s="23" t="n">
        <v>37236</v>
      </c>
      <c r="L83" s="6" t="n">
        <f aca="false">L49-L15</f>
        <v>-21.6384</v>
      </c>
      <c r="M83" s="6" t="n">
        <f aca="false">M49-M15</f>
        <v>-21.1572</v>
      </c>
      <c r="N83" s="6" t="n">
        <f aca="false">N49-N15</f>
        <v>-21.0858</v>
      </c>
      <c r="O83" s="6" t="n">
        <f aca="false">O49-O15</f>
        <v>-21.0354</v>
      </c>
      <c r="P83" s="6" t="n">
        <f aca="false">P49-P15</f>
        <v>-21.174</v>
      </c>
      <c r="Q83" s="6" t="n">
        <f aca="false">Q49-Q15</f>
        <v>-21.4752</v>
      </c>
      <c r="R83" s="6" t="n">
        <f aca="false">R49-R15</f>
        <v>-22.6272</v>
      </c>
      <c r="S83" s="6" t="n">
        <f aca="false">S49-S15</f>
        <v>-25.2636</v>
      </c>
      <c r="T83" s="6" t="n">
        <f aca="false">T49-T15</f>
        <v>-27.4164</v>
      </c>
      <c r="U83" s="6" t="n">
        <f aca="false">U49-U15</f>
        <v>-28.359</v>
      </c>
      <c r="V83" s="6" t="n">
        <f aca="false">V49-V15</f>
        <v>-29.1312</v>
      </c>
      <c r="W83" s="6" t="n">
        <f aca="false">W49-W15</f>
        <v>-28.9758</v>
      </c>
      <c r="X83" s="6" t="n">
        <f aca="false">X49-X15</f>
        <v>-28.269</v>
      </c>
      <c r="Y83" s="6" t="n">
        <f aca="false">Y49-Y15</f>
        <v>-28.2834</v>
      </c>
      <c r="Z83" s="6" t="n">
        <f aca="false">Z49-Z15</f>
        <v>-27.7296</v>
      </c>
      <c r="AA83" s="6" t="n">
        <f aca="false">AA49-AA15</f>
        <v>-26.7354</v>
      </c>
      <c r="AB83" s="6" t="n">
        <f aca="false">AB49-AB15</f>
        <v>-26.4636</v>
      </c>
      <c r="AC83" s="6" t="n">
        <f aca="false">AC49-AC15</f>
        <v>-25.2924</v>
      </c>
      <c r="AD83" s="6" t="n">
        <f aca="false">AD49-AD15</f>
        <v>-26.0736</v>
      </c>
      <c r="AE83" s="6" t="n">
        <f aca="false">AE49-AE15</f>
        <v>-25.9152</v>
      </c>
      <c r="AF83" s="6" t="n">
        <f aca="false">AF49-AF15</f>
        <v>-25.5978</v>
      </c>
      <c r="AG83" s="6" t="n">
        <f aca="false">AG49-AG15</f>
        <v>-25.833</v>
      </c>
      <c r="AH83" s="6" t="n">
        <f aca="false">AH49-AH15</f>
        <v>-25.5456</v>
      </c>
      <c r="AI83" s="6" t="n">
        <f aca="false">AI49-AI15</f>
        <v>-24.3492</v>
      </c>
      <c r="AM83" s="37" t="n">
        <f aca="false">1+AM80</f>
        <v>0</v>
      </c>
      <c r="AN83" s="37" t="n">
        <f aca="false">1+AN80</f>
        <v>0</v>
      </c>
      <c r="AO83" s="37" t="n">
        <f aca="false">1+AO80</f>
        <v>1</v>
      </c>
    </row>
    <row r="84" customFormat="false" ht="12.75" hidden="false" customHeight="false" outlineLevel="0" collapsed="false">
      <c r="A84" s="19" t="n">
        <v>36864.3333333333</v>
      </c>
      <c r="B84" s="0" t="n">
        <v>7680</v>
      </c>
      <c r="C84" s="0" t="n">
        <v>4284</v>
      </c>
      <c r="D84" s="0" t="n">
        <v>10348.8</v>
      </c>
      <c r="E84" s="20" t="n">
        <v>36864</v>
      </c>
      <c r="F84" s="18" t="n">
        <v>9</v>
      </c>
      <c r="G84" s="18" t="str">
        <f aca="false">CONCATENATE(E84+365,F84)</f>
        <v>372299</v>
      </c>
      <c r="H84" s="21"/>
      <c r="I84" s="0" t="n">
        <v>26.571</v>
      </c>
      <c r="K84" s="23" t="n">
        <v>37237</v>
      </c>
      <c r="L84" s="6" t="n">
        <f aca="false">L50-L16</f>
        <v>-23.3424</v>
      </c>
      <c r="M84" s="6" t="n">
        <f aca="false">M50-M16</f>
        <v>-22.0332</v>
      </c>
      <c r="N84" s="6" t="n">
        <f aca="false">N50-N16</f>
        <v>-21.5778</v>
      </c>
      <c r="O84" s="6" t="n">
        <f aca="false">O50-O16</f>
        <v>-21.5898</v>
      </c>
      <c r="P84" s="6" t="n">
        <f aca="false">P50-P16</f>
        <v>-21.6258</v>
      </c>
      <c r="Q84" s="6" t="n">
        <f aca="false">Q50-Q16</f>
        <v>-22.1412</v>
      </c>
      <c r="R84" s="6" t="n">
        <f aca="false">R50-R16</f>
        <v>-23.0898</v>
      </c>
      <c r="S84" s="6" t="n">
        <f aca="false">S50-S16</f>
        <v>-25.2408</v>
      </c>
      <c r="T84" s="6" t="n">
        <f aca="false">T50-T16</f>
        <v>-26.8734</v>
      </c>
      <c r="U84" s="6" t="n">
        <f aca="false">U50-U16</f>
        <v>-28.0872</v>
      </c>
      <c r="V84" s="6" t="n">
        <f aca="false">V50-V16</f>
        <v>-28.914</v>
      </c>
      <c r="W84" s="6" t="n">
        <f aca="false">W50-W16</f>
        <v>-29.652</v>
      </c>
      <c r="X84" s="6" t="n">
        <f aca="false">X50-X16</f>
        <v>-29.274</v>
      </c>
      <c r="Y84" s="6" t="n">
        <f aca="false">Y50-Y16</f>
        <v>-28.746</v>
      </c>
      <c r="Z84" s="6" t="n">
        <f aca="false">Z50-Z16</f>
        <v>-28.71</v>
      </c>
      <c r="AA84" s="6" t="n">
        <f aca="false">AA50-AA16</f>
        <v>-28.098</v>
      </c>
      <c r="AB84" s="6" t="n">
        <f aca="false">AB50-AB16</f>
        <v>-27.459</v>
      </c>
      <c r="AC84" s="6" t="n">
        <f aca="false">AC50-AC16</f>
        <v>-26.2602</v>
      </c>
      <c r="AD84" s="6" t="n">
        <f aca="false">AD50-AD16</f>
        <v>-27.1098</v>
      </c>
      <c r="AE84" s="6" t="n">
        <f aca="false">AE50-AE16</f>
        <v>-26.8806</v>
      </c>
      <c r="AF84" s="6" t="n">
        <f aca="false">AF50-AF16</f>
        <v>-26.6844</v>
      </c>
      <c r="AG84" s="6" t="n">
        <f aca="false">AG50-AG16</f>
        <v>-26.3922</v>
      </c>
      <c r="AH84" s="6" t="n">
        <f aca="false">AH50-AH16</f>
        <v>-25.9056</v>
      </c>
      <c r="AI84" s="6" t="n">
        <f aca="false">AI50-AI16</f>
        <v>-24.903</v>
      </c>
    </row>
    <row r="85" customFormat="false" ht="12.75" hidden="false" customHeight="false" outlineLevel="0" collapsed="false">
      <c r="A85" s="19" t="n">
        <v>36864.375</v>
      </c>
      <c r="B85" s="0" t="n">
        <v>8448</v>
      </c>
      <c r="C85" s="0" t="n">
        <v>4248</v>
      </c>
      <c r="D85" s="0" t="n">
        <v>10790.4</v>
      </c>
      <c r="E85" s="20" t="n">
        <v>36864</v>
      </c>
      <c r="F85" s="18" t="n">
        <v>10</v>
      </c>
      <c r="G85" s="18" t="str">
        <f aca="false">CONCATENATE(E85+365,F85)</f>
        <v>3722910</v>
      </c>
      <c r="H85" s="21"/>
      <c r="I85" s="0" t="n">
        <v>27.5448</v>
      </c>
      <c r="K85" s="23" t="n">
        <v>37238</v>
      </c>
      <c r="L85" s="6" t="n">
        <f aca="false">L51-L17</f>
        <v>-23.3802</v>
      </c>
      <c r="M85" s="6" t="n">
        <f aca="false">M51-M17</f>
        <v>-22.8594</v>
      </c>
      <c r="N85" s="6" t="n">
        <f aca="false">N51-N17</f>
        <v>-22.5492</v>
      </c>
      <c r="O85" s="6" t="n">
        <f aca="false">O51-O17</f>
        <v>-22.494</v>
      </c>
      <c r="P85" s="6" t="n">
        <f aca="false">P51-P17</f>
        <v>-22.449</v>
      </c>
      <c r="Q85" s="6" t="n">
        <f aca="false">Q51-Q17</f>
        <v>-22.7232</v>
      </c>
      <c r="R85" s="6" t="n">
        <f aca="false">R51-R17</f>
        <v>-23.8368</v>
      </c>
      <c r="S85" s="6" t="n">
        <f aca="false">S51-S17</f>
        <v>-26.1906</v>
      </c>
      <c r="T85" s="6" t="n">
        <f aca="false">T51-T17</f>
        <v>-27.636</v>
      </c>
      <c r="U85" s="6" t="n">
        <f aca="false">U51-U17</f>
        <v>-28.2168</v>
      </c>
      <c r="V85" s="6" t="n">
        <f aca="false">V51-V17</f>
        <v>-28.3596</v>
      </c>
      <c r="W85" s="6" t="n">
        <f aca="false">W51-W17</f>
        <v>-28.2852</v>
      </c>
      <c r="X85" s="6" t="n">
        <f aca="false">X51-X17</f>
        <v>-28.086</v>
      </c>
      <c r="Y85" s="6" t="n">
        <f aca="false">Y51-Y17</f>
        <v>-27.9612</v>
      </c>
      <c r="Z85" s="6" t="n">
        <f aca="false">Z51-Z17</f>
        <v>-27.4494</v>
      </c>
      <c r="AA85" s="6" t="n">
        <f aca="false">AA51-AA17</f>
        <v>-27.0012</v>
      </c>
      <c r="AB85" s="6" t="n">
        <f aca="false">AB51-AB17</f>
        <v>-26.166</v>
      </c>
      <c r="AC85" s="6" t="n">
        <f aca="false">AC51-AC17</f>
        <v>-25.077</v>
      </c>
      <c r="AD85" s="6" t="n">
        <f aca="false">AD51-AD17</f>
        <v>-25.7994</v>
      </c>
      <c r="AE85" s="6" t="n">
        <f aca="false">AE51-AE17</f>
        <v>-25.6512</v>
      </c>
      <c r="AF85" s="6" t="n">
        <f aca="false">AF51-AF17</f>
        <v>-25.5816</v>
      </c>
      <c r="AG85" s="6" t="n">
        <f aca="false">AG51-AG17</f>
        <v>-25.5408</v>
      </c>
      <c r="AH85" s="6" t="n">
        <f aca="false">AH51-AH17</f>
        <v>-25.005</v>
      </c>
      <c r="AI85" s="6" t="n">
        <f aca="false">AI51-AI17</f>
        <v>-24.4578</v>
      </c>
    </row>
    <row r="86" customFormat="false" ht="12.75" hidden="false" customHeight="false" outlineLevel="0" collapsed="false">
      <c r="A86" s="19" t="n">
        <v>36864.4166666667</v>
      </c>
      <c r="B86" s="0" t="n">
        <v>9312</v>
      </c>
      <c r="C86" s="0" t="n">
        <v>4356</v>
      </c>
      <c r="D86" s="0" t="n">
        <v>11673.6</v>
      </c>
      <c r="E86" s="20" t="n">
        <v>36864</v>
      </c>
      <c r="F86" s="18" t="n">
        <v>11</v>
      </c>
      <c r="G86" s="18" t="str">
        <f aca="false">CONCATENATE(E86+365,F86)</f>
        <v>3722911</v>
      </c>
      <c r="H86" s="21"/>
      <c r="I86" s="0" t="n">
        <v>27.8652</v>
      </c>
      <c r="K86" s="23" t="n">
        <v>37239</v>
      </c>
      <c r="L86" s="6" t="n">
        <f aca="false">L52-L18</f>
        <v>-22.9764</v>
      </c>
      <c r="M86" s="6" t="n">
        <f aca="false">M52-M18</f>
        <v>-21.975</v>
      </c>
      <c r="N86" s="6" t="n">
        <f aca="false">N52-N18</f>
        <v>-21.7788</v>
      </c>
      <c r="O86" s="6" t="n">
        <f aca="false">O52-O18</f>
        <v>-21.8856</v>
      </c>
      <c r="P86" s="6" t="n">
        <f aca="false">P52-P18</f>
        <v>-21.8544</v>
      </c>
      <c r="Q86" s="6" t="n">
        <f aca="false">Q52-Q18</f>
        <v>-22.1334</v>
      </c>
      <c r="R86" s="6" t="n">
        <f aca="false">R52-R18</f>
        <v>-23.154</v>
      </c>
      <c r="S86" s="6" t="n">
        <f aca="false">S52-S18</f>
        <v>-25.3248</v>
      </c>
      <c r="T86" s="6" t="n">
        <f aca="false">T52-T18</f>
        <v>-26.6874</v>
      </c>
      <c r="U86" s="6" t="n">
        <f aca="false">U52-U18</f>
        <v>-27.6774</v>
      </c>
      <c r="V86" s="6" t="n">
        <f aca="false">V52-V18</f>
        <v>-27.819</v>
      </c>
      <c r="W86" s="6" t="n">
        <f aca="false">W52-W18</f>
        <v>-27.7188</v>
      </c>
      <c r="X86" s="6" t="n">
        <f aca="false">X52-X18</f>
        <v>-27.3336</v>
      </c>
      <c r="Y86" s="6" t="n">
        <f aca="false">Y52-Y18</f>
        <v>-27.4296</v>
      </c>
      <c r="Z86" s="6" t="n">
        <f aca="false">Z52-Z18</f>
        <v>-27.3288</v>
      </c>
      <c r="AA86" s="6" t="n">
        <f aca="false">AA52-AA18</f>
        <v>-27.0534</v>
      </c>
      <c r="AB86" s="6" t="n">
        <f aca="false">AB52-AB18</f>
        <v>-26.3658</v>
      </c>
      <c r="AC86" s="6" t="n">
        <f aca="false">AC52-AC18</f>
        <v>-25.3644</v>
      </c>
      <c r="AD86" s="6" t="n">
        <f aca="false">AD52-AD18</f>
        <v>-26.115</v>
      </c>
      <c r="AE86" s="6" t="n">
        <f aca="false">AE52-AE18</f>
        <v>-25.7946</v>
      </c>
      <c r="AF86" s="6" t="n">
        <f aca="false">AF52-AF18</f>
        <v>-25.7424</v>
      </c>
      <c r="AG86" s="6" t="n">
        <f aca="false">AG52-AG18</f>
        <v>-25.4406</v>
      </c>
      <c r="AH86" s="6" t="n">
        <f aca="false">AH52-AH18</f>
        <v>-24.78</v>
      </c>
      <c r="AI86" s="6" t="n">
        <f aca="false">AI52-AI18</f>
        <v>-23.922</v>
      </c>
    </row>
    <row r="87" customFormat="false" ht="12.75" hidden="false" customHeight="false" outlineLevel="0" collapsed="false">
      <c r="A87" s="19" t="n">
        <v>36864.4583333333</v>
      </c>
      <c r="B87" s="0" t="n">
        <v>9696</v>
      </c>
      <c r="C87" s="0" t="n">
        <v>4536</v>
      </c>
      <c r="D87" s="0" t="n">
        <v>12768</v>
      </c>
      <c r="E87" s="20" t="n">
        <v>36864</v>
      </c>
      <c r="F87" s="18" t="n">
        <v>12</v>
      </c>
      <c r="G87" s="18" t="str">
        <f aca="false">CONCATENATE(E87+365,F87)</f>
        <v>3722912</v>
      </c>
      <c r="H87" s="21"/>
      <c r="I87" s="0" t="n">
        <v>28.158</v>
      </c>
      <c r="K87" s="23" t="n">
        <v>37240</v>
      </c>
      <c r="L87" s="6" t="n">
        <f aca="false">L53-L19</f>
        <v>-22.8552</v>
      </c>
      <c r="M87" s="6" t="n">
        <f aca="false">M53-M19</f>
        <v>-22.1208</v>
      </c>
      <c r="N87" s="6" t="n">
        <f aca="false">N53-N19</f>
        <v>-21.9636</v>
      </c>
      <c r="O87" s="6" t="n">
        <f aca="false">O53-O19</f>
        <v>-21.7194</v>
      </c>
      <c r="P87" s="6" t="n">
        <f aca="false">P53-P19</f>
        <v>-21.6174</v>
      </c>
      <c r="Q87" s="6" t="n">
        <f aca="false">Q53-Q19</f>
        <v>-21.876</v>
      </c>
      <c r="R87" s="6" t="n">
        <f aca="false">R53-R19</f>
        <v>-22.9026</v>
      </c>
      <c r="S87" s="6" t="n">
        <f aca="false">S53-S19</f>
        <v>-25.3002</v>
      </c>
      <c r="T87" s="6" t="n">
        <f aca="false">T53-T19</f>
        <v>-26.4936</v>
      </c>
      <c r="U87" s="6" t="n">
        <f aca="false">U53-U19</f>
        <v>-27.2706</v>
      </c>
      <c r="V87" s="6" t="n">
        <f aca="false">V53-V19</f>
        <v>-27.3768</v>
      </c>
      <c r="W87" s="6" t="n">
        <f aca="false">W53-W19</f>
        <v>-27.2412</v>
      </c>
      <c r="X87" s="6" t="n">
        <f aca="false">X53-X19</f>
        <v>-26.8542</v>
      </c>
      <c r="Y87" s="6" t="n">
        <f aca="false">Y53-Y19</f>
        <v>-26.3292</v>
      </c>
      <c r="Z87" s="6" t="n">
        <f aca="false">Z53-Z19</f>
        <v>-26.0874</v>
      </c>
      <c r="AA87" s="6" t="n">
        <f aca="false">AA53-AA19</f>
        <v>-25.5456</v>
      </c>
      <c r="AB87" s="6" t="n">
        <f aca="false">AB53-AB19</f>
        <v>-24.2112</v>
      </c>
      <c r="AC87" s="6" t="n">
        <f aca="false">AC53-AC19</f>
        <v>-23.2302</v>
      </c>
      <c r="AD87" s="6" t="n">
        <f aca="false">AD53-AD19</f>
        <v>-24.1824</v>
      </c>
      <c r="AE87" s="6" t="n">
        <f aca="false">AE53-AE19</f>
        <v>-23.8584</v>
      </c>
      <c r="AF87" s="6" t="n">
        <f aca="false">AF53-AF19</f>
        <v>-23.631</v>
      </c>
      <c r="AG87" s="6" t="n">
        <f aca="false">AG53-AG19</f>
        <v>-23.3238</v>
      </c>
      <c r="AH87" s="6" t="n">
        <f aca="false">AH53-AH19</f>
        <v>-22.7898</v>
      </c>
      <c r="AI87" s="6" t="n">
        <f aca="false">AI53-AI19</f>
        <v>-22.2432</v>
      </c>
    </row>
    <row r="88" customFormat="false" ht="12.75" hidden="false" customHeight="false" outlineLevel="0" collapsed="false">
      <c r="A88" s="19" t="n">
        <v>36864.5</v>
      </c>
      <c r="B88" s="0" t="n">
        <v>10080</v>
      </c>
      <c r="C88" s="0" t="n">
        <v>4824</v>
      </c>
      <c r="D88" s="0" t="n">
        <v>13900.8</v>
      </c>
      <c r="E88" s="20" t="n">
        <v>36864</v>
      </c>
      <c r="F88" s="18" t="n">
        <v>13</v>
      </c>
      <c r="G88" s="18" t="str">
        <f aca="false">CONCATENATE(E88+365,F88)</f>
        <v>3722913</v>
      </c>
      <c r="H88" s="21"/>
      <c r="I88" s="0" t="n">
        <v>27.867</v>
      </c>
      <c r="K88" s="23" t="n">
        <v>37241</v>
      </c>
      <c r="L88" s="6" t="n">
        <f aca="false">L54-L20</f>
        <v>-21.4626</v>
      </c>
      <c r="M88" s="6" t="n">
        <f aca="false">M54-M20</f>
        <v>-21.0432</v>
      </c>
      <c r="N88" s="6" t="n">
        <f aca="false">N54-N20</f>
        <v>-20.8362</v>
      </c>
      <c r="O88" s="6" t="n">
        <f aca="false">O54-O20</f>
        <v>-20.6868</v>
      </c>
      <c r="P88" s="6" t="n">
        <f aca="false">P54-P20</f>
        <v>-20.6718</v>
      </c>
      <c r="Q88" s="6" t="n">
        <f aca="false">Q54-Q20</f>
        <v>-20.8476</v>
      </c>
      <c r="R88" s="6" t="n">
        <f aca="false">R54-R20</f>
        <v>-21.0132</v>
      </c>
      <c r="S88" s="6" t="n">
        <f aca="false">S54-S20</f>
        <v>-21.2736</v>
      </c>
      <c r="T88" s="6" t="n">
        <f aca="false">T54-T20</f>
        <v>-20.6544</v>
      </c>
      <c r="U88" s="6" t="n">
        <f aca="false">U54-U20</f>
        <v>-20.8998</v>
      </c>
      <c r="V88" s="6" t="n">
        <f aca="false">V54-V20</f>
        <v>-20.988</v>
      </c>
      <c r="W88" s="6" t="n">
        <f aca="false">W54-W20</f>
        <v>-20.8848</v>
      </c>
      <c r="X88" s="6" t="n">
        <f aca="false">X54-X20</f>
        <v>-20.6412</v>
      </c>
      <c r="Y88" s="6" t="n">
        <f aca="false">Y54-Y20</f>
        <v>-20.5164</v>
      </c>
      <c r="Z88" s="6" t="n">
        <f aca="false">Z54-Z20</f>
        <v>-20.313</v>
      </c>
      <c r="AA88" s="6" t="n">
        <f aca="false">AA54-AA20</f>
        <v>-20.079</v>
      </c>
      <c r="AB88" s="6" t="n">
        <f aca="false">AB54-AB20</f>
        <v>-19.9158</v>
      </c>
      <c r="AC88" s="6" t="n">
        <f aca="false">AC54-AC20</f>
        <v>-20.214</v>
      </c>
      <c r="AD88" s="6" t="n">
        <f aca="false">AD54-AD20</f>
        <v>-21.825</v>
      </c>
      <c r="AE88" s="6" t="n">
        <f aca="false">AE54-AE20</f>
        <v>-22.0068</v>
      </c>
      <c r="AF88" s="6" t="n">
        <f aca="false">AF54-AF20</f>
        <v>-22.0548</v>
      </c>
      <c r="AG88" s="6" t="n">
        <f aca="false">AG54-AG20</f>
        <v>-22.1472</v>
      </c>
      <c r="AH88" s="6" t="n">
        <f aca="false">AH54-AH20</f>
        <v>-22.0998</v>
      </c>
      <c r="AI88" s="6" t="n">
        <f aca="false">AI54-AI20</f>
        <v>-21.6228</v>
      </c>
    </row>
    <row r="89" customFormat="false" ht="12.75" hidden="false" customHeight="false" outlineLevel="0" collapsed="false">
      <c r="A89" s="19" t="n">
        <v>36864.5416666667</v>
      </c>
      <c r="B89" s="0" t="n">
        <v>10944</v>
      </c>
      <c r="C89" s="0" t="n">
        <v>4896</v>
      </c>
      <c r="D89" s="0" t="n">
        <v>15148.8</v>
      </c>
      <c r="E89" s="20" t="n">
        <v>36864</v>
      </c>
      <c r="F89" s="18" t="n">
        <v>14</v>
      </c>
      <c r="G89" s="18" t="str">
        <f aca="false">CONCATENATE(E89+365,F89)</f>
        <v>3722914</v>
      </c>
      <c r="H89" s="21"/>
      <c r="I89" s="0" t="n">
        <v>27.9192</v>
      </c>
      <c r="K89" s="23" t="n">
        <v>37242</v>
      </c>
      <c r="L89" s="6" t="n">
        <f aca="false">L55-L21</f>
        <v>-21.414</v>
      </c>
      <c r="M89" s="6" t="n">
        <f aca="false">M55-M21</f>
        <v>-21.0258</v>
      </c>
      <c r="N89" s="6" t="n">
        <f aca="false">N55-N21</f>
        <v>-20.88</v>
      </c>
      <c r="O89" s="6" t="n">
        <f aca="false">O55-O21</f>
        <v>-20.7996</v>
      </c>
      <c r="P89" s="6" t="n">
        <f aca="false">P55-P21</f>
        <v>-20.9094</v>
      </c>
      <c r="Q89" s="6" t="n">
        <f aca="false">Q55-Q21</f>
        <v>-20.8986</v>
      </c>
      <c r="R89" s="6" t="n">
        <f aca="false">R55-R21</f>
        <v>-21.0684</v>
      </c>
      <c r="S89" s="6" t="n">
        <f aca="false">S55-S21</f>
        <v>-20.9322</v>
      </c>
      <c r="T89" s="6" t="n">
        <f aca="false">T55-T21</f>
        <v>-20.4708</v>
      </c>
      <c r="U89" s="6" t="n">
        <f aca="false">U55-U21</f>
        <v>-20.388</v>
      </c>
      <c r="V89" s="6" t="n">
        <f aca="false">V55-V21</f>
        <v>-20.4996</v>
      </c>
      <c r="W89" s="6" t="n">
        <f aca="false">W55-W21</f>
        <v>-20.2626</v>
      </c>
      <c r="X89" s="6" t="n">
        <f aca="false">X55-X21</f>
        <v>-19.956</v>
      </c>
      <c r="Y89" s="6" t="n">
        <f aca="false">Y55-Y21</f>
        <v>-19.8048</v>
      </c>
      <c r="Z89" s="6" t="n">
        <f aca="false">Z55-Z21</f>
        <v>-19.5822</v>
      </c>
      <c r="AA89" s="6" t="n">
        <f aca="false">AA55-AA21</f>
        <v>-19.6386</v>
      </c>
      <c r="AB89" s="6" t="n">
        <f aca="false">AB55-AB21</f>
        <v>-19.6848</v>
      </c>
      <c r="AC89" s="6" t="n">
        <f aca="false">AC55-AC21</f>
        <v>-20.1282</v>
      </c>
      <c r="AD89" s="6" t="n">
        <f aca="false">AD55-AD21</f>
        <v>-21.8736</v>
      </c>
      <c r="AE89" s="6" t="n">
        <f aca="false">AE55-AE21</f>
        <v>-22.2384</v>
      </c>
      <c r="AF89" s="6" t="n">
        <f aca="false">AF55-AF21</f>
        <v>-22.3188</v>
      </c>
      <c r="AG89" s="6" t="n">
        <f aca="false">AG55-AG21</f>
        <v>-22.485</v>
      </c>
      <c r="AH89" s="6" t="n">
        <f aca="false">AH55-AH21</f>
        <v>-22.374</v>
      </c>
      <c r="AI89" s="6" t="n">
        <f aca="false">AI55-AI21</f>
        <v>-21.6018</v>
      </c>
    </row>
    <row r="90" customFormat="false" ht="12.75" hidden="false" customHeight="false" outlineLevel="0" collapsed="false">
      <c r="A90" s="19" t="n">
        <v>36864.5833333333</v>
      </c>
      <c r="B90" s="0" t="n">
        <v>11520</v>
      </c>
      <c r="C90" s="0" t="n">
        <v>5004</v>
      </c>
      <c r="D90" s="0" t="n">
        <v>15264</v>
      </c>
      <c r="E90" s="20" t="n">
        <v>36864</v>
      </c>
      <c r="F90" s="18" t="n">
        <v>15</v>
      </c>
      <c r="G90" s="18" t="str">
        <f aca="false">CONCATENATE(E90+365,F90)</f>
        <v>3722915</v>
      </c>
      <c r="H90" s="21"/>
      <c r="I90" s="0" t="n">
        <v>27.9516</v>
      </c>
      <c r="K90" s="23" t="n">
        <v>37243</v>
      </c>
      <c r="L90" s="6" t="n">
        <f aca="false">L56-L22</f>
        <v>-21.1062</v>
      </c>
      <c r="M90" s="6" t="n">
        <f aca="false">M56-M22</f>
        <v>-20.613</v>
      </c>
      <c r="N90" s="6" t="n">
        <f aca="false">N56-N22</f>
        <v>-20.4708</v>
      </c>
      <c r="O90" s="6" t="n">
        <f aca="false">O56-O22</f>
        <v>-20.5962</v>
      </c>
      <c r="P90" s="6" t="n">
        <f aca="false">P56-P22</f>
        <v>-20.6658</v>
      </c>
      <c r="Q90" s="6" t="n">
        <f aca="false">Q56-Q22</f>
        <v>-21.0306</v>
      </c>
      <c r="R90" s="6" t="n">
        <f aca="false">R56-R22</f>
        <v>-22.1952</v>
      </c>
      <c r="S90" s="6" t="n">
        <f aca="false">S56-S22</f>
        <v>-24.6498</v>
      </c>
      <c r="T90" s="6" t="n">
        <f aca="false">T56-T22</f>
        <v>-26.691</v>
      </c>
      <c r="U90" s="6" t="n">
        <f aca="false">U56-U22</f>
        <v>-27.5178</v>
      </c>
      <c r="V90" s="6" t="n">
        <f aca="false">V56-V22</f>
        <v>-27.5442</v>
      </c>
      <c r="W90" s="6" t="n">
        <f aca="false">W56-W22</f>
        <v>-27.5988</v>
      </c>
      <c r="X90" s="6" t="n">
        <f aca="false">X56-X22</f>
        <v>-27.4068</v>
      </c>
      <c r="Y90" s="6" t="n">
        <f aca="false">Y56-Y22</f>
        <v>-27.2004</v>
      </c>
      <c r="Z90" s="6" t="n">
        <f aca="false">Z56-Z22</f>
        <v>-26.9922</v>
      </c>
      <c r="AA90" s="6" t="n">
        <f aca="false">AA56-AA22</f>
        <v>-26.4696</v>
      </c>
      <c r="AB90" s="6" t="n">
        <f aca="false">AB56-AB22</f>
        <v>-25.5552</v>
      </c>
      <c r="AC90" s="6" t="n">
        <f aca="false">AC56-AC22</f>
        <v>-24.4764</v>
      </c>
      <c r="AD90" s="6" t="n">
        <f aca="false">AD56-AD22</f>
        <v>-25.1796</v>
      </c>
      <c r="AE90" s="6" t="n">
        <f aca="false">AE56-AE22</f>
        <v>-25.1448</v>
      </c>
      <c r="AF90" s="6" t="n">
        <f aca="false">AF56-AF22</f>
        <v>-24.7578</v>
      </c>
      <c r="AG90" s="6" t="n">
        <f aca="false">AG56-AG22</f>
        <v>-24.5544</v>
      </c>
      <c r="AH90" s="6" t="n">
        <f aca="false">AH56-AH22</f>
        <v>-24.6606</v>
      </c>
      <c r="AI90" s="6" t="n">
        <f aca="false">AI56-AI22</f>
        <v>-23.7372</v>
      </c>
    </row>
    <row r="91" customFormat="false" ht="12.75" hidden="false" customHeight="false" outlineLevel="0" collapsed="false">
      <c r="A91" s="19" t="n">
        <v>36864.625</v>
      </c>
      <c r="B91" s="0" t="n">
        <v>12000</v>
      </c>
      <c r="C91" s="0" t="n">
        <v>5148</v>
      </c>
      <c r="D91" s="0" t="n">
        <v>15475.2</v>
      </c>
      <c r="E91" s="20" t="n">
        <v>36864</v>
      </c>
      <c r="F91" s="18" t="n">
        <v>16</v>
      </c>
      <c r="G91" s="18" t="str">
        <f aca="false">CONCATENATE(E91+365,F91)</f>
        <v>3722916</v>
      </c>
      <c r="H91" s="21"/>
      <c r="I91" s="0" t="n">
        <v>27.612</v>
      </c>
      <c r="K91" s="23" t="n">
        <v>37244</v>
      </c>
      <c r="L91" s="6" t="n">
        <f aca="false">L57-L23</f>
        <v>-22.3668</v>
      </c>
      <c r="M91" s="6" t="n">
        <f aca="false">M57-M23</f>
        <v>-21.8088</v>
      </c>
      <c r="N91" s="6" t="n">
        <f aca="false">N57-N23</f>
        <v>-21.7344</v>
      </c>
      <c r="O91" s="6" t="n">
        <f aca="false">O57-O23</f>
        <v>-21.8106</v>
      </c>
      <c r="P91" s="6" t="n">
        <f aca="false">P57-P23</f>
        <v>-21.8412</v>
      </c>
      <c r="Q91" s="6" t="n">
        <f aca="false">Q57-Q23</f>
        <v>-22.1004</v>
      </c>
      <c r="R91" s="6" t="n">
        <f aca="false">R57-R23</f>
        <v>-22.9476</v>
      </c>
      <c r="S91" s="6" t="n">
        <f aca="false">S57-S23</f>
        <v>-25.4862</v>
      </c>
      <c r="T91" s="6" t="n">
        <f aca="false">T57-T23</f>
        <v>-27.5478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customFormat="false" ht="12.75" hidden="false" customHeight="false" outlineLevel="0" collapsed="false">
      <c r="A92" s="19" t="n">
        <v>36864.6666666667</v>
      </c>
      <c r="B92" s="0" t="n">
        <v>12576</v>
      </c>
      <c r="C92" s="0" t="n">
        <v>5220</v>
      </c>
      <c r="D92" s="0" t="n">
        <v>16012.8</v>
      </c>
      <c r="E92" s="20" t="n">
        <v>36864</v>
      </c>
      <c r="F92" s="18" t="n">
        <v>17</v>
      </c>
      <c r="G92" s="18" t="str">
        <f aca="false">CONCATENATE(E92+365,F92)</f>
        <v>3722917</v>
      </c>
      <c r="H92" s="21"/>
      <c r="I92" s="0" t="n">
        <v>26.5464</v>
      </c>
      <c r="K92" s="23" t="n">
        <v>37245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customFormat="false" ht="12.75" hidden="false" customHeight="false" outlineLevel="0" collapsed="false">
      <c r="A93" s="19" t="n">
        <v>36864.7083333333</v>
      </c>
      <c r="B93" s="0" t="n">
        <v>12768</v>
      </c>
      <c r="C93" s="0" t="n">
        <v>5004</v>
      </c>
      <c r="D93" s="0" t="n">
        <v>16185.6</v>
      </c>
      <c r="E93" s="20" t="n">
        <v>36864</v>
      </c>
      <c r="F93" s="18" t="n">
        <v>18</v>
      </c>
      <c r="G93" s="18" t="str">
        <f aca="false">CONCATENATE(E93+365,F93)</f>
        <v>3722918</v>
      </c>
      <c r="H93" s="21"/>
      <c r="I93" s="0" t="n">
        <v>25.7574</v>
      </c>
      <c r="K93" s="23" t="n">
        <v>37246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customFormat="false" ht="12.75" hidden="false" customHeight="false" outlineLevel="0" collapsed="false">
      <c r="A94" s="19" t="n">
        <v>36864.75</v>
      </c>
      <c r="B94" s="0" t="n">
        <v>13056</v>
      </c>
      <c r="C94" s="0" t="n">
        <v>5004</v>
      </c>
      <c r="D94" s="0" t="n">
        <v>16243.2</v>
      </c>
      <c r="E94" s="20" t="n">
        <v>36864</v>
      </c>
      <c r="F94" s="18" t="n">
        <v>19</v>
      </c>
      <c r="G94" s="18" t="str">
        <f aca="false">CONCATENATE(E94+365,F94)</f>
        <v>3722919</v>
      </c>
      <c r="H94" s="21"/>
      <c r="I94" s="0" t="n">
        <v>25.8846</v>
      </c>
      <c r="K94" s="23" t="n">
        <v>37247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customFormat="false" ht="12.75" hidden="false" customHeight="false" outlineLevel="0" collapsed="false">
      <c r="A95" s="19" t="n">
        <v>36864.7916666667</v>
      </c>
      <c r="B95" s="0" t="n">
        <v>12960</v>
      </c>
      <c r="C95" s="0" t="n">
        <v>5004</v>
      </c>
      <c r="D95" s="0" t="n">
        <v>15916.8</v>
      </c>
      <c r="E95" s="20" t="n">
        <v>36864</v>
      </c>
      <c r="F95" s="18" t="n">
        <v>20</v>
      </c>
      <c r="G95" s="18" t="str">
        <f aca="false">CONCATENATE(E95+365,F95)</f>
        <v>3722920</v>
      </c>
      <c r="H95" s="21"/>
      <c r="I95" s="0" t="n">
        <v>25.6266</v>
      </c>
      <c r="K95" s="23" t="n">
        <v>37248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customFormat="false" ht="12.75" hidden="false" customHeight="false" outlineLevel="0" collapsed="false">
      <c r="A96" s="19" t="n">
        <v>36864.8333333333</v>
      </c>
      <c r="B96" s="0" t="n">
        <v>12480</v>
      </c>
      <c r="C96" s="0" t="n">
        <v>4896</v>
      </c>
      <c r="D96" s="0" t="n">
        <v>14937.6</v>
      </c>
      <c r="E96" s="20" t="n">
        <v>36864</v>
      </c>
      <c r="F96" s="18" t="n">
        <v>21</v>
      </c>
      <c r="G96" s="18" t="str">
        <f aca="false">CONCATENATE(E96+365,F96)</f>
        <v>3722921</v>
      </c>
      <c r="H96" s="21"/>
      <c r="I96" s="0" t="n">
        <v>25.3524</v>
      </c>
      <c r="K96" s="23" t="n">
        <v>37249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customFormat="false" ht="12.75" hidden="false" customHeight="false" outlineLevel="0" collapsed="false">
      <c r="A97" s="19" t="n">
        <v>36864.875</v>
      </c>
      <c r="B97" s="0" t="n">
        <v>11904</v>
      </c>
      <c r="C97" s="0" t="n">
        <v>4572</v>
      </c>
      <c r="D97" s="0" t="n">
        <v>13670.4</v>
      </c>
      <c r="E97" s="20" t="n">
        <v>36864</v>
      </c>
      <c r="F97" s="18" t="n">
        <v>22</v>
      </c>
      <c r="G97" s="18" t="str">
        <f aca="false">CONCATENATE(E97+365,F97)</f>
        <v>3722922</v>
      </c>
      <c r="H97" s="21"/>
      <c r="I97" s="0" t="n">
        <v>25.4532</v>
      </c>
      <c r="K97" s="23" t="n">
        <v>37250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customFormat="false" ht="12.75" hidden="false" customHeight="false" outlineLevel="0" collapsed="false">
      <c r="A98" s="19" t="n">
        <v>36864.9166666667</v>
      </c>
      <c r="B98" s="0" t="n">
        <v>11712</v>
      </c>
      <c r="C98" s="0" t="n">
        <v>4428</v>
      </c>
      <c r="D98" s="0" t="n">
        <v>13747.2</v>
      </c>
      <c r="E98" s="20" t="n">
        <v>36864</v>
      </c>
      <c r="F98" s="18" t="n">
        <v>23</v>
      </c>
      <c r="G98" s="18" t="str">
        <f aca="false">CONCATENATE(E98+365,F98)</f>
        <v>3722923</v>
      </c>
      <c r="H98" s="21"/>
      <c r="I98" s="0" t="n">
        <v>24.6708</v>
      </c>
      <c r="K98" s="23" t="n">
        <v>37251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customFormat="false" ht="12.75" hidden="false" customHeight="false" outlineLevel="0" collapsed="false">
      <c r="A99" s="19" t="n">
        <v>36864.9583333333</v>
      </c>
      <c r="B99" s="0" t="n">
        <v>11616</v>
      </c>
      <c r="C99" s="0" t="n">
        <v>4536</v>
      </c>
      <c r="D99" s="0" t="n">
        <v>13977.6</v>
      </c>
      <c r="E99" s="20" t="n">
        <v>36864</v>
      </c>
      <c r="F99" s="18" t="n">
        <v>24</v>
      </c>
      <c r="G99" s="18" t="str">
        <f aca="false">CONCATENATE(E99+365,F99)</f>
        <v>3722924</v>
      </c>
      <c r="H99" s="21"/>
      <c r="I99" s="0" t="n">
        <v>23.5476</v>
      </c>
      <c r="K99" s="23" t="n">
        <v>37252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customFormat="false" ht="12.75" hidden="false" customHeight="false" outlineLevel="0" collapsed="false">
      <c r="A100" s="19" t="n">
        <v>36865</v>
      </c>
      <c r="B100" s="0" t="n">
        <v>11328</v>
      </c>
      <c r="C100" s="0" t="n">
        <v>4428</v>
      </c>
      <c r="D100" s="0" t="n">
        <v>13363.2</v>
      </c>
      <c r="E100" s="20" t="n">
        <v>36865</v>
      </c>
      <c r="F100" s="18" t="n">
        <v>1</v>
      </c>
      <c r="G100" s="18" t="str">
        <f aca="false">CONCATENATE(E100+365,F100)</f>
        <v>372301</v>
      </c>
      <c r="H100" s="21"/>
      <c r="I100" s="0" t="n">
        <v>22.2288</v>
      </c>
      <c r="K100" s="23" t="n">
        <v>37253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customFormat="false" ht="12.75" hidden="false" customHeight="false" outlineLevel="0" collapsed="false">
      <c r="A101" s="19" t="n">
        <v>36865.0416666667</v>
      </c>
      <c r="B101" s="0" t="n">
        <v>10656</v>
      </c>
      <c r="C101" s="0" t="n">
        <v>4392</v>
      </c>
      <c r="D101" s="0" t="n">
        <v>12230.4</v>
      </c>
      <c r="E101" s="20" t="n">
        <v>36865</v>
      </c>
      <c r="F101" s="18" t="n">
        <v>2</v>
      </c>
      <c r="G101" s="18" t="str">
        <f aca="false">CONCATENATE(E101+365,F101)</f>
        <v>372302</v>
      </c>
      <c r="H101" s="21"/>
      <c r="I101" s="0" t="n">
        <v>21.7254</v>
      </c>
      <c r="K101" s="23" t="n">
        <v>37254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customFormat="false" ht="12.75" hidden="false" customHeight="false" outlineLevel="0" collapsed="false">
      <c r="A102" s="19" t="n">
        <v>36865.0833333333</v>
      </c>
      <c r="B102" s="0" t="n">
        <v>9888</v>
      </c>
      <c r="C102" s="0" t="n">
        <v>4248</v>
      </c>
      <c r="D102" s="0" t="n">
        <v>11347.2</v>
      </c>
      <c r="E102" s="20" t="n">
        <v>36865</v>
      </c>
      <c r="F102" s="18" t="n">
        <v>3</v>
      </c>
      <c r="G102" s="18" t="str">
        <f aca="false">CONCATENATE(E102+365,F102)</f>
        <v>372303</v>
      </c>
      <c r="H102" s="21"/>
      <c r="I102" s="0" t="n">
        <v>21.4254</v>
      </c>
      <c r="K102" s="23" t="n">
        <v>37255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customFormat="false" ht="12.75" hidden="false" customHeight="false" outlineLevel="0" collapsed="false">
      <c r="A103" s="19" t="n">
        <v>36865.125</v>
      </c>
      <c r="B103" s="0" t="n">
        <v>9216</v>
      </c>
      <c r="C103" s="0" t="n">
        <v>4176</v>
      </c>
      <c r="D103" s="0" t="n">
        <v>10387.2</v>
      </c>
      <c r="E103" s="20" t="n">
        <v>36865</v>
      </c>
      <c r="F103" s="18" t="n">
        <v>4</v>
      </c>
      <c r="G103" s="18" t="str">
        <f aca="false">CONCATENATE(E103+365,F103)</f>
        <v>372304</v>
      </c>
      <c r="H103" s="21"/>
      <c r="I103" s="0" t="n">
        <v>21.204</v>
      </c>
    </row>
    <row r="104" customFormat="false" ht="12.75" hidden="false" customHeight="false" outlineLevel="0" collapsed="false">
      <c r="A104" s="19" t="n">
        <v>36865.1666666667</v>
      </c>
      <c r="B104" s="0" t="n">
        <v>8160</v>
      </c>
      <c r="C104" s="0" t="n">
        <v>4104</v>
      </c>
      <c r="D104" s="0" t="n">
        <v>9811.2</v>
      </c>
      <c r="E104" s="20" t="n">
        <v>36865</v>
      </c>
      <c r="F104" s="18" t="n">
        <v>5</v>
      </c>
      <c r="G104" s="18" t="str">
        <f aca="false">CONCATENATE(E104+365,F104)</f>
        <v>372305</v>
      </c>
      <c r="H104" s="21"/>
      <c r="I104" s="0" t="n">
        <v>21.201</v>
      </c>
      <c r="K104" s="38"/>
      <c r="M104" s="26"/>
    </row>
    <row r="105" customFormat="false" ht="12.75" hidden="false" customHeight="false" outlineLevel="0" collapsed="false">
      <c r="A105" s="19" t="n">
        <v>36865.2083333333</v>
      </c>
      <c r="B105" s="0" t="n">
        <v>7776</v>
      </c>
      <c r="C105" s="0" t="n">
        <v>4104</v>
      </c>
      <c r="D105" s="0" t="n">
        <v>9888</v>
      </c>
      <c r="E105" s="20" t="n">
        <v>36865</v>
      </c>
      <c r="F105" s="18" t="n">
        <v>6</v>
      </c>
      <c r="G105" s="18" t="str">
        <f aca="false">CONCATENATE(E105+365,F105)</f>
        <v>372306</v>
      </c>
      <c r="H105" s="21"/>
      <c r="I105" s="0" t="n">
        <v>21.3048</v>
      </c>
      <c r="K105" s="38"/>
      <c r="M105" s="26"/>
    </row>
    <row r="106" customFormat="false" ht="12.75" hidden="false" customHeight="false" outlineLevel="0" collapsed="false">
      <c r="A106" s="19" t="n">
        <v>36865.25</v>
      </c>
      <c r="B106" s="0" t="n">
        <v>7680</v>
      </c>
      <c r="C106" s="0" t="n">
        <v>4032</v>
      </c>
      <c r="D106" s="0" t="n">
        <v>10291.2</v>
      </c>
      <c r="E106" s="20" t="n">
        <v>36865</v>
      </c>
      <c r="F106" s="18" t="n">
        <v>7</v>
      </c>
      <c r="G106" s="18" t="str">
        <f aca="false">CONCATENATE(E106+365,F106)</f>
        <v>372307</v>
      </c>
      <c r="H106" s="21"/>
      <c r="I106" s="0" t="n">
        <v>22.5288</v>
      </c>
      <c r="K106" s="38"/>
      <c r="M106" s="26"/>
    </row>
    <row r="107" customFormat="false" ht="12.75" hidden="false" customHeight="false" outlineLevel="0" collapsed="false">
      <c r="A107" s="19" t="n">
        <v>36865.2916666667</v>
      </c>
      <c r="B107" s="0" t="n">
        <v>7488</v>
      </c>
      <c r="C107" s="0" t="n">
        <v>4032</v>
      </c>
      <c r="D107" s="0" t="n">
        <v>10080</v>
      </c>
      <c r="E107" s="20" t="n">
        <v>36865</v>
      </c>
      <c r="F107" s="18" t="n">
        <v>8</v>
      </c>
      <c r="G107" s="18" t="str">
        <f aca="false">CONCATENATE(E107+365,F107)</f>
        <v>372308</v>
      </c>
      <c r="H107" s="21"/>
      <c r="I107" s="0" t="n">
        <v>24.9144</v>
      </c>
      <c r="K107" s="38"/>
      <c r="M107" s="26"/>
    </row>
    <row r="108" customFormat="false" ht="12.75" hidden="false" customHeight="false" outlineLevel="0" collapsed="false">
      <c r="A108" s="19" t="n">
        <v>36865.3333333333</v>
      </c>
      <c r="B108" s="0" t="n">
        <v>7584</v>
      </c>
      <c r="C108" s="0" t="n">
        <v>4032</v>
      </c>
      <c r="D108" s="0" t="n">
        <v>10099.2</v>
      </c>
      <c r="E108" s="20" t="n">
        <v>36865</v>
      </c>
      <c r="F108" s="18" t="n">
        <v>9</v>
      </c>
      <c r="G108" s="18" t="str">
        <f aca="false">CONCATENATE(E108+365,F108)</f>
        <v>372309</v>
      </c>
      <c r="H108" s="21"/>
      <c r="I108" s="0" t="n">
        <v>26.7912</v>
      </c>
      <c r="K108" s="38"/>
      <c r="M108" s="26"/>
    </row>
    <row r="109" customFormat="false" ht="12.75" hidden="false" customHeight="false" outlineLevel="0" collapsed="false">
      <c r="A109" s="19" t="n">
        <v>36865.375</v>
      </c>
      <c r="B109" s="0" t="n">
        <v>8160</v>
      </c>
      <c r="C109" s="0" t="n">
        <v>3996</v>
      </c>
      <c r="D109" s="0" t="n">
        <v>10713.6</v>
      </c>
      <c r="E109" s="20" t="n">
        <v>36865</v>
      </c>
      <c r="F109" s="18" t="n">
        <v>10</v>
      </c>
      <c r="G109" s="18" t="str">
        <f aca="false">CONCATENATE(E109+365,F109)</f>
        <v>3723010</v>
      </c>
      <c r="H109" s="21"/>
      <c r="I109" s="0" t="n">
        <v>27.552</v>
      </c>
      <c r="K109" s="38"/>
      <c r="M109" s="26"/>
    </row>
    <row r="110" customFormat="false" ht="12.75" hidden="false" customHeight="false" outlineLevel="0" collapsed="false">
      <c r="A110" s="19" t="n">
        <v>36865.4166666667</v>
      </c>
      <c r="B110" s="0" t="n">
        <v>9312</v>
      </c>
      <c r="C110" s="0" t="n">
        <v>4068</v>
      </c>
      <c r="D110" s="0" t="n">
        <v>11347.2</v>
      </c>
      <c r="E110" s="20" t="n">
        <v>36865</v>
      </c>
      <c r="F110" s="18" t="n">
        <v>11</v>
      </c>
      <c r="G110" s="18" t="str">
        <f aca="false">CONCATENATE(E110+365,F110)</f>
        <v>3723011</v>
      </c>
      <c r="H110" s="21"/>
      <c r="I110" s="0" t="n">
        <v>27.6252</v>
      </c>
      <c r="K110" s="38"/>
      <c r="M110" s="26"/>
    </row>
    <row r="111" customFormat="false" ht="12.75" hidden="false" customHeight="false" outlineLevel="0" collapsed="false">
      <c r="A111" s="19" t="n">
        <v>36865.4583333333</v>
      </c>
      <c r="B111" s="0" t="n">
        <v>9984</v>
      </c>
      <c r="C111" s="0" t="n">
        <v>4356</v>
      </c>
      <c r="D111" s="0" t="n">
        <v>13017.6</v>
      </c>
      <c r="E111" s="20" t="n">
        <v>36865</v>
      </c>
      <c r="F111" s="18" t="n">
        <v>12</v>
      </c>
      <c r="G111" s="18" t="str">
        <f aca="false">CONCATENATE(E111+365,F111)</f>
        <v>3723012</v>
      </c>
      <c r="H111" s="21"/>
      <c r="I111" s="0" t="n">
        <v>27.6306</v>
      </c>
      <c r="K111" s="38"/>
      <c r="M111" s="26"/>
    </row>
    <row r="112" customFormat="false" ht="12.75" hidden="false" customHeight="false" outlineLevel="0" collapsed="false">
      <c r="A112" s="19" t="n">
        <v>36865.5</v>
      </c>
      <c r="B112" s="0" t="n">
        <v>10560</v>
      </c>
      <c r="C112" s="0" t="n">
        <v>4500</v>
      </c>
      <c r="D112" s="0" t="n">
        <v>13843.2</v>
      </c>
      <c r="E112" s="20" t="n">
        <v>36865</v>
      </c>
      <c r="F112" s="18" t="n">
        <v>13</v>
      </c>
      <c r="G112" s="18" t="str">
        <f aca="false">CONCATENATE(E112+365,F112)</f>
        <v>3723013</v>
      </c>
      <c r="H112" s="21"/>
      <c r="I112" s="0" t="n">
        <v>27.6972</v>
      </c>
      <c r="K112" s="38"/>
      <c r="M112" s="26"/>
    </row>
    <row r="113" customFormat="false" ht="12.75" hidden="false" customHeight="false" outlineLevel="0" collapsed="false">
      <c r="A113" s="19" t="n">
        <v>36865.5416666667</v>
      </c>
      <c r="B113" s="0" t="n">
        <v>11136</v>
      </c>
      <c r="C113" s="0" t="n">
        <v>4608</v>
      </c>
      <c r="D113" s="0" t="n">
        <v>14707.2</v>
      </c>
      <c r="E113" s="20" t="n">
        <v>36865</v>
      </c>
      <c r="F113" s="18" t="n">
        <v>14</v>
      </c>
      <c r="G113" s="18" t="str">
        <f aca="false">CONCATENATE(E113+365,F113)</f>
        <v>3723014</v>
      </c>
      <c r="H113" s="21"/>
      <c r="I113" s="0" t="n">
        <v>27.7218</v>
      </c>
      <c r="K113" s="38"/>
      <c r="M113" s="26"/>
    </row>
    <row r="114" customFormat="false" ht="12.75" hidden="false" customHeight="false" outlineLevel="0" collapsed="false">
      <c r="A114" s="19" t="n">
        <v>36865.5833333333</v>
      </c>
      <c r="B114" s="0" t="n">
        <v>11712</v>
      </c>
      <c r="C114" s="0" t="n">
        <v>4824</v>
      </c>
      <c r="D114" s="0" t="n">
        <v>14572.8</v>
      </c>
      <c r="E114" s="20" t="n">
        <v>36865</v>
      </c>
      <c r="F114" s="18" t="n">
        <v>15</v>
      </c>
      <c r="G114" s="18" t="str">
        <f aca="false">CONCATENATE(E114+365,F114)</f>
        <v>3723015</v>
      </c>
      <c r="H114" s="21"/>
      <c r="I114" s="0" t="n">
        <v>27.9234</v>
      </c>
      <c r="K114" s="38"/>
      <c r="M114" s="26"/>
    </row>
    <row r="115" customFormat="false" ht="12.75" hidden="false" customHeight="false" outlineLevel="0" collapsed="false">
      <c r="A115" s="19" t="n">
        <v>36865.625</v>
      </c>
      <c r="B115" s="0" t="n">
        <v>12096</v>
      </c>
      <c r="C115" s="0" t="n">
        <v>4932</v>
      </c>
      <c r="D115" s="0" t="n">
        <v>15033.6</v>
      </c>
      <c r="E115" s="20" t="n">
        <v>36865</v>
      </c>
      <c r="F115" s="18" t="n">
        <v>16</v>
      </c>
      <c r="G115" s="18" t="str">
        <f aca="false">CONCATENATE(E115+365,F115)</f>
        <v>3723016</v>
      </c>
      <c r="H115" s="21"/>
      <c r="I115" s="0" t="n">
        <v>28.1568</v>
      </c>
      <c r="K115" s="38"/>
      <c r="M115" s="26"/>
    </row>
    <row r="116" customFormat="false" ht="12.75" hidden="false" customHeight="false" outlineLevel="0" collapsed="false">
      <c r="A116" s="19" t="n">
        <v>36865.6666666667</v>
      </c>
      <c r="B116" s="0" t="n">
        <v>12576</v>
      </c>
      <c r="C116" s="0" t="n">
        <v>4968</v>
      </c>
      <c r="D116" s="0" t="n">
        <v>16012.8</v>
      </c>
      <c r="E116" s="20" t="n">
        <v>36865</v>
      </c>
      <c r="F116" s="18" t="n">
        <v>17</v>
      </c>
      <c r="G116" s="18" t="str">
        <f aca="false">CONCATENATE(E116+365,F116)</f>
        <v>3723017</v>
      </c>
      <c r="H116" s="21"/>
      <c r="I116" s="0" t="n">
        <v>26.7522</v>
      </c>
      <c r="K116" s="38"/>
      <c r="M116" s="26"/>
    </row>
    <row r="117" customFormat="false" ht="12.75" hidden="false" customHeight="false" outlineLevel="0" collapsed="false">
      <c r="A117" s="19" t="n">
        <v>36865.7083333333</v>
      </c>
      <c r="B117" s="0" t="n">
        <v>12768</v>
      </c>
      <c r="C117" s="0" t="n">
        <v>5004</v>
      </c>
      <c r="D117" s="0" t="n">
        <v>15878.4</v>
      </c>
      <c r="E117" s="20" t="n">
        <v>36865</v>
      </c>
      <c r="F117" s="18" t="n">
        <v>18</v>
      </c>
      <c r="G117" s="18" t="str">
        <f aca="false">CONCATENATE(E117+365,F117)</f>
        <v>3723018</v>
      </c>
      <c r="H117" s="21"/>
      <c r="I117" s="0" t="n">
        <v>25.7442</v>
      </c>
      <c r="K117" s="38"/>
      <c r="M117" s="26"/>
    </row>
    <row r="118" customFormat="false" ht="12.75" hidden="false" customHeight="false" outlineLevel="0" collapsed="false">
      <c r="A118" s="19" t="n">
        <v>36865.75</v>
      </c>
      <c r="B118" s="0" t="n">
        <v>12864</v>
      </c>
      <c r="C118" s="0" t="n">
        <v>4932</v>
      </c>
      <c r="D118" s="0" t="n">
        <v>15897.6</v>
      </c>
      <c r="E118" s="20" t="n">
        <v>36865</v>
      </c>
      <c r="F118" s="18" t="n">
        <v>19</v>
      </c>
      <c r="G118" s="18" t="str">
        <f aca="false">CONCATENATE(E118+365,F118)</f>
        <v>3723019</v>
      </c>
      <c r="H118" s="21"/>
      <c r="I118" s="0" t="n">
        <v>26.6898</v>
      </c>
      <c r="K118" s="38"/>
      <c r="M118" s="26"/>
    </row>
    <row r="119" customFormat="false" ht="12.75" hidden="false" customHeight="false" outlineLevel="0" collapsed="false">
      <c r="A119" s="19" t="n">
        <v>36865.7916666667</v>
      </c>
      <c r="B119" s="0" t="n">
        <v>12864</v>
      </c>
      <c r="C119" s="0" t="n">
        <v>4680</v>
      </c>
      <c r="D119" s="0" t="n">
        <v>15187.2</v>
      </c>
      <c r="E119" s="20" t="n">
        <v>36865</v>
      </c>
      <c r="F119" s="18" t="n">
        <v>20</v>
      </c>
      <c r="G119" s="18" t="str">
        <f aca="false">CONCATENATE(E119+365,F119)</f>
        <v>3723020</v>
      </c>
      <c r="H119" s="21"/>
      <c r="I119" s="0" t="n">
        <v>26.343</v>
      </c>
      <c r="K119" s="38"/>
      <c r="M119" s="26"/>
    </row>
    <row r="120" customFormat="false" ht="12.75" hidden="false" customHeight="false" outlineLevel="0" collapsed="false">
      <c r="A120" s="19" t="n">
        <v>36865.8333333333</v>
      </c>
      <c r="B120" s="0" t="n">
        <v>12384</v>
      </c>
      <c r="C120" s="0" t="n">
        <v>4608</v>
      </c>
      <c r="D120" s="0" t="n">
        <v>14227.2</v>
      </c>
      <c r="E120" s="20" t="n">
        <v>36865</v>
      </c>
      <c r="F120" s="18" t="n">
        <v>21</v>
      </c>
      <c r="G120" s="18" t="str">
        <f aca="false">CONCATENATE(E120+365,F120)</f>
        <v>3723021</v>
      </c>
      <c r="H120" s="21"/>
      <c r="I120" s="0" t="n">
        <v>25.8594</v>
      </c>
      <c r="K120" s="38"/>
      <c r="M120" s="26"/>
    </row>
    <row r="121" customFormat="false" ht="12.75" hidden="false" customHeight="false" outlineLevel="0" collapsed="false">
      <c r="A121" s="19" t="n">
        <v>36865.875</v>
      </c>
      <c r="B121" s="0" t="n">
        <v>11712</v>
      </c>
      <c r="C121" s="0" t="n">
        <v>4464</v>
      </c>
      <c r="D121" s="0" t="n">
        <v>13536</v>
      </c>
      <c r="E121" s="20" t="n">
        <v>36865</v>
      </c>
      <c r="F121" s="18" t="n">
        <v>22</v>
      </c>
      <c r="G121" s="18" t="str">
        <f aca="false">CONCATENATE(E121+365,F121)</f>
        <v>3723022</v>
      </c>
      <c r="H121" s="21"/>
      <c r="I121" s="0" t="n">
        <v>25.4568</v>
      </c>
      <c r="K121" s="38"/>
      <c r="M121" s="26"/>
    </row>
    <row r="122" customFormat="false" ht="12.75" hidden="false" customHeight="false" outlineLevel="0" collapsed="false">
      <c r="A122" s="19" t="n">
        <v>36865.9166666667</v>
      </c>
      <c r="B122" s="0" t="n">
        <v>11136</v>
      </c>
      <c r="C122" s="0" t="n">
        <v>4320</v>
      </c>
      <c r="D122" s="0" t="n">
        <v>12614.4</v>
      </c>
      <c r="E122" s="20" t="n">
        <v>36865</v>
      </c>
      <c r="F122" s="18" t="n">
        <v>23</v>
      </c>
      <c r="G122" s="18" t="str">
        <f aca="false">CONCATENATE(E122+365,F122)</f>
        <v>3723023</v>
      </c>
      <c r="H122" s="21"/>
      <c r="I122" s="0" t="n">
        <v>24.6342</v>
      </c>
      <c r="K122" s="38"/>
      <c r="M122" s="26"/>
    </row>
    <row r="123" customFormat="false" ht="12.75" hidden="false" customHeight="false" outlineLevel="0" collapsed="false">
      <c r="A123" s="19" t="n">
        <v>36865.9583333333</v>
      </c>
      <c r="B123" s="0" t="n">
        <v>10944</v>
      </c>
      <c r="C123" s="0" t="n">
        <v>4212</v>
      </c>
      <c r="D123" s="0" t="n">
        <v>11635.2</v>
      </c>
      <c r="E123" s="20" t="n">
        <v>36865</v>
      </c>
      <c r="F123" s="18" t="n">
        <v>24</v>
      </c>
      <c r="G123" s="18" t="str">
        <f aca="false">CONCATENATE(E123+365,F123)</f>
        <v>3723024</v>
      </c>
      <c r="H123" s="21"/>
      <c r="I123" s="0" t="n">
        <v>23.9568</v>
      </c>
      <c r="K123" s="38"/>
      <c r="M123" s="26"/>
    </row>
    <row r="124" customFormat="false" ht="12.75" hidden="false" customHeight="false" outlineLevel="0" collapsed="false">
      <c r="A124" s="19" t="n">
        <v>36866</v>
      </c>
      <c r="B124" s="0" t="n">
        <v>10656</v>
      </c>
      <c r="C124" s="0" t="n">
        <v>4140</v>
      </c>
      <c r="D124" s="0" t="n">
        <v>11212.8</v>
      </c>
      <c r="E124" s="20" t="n">
        <v>36866</v>
      </c>
      <c r="F124" s="18" t="n">
        <v>1</v>
      </c>
      <c r="G124" s="18" t="str">
        <f aca="false">CONCATENATE(E124+365,F124)</f>
        <v>372311</v>
      </c>
      <c r="H124" s="21"/>
      <c r="I124" s="0" t="n">
        <v>22.8648</v>
      </c>
      <c r="K124" s="38"/>
      <c r="M124" s="26"/>
    </row>
    <row r="125" customFormat="false" ht="12.75" hidden="false" customHeight="false" outlineLevel="0" collapsed="false">
      <c r="A125" s="19" t="n">
        <v>36866.0416666667</v>
      </c>
      <c r="B125" s="0" t="n">
        <v>10176</v>
      </c>
      <c r="C125" s="0" t="n">
        <v>4104</v>
      </c>
      <c r="D125" s="0" t="n">
        <v>10694.4</v>
      </c>
      <c r="E125" s="20" t="n">
        <v>36866</v>
      </c>
      <c r="F125" s="18" t="n">
        <v>2</v>
      </c>
      <c r="G125" s="18" t="str">
        <f aca="false">CONCATENATE(E125+365,F125)</f>
        <v>372312</v>
      </c>
      <c r="H125" s="21"/>
      <c r="I125" s="0" t="n">
        <v>22.02</v>
      </c>
      <c r="K125" s="38"/>
      <c r="M125" s="26"/>
    </row>
    <row r="126" customFormat="false" ht="12.75" hidden="false" customHeight="false" outlineLevel="0" collapsed="false">
      <c r="A126" s="19" t="n">
        <v>36866.0833333333</v>
      </c>
      <c r="B126" s="0" t="n">
        <v>9120</v>
      </c>
      <c r="C126" s="0" t="n">
        <v>4032</v>
      </c>
      <c r="D126" s="0" t="n">
        <v>10329.6</v>
      </c>
      <c r="E126" s="20" t="n">
        <v>36866</v>
      </c>
      <c r="F126" s="18" t="n">
        <v>3</v>
      </c>
      <c r="G126" s="18" t="str">
        <f aca="false">CONCATENATE(E126+365,F126)</f>
        <v>372313</v>
      </c>
      <c r="H126" s="21"/>
      <c r="I126" s="0" t="n">
        <v>21.429</v>
      </c>
      <c r="K126" s="38"/>
      <c r="M126" s="26"/>
    </row>
    <row r="127" customFormat="false" ht="12.75" hidden="false" customHeight="false" outlineLevel="0" collapsed="false">
      <c r="A127" s="19" t="n">
        <v>36866.125</v>
      </c>
      <c r="B127" s="0" t="n">
        <v>8544</v>
      </c>
      <c r="C127" s="0" t="n">
        <v>4068</v>
      </c>
      <c r="D127" s="0" t="n">
        <v>9830.4</v>
      </c>
      <c r="E127" s="20" t="n">
        <v>36866</v>
      </c>
      <c r="F127" s="18" t="n">
        <v>4</v>
      </c>
      <c r="G127" s="18" t="str">
        <f aca="false">CONCATENATE(E127+365,F127)</f>
        <v>372314</v>
      </c>
      <c r="H127" s="21"/>
      <c r="I127" s="0" t="n">
        <v>21.387</v>
      </c>
      <c r="K127" s="38"/>
      <c r="M127" s="26"/>
    </row>
    <row r="128" customFormat="false" ht="12.75" hidden="false" customHeight="false" outlineLevel="0" collapsed="false">
      <c r="A128" s="19" t="n">
        <v>36866.1666666667</v>
      </c>
      <c r="B128" s="0" t="n">
        <v>7872</v>
      </c>
      <c r="C128" s="0" t="n">
        <v>4032</v>
      </c>
      <c r="D128" s="0" t="n">
        <v>9331.2</v>
      </c>
      <c r="E128" s="20" t="n">
        <v>36866</v>
      </c>
      <c r="F128" s="18" t="n">
        <v>5</v>
      </c>
      <c r="G128" s="18" t="str">
        <f aca="false">CONCATENATE(E128+365,F128)</f>
        <v>372315</v>
      </c>
      <c r="H128" s="21"/>
      <c r="I128" s="0" t="n">
        <v>21.4482</v>
      </c>
      <c r="K128" s="38"/>
      <c r="M128" s="26"/>
    </row>
    <row r="129" customFormat="false" ht="12.75" hidden="false" customHeight="false" outlineLevel="0" collapsed="false">
      <c r="A129" s="19" t="n">
        <v>36866.2083333333</v>
      </c>
      <c r="B129" s="0" t="n">
        <v>7680</v>
      </c>
      <c r="C129" s="0" t="n">
        <v>3924</v>
      </c>
      <c r="D129" s="0" t="n">
        <v>9062.4</v>
      </c>
      <c r="E129" s="20" t="n">
        <v>36866</v>
      </c>
      <c r="F129" s="18" t="n">
        <v>6</v>
      </c>
      <c r="G129" s="18" t="str">
        <f aca="false">CONCATENATE(E129+365,F129)</f>
        <v>372316</v>
      </c>
      <c r="H129" s="21"/>
      <c r="I129" s="0" t="n">
        <v>21.714</v>
      </c>
      <c r="K129" s="38"/>
      <c r="M129" s="26"/>
    </row>
    <row r="130" customFormat="false" ht="12.75" hidden="false" customHeight="false" outlineLevel="0" collapsed="false">
      <c r="A130" s="19" t="n">
        <v>36866.25</v>
      </c>
      <c r="B130" s="0" t="n">
        <v>7296</v>
      </c>
      <c r="C130" s="0" t="n">
        <v>3924</v>
      </c>
      <c r="D130" s="0" t="n">
        <v>9312</v>
      </c>
      <c r="E130" s="20" t="n">
        <v>36866</v>
      </c>
      <c r="F130" s="18" t="n">
        <v>7</v>
      </c>
      <c r="G130" s="18" t="str">
        <f aca="false">CONCATENATE(E130+365,F130)</f>
        <v>372317</v>
      </c>
      <c r="H130" s="21"/>
      <c r="I130" s="0" t="n">
        <v>22.719</v>
      </c>
      <c r="K130" s="38"/>
      <c r="M130" s="26"/>
    </row>
    <row r="131" customFormat="false" ht="12.75" hidden="false" customHeight="false" outlineLevel="0" collapsed="false">
      <c r="A131" s="19" t="n">
        <v>36866.2916666667</v>
      </c>
      <c r="B131" s="0" t="n">
        <v>7200</v>
      </c>
      <c r="C131" s="0" t="n">
        <v>3852</v>
      </c>
      <c r="D131" s="0" t="n">
        <v>9408</v>
      </c>
      <c r="E131" s="20" t="n">
        <v>36866</v>
      </c>
      <c r="F131" s="18" t="n">
        <v>8</v>
      </c>
      <c r="G131" s="18" t="str">
        <f aca="false">CONCATENATE(E131+365,F131)</f>
        <v>372318</v>
      </c>
      <c r="H131" s="21"/>
      <c r="I131" s="0" t="n">
        <v>25.935</v>
      </c>
      <c r="K131" s="38"/>
      <c r="M131" s="26"/>
    </row>
    <row r="132" customFormat="false" ht="12.75" hidden="false" customHeight="false" outlineLevel="0" collapsed="false">
      <c r="A132" s="19" t="n">
        <v>36866.3333333333</v>
      </c>
      <c r="B132" s="0" t="n">
        <v>7200</v>
      </c>
      <c r="C132" s="0" t="n">
        <v>3888</v>
      </c>
      <c r="D132" s="0" t="n">
        <v>9312</v>
      </c>
      <c r="E132" s="20" t="n">
        <v>36866</v>
      </c>
      <c r="F132" s="18" t="n">
        <v>9</v>
      </c>
      <c r="G132" s="18" t="str">
        <f aca="false">CONCATENATE(E132+365,F132)</f>
        <v>372319</v>
      </c>
      <c r="H132" s="21"/>
      <c r="I132" s="0" t="n">
        <v>27.5442</v>
      </c>
      <c r="K132" s="38"/>
      <c r="M132" s="26"/>
    </row>
    <row r="133" customFormat="false" ht="12.75" hidden="false" customHeight="false" outlineLevel="0" collapsed="false">
      <c r="A133" s="19" t="n">
        <v>36866.375</v>
      </c>
      <c r="B133" s="0" t="n">
        <v>7200</v>
      </c>
      <c r="C133" s="0" t="n">
        <v>3924</v>
      </c>
      <c r="D133" s="0" t="n">
        <v>9292.8</v>
      </c>
      <c r="E133" s="20" t="n">
        <v>36866</v>
      </c>
      <c r="F133" s="18" t="n">
        <v>10</v>
      </c>
      <c r="G133" s="18" t="str">
        <f aca="false">CONCATENATE(E133+365,F133)</f>
        <v>3723110</v>
      </c>
      <c r="H133" s="21"/>
      <c r="I133" s="0" t="n">
        <v>28.8768</v>
      </c>
      <c r="K133" s="38"/>
      <c r="M133" s="26"/>
    </row>
    <row r="134" customFormat="false" ht="12.75" hidden="false" customHeight="false" outlineLevel="0" collapsed="false">
      <c r="A134" s="19" t="n">
        <v>36866.4166666667</v>
      </c>
      <c r="B134" s="0" t="n">
        <v>7296</v>
      </c>
      <c r="C134" s="0" t="n">
        <v>3852</v>
      </c>
      <c r="D134" s="0" t="n">
        <v>9312</v>
      </c>
      <c r="E134" s="20" t="n">
        <v>36866</v>
      </c>
      <c r="F134" s="18" t="n">
        <v>11</v>
      </c>
      <c r="G134" s="18" t="str">
        <f aca="false">CONCATENATE(E134+365,F134)</f>
        <v>3723111</v>
      </c>
      <c r="H134" s="21"/>
      <c r="I134" s="0" t="n">
        <v>27.5538</v>
      </c>
      <c r="K134" s="38"/>
      <c r="M134" s="26"/>
    </row>
    <row r="135" customFormat="false" ht="12.75" hidden="false" customHeight="false" outlineLevel="0" collapsed="false">
      <c r="A135" s="19" t="n">
        <v>36866.4583333333</v>
      </c>
      <c r="B135" s="0" t="n">
        <v>7296</v>
      </c>
      <c r="C135" s="0" t="n">
        <v>3780</v>
      </c>
      <c r="D135" s="0" t="n">
        <v>9177.6</v>
      </c>
      <c r="E135" s="20" t="n">
        <v>36866</v>
      </c>
      <c r="F135" s="18" t="n">
        <v>12</v>
      </c>
      <c r="G135" s="18" t="str">
        <f aca="false">CONCATENATE(E135+365,F135)</f>
        <v>3723112</v>
      </c>
      <c r="H135" s="21"/>
      <c r="I135" s="0" t="n">
        <v>27.4344</v>
      </c>
      <c r="K135" s="38"/>
      <c r="M135" s="26"/>
    </row>
    <row r="136" customFormat="false" ht="12.75" hidden="false" customHeight="false" outlineLevel="0" collapsed="false">
      <c r="A136" s="19" t="n">
        <v>36866.5</v>
      </c>
      <c r="B136" s="0" t="n">
        <v>8064</v>
      </c>
      <c r="C136" s="0" t="n">
        <v>3744</v>
      </c>
      <c r="D136" s="0" t="n">
        <v>9657.6</v>
      </c>
      <c r="E136" s="20" t="n">
        <v>36866</v>
      </c>
      <c r="F136" s="18" t="n">
        <v>13</v>
      </c>
      <c r="G136" s="18" t="str">
        <f aca="false">CONCATENATE(E136+365,F136)</f>
        <v>3723113</v>
      </c>
      <c r="H136" s="21"/>
      <c r="I136" s="0" t="n">
        <v>28.3362</v>
      </c>
      <c r="K136" s="38"/>
      <c r="M136" s="26"/>
    </row>
    <row r="137" customFormat="false" ht="12.75" hidden="false" customHeight="false" outlineLevel="0" collapsed="false">
      <c r="A137" s="19" t="n">
        <v>36866.5416666667</v>
      </c>
      <c r="B137" s="0" t="n">
        <v>8448</v>
      </c>
      <c r="C137" s="0" t="n">
        <v>3816</v>
      </c>
      <c r="D137" s="0" t="n">
        <v>9465.6</v>
      </c>
      <c r="E137" s="20" t="n">
        <v>36866</v>
      </c>
      <c r="F137" s="18" t="n">
        <v>14</v>
      </c>
      <c r="G137" s="18" t="str">
        <f aca="false">CONCATENATE(E137+365,F137)</f>
        <v>3723114</v>
      </c>
      <c r="H137" s="21"/>
      <c r="I137" s="0" t="n">
        <v>28.4052</v>
      </c>
      <c r="K137" s="38"/>
      <c r="M137" s="26"/>
    </row>
    <row r="138" customFormat="false" ht="12.75" hidden="false" customHeight="false" outlineLevel="0" collapsed="false">
      <c r="A138" s="19" t="n">
        <v>36866.5833333333</v>
      </c>
      <c r="B138" s="0" t="n">
        <v>8928</v>
      </c>
      <c r="C138" s="0" t="n">
        <v>3888</v>
      </c>
      <c r="D138" s="0" t="n">
        <v>9657.6</v>
      </c>
      <c r="E138" s="20" t="n">
        <v>36866</v>
      </c>
      <c r="F138" s="18" t="n">
        <v>15</v>
      </c>
      <c r="G138" s="18" t="str">
        <f aca="false">CONCATENATE(E138+365,F138)</f>
        <v>3723115</v>
      </c>
      <c r="H138" s="21"/>
      <c r="I138" s="0" t="n">
        <v>28.7124</v>
      </c>
      <c r="K138" s="38"/>
      <c r="M138" s="26"/>
    </row>
    <row r="139" customFormat="false" ht="12.75" hidden="false" customHeight="false" outlineLevel="0" collapsed="false">
      <c r="A139" s="19" t="n">
        <v>36866.625</v>
      </c>
      <c r="B139" s="0" t="n">
        <v>9408</v>
      </c>
      <c r="C139" s="0" t="n">
        <v>3960</v>
      </c>
      <c r="D139" s="0" t="n">
        <v>10003.2</v>
      </c>
      <c r="E139" s="20" t="n">
        <v>36866</v>
      </c>
      <c r="F139" s="18" t="n">
        <v>16</v>
      </c>
      <c r="G139" s="18" t="str">
        <f aca="false">CONCATENATE(E139+365,F139)</f>
        <v>3723116</v>
      </c>
      <c r="H139" s="21"/>
      <c r="I139" s="0" t="n">
        <v>28.6044</v>
      </c>
      <c r="K139" s="38"/>
      <c r="M139" s="26"/>
    </row>
    <row r="140" customFormat="false" ht="12.75" hidden="false" customHeight="false" outlineLevel="0" collapsed="false">
      <c r="A140" s="19" t="n">
        <v>36866.6666666667</v>
      </c>
      <c r="B140" s="0" t="n">
        <v>9792</v>
      </c>
      <c r="C140" s="0" t="n">
        <v>4104</v>
      </c>
      <c r="D140" s="0" t="n">
        <v>10176</v>
      </c>
      <c r="E140" s="20" t="n">
        <v>36866</v>
      </c>
      <c r="F140" s="18" t="n">
        <v>17</v>
      </c>
      <c r="G140" s="18" t="str">
        <f aca="false">CONCATENATE(E140+365,F140)</f>
        <v>3723117</v>
      </c>
      <c r="H140" s="21"/>
      <c r="I140" s="0" t="n">
        <v>27.0972</v>
      </c>
      <c r="K140" s="38"/>
      <c r="M140" s="26"/>
    </row>
    <row r="141" customFormat="false" ht="12.75" hidden="false" customHeight="false" outlineLevel="0" collapsed="false">
      <c r="A141" s="19" t="n">
        <v>36866.7083333333</v>
      </c>
      <c r="B141" s="0" t="n">
        <v>9984</v>
      </c>
      <c r="C141" s="0" t="n">
        <v>4212</v>
      </c>
      <c r="D141" s="0" t="n">
        <v>10963.2</v>
      </c>
      <c r="E141" s="20" t="n">
        <v>36866</v>
      </c>
      <c r="F141" s="18" t="n">
        <v>18</v>
      </c>
      <c r="G141" s="18" t="str">
        <f aca="false">CONCATENATE(E141+365,F141)</f>
        <v>3723118</v>
      </c>
      <c r="H141" s="21"/>
      <c r="I141" s="0" t="n">
        <v>25.9506</v>
      </c>
      <c r="K141" s="38"/>
      <c r="M141" s="26"/>
    </row>
    <row r="142" customFormat="false" ht="12.75" hidden="false" customHeight="false" outlineLevel="0" collapsed="false">
      <c r="A142" s="19" t="n">
        <v>36866.75</v>
      </c>
      <c r="B142" s="0" t="n">
        <v>10176</v>
      </c>
      <c r="C142" s="0" t="n">
        <v>4284</v>
      </c>
      <c r="D142" s="0" t="n">
        <v>11059.2</v>
      </c>
      <c r="E142" s="20" t="n">
        <v>36866</v>
      </c>
      <c r="F142" s="18" t="n">
        <v>19</v>
      </c>
      <c r="G142" s="18" t="str">
        <f aca="false">CONCATENATE(E142+365,F142)</f>
        <v>3723119</v>
      </c>
      <c r="H142" s="21"/>
      <c r="I142" s="0" t="n">
        <v>26.3826</v>
      </c>
      <c r="K142" s="38"/>
      <c r="M142" s="26"/>
    </row>
    <row r="143" customFormat="false" ht="12.75" hidden="false" customHeight="false" outlineLevel="0" collapsed="false">
      <c r="A143" s="19" t="n">
        <v>36866.7916666667</v>
      </c>
      <c r="B143" s="0" t="n">
        <v>9984</v>
      </c>
      <c r="C143" s="0" t="n">
        <v>4248</v>
      </c>
      <c r="D143" s="0" t="n">
        <v>10675.2</v>
      </c>
      <c r="E143" s="20" t="n">
        <v>36866</v>
      </c>
      <c r="F143" s="18" t="n">
        <v>20</v>
      </c>
      <c r="G143" s="18" t="str">
        <f aca="false">CONCATENATE(E143+365,F143)</f>
        <v>3723120</v>
      </c>
      <c r="H143" s="21"/>
      <c r="I143" s="0" t="n">
        <v>26.0016</v>
      </c>
      <c r="K143" s="38"/>
      <c r="M143" s="26"/>
    </row>
    <row r="144" customFormat="false" ht="12.75" hidden="false" customHeight="false" outlineLevel="0" collapsed="false">
      <c r="A144" s="19" t="n">
        <v>36866.8333333333</v>
      </c>
      <c r="B144" s="0" t="n">
        <v>9984</v>
      </c>
      <c r="C144" s="0" t="n">
        <v>4176</v>
      </c>
      <c r="D144" s="0" t="n">
        <v>11097.6</v>
      </c>
      <c r="E144" s="20" t="n">
        <v>36866</v>
      </c>
      <c r="F144" s="18" t="n">
        <v>21</v>
      </c>
      <c r="G144" s="18" t="str">
        <f aca="false">CONCATENATE(E144+365,F144)</f>
        <v>3723121</v>
      </c>
      <c r="H144" s="21"/>
      <c r="I144" s="0" t="n">
        <v>25.3686</v>
      </c>
      <c r="K144" s="38"/>
      <c r="M144" s="26"/>
    </row>
    <row r="145" customFormat="false" ht="12.75" hidden="false" customHeight="false" outlineLevel="0" collapsed="false">
      <c r="A145" s="19" t="n">
        <v>36866.875</v>
      </c>
      <c r="B145" s="0" t="n">
        <v>9888</v>
      </c>
      <c r="C145" s="0" t="n">
        <v>4140</v>
      </c>
      <c r="D145" s="0" t="n">
        <v>11020.8</v>
      </c>
      <c r="E145" s="20" t="n">
        <v>36866</v>
      </c>
      <c r="F145" s="18" t="n">
        <v>22</v>
      </c>
      <c r="G145" s="18" t="str">
        <f aca="false">CONCATENATE(E145+365,F145)</f>
        <v>3723122</v>
      </c>
      <c r="H145" s="21"/>
      <c r="I145" s="0" t="n">
        <v>24.9132</v>
      </c>
      <c r="K145" s="38"/>
      <c r="M145" s="26"/>
    </row>
    <row r="146" customFormat="false" ht="12.75" hidden="false" customHeight="false" outlineLevel="0" collapsed="false">
      <c r="A146" s="19" t="n">
        <v>36866.9166666667</v>
      </c>
      <c r="B146" s="0" t="n">
        <v>9984</v>
      </c>
      <c r="C146" s="0" t="n">
        <v>4068</v>
      </c>
      <c r="D146" s="0" t="n">
        <v>10713.6</v>
      </c>
      <c r="E146" s="20" t="n">
        <v>36866</v>
      </c>
      <c r="F146" s="18" t="n">
        <v>23</v>
      </c>
      <c r="G146" s="18" t="str">
        <f aca="false">CONCATENATE(E146+365,F146)</f>
        <v>3723123</v>
      </c>
      <c r="H146" s="21"/>
      <c r="I146" s="0" t="n">
        <v>24.4104</v>
      </c>
      <c r="K146" s="38"/>
      <c r="M146" s="26"/>
    </row>
    <row r="147" customFormat="false" ht="12.75" hidden="false" customHeight="false" outlineLevel="0" collapsed="false">
      <c r="A147" s="19" t="n">
        <v>36866.9583333333</v>
      </c>
      <c r="B147" s="0" t="n">
        <v>10080</v>
      </c>
      <c r="C147" s="0" t="n">
        <v>4068</v>
      </c>
      <c r="D147" s="0" t="n">
        <v>10867.2</v>
      </c>
      <c r="E147" s="20" t="n">
        <v>36866</v>
      </c>
      <c r="F147" s="18" t="n">
        <v>24</v>
      </c>
      <c r="G147" s="18" t="str">
        <f aca="false">CONCATENATE(E147+365,F147)</f>
        <v>3723124</v>
      </c>
      <c r="H147" s="21"/>
      <c r="I147" s="0" t="n">
        <v>23.5878</v>
      </c>
      <c r="K147" s="38"/>
      <c r="M147" s="26"/>
    </row>
    <row r="148" customFormat="false" ht="12.75" hidden="false" customHeight="false" outlineLevel="0" collapsed="false">
      <c r="A148" s="19" t="n">
        <v>36867</v>
      </c>
      <c r="B148" s="0" t="n">
        <v>9792</v>
      </c>
      <c r="C148" s="0" t="n">
        <v>3960</v>
      </c>
      <c r="D148" s="0" t="n">
        <v>10291.2</v>
      </c>
      <c r="E148" s="20" t="n">
        <v>36867</v>
      </c>
      <c r="F148" s="18" t="n">
        <v>1</v>
      </c>
      <c r="G148" s="18" t="str">
        <f aca="false">CONCATENATE(E148+365,F148)</f>
        <v>372321</v>
      </c>
      <c r="H148" s="21"/>
      <c r="I148" s="0" t="n">
        <v>22.4628</v>
      </c>
      <c r="K148" s="38"/>
      <c r="M148" s="26"/>
    </row>
    <row r="149" customFormat="false" ht="12.75" hidden="false" customHeight="false" outlineLevel="0" collapsed="false">
      <c r="A149" s="19" t="n">
        <v>36867.0416666667</v>
      </c>
      <c r="B149" s="0" t="n">
        <v>9408</v>
      </c>
      <c r="C149" s="0" t="n">
        <v>3924</v>
      </c>
      <c r="D149" s="0" t="n">
        <v>9888</v>
      </c>
      <c r="E149" s="20" t="n">
        <v>36867</v>
      </c>
      <c r="F149" s="18" t="n">
        <v>2</v>
      </c>
      <c r="G149" s="18" t="str">
        <f aca="false">CONCATENATE(E149+365,F149)</f>
        <v>372322</v>
      </c>
      <c r="H149" s="21"/>
      <c r="I149" s="0" t="n">
        <v>22.011</v>
      </c>
      <c r="K149" s="38"/>
      <c r="M149" s="26"/>
    </row>
    <row r="150" customFormat="false" ht="12.75" hidden="false" customHeight="false" outlineLevel="0" collapsed="false">
      <c r="A150" s="19" t="n">
        <v>36867.0833333333</v>
      </c>
      <c r="B150" s="0" t="n">
        <v>8928</v>
      </c>
      <c r="C150" s="0" t="n">
        <v>3888</v>
      </c>
      <c r="D150" s="0" t="n">
        <v>9638.4</v>
      </c>
      <c r="E150" s="20" t="n">
        <v>36867</v>
      </c>
      <c r="F150" s="18" t="n">
        <v>3</v>
      </c>
      <c r="G150" s="18" t="str">
        <f aca="false">CONCATENATE(E150+365,F150)</f>
        <v>372323</v>
      </c>
      <c r="H150" s="21"/>
      <c r="I150" s="0" t="n">
        <v>21.4692</v>
      </c>
      <c r="K150" s="38"/>
      <c r="M150" s="26"/>
    </row>
    <row r="151" customFormat="false" ht="12.75" hidden="false" customHeight="false" outlineLevel="0" collapsed="false">
      <c r="A151" s="19" t="n">
        <v>36867.125</v>
      </c>
      <c r="B151" s="0" t="n">
        <v>8352</v>
      </c>
      <c r="C151" s="0" t="n">
        <v>3888</v>
      </c>
      <c r="D151" s="0" t="n">
        <v>9561.6</v>
      </c>
      <c r="E151" s="20" t="n">
        <v>36867</v>
      </c>
      <c r="F151" s="18" t="n">
        <v>4</v>
      </c>
      <c r="G151" s="18" t="str">
        <f aca="false">CONCATENATE(E151+365,F151)</f>
        <v>372324</v>
      </c>
      <c r="H151" s="21"/>
      <c r="I151" s="0" t="n">
        <v>21.0474</v>
      </c>
      <c r="K151" s="38"/>
      <c r="M151" s="26"/>
    </row>
    <row r="152" customFormat="false" ht="12.75" hidden="false" customHeight="false" outlineLevel="0" collapsed="false">
      <c r="A152" s="19" t="n">
        <v>36867.1666666667</v>
      </c>
      <c r="B152" s="0" t="n">
        <v>7968</v>
      </c>
      <c r="C152" s="0" t="n">
        <v>3816</v>
      </c>
      <c r="D152" s="0" t="n">
        <v>9062.4</v>
      </c>
      <c r="E152" s="20" t="n">
        <v>36867</v>
      </c>
      <c r="F152" s="18" t="n">
        <v>5</v>
      </c>
      <c r="G152" s="18" t="str">
        <f aca="false">CONCATENATE(E152+365,F152)</f>
        <v>372325</v>
      </c>
      <c r="H152" s="21"/>
      <c r="I152" s="0" t="n">
        <v>21.0726</v>
      </c>
      <c r="K152" s="38"/>
      <c r="M152" s="26"/>
    </row>
    <row r="153" customFormat="false" ht="12.75" hidden="false" customHeight="false" outlineLevel="0" collapsed="false">
      <c r="A153" s="19" t="n">
        <v>36867.2083333333</v>
      </c>
      <c r="B153" s="0" t="n">
        <v>7488</v>
      </c>
      <c r="C153" s="0" t="n">
        <v>3888</v>
      </c>
      <c r="D153" s="0" t="n">
        <v>9004.8</v>
      </c>
      <c r="E153" s="20" t="n">
        <v>36867</v>
      </c>
      <c r="F153" s="18" t="n">
        <v>6</v>
      </c>
      <c r="G153" s="18" t="str">
        <f aca="false">CONCATENATE(E153+365,F153)</f>
        <v>372326</v>
      </c>
      <c r="H153" s="21"/>
      <c r="I153" s="0" t="n">
        <v>21.327</v>
      </c>
      <c r="K153" s="38"/>
      <c r="M153" s="26"/>
    </row>
    <row r="154" customFormat="false" ht="12.75" hidden="false" customHeight="false" outlineLevel="0" collapsed="false">
      <c r="A154" s="19" t="n">
        <v>36867.25</v>
      </c>
      <c r="B154" s="0" t="n">
        <v>7296</v>
      </c>
      <c r="C154" s="0" t="n">
        <v>3888</v>
      </c>
      <c r="D154" s="0" t="n">
        <v>9043.2</v>
      </c>
      <c r="E154" s="20" t="n">
        <v>36867</v>
      </c>
      <c r="F154" s="18" t="n">
        <v>7</v>
      </c>
      <c r="G154" s="18" t="str">
        <f aca="false">CONCATENATE(E154+365,F154)</f>
        <v>372327</v>
      </c>
      <c r="H154" s="21"/>
      <c r="I154" s="0" t="n">
        <v>22.5774</v>
      </c>
      <c r="K154" s="38"/>
      <c r="M154" s="26"/>
    </row>
    <row r="155" customFormat="false" ht="12.75" hidden="false" customHeight="false" outlineLevel="0" collapsed="false">
      <c r="A155" s="19" t="n">
        <v>36867.2916666667</v>
      </c>
      <c r="B155" s="0" t="n">
        <v>7104</v>
      </c>
      <c r="C155" s="0" t="n">
        <v>3852</v>
      </c>
      <c r="D155" s="0" t="n">
        <v>9369.6</v>
      </c>
      <c r="E155" s="20" t="n">
        <v>36867</v>
      </c>
      <c r="F155" s="18" t="n">
        <v>8</v>
      </c>
      <c r="G155" s="18" t="str">
        <f aca="false">CONCATENATE(E155+365,F155)</f>
        <v>372328</v>
      </c>
      <c r="H155" s="21"/>
      <c r="I155" s="0" t="n">
        <v>25.9116</v>
      </c>
      <c r="K155" s="38"/>
      <c r="M155" s="26"/>
    </row>
    <row r="156" customFormat="false" ht="12.75" hidden="false" customHeight="false" outlineLevel="0" collapsed="false">
      <c r="A156" s="19" t="n">
        <v>36867.3333333333</v>
      </c>
      <c r="B156" s="0" t="n">
        <v>7008</v>
      </c>
      <c r="C156" s="0" t="n">
        <v>3852</v>
      </c>
      <c r="D156" s="0" t="n">
        <v>9388.8</v>
      </c>
      <c r="E156" s="20" t="n">
        <v>36867</v>
      </c>
      <c r="F156" s="18" t="n">
        <v>9</v>
      </c>
      <c r="G156" s="18" t="str">
        <f aca="false">CONCATENATE(E156+365,F156)</f>
        <v>372329</v>
      </c>
      <c r="H156" s="21"/>
      <c r="I156" s="0" t="n">
        <v>27.1842</v>
      </c>
      <c r="K156" s="38"/>
      <c r="M156" s="26"/>
    </row>
    <row r="157" customFormat="false" ht="12.75" hidden="false" customHeight="false" outlineLevel="0" collapsed="false">
      <c r="A157" s="19" t="n">
        <v>36867.375</v>
      </c>
      <c r="B157" s="0" t="n">
        <v>6912</v>
      </c>
      <c r="C157" s="0" t="n">
        <v>3852</v>
      </c>
      <c r="D157" s="0" t="n">
        <v>9388.8</v>
      </c>
      <c r="E157" s="20" t="n">
        <v>36867</v>
      </c>
      <c r="F157" s="18" t="n">
        <v>10</v>
      </c>
      <c r="G157" s="18" t="str">
        <f aca="false">CONCATENATE(E157+365,F157)</f>
        <v>3723210</v>
      </c>
      <c r="H157" s="21"/>
      <c r="I157" s="0" t="n">
        <v>28.2012</v>
      </c>
      <c r="K157" s="38"/>
      <c r="M157" s="26"/>
    </row>
    <row r="158" customFormat="false" ht="12.75" hidden="false" customHeight="false" outlineLevel="0" collapsed="false">
      <c r="A158" s="19" t="n">
        <v>36867.4166666667</v>
      </c>
      <c r="B158" s="0" t="n">
        <v>7008</v>
      </c>
      <c r="C158" s="0" t="n">
        <v>3852</v>
      </c>
      <c r="D158" s="0" t="n">
        <v>9580.8</v>
      </c>
      <c r="E158" s="20" t="n">
        <v>36867</v>
      </c>
      <c r="F158" s="18" t="n">
        <v>11</v>
      </c>
      <c r="G158" s="18" t="str">
        <f aca="false">CONCATENATE(E158+365,F158)</f>
        <v>3723211</v>
      </c>
      <c r="H158" s="21"/>
      <c r="I158" s="0" t="n">
        <v>28.536</v>
      </c>
      <c r="K158" s="38"/>
      <c r="M158" s="26"/>
    </row>
    <row r="159" customFormat="false" ht="12.75" hidden="false" customHeight="false" outlineLevel="0" collapsed="false">
      <c r="A159" s="19" t="n">
        <v>36867.4583333333</v>
      </c>
      <c r="B159" s="0" t="n">
        <v>6912</v>
      </c>
      <c r="C159" s="0" t="n">
        <v>3780</v>
      </c>
      <c r="D159" s="0" t="n">
        <v>8582.4</v>
      </c>
      <c r="E159" s="20" t="n">
        <v>36867</v>
      </c>
      <c r="F159" s="18" t="n">
        <v>12</v>
      </c>
      <c r="G159" s="18" t="str">
        <f aca="false">CONCATENATE(E159+365,F159)</f>
        <v>3723212</v>
      </c>
      <c r="H159" s="21"/>
      <c r="I159" s="0" t="n">
        <v>28.5672</v>
      </c>
      <c r="K159" s="38"/>
      <c r="M159" s="26"/>
    </row>
    <row r="160" customFormat="false" ht="12.75" hidden="false" customHeight="false" outlineLevel="0" collapsed="false">
      <c r="A160" s="19" t="n">
        <v>36867.5</v>
      </c>
      <c r="B160" s="0" t="n">
        <v>7392</v>
      </c>
      <c r="C160" s="0" t="n">
        <v>3816</v>
      </c>
      <c r="D160" s="0" t="n">
        <v>8640</v>
      </c>
      <c r="E160" s="20" t="n">
        <v>36867</v>
      </c>
      <c r="F160" s="18" t="n">
        <v>13</v>
      </c>
      <c r="G160" s="18" t="str">
        <f aca="false">CONCATENATE(E160+365,F160)</f>
        <v>3723213</v>
      </c>
      <c r="H160" s="21"/>
      <c r="I160" s="0" t="n">
        <v>28.2732</v>
      </c>
      <c r="K160" s="38"/>
      <c r="M160" s="26"/>
    </row>
    <row r="161" customFormat="false" ht="12.75" hidden="false" customHeight="false" outlineLevel="0" collapsed="false">
      <c r="A161" s="19" t="n">
        <v>36867.5416666667</v>
      </c>
      <c r="B161" s="0" t="n">
        <v>7968</v>
      </c>
      <c r="C161" s="0" t="n">
        <v>3888</v>
      </c>
      <c r="D161" s="0" t="n">
        <v>9024</v>
      </c>
      <c r="E161" s="20" t="n">
        <v>36867</v>
      </c>
      <c r="F161" s="18" t="n">
        <v>14</v>
      </c>
      <c r="G161" s="18" t="str">
        <f aca="false">CONCATENATE(E161+365,F161)</f>
        <v>3723214</v>
      </c>
      <c r="H161" s="21"/>
      <c r="I161" s="0" t="n">
        <v>28.2528</v>
      </c>
      <c r="K161" s="38"/>
      <c r="M161" s="26"/>
    </row>
    <row r="162" customFormat="false" ht="12.75" hidden="false" customHeight="false" outlineLevel="0" collapsed="false">
      <c r="A162" s="19" t="n">
        <v>36867.5833333333</v>
      </c>
      <c r="B162" s="0" t="n">
        <v>8256</v>
      </c>
      <c r="C162" s="0" t="n">
        <v>4032</v>
      </c>
      <c r="D162" s="0" t="n">
        <v>9811.2</v>
      </c>
      <c r="E162" s="20" t="n">
        <v>36867</v>
      </c>
      <c r="F162" s="18" t="n">
        <v>15</v>
      </c>
      <c r="G162" s="18" t="str">
        <f aca="false">CONCATENATE(E162+365,F162)</f>
        <v>3723215</v>
      </c>
      <c r="H162" s="21"/>
      <c r="I162" s="0" t="n">
        <v>28.4364</v>
      </c>
      <c r="K162" s="38"/>
      <c r="M162" s="26"/>
    </row>
    <row r="163" customFormat="false" ht="12.75" hidden="false" customHeight="false" outlineLevel="0" collapsed="false">
      <c r="A163" s="19" t="n">
        <v>36867.625</v>
      </c>
      <c r="B163" s="0" t="n">
        <v>8736</v>
      </c>
      <c r="C163" s="0" t="n">
        <v>4104</v>
      </c>
      <c r="D163" s="0" t="n">
        <v>10483.2</v>
      </c>
      <c r="E163" s="20" t="n">
        <v>36867</v>
      </c>
      <c r="F163" s="18" t="n">
        <v>16</v>
      </c>
      <c r="G163" s="18" t="str">
        <f aca="false">CONCATENATE(E163+365,F163)</f>
        <v>3723216</v>
      </c>
      <c r="H163" s="21"/>
      <c r="I163" s="0" t="n">
        <v>27.9618</v>
      </c>
      <c r="K163" s="38"/>
      <c r="M163" s="26"/>
    </row>
    <row r="164" customFormat="false" ht="12.75" hidden="false" customHeight="false" outlineLevel="0" collapsed="false">
      <c r="A164" s="19" t="n">
        <v>36867.6666666667</v>
      </c>
      <c r="B164" s="0" t="n">
        <v>9408</v>
      </c>
      <c r="C164" s="0" t="n">
        <v>4176</v>
      </c>
      <c r="D164" s="0" t="n">
        <v>10272</v>
      </c>
      <c r="E164" s="20" t="n">
        <v>36867</v>
      </c>
      <c r="F164" s="18" t="n">
        <v>17</v>
      </c>
      <c r="G164" s="18" t="str">
        <f aca="false">CONCATENATE(E164+365,F164)</f>
        <v>3723217</v>
      </c>
      <c r="H164" s="21"/>
      <c r="I164" s="0" t="n">
        <v>26.8158</v>
      </c>
      <c r="K164" s="38"/>
      <c r="M164" s="26"/>
    </row>
    <row r="165" customFormat="false" ht="12.75" hidden="false" customHeight="false" outlineLevel="0" collapsed="false">
      <c r="A165" s="19" t="n">
        <v>36867.7083333333</v>
      </c>
      <c r="B165" s="0" t="n">
        <v>9600</v>
      </c>
      <c r="C165" s="0" t="n">
        <v>4284</v>
      </c>
      <c r="D165" s="0" t="n">
        <v>10540.8</v>
      </c>
      <c r="E165" s="20" t="n">
        <v>36867</v>
      </c>
      <c r="F165" s="18" t="n">
        <v>18</v>
      </c>
      <c r="G165" s="18" t="str">
        <f aca="false">CONCATENATE(E165+365,F165)</f>
        <v>3723218</v>
      </c>
      <c r="H165" s="21"/>
      <c r="I165" s="0" t="n">
        <v>25.1334</v>
      </c>
      <c r="K165" s="38"/>
      <c r="M165" s="26"/>
    </row>
    <row r="166" customFormat="false" ht="12.75" hidden="false" customHeight="false" outlineLevel="0" collapsed="false">
      <c r="A166" s="19" t="n">
        <v>36867.75</v>
      </c>
      <c r="B166" s="0" t="n">
        <v>9984</v>
      </c>
      <c r="C166" s="0" t="n">
        <v>4248</v>
      </c>
      <c r="D166" s="0" t="n">
        <v>10579.2</v>
      </c>
      <c r="E166" s="20" t="n">
        <v>36867</v>
      </c>
      <c r="F166" s="18" t="n">
        <v>19</v>
      </c>
      <c r="G166" s="18" t="str">
        <f aca="false">CONCATENATE(E166+365,F166)</f>
        <v>3723219</v>
      </c>
      <c r="H166" s="21"/>
      <c r="I166" s="0" t="n">
        <v>25.7346</v>
      </c>
      <c r="K166" s="38"/>
      <c r="M166" s="26"/>
    </row>
    <row r="167" customFormat="false" ht="12.75" hidden="false" customHeight="false" outlineLevel="0" collapsed="false">
      <c r="A167" s="19" t="n">
        <v>36867.7916666667</v>
      </c>
      <c r="B167" s="0" t="n">
        <v>10080</v>
      </c>
      <c r="C167" s="0" t="n">
        <v>4284</v>
      </c>
      <c r="D167" s="0" t="n">
        <v>10444.8</v>
      </c>
      <c r="E167" s="20" t="n">
        <v>36867</v>
      </c>
      <c r="F167" s="18" t="n">
        <v>20</v>
      </c>
      <c r="G167" s="18" t="str">
        <f aca="false">CONCATENATE(E167+365,F167)</f>
        <v>3723220</v>
      </c>
      <c r="H167" s="21"/>
      <c r="I167" s="0" t="n">
        <v>25.5204</v>
      </c>
      <c r="K167" s="38"/>
      <c r="M167" s="26"/>
    </row>
    <row r="168" customFormat="false" ht="12.75" hidden="false" customHeight="false" outlineLevel="0" collapsed="false">
      <c r="A168" s="19" t="n">
        <v>36867.8333333333</v>
      </c>
      <c r="B168" s="0" t="n">
        <v>9984</v>
      </c>
      <c r="C168" s="0" t="n">
        <v>4248</v>
      </c>
      <c r="D168" s="0" t="n">
        <v>10406.4</v>
      </c>
      <c r="E168" s="20" t="n">
        <v>36867</v>
      </c>
      <c r="F168" s="18" t="n">
        <v>21</v>
      </c>
      <c r="G168" s="18" t="str">
        <f aca="false">CONCATENATE(E168+365,F168)</f>
        <v>3723221</v>
      </c>
      <c r="H168" s="21"/>
      <c r="I168" s="0" t="n">
        <v>25.3206</v>
      </c>
      <c r="K168" s="38"/>
      <c r="M168" s="26"/>
    </row>
    <row r="169" customFormat="false" ht="12.75" hidden="false" customHeight="false" outlineLevel="0" collapsed="false">
      <c r="A169" s="19" t="n">
        <v>36867.875</v>
      </c>
      <c r="B169" s="0" t="n">
        <v>9888</v>
      </c>
      <c r="C169" s="0" t="n">
        <v>4212</v>
      </c>
      <c r="D169" s="0" t="n">
        <v>10387.2</v>
      </c>
      <c r="E169" s="20" t="n">
        <v>36867</v>
      </c>
      <c r="F169" s="18" t="n">
        <v>22</v>
      </c>
      <c r="G169" s="18" t="str">
        <f aca="false">CONCATENATE(E169+365,F169)</f>
        <v>3723222</v>
      </c>
      <c r="H169" s="21"/>
      <c r="I169" s="0" t="n">
        <v>24.7992</v>
      </c>
      <c r="K169" s="38"/>
      <c r="M169" s="26"/>
    </row>
    <row r="170" customFormat="false" ht="12.75" hidden="false" customHeight="false" outlineLevel="0" collapsed="false">
      <c r="A170" s="19" t="n">
        <v>36867.9166666667</v>
      </c>
      <c r="B170" s="0" t="n">
        <v>9888</v>
      </c>
      <c r="C170" s="0" t="n">
        <v>4140</v>
      </c>
      <c r="D170" s="0" t="n">
        <v>10310.4</v>
      </c>
      <c r="E170" s="20" t="n">
        <v>36867</v>
      </c>
      <c r="F170" s="18" t="n">
        <v>23</v>
      </c>
      <c r="G170" s="18" t="str">
        <f aca="false">CONCATENATE(E170+365,F170)</f>
        <v>3723223</v>
      </c>
      <c r="H170" s="21"/>
      <c r="I170" s="0" t="n">
        <v>24.3438</v>
      </c>
      <c r="K170" s="38"/>
      <c r="M170" s="26"/>
    </row>
    <row r="171" customFormat="false" ht="12.75" hidden="false" customHeight="false" outlineLevel="0" collapsed="false">
      <c r="A171" s="19" t="n">
        <v>36867.9583333333</v>
      </c>
      <c r="B171" s="0" t="n">
        <v>9888</v>
      </c>
      <c r="C171" s="0" t="n">
        <v>4068</v>
      </c>
      <c r="D171" s="0" t="n">
        <v>10272</v>
      </c>
      <c r="E171" s="20" t="n">
        <v>36867</v>
      </c>
      <c r="F171" s="18" t="n">
        <v>24</v>
      </c>
      <c r="G171" s="18" t="str">
        <f aca="false">CONCATENATE(E171+365,F171)</f>
        <v>3723224</v>
      </c>
      <c r="H171" s="21"/>
      <c r="I171" s="0" t="n">
        <v>23.0982</v>
      </c>
      <c r="K171" s="38"/>
      <c r="M171" s="26"/>
    </row>
    <row r="172" customFormat="false" ht="12.75" hidden="false" customHeight="false" outlineLevel="0" collapsed="false">
      <c r="A172" s="19" t="n">
        <v>36868</v>
      </c>
      <c r="B172" s="0" t="n">
        <v>9600</v>
      </c>
      <c r="C172" s="0" t="n">
        <v>3996</v>
      </c>
      <c r="D172" s="0" t="n">
        <v>10233.6</v>
      </c>
      <c r="E172" s="20" t="n">
        <v>36868</v>
      </c>
      <c r="F172" s="18" t="n">
        <v>1</v>
      </c>
      <c r="G172" s="18" t="str">
        <f aca="false">CONCATENATE(E172+365,F172)</f>
        <v>372331</v>
      </c>
      <c r="H172" s="21"/>
      <c r="I172" s="0" t="n">
        <v>22.0908</v>
      </c>
      <c r="K172" s="38"/>
      <c r="M172" s="26"/>
    </row>
    <row r="173" customFormat="false" ht="12.75" hidden="false" customHeight="false" outlineLevel="0" collapsed="false">
      <c r="A173" s="19" t="n">
        <v>36868.0416666667</v>
      </c>
      <c r="B173" s="0" t="n">
        <v>9216</v>
      </c>
      <c r="C173" s="0" t="n">
        <v>3960</v>
      </c>
      <c r="D173" s="0" t="n">
        <v>9945.6</v>
      </c>
      <c r="E173" s="20" t="n">
        <v>36868</v>
      </c>
      <c r="F173" s="18" t="n">
        <v>2</v>
      </c>
      <c r="G173" s="18" t="str">
        <f aca="false">CONCATENATE(E173+365,F173)</f>
        <v>372332</v>
      </c>
      <c r="H173" s="21"/>
      <c r="I173" s="0" t="n">
        <v>21.363</v>
      </c>
      <c r="K173" s="38"/>
    </row>
    <row r="174" customFormat="false" ht="12.75" hidden="false" customHeight="false" outlineLevel="0" collapsed="false">
      <c r="A174" s="19" t="n">
        <v>36868.0833333333</v>
      </c>
      <c r="B174" s="0" t="n">
        <v>8736</v>
      </c>
      <c r="C174" s="0" t="n">
        <v>3960</v>
      </c>
      <c r="D174" s="0" t="n">
        <v>9427.2</v>
      </c>
      <c r="E174" s="20" t="n">
        <v>36868</v>
      </c>
      <c r="F174" s="18" t="n">
        <v>3</v>
      </c>
      <c r="G174" s="18" t="str">
        <f aca="false">CONCATENATE(E174+365,F174)</f>
        <v>372333</v>
      </c>
      <c r="H174" s="21"/>
      <c r="I174" s="0" t="n">
        <v>21.153</v>
      </c>
      <c r="K174" s="38"/>
    </row>
    <row r="175" customFormat="false" ht="12.75" hidden="false" customHeight="false" outlineLevel="0" collapsed="false">
      <c r="A175" s="19" t="n">
        <v>36868.125</v>
      </c>
      <c r="B175" s="0" t="n">
        <v>8160</v>
      </c>
      <c r="C175" s="0" t="n">
        <v>3960</v>
      </c>
      <c r="D175" s="0" t="n">
        <v>9331.2</v>
      </c>
      <c r="E175" s="20" t="n">
        <v>36868</v>
      </c>
      <c r="F175" s="18" t="n">
        <v>4</v>
      </c>
      <c r="G175" s="18" t="str">
        <f aca="false">CONCATENATE(E175+365,F175)</f>
        <v>372334</v>
      </c>
      <c r="H175" s="21"/>
      <c r="I175" s="0" t="n">
        <v>21.0804</v>
      </c>
      <c r="K175" s="38"/>
    </row>
    <row r="176" customFormat="false" ht="12.75" hidden="false" customHeight="false" outlineLevel="0" collapsed="false">
      <c r="A176" s="19" t="n">
        <v>36868.1666666667</v>
      </c>
      <c r="B176" s="0" t="n">
        <v>7776</v>
      </c>
      <c r="C176" s="0" t="n">
        <v>3852</v>
      </c>
      <c r="D176" s="0" t="n">
        <v>9139.2</v>
      </c>
      <c r="E176" s="20" t="n">
        <v>36868</v>
      </c>
      <c r="F176" s="18" t="n">
        <v>5</v>
      </c>
      <c r="G176" s="18" t="str">
        <f aca="false">CONCATENATE(E176+365,F176)</f>
        <v>372335</v>
      </c>
      <c r="H176" s="21"/>
      <c r="I176" s="0" t="n">
        <v>21.1824</v>
      </c>
      <c r="K176" s="38"/>
    </row>
    <row r="177" customFormat="false" ht="12.75" hidden="false" customHeight="false" outlineLevel="0" collapsed="false">
      <c r="A177" s="19" t="n">
        <v>36868.2083333333</v>
      </c>
      <c r="B177" s="0" t="n">
        <v>7488</v>
      </c>
      <c r="C177" s="0" t="n">
        <v>3852</v>
      </c>
      <c r="D177" s="0" t="n">
        <v>9292.8</v>
      </c>
      <c r="E177" s="20" t="n">
        <v>36868</v>
      </c>
      <c r="F177" s="18" t="n">
        <v>6</v>
      </c>
      <c r="G177" s="18" t="str">
        <f aca="false">CONCATENATE(E177+365,F177)</f>
        <v>372336</v>
      </c>
      <c r="H177" s="21"/>
      <c r="I177" s="0" t="n">
        <v>21.4002</v>
      </c>
      <c r="K177" s="38"/>
    </row>
    <row r="178" customFormat="false" ht="12.75" hidden="false" customHeight="false" outlineLevel="0" collapsed="false">
      <c r="A178" s="19" t="n">
        <v>36868.25</v>
      </c>
      <c r="B178" s="0" t="n">
        <v>7200</v>
      </c>
      <c r="C178" s="0" t="n">
        <v>3816</v>
      </c>
      <c r="D178" s="0" t="n">
        <v>9465.6</v>
      </c>
      <c r="E178" s="20" t="n">
        <v>36868</v>
      </c>
      <c r="F178" s="18" t="n">
        <v>7</v>
      </c>
      <c r="G178" s="18" t="str">
        <f aca="false">CONCATENATE(E178+365,F178)</f>
        <v>372337</v>
      </c>
      <c r="H178" s="21"/>
      <c r="I178" s="0" t="n">
        <v>22.779</v>
      </c>
      <c r="K178" s="38"/>
    </row>
    <row r="179" customFormat="false" ht="12.75" hidden="false" customHeight="false" outlineLevel="0" collapsed="false">
      <c r="A179" s="19" t="n">
        <v>36868.2916666667</v>
      </c>
      <c r="B179" s="0" t="n">
        <v>7104</v>
      </c>
      <c r="C179" s="0" t="n">
        <v>3816</v>
      </c>
      <c r="D179" s="0" t="n">
        <v>9619.2</v>
      </c>
      <c r="E179" s="20" t="n">
        <v>36868</v>
      </c>
      <c r="F179" s="18" t="n">
        <v>8</v>
      </c>
      <c r="G179" s="18" t="str">
        <f aca="false">CONCATENATE(E179+365,F179)</f>
        <v>372338</v>
      </c>
      <c r="H179" s="21"/>
      <c r="I179" s="0" t="n">
        <v>25.296</v>
      </c>
      <c r="K179" s="38"/>
    </row>
    <row r="180" customFormat="false" ht="12.75" hidden="false" customHeight="false" outlineLevel="0" collapsed="false">
      <c r="A180" s="19" t="n">
        <v>36868.3333333333</v>
      </c>
      <c r="B180" s="0" t="n">
        <v>7104</v>
      </c>
      <c r="C180" s="0" t="n">
        <v>3816</v>
      </c>
      <c r="D180" s="0" t="n">
        <v>9484.8</v>
      </c>
      <c r="E180" s="20" t="n">
        <v>36868</v>
      </c>
      <c r="F180" s="18" t="n">
        <v>9</v>
      </c>
      <c r="G180" s="18" t="str">
        <f aca="false">CONCATENATE(E180+365,F180)</f>
        <v>372339</v>
      </c>
      <c r="H180" s="21"/>
      <c r="I180" s="0" t="n">
        <v>26.9592</v>
      </c>
      <c r="K180" s="38"/>
    </row>
    <row r="181" customFormat="false" ht="12.75" hidden="false" customHeight="false" outlineLevel="0" collapsed="false">
      <c r="A181" s="19" t="n">
        <v>36868.375</v>
      </c>
      <c r="B181" s="0" t="n">
        <v>7296</v>
      </c>
      <c r="C181" s="0" t="n">
        <v>3852</v>
      </c>
      <c r="D181" s="0" t="n">
        <v>9523.2</v>
      </c>
      <c r="E181" s="20" t="n">
        <v>36868</v>
      </c>
      <c r="F181" s="18" t="n">
        <v>10</v>
      </c>
      <c r="G181" s="18" t="str">
        <f aca="false">CONCATENATE(E181+365,F181)</f>
        <v>3723310</v>
      </c>
      <c r="H181" s="21"/>
      <c r="I181" s="0" t="n">
        <v>27.8616</v>
      </c>
      <c r="K181" s="38"/>
    </row>
    <row r="182" customFormat="false" ht="12.75" hidden="false" customHeight="false" outlineLevel="0" collapsed="false">
      <c r="A182" s="19" t="n">
        <v>36868.4166666667</v>
      </c>
      <c r="B182" s="0" t="n">
        <v>7392</v>
      </c>
      <c r="C182" s="0" t="n">
        <v>3888</v>
      </c>
      <c r="D182" s="0" t="n">
        <v>9388.8</v>
      </c>
      <c r="E182" s="20" t="n">
        <v>36868</v>
      </c>
      <c r="F182" s="18" t="n">
        <v>11</v>
      </c>
      <c r="G182" s="18" t="str">
        <f aca="false">CONCATENATE(E182+365,F182)</f>
        <v>3723311</v>
      </c>
      <c r="H182" s="21"/>
      <c r="I182" s="0" t="n">
        <v>28.0896</v>
      </c>
      <c r="K182" s="38"/>
    </row>
    <row r="183" customFormat="false" ht="12.75" hidden="false" customHeight="false" outlineLevel="0" collapsed="false">
      <c r="A183" s="19" t="n">
        <v>36868.4583333333</v>
      </c>
      <c r="B183" s="0" t="n">
        <v>7392</v>
      </c>
      <c r="C183" s="0" t="n">
        <v>3888</v>
      </c>
      <c r="D183" s="0" t="n">
        <v>8966.4</v>
      </c>
      <c r="E183" s="20" t="n">
        <v>36868</v>
      </c>
      <c r="F183" s="18" t="n">
        <v>12</v>
      </c>
      <c r="G183" s="18" t="str">
        <f aca="false">CONCATENATE(E183+365,F183)</f>
        <v>3723312</v>
      </c>
      <c r="H183" s="21"/>
      <c r="I183" s="0" t="n">
        <v>28.281</v>
      </c>
      <c r="K183" s="38"/>
    </row>
    <row r="184" customFormat="false" ht="12.75" hidden="false" customHeight="false" outlineLevel="0" collapsed="false">
      <c r="A184" s="19" t="n">
        <v>36868.5</v>
      </c>
      <c r="B184" s="0" t="n">
        <v>7872</v>
      </c>
      <c r="C184" s="0" t="n">
        <v>3960</v>
      </c>
      <c r="D184" s="0" t="n">
        <v>9619.2</v>
      </c>
      <c r="E184" s="20" t="n">
        <v>36868</v>
      </c>
      <c r="F184" s="18" t="n">
        <v>13</v>
      </c>
      <c r="G184" s="18" t="str">
        <f aca="false">CONCATENATE(E184+365,F184)</f>
        <v>3723313</v>
      </c>
      <c r="H184" s="21"/>
      <c r="I184" s="0" t="n">
        <v>28.1604</v>
      </c>
      <c r="K184" s="38"/>
    </row>
    <row r="185" customFormat="false" ht="12.75" hidden="false" customHeight="false" outlineLevel="0" collapsed="false">
      <c r="A185" s="19" t="n">
        <v>36868.5416666667</v>
      </c>
      <c r="B185" s="0" t="n">
        <v>8544</v>
      </c>
      <c r="C185" s="0" t="n">
        <v>4068</v>
      </c>
      <c r="D185" s="0" t="n">
        <v>10675.2</v>
      </c>
      <c r="E185" s="20" t="n">
        <v>36868</v>
      </c>
      <c r="F185" s="18" t="n">
        <v>14</v>
      </c>
      <c r="G185" s="18" t="str">
        <f aca="false">CONCATENATE(E185+365,F185)</f>
        <v>3723314</v>
      </c>
      <c r="H185" s="21"/>
      <c r="I185" s="0" t="n">
        <v>28.0068</v>
      </c>
      <c r="K185" s="38"/>
    </row>
    <row r="186" customFormat="false" ht="12.75" hidden="false" customHeight="false" outlineLevel="0" collapsed="false">
      <c r="A186" s="19" t="n">
        <v>36868.5833333333</v>
      </c>
      <c r="B186" s="0" t="n">
        <v>9120</v>
      </c>
      <c r="C186" s="0" t="n">
        <v>4104</v>
      </c>
      <c r="D186" s="0" t="n">
        <v>10636.8</v>
      </c>
      <c r="E186" s="20" t="n">
        <v>36868</v>
      </c>
      <c r="F186" s="18" t="n">
        <v>15</v>
      </c>
      <c r="G186" s="18" t="str">
        <f aca="false">CONCATENATE(E186+365,F186)</f>
        <v>3723315</v>
      </c>
      <c r="H186" s="21"/>
      <c r="I186" s="0" t="n">
        <v>27.8454</v>
      </c>
      <c r="K186" s="38"/>
    </row>
    <row r="187" customFormat="false" ht="12.75" hidden="false" customHeight="false" outlineLevel="0" collapsed="false">
      <c r="A187" s="19" t="n">
        <v>36868.625</v>
      </c>
      <c r="B187" s="0" t="n">
        <v>9696</v>
      </c>
      <c r="C187" s="0" t="n">
        <v>4248</v>
      </c>
      <c r="D187" s="0" t="n">
        <v>10540.8</v>
      </c>
      <c r="E187" s="20" t="n">
        <v>36868</v>
      </c>
      <c r="F187" s="18" t="n">
        <v>16</v>
      </c>
      <c r="G187" s="18" t="str">
        <f aca="false">CONCATENATE(E187+365,F187)</f>
        <v>3723316</v>
      </c>
      <c r="H187" s="21"/>
      <c r="I187" s="0" t="n">
        <v>26.5992</v>
      </c>
      <c r="K187" s="38"/>
    </row>
    <row r="188" customFormat="false" ht="12.75" hidden="false" customHeight="false" outlineLevel="0" collapsed="false">
      <c r="A188" s="19" t="n">
        <v>36868.6666666667</v>
      </c>
      <c r="B188" s="0" t="n">
        <v>10272</v>
      </c>
      <c r="C188" s="0" t="n">
        <v>4320</v>
      </c>
      <c r="D188" s="0" t="n">
        <v>10828.8</v>
      </c>
      <c r="E188" s="20" t="n">
        <v>36868</v>
      </c>
      <c r="F188" s="18" t="n">
        <v>17</v>
      </c>
      <c r="G188" s="18" t="str">
        <f aca="false">CONCATENATE(E188+365,F188)</f>
        <v>3723317</v>
      </c>
      <c r="H188" s="21"/>
      <c r="I188" s="0" t="n">
        <v>25.1604</v>
      </c>
      <c r="K188" s="38"/>
    </row>
    <row r="189" customFormat="false" ht="12.75" hidden="false" customHeight="false" outlineLevel="0" collapsed="false">
      <c r="A189" s="19" t="n">
        <v>36868.7083333333</v>
      </c>
      <c r="B189" s="0" t="n">
        <v>10368</v>
      </c>
      <c r="C189" s="0" t="n">
        <v>4356</v>
      </c>
      <c r="D189" s="0" t="n">
        <v>11174.4</v>
      </c>
      <c r="E189" s="20" t="n">
        <v>36868</v>
      </c>
      <c r="F189" s="18" t="n">
        <v>18</v>
      </c>
      <c r="G189" s="18" t="str">
        <f aca="false">CONCATENATE(E189+365,F189)</f>
        <v>3723318</v>
      </c>
      <c r="H189" s="21"/>
      <c r="I189" s="0" t="n">
        <v>23.9778</v>
      </c>
      <c r="K189" s="38"/>
    </row>
    <row r="190" customFormat="false" ht="12.75" hidden="false" customHeight="false" outlineLevel="0" collapsed="false">
      <c r="A190" s="19" t="n">
        <v>36868.75</v>
      </c>
      <c r="B190" s="0" t="n">
        <v>10368</v>
      </c>
      <c r="C190" s="0" t="n">
        <v>4428</v>
      </c>
      <c r="D190" s="0" t="n">
        <v>11155.2</v>
      </c>
      <c r="E190" s="20" t="n">
        <v>36868</v>
      </c>
      <c r="F190" s="18" t="n">
        <v>19</v>
      </c>
      <c r="G190" s="18" t="str">
        <f aca="false">CONCATENATE(E190+365,F190)</f>
        <v>3723319</v>
      </c>
      <c r="H190" s="21"/>
      <c r="I190" s="0" t="n">
        <v>24.4962</v>
      </c>
      <c r="K190" s="38"/>
    </row>
    <row r="191" customFormat="false" ht="12.75" hidden="false" customHeight="false" outlineLevel="0" collapsed="false">
      <c r="A191" s="19" t="n">
        <v>36868.7916666667</v>
      </c>
      <c r="B191" s="0" t="n">
        <v>10176</v>
      </c>
      <c r="C191" s="0" t="n">
        <v>4428</v>
      </c>
      <c r="D191" s="0" t="n">
        <v>10790.4</v>
      </c>
      <c r="E191" s="20" t="n">
        <v>36868</v>
      </c>
      <c r="F191" s="18" t="n">
        <v>20</v>
      </c>
      <c r="G191" s="18" t="str">
        <f aca="false">CONCATENATE(E191+365,F191)</f>
        <v>3723320</v>
      </c>
      <c r="H191" s="21"/>
      <c r="I191" s="0" t="n">
        <v>23.9592</v>
      </c>
      <c r="K191" s="38"/>
    </row>
    <row r="192" customFormat="false" ht="12.75" hidden="false" customHeight="false" outlineLevel="0" collapsed="false">
      <c r="A192" s="19" t="n">
        <v>36868.8333333333</v>
      </c>
      <c r="B192" s="0" t="n">
        <v>9984</v>
      </c>
      <c r="C192" s="0" t="n">
        <v>4320</v>
      </c>
      <c r="D192" s="0" t="n">
        <v>10540.8</v>
      </c>
      <c r="E192" s="20" t="n">
        <v>36868</v>
      </c>
      <c r="F192" s="18" t="n">
        <v>21</v>
      </c>
      <c r="G192" s="18" t="str">
        <f aca="false">CONCATENATE(E192+365,F192)</f>
        <v>3723321</v>
      </c>
      <c r="H192" s="21"/>
      <c r="I192" s="0" t="n">
        <v>23.3706</v>
      </c>
      <c r="K192" s="38"/>
    </row>
    <row r="193" customFormat="false" ht="12.75" hidden="false" customHeight="false" outlineLevel="0" collapsed="false">
      <c r="A193" s="19" t="n">
        <v>36868.875</v>
      </c>
      <c r="B193" s="0" t="n">
        <v>9792</v>
      </c>
      <c r="C193" s="0" t="n">
        <v>4176</v>
      </c>
      <c r="D193" s="0" t="n">
        <v>10214.4</v>
      </c>
      <c r="E193" s="20" t="n">
        <v>36868</v>
      </c>
      <c r="F193" s="18" t="n">
        <v>22</v>
      </c>
      <c r="G193" s="18" t="str">
        <f aca="false">CONCATENATE(E193+365,F193)</f>
        <v>3723322</v>
      </c>
      <c r="H193" s="21"/>
      <c r="I193" s="0" t="n">
        <v>23.1822</v>
      </c>
      <c r="K193" s="38"/>
    </row>
    <row r="194" customFormat="false" ht="12.75" hidden="false" customHeight="false" outlineLevel="0" collapsed="false">
      <c r="A194" s="19" t="n">
        <v>36868.9166666667</v>
      </c>
      <c r="B194" s="0" t="n">
        <v>9984</v>
      </c>
      <c r="C194" s="0" t="n">
        <v>4032</v>
      </c>
      <c r="D194" s="0" t="n">
        <v>10310.4</v>
      </c>
      <c r="E194" s="20" t="n">
        <v>36868</v>
      </c>
      <c r="F194" s="18" t="n">
        <v>23</v>
      </c>
      <c r="G194" s="18" t="str">
        <f aca="false">CONCATENATE(E194+365,F194)</f>
        <v>3723323</v>
      </c>
      <c r="H194" s="21"/>
      <c r="I194" s="0" t="n">
        <v>22.6758</v>
      </c>
      <c r="K194" s="38"/>
    </row>
    <row r="195" customFormat="false" ht="12.75" hidden="false" customHeight="false" outlineLevel="0" collapsed="false">
      <c r="A195" s="19" t="n">
        <v>36868.9583333333</v>
      </c>
      <c r="B195" s="0" t="n">
        <v>9792</v>
      </c>
      <c r="C195" s="0" t="n">
        <v>3996</v>
      </c>
      <c r="D195" s="0" t="n">
        <v>10560</v>
      </c>
      <c r="E195" s="20" t="n">
        <v>36868</v>
      </c>
      <c r="F195" s="18" t="n">
        <v>24</v>
      </c>
      <c r="G195" s="18" t="str">
        <f aca="false">CONCATENATE(E195+365,F195)</f>
        <v>3723324</v>
      </c>
      <c r="H195" s="21"/>
      <c r="I195" s="0" t="n">
        <v>22.0152</v>
      </c>
      <c r="K195" s="38"/>
    </row>
    <row r="196" customFormat="false" ht="12.75" hidden="false" customHeight="false" outlineLevel="0" collapsed="false">
      <c r="A196" s="19" t="n">
        <v>36869</v>
      </c>
      <c r="B196" s="0" t="n">
        <v>9696</v>
      </c>
      <c r="C196" s="0" t="n">
        <v>3924</v>
      </c>
      <c r="D196" s="0" t="n">
        <v>10425.6</v>
      </c>
      <c r="E196" s="20" t="n">
        <v>36869</v>
      </c>
      <c r="F196" s="18" t="n">
        <v>1</v>
      </c>
      <c r="G196" s="18" t="str">
        <f aca="false">CONCATENATE(E196+365,F196)</f>
        <v>372341</v>
      </c>
      <c r="H196" s="21"/>
      <c r="I196" s="0" t="n">
        <v>21.345</v>
      </c>
      <c r="K196" s="38"/>
    </row>
    <row r="197" customFormat="false" ht="12.75" hidden="false" customHeight="false" outlineLevel="0" collapsed="false">
      <c r="A197" s="19" t="n">
        <v>36869.0416666667</v>
      </c>
      <c r="B197" s="0" t="n">
        <v>9216</v>
      </c>
      <c r="C197" s="0" t="n">
        <v>3924</v>
      </c>
      <c r="D197" s="0" t="n">
        <v>9945.6</v>
      </c>
      <c r="E197" s="20" t="n">
        <v>36869</v>
      </c>
      <c r="F197" s="18" t="n">
        <v>2</v>
      </c>
      <c r="G197" s="18" t="str">
        <f aca="false">CONCATENATE(E197+365,F197)</f>
        <v>372342</v>
      </c>
      <c r="H197" s="21"/>
      <c r="I197" s="0" t="n">
        <v>20.8338</v>
      </c>
      <c r="K197" s="38"/>
    </row>
    <row r="198" customFormat="false" ht="12.75" hidden="false" customHeight="false" outlineLevel="0" collapsed="false">
      <c r="A198" s="19" t="n">
        <v>36869.0833333333</v>
      </c>
      <c r="B198" s="0" t="n">
        <v>8640</v>
      </c>
      <c r="C198" s="0" t="n">
        <v>3852</v>
      </c>
      <c r="D198" s="0" t="n">
        <v>9561.6</v>
      </c>
      <c r="E198" s="20" t="n">
        <v>36869</v>
      </c>
      <c r="F198" s="18" t="n">
        <v>3</v>
      </c>
      <c r="G198" s="18" t="str">
        <f aca="false">CONCATENATE(E198+365,F198)</f>
        <v>372343</v>
      </c>
      <c r="H198" s="21"/>
      <c r="I198" s="0" t="n">
        <v>20.6424</v>
      </c>
      <c r="K198" s="38"/>
    </row>
    <row r="199" customFormat="false" ht="12.75" hidden="false" customHeight="false" outlineLevel="0" collapsed="false">
      <c r="A199" s="19" t="n">
        <v>36869.125</v>
      </c>
      <c r="B199" s="0" t="n">
        <v>7968</v>
      </c>
      <c r="C199" s="0" t="n">
        <v>3852</v>
      </c>
      <c r="D199" s="0" t="n">
        <v>8985.6</v>
      </c>
      <c r="E199" s="20" t="n">
        <v>36869</v>
      </c>
      <c r="F199" s="18" t="n">
        <v>4</v>
      </c>
      <c r="G199" s="18" t="str">
        <f aca="false">CONCATENATE(E199+365,F199)</f>
        <v>372344</v>
      </c>
      <c r="H199" s="21"/>
      <c r="I199" s="0" t="n">
        <v>20.4468</v>
      </c>
      <c r="K199" s="38"/>
    </row>
    <row r="200" customFormat="false" ht="12.75" hidden="false" customHeight="false" outlineLevel="0" collapsed="false">
      <c r="A200" s="19" t="n">
        <v>36869.1666666667</v>
      </c>
      <c r="B200" s="0" t="n">
        <v>7584</v>
      </c>
      <c r="C200" s="0" t="n">
        <v>3852</v>
      </c>
      <c r="D200" s="0" t="n">
        <v>8985.6</v>
      </c>
      <c r="E200" s="20" t="n">
        <v>36869</v>
      </c>
      <c r="F200" s="18" t="n">
        <v>5</v>
      </c>
      <c r="G200" s="18" t="str">
        <f aca="false">CONCATENATE(E200+365,F200)</f>
        <v>372345</v>
      </c>
      <c r="H200" s="21"/>
      <c r="I200" s="0" t="n">
        <v>20.331</v>
      </c>
      <c r="K200" s="38"/>
    </row>
    <row r="201" customFormat="false" ht="12.75" hidden="false" customHeight="false" outlineLevel="0" collapsed="false">
      <c r="A201" s="19" t="n">
        <v>36869.2083333333</v>
      </c>
      <c r="B201" s="0" t="n">
        <v>7392</v>
      </c>
      <c r="C201" s="0" t="n">
        <v>3852</v>
      </c>
      <c r="D201" s="0" t="n">
        <v>8947.2</v>
      </c>
      <c r="E201" s="20" t="n">
        <v>36869</v>
      </c>
      <c r="F201" s="18" t="n">
        <v>6</v>
      </c>
      <c r="G201" s="18" t="str">
        <f aca="false">CONCATENATE(E201+365,F201)</f>
        <v>372346</v>
      </c>
      <c r="H201" s="21"/>
      <c r="I201" s="0" t="n">
        <v>20.4348</v>
      </c>
      <c r="K201" s="38"/>
    </row>
    <row r="202" customFormat="false" ht="12.75" hidden="false" customHeight="false" outlineLevel="0" collapsed="false">
      <c r="A202" s="19" t="n">
        <v>36869.25</v>
      </c>
      <c r="B202" s="0" t="n">
        <v>7296</v>
      </c>
      <c r="C202" s="0" t="n">
        <v>3852</v>
      </c>
      <c r="D202" s="0" t="n">
        <v>9484.8</v>
      </c>
      <c r="E202" s="20" t="n">
        <v>36869</v>
      </c>
      <c r="F202" s="18" t="n">
        <v>7</v>
      </c>
      <c r="G202" s="18" t="str">
        <f aca="false">CONCATENATE(E202+365,F202)</f>
        <v>372347</v>
      </c>
      <c r="H202" s="21"/>
      <c r="I202" s="0" t="n">
        <v>20.6916</v>
      </c>
      <c r="K202" s="38"/>
    </row>
    <row r="203" customFormat="false" ht="12.75" hidden="false" customHeight="false" outlineLevel="0" collapsed="false">
      <c r="A203" s="19" t="n">
        <v>36869.2916666667</v>
      </c>
      <c r="B203" s="0" t="n">
        <v>7200</v>
      </c>
      <c r="C203" s="0" t="n">
        <v>3852</v>
      </c>
      <c r="D203" s="0" t="n">
        <v>9446.4</v>
      </c>
      <c r="E203" s="20" t="n">
        <v>36869</v>
      </c>
      <c r="F203" s="18" t="n">
        <v>8</v>
      </c>
      <c r="G203" s="18" t="str">
        <f aca="false">CONCATENATE(E203+365,F203)</f>
        <v>372348</v>
      </c>
      <c r="H203" s="21"/>
      <c r="I203" s="0" t="n">
        <v>21.2514</v>
      </c>
      <c r="K203" s="38"/>
    </row>
    <row r="204" customFormat="false" ht="12.75" hidden="false" customHeight="false" outlineLevel="0" collapsed="false">
      <c r="A204" s="19" t="n">
        <v>36869.3333333333</v>
      </c>
      <c r="B204" s="0" t="n">
        <v>7296</v>
      </c>
      <c r="C204" s="0" t="n">
        <v>3960</v>
      </c>
      <c r="D204" s="0" t="n">
        <v>9523.2</v>
      </c>
      <c r="E204" s="20" t="n">
        <v>36869</v>
      </c>
      <c r="F204" s="18" t="n">
        <v>9</v>
      </c>
      <c r="G204" s="18" t="str">
        <f aca="false">CONCATENATE(E204+365,F204)</f>
        <v>372349</v>
      </c>
      <c r="H204" s="21"/>
      <c r="I204" s="0" t="n">
        <v>21.0966</v>
      </c>
      <c r="K204" s="38"/>
    </row>
    <row r="205" customFormat="false" ht="12.75" hidden="false" customHeight="false" outlineLevel="0" collapsed="false">
      <c r="A205" s="19" t="n">
        <v>36869.375</v>
      </c>
      <c r="B205" s="0" t="n">
        <v>8160</v>
      </c>
      <c r="C205" s="0" t="n">
        <v>3996</v>
      </c>
      <c r="D205" s="0" t="n">
        <v>10214.4</v>
      </c>
      <c r="E205" s="20" t="n">
        <v>36869</v>
      </c>
      <c r="F205" s="18" t="n">
        <v>10</v>
      </c>
      <c r="G205" s="18" t="str">
        <f aca="false">CONCATENATE(E205+365,F205)</f>
        <v>3723410</v>
      </c>
      <c r="H205" s="21"/>
      <c r="I205" s="0" t="n">
        <v>21.2406</v>
      </c>
      <c r="K205" s="38"/>
    </row>
    <row r="206" customFormat="false" ht="12.75" hidden="false" customHeight="false" outlineLevel="0" collapsed="false">
      <c r="A206" s="19" t="n">
        <v>36869.4166666667</v>
      </c>
      <c r="B206" s="0" t="n">
        <v>9024</v>
      </c>
      <c r="C206" s="0" t="n">
        <v>4176</v>
      </c>
      <c r="D206" s="0" t="n">
        <v>10848</v>
      </c>
      <c r="E206" s="20" t="n">
        <v>36869</v>
      </c>
      <c r="F206" s="18" t="n">
        <v>11</v>
      </c>
      <c r="G206" s="18" t="str">
        <f aca="false">CONCATENATE(E206+365,F206)</f>
        <v>3723411</v>
      </c>
      <c r="H206" s="21"/>
      <c r="I206" s="0" t="n">
        <v>21.4854</v>
      </c>
      <c r="K206" s="38"/>
    </row>
    <row r="207" customFormat="false" ht="12.75" hidden="false" customHeight="false" outlineLevel="0" collapsed="false">
      <c r="A207" s="19" t="n">
        <v>36869.4583333333</v>
      </c>
      <c r="B207" s="0" t="n">
        <v>9312</v>
      </c>
      <c r="C207" s="0" t="n">
        <v>4500</v>
      </c>
      <c r="D207" s="0" t="n">
        <v>11750.4</v>
      </c>
      <c r="E207" s="20" t="n">
        <v>36869</v>
      </c>
      <c r="F207" s="18" t="n">
        <v>12</v>
      </c>
      <c r="G207" s="18" t="str">
        <f aca="false">CONCATENATE(E207+365,F207)</f>
        <v>3723412</v>
      </c>
      <c r="H207" s="21"/>
      <c r="I207" s="0" t="n">
        <v>21.3114</v>
      </c>
      <c r="K207" s="38"/>
    </row>
    <row r="208" customFormat="false" ht="12.75" hidden="false" customHeight="false" outlineLevel="0" collapsed="false">
      <c r="A208" s="19" t="n">
        <v>36869.5</v>
      </c>
      <c r="B208" s="0" t="n">
        <v>9792</v>
      </c>
      <c r="C208" s="0" t="n">
        <v>4572</v>
      </c>
      <c r="D208" s="0" t="n">
        <v>12403.2</v>
      </c>
      <c r="E208" s="20" t="n">
        <v>36869</v>
      </c>
      <c r="F208" s="18" t="n">
        <v>13</v>
      </c>
      <c r="G208" s="18" t="str">
        <f aca="false">CONCATENATE(E208+365,F208)</f>
        <v>3723413</v>
      </c>
      <c r="H208" s="21"/>
      <c r="I208" s="0" t="n">
        <v>21.114</v>
      </c>
      <c r="K208" s="38"/>
    </row>
    <row r="209" customFormat="false" ht="12.75" hidden="false" customHeight="false" outlineLevel="0" collapsed="false">
      <c r="A209" s="19" t="n">
        <v>36869.5416666667</v>
      </c>
      <c r="B209" s="0" t="n">
        <v>9888</v>
      </c>
      <c r="C209" s="0" t="n">
        <v>4680</v>
      </c>
      <c r="D209" s="0" t="n">
        <v>12672</v>
      </c>
      <c r="E209" s="20" t="n">
        <v>36869</v>
      </c>
      <c r="F209" s="18" t="n">
        <v>14</v>
      </c>
      <c r="G209" s="18" t="str">
        <f aca="false">CONCATENATE(E209+365,F209)</f>
        <v>3723414</v>
      </c>
      <c r="H209" s="21"/>
      <c r="I209" s="0" t="n">
        <v>20.8536</v>
      </c>
      <c r="K209" s="38"/>
    </row>
    <row r="210" customFormat="false" ht="12.75" hidden="false" customHeight="false" outlineLevel="0" collapsed="false">
      <c r="A210" s="19" t="n">
        <v>36869.5833333333</v>
      </c>
      <c r="B210" s="0" t="n">
        <v>10080</v>
      </c>
      <c r="C210" s="0" t="n">
        <v>4752</v>
      </c>
      <c r="D210" s="0" t="n">
        <v>12748.8</v>
      </c>
      <c r="E210" s="20" t="n">
        <v>36869</v>
      </c>
      <c r="F210" s="18" t="n">
        <v>15</v>
      </c>
      <c r="G210" s="18" t="str">
        <f aca="false">CONCATENATE(E210+365,F210)</f>
        <v>3723415</v>
      </c>
      <c r="H210" s="21"/>
      <c r="I210" s="0" t="n">
        <v>20.7156</v>
      </c>
      <c r="K210" s="38"/>
    </row>
    <row r="211" customFormat="false" ht="12.75" hidden="false" customHeight="false" outlineLevel="0" collapsed="false">
      <c r="A211" s="19" t="n">
        <v>36869.625</v>
      </c>
      <c r="B211" s="0" t="n">
        <v>10272</v>
      </c>
      <c r="C211" s="0" t="n">
        <v>4752</v>
      </c>
      <c r="D211" s="0" t="n">
        <v>13152</v>
      </c>
      <c r="E211" s="20" t="n">
        <v>36869</v>
      </c>
      <c r="F211" s="18" t="n">
        <v>16</v>
      </c>
      <c r="G211" s="18" t="str">
        <f aca="false">CONCATENATE(E211+365,F211)</f>
        <v>3723416</v>
      </c>
      <c r="H211" s="21"/>
      <c r="I211" s="0" t="n">
        <v>20.4474</v>
      </c>
      <c r="K211" s="38"/>
    </row>
    <row r="212" customFormat="false" ht="12.75" hidden="false" customHeight="false" outlineLevel="0" collapsed="false">
      <c r="A212" s="19" t="n">
        <v>36869.6666666667</v>
      </c>
      <c r="B212" s="0" t="n">
        <v>10176</v>
      </c>
      <c r="C212" s="0" t="n">
        <v>4752</v>
      </c>
      <c r="D212" s="0" t="n">
        <v>13420.8</v>
      </c>
      <c r="E212" s="20" t="n">
        <v>36869</v>
      </c>
      <c r="F212" s="18" t="n">
        <v>17</v>
      </c>
      <c r="G212" s="18" t="str">
        <f aca="false">CONCATENATE(E212+365,F212)</f>
        <v>3723417</v>
      </c>
      <c r="H212" s="21"/>
      <c r="I212" s="0" t="n">
        <v>20.3442</v>
      </c>
      <c r="K212" s="38"/>
    </row>
    <row r="213" customFormat="false" ht="12.75" hidden="false" customHeight="false" outlineLevel="0" collapsed="false">
      <c r="A213" s="19" t="n">
        <v>36869.7083333333</v>
      </c>
      <c r="B213" s="0" t="n">
        <v>10272</v>
      </c>
      <c r="C213" s="0" t="n">
        <v>4644</v>
      </c>
      <c r="D213" s="0" t="n">
        <v>12710.4</v>
      </c>
      <c r="E213" s="20" t="n">
        <v>36869</v>
      </c>
      <c r="F213" s="18" t="n">
        <v>18</v>
      </c>
      <c r="G213" s="18" t="str">
        <f aca="false">CONCATENATE(E213+365,F213)</f>
        <v>3723418</v>
      </c>
      <c r="H213" s="21"/>
      <c r="I213" s="0" t="n">
        <v>21.0504</v>
      </c>
      <c r="K213" s="38"/>
    </row>
    <row r="214" customFormat="false" ht="12.75" hidden="false" customHeight="false" outlineLevel="0" collapsed="false">
      <c r="A214" s="19" t="n">
        <v>36869.75</v>
      </c>
      <c r="B214" s="0" t="n">
        <v>10080</v>
      </c>
      <c r="C214" s="0" t="n">
        <v>4608</v>
      </c>
      <c r="D214" s="0" t="n">
        <v>12672</v>
      </c>
      <c r="E214" s="20" t="n">
        <v>36869</v>
      </c>
      <c r="F214" s="18" t="n">
        <v>19</v>
      </c>
      <c r="G214" s="18" t="str">
        <f aca="false">CONCATENATE(E214+365,F214)</f>
        <v>3723419</v>
      </c>
      <c r="H214" s="21"/>
      <c r="I214" s="0" t="n">
        <v>22.4538</v>
      </c>
      <c r="K214" s="38"/>
    </row>
    <row r="215" customFormat="false" ht="12.75" hidden="false" customHeight="false" outlineLevel="0" collapsed="false">
      <c r="A215" s="19" t="n">
        <v>36869.7916666667</v>
      </c>
      <c r="B215" s="0" t="n">
        <v>9792</v>
      </c>
      <c r="C215" s="0" t="n">
        <v>4536</v>
      </c>
      <c r="D215" s="0" t="n">
        <v>11616</v>
      </c>
      <c r="E215" s="20" t="n">
        <v>36869</v>
      </c>
      <c r="F215" s="18" t="n">
        <v>20</v>
      </c>
      <c r="G215" s="18" t="str">
        <f aca="false">CONCATENATE(E215+365,F215)</f>
        <v>3723420</v>
      </c>
      <c r="H215" s="21"/>
      <c r="I215" s="0" t="n">
        <v>22.6152</v>
      </c>
      <c r="K215" s="38"/>
    </row>
    <row r="216" customFormat="false" ht="12.75" hidden="false" customHeight="false" outlineLevel="0" collapsed="false">
      <c r="A216" s="19" t="n">
        <v>36869.8333333333</v>
      </c>
      <c r="B216" s="0" t="n">
        <v>9312</v>
      </c>
      <c r="C216" s="0" t="n">
        <v>4284</v>
      </c>
      <c r="D216" s="0" t="n">
        <v>10771.2</v>
      </c>
      <c r="E216" s="20" t="n">
        <v>36869</v>
      </c>
      <c r="F216" s="18" t="n">
        <v>21</v>
      </c>
      <c r="G216" s="18" t="str">
        <f aca="false">CONCATENATE(E216+365,F216)</f>
        <v>3723421</v>
      </c>
      <c r="H216" s="21"/>
      <c r="I216" s="0" t="n">
        <v>22.6386</v>
      </c>
      <c r="K216" s="38"/>
    </row>
    <row r="217" customFormat="false" ht="12.75" hidden="false" customHeight="false" outlineLevel="0" collapsed="false">
      <c r="A217" s="19" t="n">
        <v>36869.875</v>
      </c>
      <c r="B217" s="0" t="n">
        <v>8736</v>
      </c>
      <c r="C217" s="0" t="n">
        <v>4140</v>
      </c>
      <c r="D217" s="0" t="n">
        <v>10348.8</v>
      </c>
      <c r="E217" s="20" t="n">
        <v>36869</v>
      </c>
      <c r="F217" s="18" t="n">
        <v>22</v>
      </c>
      <c r="G217" s="18" t="str">
        <f aca="false">CONCATENATE(E217+365,F217)</f>
        <v>3723422</v>
      </c>
      <c r="H217" s="21"/>
      <c r="I217" s="0" t="n">
        <v>22.6938</v>
      </c>
      <c r="K217" s="38"/>
    </row>
    <row r="218" customFormat="false" ht="12.75" hidden="false" customHeight="false" outlineLevel="0" collapsed="false">
      <c r="A218" s="19" t="n">
        <v>36869.9166666667</v>
      </c>
      <c r="B218" s="0" t="n">
        <v>0</v>
      </c>
      <c r="C218" s="0" t="n">
        <v>4176</v>
      </c>
      <c r="D218" s="0" t="n">
        <v>10540.8</v>
      </c>
      <c r="E218" s="20" t="n">
        <v>36869</v>
      </c>
      <c r="F218" s="18" t="n">
        <v>23</v>
      </c>
      <c r="G218" s="18" t="str">
        <f aca="false">CONCATENATE(E218+365,F218)</f>
        <v>3723423</v>
      </c>
      <c r="H218" s="21"/>
      <c r="I218" s="0" t="n">
        <v>22.3134</v>
      </c>
      <c r="K218" s="38"/>
    </row>
    <row r="219" customFormat="false" ht="12.75" hidden="false" customHeight="false" outlineLevel="0" collapsed="false">
      <c r="A219" s="19" t="n">
        <v>36869.9583333333</v>
      </c>
      <c r="B219" s="0" t="n">
        <v>480</v>
      </c>
      <c r="C219" s="0" t="n">
        <v>4140</v>
      </c>
      <c r="D219" s="0" t="n">
        <v>10233.6</v>
      </c>
      <c r="E219" s="20" t="n">
        <v>36869</v>
      </c>
      <c r="F219" s="18" t="n">
        <v>24</v>
      </c>
      <c r="G219" s="18" t="str">
        <f aca="false">CONCATENATE(E219+365,F219)</f>
        <v>3723424</v>
      </c>
      <c r="H219" s="21"/>
      <c r="I219" s="0" t="n">
        <v>21.8016</v>
      </c>
      <c r="K219" s="38"/>
    </row>
    <row r="220" customFormat="false" ht="12.75" hidden="false" customHeight="false" outlineLevel="0" collapsed="false">
      <c r="A220" s="19" t="n">
        <v>36870</v>
      </c>
      <c r="B220" s="0" t="n">
        <v>9600</v>
      </c>
      <c r="C220" s="0" t="n">
        <v>4212</v>
      </c>
      <c r="D220" s="0" t="n">
        <v>10310.4</v>
      </c>
      <c r="E220" s="20" t="n">
        <v>36870</v>
      </c>
      <c r="F220" s="18" t="n">
        <v>1</v>
      </c>
      <c r="G220" s="18" t="str">
        <f aca="false">CONCATENATE(E220+365,F220)</f>
        <v>372351</v>
      </c>
      <c r="H220" s="21"/>
      <c r="I220" s="0" t="n">
        <v>21.5142</v>
      </c>
      <c r="K220" s="38"/>
    </row>
    <row r="221" customFormat="false" ht="12.75" hidden="false" customHeight="false" outlineLevel="0" collapsed="false">
      <c r="A221" s="19" t="n">
        <v>36870.0416666667</v>
      </c>
      <c r="B221" s="0" t="n">
        <v>9024</v>
      </c>
      <c r="C221" s="0" t="n">
        <v>4176</v>
      </c>
      <c r="D221" s="0" t="n">
        <v>9830.4</v>
      </c>
      <c r="E221" s="20" t="n">
        <v>36870</v>
      </c>
      <c r="F221" s="18" t="n">
        <v>2</v>
      </c>
      <c r="G221" s="18" t="str">
        <f aca="false">CONCATENATE(E221+365,F221)</f>
        <v>372352</v>
      </c>
      <c r="H221" s="21"/>
      <c r="I221" s="0" t="n">
        <v>21.0426</v>
      </c>
      <c r="K221" s="38"/>
    </row>
    <row r="222" customFormat="false" ht="12.75" hidden="false" customHeight="false" outlineLevel="0" collapsed="false">
      <c r="A222" s="19" t="n">
        <v>36870.0833333333</v>
      </c>
      <c r="B222" s="0" t="n">
        <v>8448</v>
      </c>
      <c r="C222" s="0" t="n">
        <v>4212</v>
      </c>
      <c r="D222" s="0" t="n">
        <v>10387.2</v>
      </c>
      <c r="E222" s="20" t="n">
        <v>36870</v>
      </c>
      <c r="F222" s="18" t="n">
        <v>3</v>
      </c>
      <c r="G222" s="18" t="str">
        <f aca="false">CONCATENATE(E222+365,F222)</f>
        <v>372353</v>
      </c>
      <c r="H222" s="21"/>
      <c r="I222" s="0" t="n">
        <v>20.7816</v>
      </c>
      <c r="K222" s="38"/>
    </row>
    <row r="223" customFormat="false" ht="12.75" hidden="false" customHeight="false" outlineLevel="0" collapsed="false">
      <c r="A223" s="19" t="n">
        <v>36870.125</v>
      </c>
      <c r="B223" s="0" t="n">
        <v>7872</v>
      </c>
      <c r="C223" s="0" t="n">
        <v>4212</v>
      </c>
      <c r="D223" s="0" t="n">
        <v>10348.8</v>
      </c>
      <c r="E223" s="20" t="n">
        <v>36870</v>
      </c>
      <c r="F223" s="18" t="n">
        <v>4</v>
      </c>
      <c r="G223" s="18" t="str">
        <f aca="false">CONCATENATE(E223+365,F223)</f>
        <v>372354</v>
      </c>
      <c r="H223" s="21"/>
      <c r="I223" s="0" t="n">
        <v>20.5254</v>
      </c>
      <c r="K223" s="38"/>
    </row>
    <row r="224" customFormat="false" ht="12.75" hidden="false" customHeight="false" outlineLevel="0" collapsed="false">
      <c r="A224" s="19" t="n">
        <v>36870.1666666667</v>
      </c>
      <c r="B224" s="0" t="n">
        <v>7488</v>
      </c>
      <c r="C224" s="0" t="n">
        <v>4176</v>
      </c>
      <c r="D224" s="0" t="n">
        <v>10387.2</v>
      </c>
      <c r="E224" s="20" t="n">
        <v>36870</v>
      </c>
      <c r="F224" s="18" t="n">
        <v>5</v>
      </c>
      <c r="G224" s="18" t="str">
        <f aca="false">CONCATENATE(E224+365,F224)</f>
        <v>372355</v>
      </c>
      <c r="H224" s="21"/>
      <c r="I224" s="0" t="n">
        <v>20.4714</v>
      </c>
      <c r="K224" s="38"/>
    </row>
    <row r="225" customFormat="false" ht="12.75" hidden="false" customHeight="false" outlineLevel="0" collapsed="false">
      <c r="A225" s="19" t="n">
        <v>36870.2083333333</v>
      </c>
      <c r="B225" s="0" t="n">
        <v>7296</v>
      </c>
      <c r="C225" s="0" t="n">
        <v>4212</v>
      </c>
      <c r="D225" s="0" t="n">
        <v>9024</v>
      </c>
      <c r="E225" s="20" t="n">
        <v>36870</v>
      </c>
      <c r="F225" s="18" t="n">
        <v>6</v>
      </c>
      <c r="G225" s="18" t="str">
        <f aca="false">CONCATENATE(E225+365,F225)</f>
        <v>372356</v>
      </c>
      <c r="H225" s="21"/>
      <c r="I225" s="0" t="n">
        <v>20.466</v>
      </c>
      <c r="K225" s="38"/>
    </row>
    <row r="226" customFormat="false" ht="12.75" hidden="false" customHeight="false" outlineLevel="0" collapsed="false">
      <c r="A226" s="19" t="n">
        <v>36870.25</v>
      </c>
      <c r="B226" s="0" t="n">
        <v>7200</v>
      </c>
      <c r="C226" s="0" t="n">
        <v>4248</v>
      </c>
      <c r="D226" s="0" t="n">
        <v>9024</v>
      </c>
      <c r="E226" s="20" t="n">
        <v>36870</v>
      </c>
      <c r="F226" s="18" t="n">
        <v>7</v>
      </c>
      <c r="G226" s="18" t="str">
        <f aca="false">CONCATENATE(E226+365,F226)</f>
        <v>372357</v>
      </c>
      <c r="H226" s="21"/>
      <c r="I226" s="0" t="n">
        <v>20.5896</v>
      </c>
      <c r="K226" s="38"/>
    </row>
    <row r="227" customFormat="false" ht="12.75" hidden="false" customHeight="false" outlineLevel="0" collapsed="false">
      <c r="A227" s="19" t="n">
        <v>36870.2916666667</v>
      </c>
      <c r="B227" s="0" t="n">
        <v>7200</v>
      </c>
      <c r="C227" s="0" t="n">
        <v>4212</v>
      </c>
      <c r="D227" s="0" t="n">
        <v>8947.2</v>
      </c>
      <c r="E227" s="20" t="n">
        <v>36870</v>
      </c>
      <c r="F227" s="18" t="n">
        <v>8</v>
      </c>
      <c r="G227" s="18" t="str">
        <f aca="false">CONCATENATE(E227+365,F227)</f>
        <v>372358</v>
      </c>
      <c r="H227" s="21"/>
      <c r="I227" s="0" t="n">
        <v>20.745</v>
      </c>
      <c r="K227" s="38"/>
    </row>
    <row r="228" customFormat="false" ht="12.75" hidden="false" customHeight="false" outlineLevel="0" collapsed="false">
      <c r="A228" s="19" t="n">
        <v>36870.3333333333</v>
      </c>
      <c r="B228" s="0" t="n">
        <v>7296</v>
      </c>
      <c r="C228" s="0" t="n">
        <v>4212</v>
      </c>
      <c r="D228" s="0" t="n">
        <v>9350.4</v>
      </c>
      <c r="E228" s="20" t="n">
        <v>36870</v>
      </c>
      <c r="F228" s="18" t="n">
        <v>9</v>
      </c>
      <c r="G228" s="18" t="str">
        <f aca="false">CONCATENATE(E228+365,F228)</f>
        <v>372359</v>
      </c>
      <c r="H228" s="21"/>
      <c r="I228" s="0" t="n">
        <v>20.379</v>
      </c>
      <c r="K228" s="38"/>
    </row>
    <row r="229" customFormat="false" ht="12.75" hidden="false" customHeight="false" outlineLevel="0" collapsed="false">
      <c r="A229" s="19" t="n">
        <v>36870.375</v>
      </c>
      <c r="B229" s="0" t="n">
        <v>8064</v>
      </c>
      <c r="C229" s="0" t="n">
        <v>4284</v>
      </c>
      <c r="D229" s="0" t="n">
        <v>9830.4</v>
      </c>
      <c r="E229" s="20" t="n">
        <v>36870</v>
      </c>
      <c r="F229" s="18" t="n">
        <v>10</v>
      </c>
      <c r="G229" s="18" t="str">
        <f aca="false">CONCATENATE(E229+365,F229)</f>
        <v>3723510</v>
      </c>
      <c r="H229" s="21"/>
      <c r="I229" s="0" t="n">
        <v>20.3874</v>
      </c>
      <c r="K229" s="38"/>
    </row>
    <row r="230" customFormat="false" ht="12.75" hidden="false" customHeight="false" outlineLevel="0" collapsed="false">
      <c r="A230" s="19" t="n">
        <v>36870.4166666667</v>
      </c>
      <c r="B230" s="0" t="n">
        <v>9216</v>
      </c>
      <c r="C230" s="0" t="n">
        <v>4572</v>
      </c>
      <c r="D230" s="0" t="n">
        <v>10828.8</v>
      </c>
      <c r="E230" s="20" t="n">
        <v>36870</v>
      </c>
      <c r="F230" s="18" t="n">
        <v>11</v>
      </c>
      <c r="G230" s="18" t="str">
        <f aca="false">CONCATENATE(E230+365,F230)</f>
        <v>3723511</v>
      </c>
      <c r="H230" s="21"/>
      <c r="I230" s="0" t="n">
        <v>20.2776</v>
      </c>
      <c r="K230" s="38"/>
    </row>
    <row r="231" customFormat="false" ht="12.75" hidden="false" customHeight="false" outlineLevel="0" collapsed="false">
      <c r="A231" s="19" t="n">
        <v>36870.4583333333</v>
      </c>
      <c r="B231" s="0" t="n">
        <v>9408</v>
      </c>
      <c r="C231" s="0" t="n">
        <v>4824</v>
      </c>
      <c r="D231" s="0" t="n">
        <v>12115.2</v>
      </c>
      <c r="E231" s="20" t="n">
        <v>36870</v>
      </c>
      <c r="F231" s="18" t="n">
        <v>12</v>
      </c>
      <c r="G231" s="18" t="str">
        <f aca="false">CONCATENATE(E231+365,F231)</f>
        <v>3723512</v>
      </c>
      <c r="H231" s="21"/>
      <c r="I231" s="0" t="n">
        <v>20.3472</v>
      </c>
      <c r="K231" s="38"/>
    </row>
    <row r="232" customFormat="false" ht="12.75" hidden="false" customHeight="false" outlineLevel="0" collapsed="false">
      <c r="A232" s="19" t="n">
        <v>36870.5</v>
      </c>
      <c r="B232" s="0" t="n">
        <v>9600</v>
      </c>
      <c r="C232" s="0" t="n">
        <v>4860</v>
      </c>
      <c r="D232" s="0" t="n">
        <v>12499.2</v>
      </c>
      <c r="E232" s="20" t="n">
        <v>36870</v>
      </c>
      <c r="F232" s="18" t="n">
        <v>13</v>
      </c>
      <c r="G232" s="18" t="str">
        <f aca="false">CONCATENATE(E232+365,F232)</f>
        <v>3723513</v>
      </c>
      <c r="H232" s="21"/>
      <c r="I232" s="0" t="n">
        <v>20.1528</v>
      </c>
      <c r="K232" s="38"/>
    </row>
    <row r="233" customFormat="false" ht="12.75" hidden="false" customHeight="false" outlineLevel="0" collapsed="false">
      <c r="A233" s="19" t="n">
        <v>36870.5416666667</v>
      </c>
      <c r="B233" s="0" t="n">
        <v>9792</v>
      </c>
      <c r="C233" s="0" t="n">
        <v>4824</v>
      </c>
      <c r="D233" s="0" t="n">
        <v>12787.2</v>
      </c>
      <c r="E233" s="20" t="n">
        <v>36870</v>
      </c>
      <c r="F233" s="18" t="n">
        <v>14</v>
      </c>
      <c r="G233" s="18" t="str">
        <f aca="false">CONCATENATE(E233+365,F233)</f>
        <v>3723514</v>
      </c>
      <c r="H233" s="21"/>
      <c r="I233" s="0" t="n">
        <v>20.0814</v>
      </c>
      <c r="K233" s="38"/>
    </row>
    <row r="234" customFormat="false" ht="12.75" hidden="false" customHeight="false" outlineLevel="0" collapsed="false">
      <c r="A234" s="19" t="n">
        <v>36870.5833333333</v>
      </c>
      <c r="B234" s="0" t="n">
        <v>9792</v>
      </c>
      <c r="C234" s="0" t="n">
        <v>4788</v>
      </c>
      <c r="D234" s="0" t="n">
        <v>13056</v>
      </c>
      <c r="E234" s="20" t="n">
        <v>36870</v>
      </c>
      <c r="F234" s="18" t="n">
        <v>15</v>
      </c>
      <c r="G234" s="18" t="str">
        <f aca="false">CONCATENATE(E234+365,F234)</f>
        <v>3723515</v>
      </c>
      <c r="H234" s="21"/>
      <c r="I234" s="0" t="n">
        <v>20.0784</v>
      </c>
      <c r="K234" s="38"/>
    </row>
    <row r="235" customFormat="false" ht="12.75" hidden="false" customHeight="false" outlineLevel="0" collapsed="false">
      <c r="A235" s="19" t="n">
        <v>36870.625</v>
      </c>
      <c r="B235" s="0" t="n">
        <v>9888</v>
      </c>
      <c r="C235" s="0" t="n">
        <v>4716</v>
      </c>
      <c r="D235" s="0" t="n">
        <v>12864</v>
      </c>
      <c r="E235" s="20" t="n">
        <v>36870</v>
      </c>
      <c r="F235" s="18" t="n">
        <v>16</v>
      </c>
      <c r="G235" s="18" t="str">
        <f aca="false">CONCATENATE(E235+365,F235)</f>
        <v>3723516</v>
      </c>
      <c r="H235" s="21"/>
      <c r="I235" s="0" t="n">
        <v>20.2944</v>
      </c>
      <c r="K235" s="38"/>
    </row>
    <row r="236" customFormat="false" ht="12.75" hidden="false" customHeight="false" outlineLevel="0" collapsed="false">
      <c r="A236" s="19" t="n">
        <v>36870.6666666667</v>
      </c>
      <c r="B236" s="0" t="n">
        <v>9792</v>
      </c>
      <c r="C236" s="0" t="n">
        <v>4644</v>
      </c>
      <c r="D236" s="0" t="n">
        <v>12979.2</v>
      </c>
      <c r="E236" s="20" t="n">
        <v>36870</v>
      </c>
      <c r="F236" s="18" t="n">
        <v>17</v>
      </c>
      <c r="G236" s="18" t="str">
        <f aca="false">CONCATENATE(E236+365,F236)</f>
        <v>3723517</v>
      </c>
      <c r="H236" s="21"/>
      <c r="I236" s="0" t="n">
        <v>20.3946</v>
      </c>
      <c r="K236" s="38"/>
    </row>
    <row r="237" customFormat="false" ht="12.75" hidden="false" customHeight="false" outlineLevel="0" collapsed="false">
      <c r="A237" s="19" t="n">
        <v>36870.7083333333</v>
      </c>
      <c r="B237" s="0" t="n">
        <v>9696</v>
      </c>
      <c r="C237" s="0" t="n">
        <v>4608</v>
      </c>
      <c r="D237" s="0" t="n">
        <v>12326.4</v>
      </c>
      <c r="E237" s="20" t="n">
        <v>36870</v>
      </c>
      <c r="F237" s="18" t="n">
        <v>18</v>
      </c>
      <c r="G237" s="18" t="str">
        <f aca="false">CONCATENATE(E237+365,F237)</f>
        <v>3723518</v>
      </c>
      <c r="H237" s="21"/>
      <c r="I237" s="0" t="n">
        <v>21.192</v>
      </c>
      <c r="K237" s="38"/>
    </row>
    <row r="238" customFormat="false" ht="12.75" hidden="false" customHeight="false" outlineLevel="0" collapsed="false">
      <c r="A238" s="19" t="n">
        <v>36870.75</v>
      </c>
      <c r="B238" s="0" t="n">
        <v>9696</v>
      </c>
      <c r="C238" s="0" t="n">
        <v>4536</v>
      </c>
      <c r="D238" s="0" t="n">
        <v>12134.4</v>
      </c>
      <c r="E238" s="20" t="n">
        <v>36870</v>
      </c>
      <c r="F238" s="18" t="n">
        <v>19</v>
      </c>
      <c r="G238" s="18" t="str">
        <f aca="false">CONCATENATE(E238+365,F238)</f>
        <v>3723519</v>
      </c>
      <c r="H238" s="21"/>
      <c r="I238" s="0" t="n">
        <v>23.0514</v>
      </c>
      <c r="K238" s="38"/>
    </row>
    <row r="239" customFormat="false" ht="12.75" hidden="false" customHeight="false" outlineLevel="0" collapsed="false">
      <c r="A239" s="19" t="n">
        <v>36870.7916666667</v>
      </c>
      <c r="B239" s="0" t="n">
        <v>9600</v>
      </c>
      <c r="C239" s="0" t="n">
        <v>4464</v>
      </c>
      <c r="D239" s="0" t="n">
        <v>11942.4</v>
      </c>
      <c r="E239" s="20" t="n">
        <v>36870</v>
      </c>
      <c r="F239" s="18" t="n">
        <v>20</v>
      </c>
      <c r="G239" s="18" t="str">
        <f aca="false">CONCATENATE(E239+365,F239)</f>
        <v>3723520</v>
      </c>
      <c r="H239" s="21"/>
      <c r="I239" s="0" t="n">
        <v>23.3064</v>
      </c>
      <c r="K239" s="38"/>
    </row>
    <row r="240" customFormat="false" ht="12.75" hidden="false" customHeight="false" outlineLevel="0" collapsed="false">
      <c r="A240" s="19" t="n">
        <v>36870.8333333333</v>
      </c>
      <c r="B240" s="0" t="n">
        <v>9024</v>
      </c>
      <c r="C240" s="0" t="n">
        <v>4248</v>
      </c>
      <c r="D240" s="0" t="n">
        <v>11020.8</v>
      </c>
      <c r="E240" s="20" t="n">
        <v>36870</v>
      </c>
      <c r="F240" s="18" t="n">
        <v>21</v>
      </c>
      <c r="G240" s="18" t="str">
        <f aca="false">CONCATENATE(E240+365,F240)</f>
        <v>3723521</v>
      </c>
      <c r="H240" s="21"/>
      <c r="I240" s="0" t="n">
        <v>23.418</v>
      </c>
      <c r="K240" s="38"/>
    </row>
    <row r="241" customFormat="false" ht="12.75" hidden="false" customHeight="false" outlineLevel="0" collapsed="false">
      <c r="A241" s="19" t="n">
        <v>36870.875</v>
      </c>
      <c r="B241" s="0" t="n">
        <v>9120</v>
      </c>
      <c r="C241" s="0" t="n">
        <v>4032</v>
      </c>
      <c r="D241" s="0" t="n">
        <v>10118.4</v>
      </c>
      <c r="E241" s="20" t="n">
        <v>36870</v>
      </c>
      <c r="F241" s="18" t="n">
        <v>22</v>
      </c>
      <c r="G241" s="18" t="str">
        <f aca="false">CONCATENATE(E241+365,F241)</f>
        <v>3723522</v>
      </c>
      <c r="H241" s="21"/>
      <c r="I241" s="0" t="n">
        <v>23.1516</v>
      </c>
      <c r="K241" s="38"/>
    </row>
    <row r="242" customFormat="false" ht="12.75" hidden="false" customHeight="false" outlineLevel="0" collapsed="false">
      <c r="A242" s="19" t="n">
        <v>36870.9166666667</v>
      </c>
      <c r="B242" s="0" t="n">
        <v>9792</v>
      </c>
      <c r="C242" s="0" t="n">
        <v>4140</v>
      </c>
      <c r="D242" s="0" t="n">
        <v>10560</v>
      </c>
      <c r="E242" s="20" t="n">
        <v>36870</v>
      </c>
      <c r="F242" s="18" t="n">
        <v>23</v>
      </c>
      <c r="G242" s="18" t="str">
        <f aca="false">CONCATENATE(E242+365,F242)</f>
        <v>3723523</v>
      </c>
      <c r="H242" s="21"/>
      <c r="I242" s="0" t="n">
        <v>22.8414</v>
      </c>
      <c r="K242" s="38"/>
    </row>
    <row r="243" customFormat="false" ht="12.75" hidden="false" customHeight="false" outlineLevel="0" collapsed="false">
      <c r="A243" s="19" t="n">
        <v>36870.9583333333</v>
      </c>
      <c r="B243" s="0" t="n">
        <v>9792</v>
      </c>
      <c r="C243" s="0" t="n">
        <v>4212</v>
      </c>
      <c r="D243" s="0" t="n">
        <v>10963.2</v>
      </c>
      <c r="E243" s="20" t="n">
        <v>36870</v>
      </c>
      <c r="F243" s="18" t="n">
        <v>24</v>
      </c>
      <c r="G243" s="18" t="str">
        <f aca="false">CONCATENATE(E243+365,F243)</f>
        <v>3723524</v>
      </c>
      <c r="H243" s="21"/>
      <c r="I243" s="0" t="n">
        <v>22.2444</v>
      </c>
      <c r="K243" s="38"/>
    </row>
    <row r="244" customFormat="false" ht="12.75" hidden="false" customHeight="false" outlineLevel="0" collapsed="false">
      <c r="A244" s="19" t="n">
        <v>36871</v>
      </c>
      <c r="B244" s="0" t="n">
        <v>9696</v>
      </c>
      <c r="C244" s="0" t="n">
        <v>4212</v>
      </c>
      <c r="D244" s="0" t="n">
        <v>10732.8</v>
      </c>
      <c r="E244" s="20" t="n">
        <v>36871</v>
      </c>
      <c r="F244" s="18" t="n">
        <v>1</v>
      </c>
      <c r="G244" s="18" t="str">
        <f aca="false">CONCATENATE(E244+365,F244)</f>
        <v>372361</v>
      </c>
      <c r="H244" s="21"/>
      <c r="I244" s="0" t="n">
        <v>21.6384</v>
      </c>
      <c r="K244" s="38"/>
    </row>
    <row r="245" customFormat="false" ht="12.75" hidden="false" customHeight="false" outlineLevel="0" collapsed="false">
      <c r="A245" s="19" t="n">
        <v>36871.0416666667</v>
      </c>
      <c r="B245" s="0" t="n">
        <v>9312</v>
      </c>
      <c r="C245" s="0" t="n">
        <v>4176</v>
      </c>
      <c r="D245" s="0" t="n">
        <v>10406.4</v>
      </c>
      <c r="E245" s="20" t="n">
        <v>36871</v>
      </c>
      <c r="F245" s="18" t="n">
        <v>2</v>
      </c>
      <c r="G245" s="18" t="str">
        <f aca="false">CONCATENATE(E245+365,F245)</f>
        <v>372362</v>
      </c>
      <c r="H245" s="21"/>
      <c r="I245" s="0" t="n">
        <v>21.1572</v>
      </c>
      <c r="K245" s="38"/>
    </row>
    <row r="246" customFormat="false" ht="12.75" hidden="false" customHeight="false" outlineLevel="0" collapsed="false">
      <c r="A246" s="19" t="n">
        <v>36871.0833333333</v>
      </c>
      <c r="B246" s="0" t="n">
        <v>8640</v>
      </c>
      <c r="C246" s="0" t="n">
        <v>4176</v>
      </c>
      <c r="D246" s="0" t="n">
        <v>10060.8</v>
      </c>
      <c r="E246" s="20" t="n">
        <v>36871</v>
      </c>
      <c r="F246" s="18" t="n">
        <v>3</v>
      </c>
      <c r="G246" s="18" t="str">
        <f aca="false">CONCATENATE(E246+365,F246)</f>
        <v>372363</v>
      </c>
      <c r="H246" s="21"/>
      <c r="I246" s="0" t="n">
        <v>21.0858</v>
      </c>
      <c r="K246" s="38"/>
    </row>
    <row r="247" customFormat="false" ht="12.75" hidden="false" customHeight="false" outlineLevel="0" collapsed="false">
      <c r="A247" s="19" t="n">
        <v>36871.125</v>
      </c>
      <c r="B247" s="0" t="n">
        <v>8160</v>
      </c>
      <c r="C247" s="0" t="n">
        <v>4176</v>
      </c>
      <c r="D247" s="0" t="n">
        <v>9273.6</v>
      </c>
      <c r="E247" s="20" t="n">
        <v>36871</v>
      </c>
      <c r="F247" s="18" t="n">
        <v>4</v>
      </c>
      <c r="G247" s="18" t="str">
        <f aca="false">CONCATENATE(E247+365,F247)</f>
        <v>372364</v>
      </c>
      <c r="H247" s="21"/>
      <c r="I247" s="0" t="n">
        <v>21.0354</v>
      </c>
      <c r="K247" s="38"/>
    </row>
    <row r="248" customFormat="false" ht="12.75" hidden="false" customHeight="false" outlineLevel="0" collapsed="false">
      <c r="A248" s="19" t="n">
        <v>36871.1666666667</v>
      </c>
      <c r="B248" s="0" t="n">
        <v>7776</v>
      </c>
      <c r="C248" s="0" t="n">
        <v>4140</v>
      </c>
      <c r="D248" s="0" t="n">
        <v>9043.2</v>
      </c>
      <c r="E248" s="20" t="n">
        <v>36871</v>
      </c>
      <c r="F248" s="18" t="n">
        <v>5</v>
      </c>
      <c r="G248" s="18" t="str">
        <f aca="false">CONCATENATE(E248+365,F248)</f>
        <v>372365</v>
      </c>
      <c r="H248" s="21"/>
      <c r="I248" s="0" t="n">
        <v>21.174</v>
      </c>
      <c r="K248" s="38"/>
    </row>
    <row r="249" customFormat="false" ht="12.75" hidden="false" customHeight="false" outlineLevel="0" collapsed="false">
      <c r="A249" s="19" t="n">
        <v>36871.2083333333</v>
      </c>
      <c r="B249" s="0" t="n">
        <v>7296</v>
      </c>
      <c r="C249" s="0" t="n">
        <v>4212</v>
      </c>
      <c r="D249" s="0" t="n">
        <v>8889.6</v>
      </c>
      <c r="E249" s="20" t="n">
        <v>36871</v>
      </c>
      <c r="F249" s="18" t="n">
        <v>6</v>
      </c>
      <c r="G249" s="18" t="str">
        <f aca="false">CONCATENATE(E249+365,F249)</f>
        <v>372366</v>
      </c>
      <c r="H249" s="21"/>
      <c r="I249" s="0" t="n">
        <v>21.4752</v>
      </c>
      <c r="K249" s="38"/>
    </row>
    <row r="250" customFormat="false" ht="12.75" hidden="false" customHeight="false" outlineLevel="0" collapsed="false">
      <c r="A250" s="19" t="n">
        <v>36871.25</v>
      </c>
      <c r="B250" s="0" t="n">
        <v>7296</v>
      </c>
      <c r="C250" s="0" t="n">
        <v>4176</v>
      </c>
      <c r="D250" s="0" t="n">
        <v>8947.2</v>
      </c>
      <c r="E250" s="20" t="n">
        <v>36871</v>
      </c>
      <c r="F250" s="18" t="n">
        <v>7</v>
      </c>
      <c r="G250" s="18" t="str">
        <f aca="false">CONCATENATE(E250+365,F250)</f>
        <v>372367</v>
      </c>
      <c r="H250" s="21"/>
      <c r="I250" s="0" t="n">
        <v>22.6272</v>
      </c>
      <c r="K250" s="38"/>
    </row>
    <row r="251" customFormat="false" ht="12.75" hidden="false" customHeight="false" outlineLevel="0" collapsed="false">
      <c r="A251" s="19" t="n">
        <v>36871.2916666667</v>
      </c>
      <c r="B251" s="0" t="n">
        <v>7296</v>
      </c>
      <c r="C251" s="0" t="n">
        <v>4248</v>
      </c>
      <c r="D251" s="0" t="n">
        <v>9388.8</v>
      </c>
      <c r="E251" s="20" t="n">
        <v>36871</v>
      </c>
      <c r="F251" s="18" t="n">
        <v>8</v>
      </c>
      <c r="G251" s="18" t="str">
        <f aca="false">CONCATENATE(E251+365,F251)</f>
        <v>372368</v>
      </c>
      <c r="H251" s="21"/>
      <c r="I251" s="0" t="n">
        <v>25.2636</v>
      </c>
      <c r="K251" s="38"/>
    </row>
    <row r="252" customFormat="false" ht="12.75" hidden="false" customHeight="false" outlineLevel="0" collapsed="false">
      <c r="A252" s="19" t="n">
        <v>36871.3333333333</v>
      </c>
      <c r="B252" s="0" t="n">
        <v>7200</v>
      </c>
      <c r="C252" s="0" t="n">
        <v>4284</v>
      </c>
      <c r="D252" s="0" t="n">
        <v>9542.4</v>
      </c>
      <c r="E252" s="20" t="n">
        <v>36871</v>
      </c>
      <c r="F252" s="18" t="n">
        <v>9</v>
      </c>
      <c r="G252" s="18" t="str">
        <f aca="false">CONCATENATE(E252+365,F252)</f>
        <v>372369</v>
      </c>
      <c r="H252" s="21"/>
      <c r="I252" s="0" t="n">
        <v>27.4164</v>
      </c>
      <c r="K252" s="38"/>
    </row>
    <row r="253" customFormat="false" ht="12.75" hidden="false" customHeight="false" outlineLevel="0" collapsed="false">
      <c r="A253" s="19" t="n">
        <v>36871.375</v>
      </c>
      <c r="B253" s="0" t="n">
        <v>8160</v>
      </c>
      <c r="C253" s="0" t="n">
        <v>4320</v>
      </c>
      <c r="D253" s="0" t="n">
        <v>10099.2</v>
      </c>
      <c r="E253" s="20" t="n">
        <v>36871</v>
      </c>
      <c r="F253" s="18" t="n">
        <v>10</v>
      </c>
      <c r="G253" s="18" t="str">
        <f aca="false">CONCATENATE(E253+365,F253)</f>
        <v>3723610</v>
      </c>
      <c r="H253" s="21"/>
      <c r="I253" s="0" t="n">
        <v>28.359</v>
      </c>
      <c r="K253" s="38"/>
    </row>
    <row r="254" customFormat="false" ht="12.75" hidden="false" customHeight="false" outlineLevel="0" collapsed="false">
      <c r="A254" s="19" t="n">
        <v>36871.4166666667</v>
      </c>
      <c r="B254" s="0" t="n">
        <v>9312</v>
      </c>
      <c r="C254" s="0" t="n">
        <v>4572</v>
      </c>
      <c r="D254" s="0" t="n">
        <v>10790.4</v>
      </c>
      <c r="E254" s="20" t="n">
        <v>36871</v>
      </c>
      <c r="F254" s="18" t="n">
        <v>11</v>
      </c>
      <c r="G254" s="18" t="str">
        <f aca="false">CONCATENATE(E254+365,F254)</f>
        <v>3723611</v>
      </c>
      <c r="H254" s="21"/>
      <c r="I254" s="0" t="n">
        <v>29.1312</v>
      </c>
      <c r="K254" s="38"/>
    </row>
    <row r="255" customFormat="false" ht="12.75" hidden="false" customHeight="false" outlineLevel="0" collapsed="false">
      <c r="A255" s="19" t="n">
        <v>36871.4583333333</v>
      </c>
      <c r="B255" s="0" t="n">
        <v>9312</v>
      </c>
      <c r="C255" s="0" t="n">
        <v>4860</v>
      </c>
      <c r="D255" s="0" t="n">
        <v>12345.6</v>
      </c>
      <c r="E255" s="20" t="n">
        <v>36871</v>
      </c>
      <c r="F255" s="18" t="n">
        <v>12</v>
      </c>
      <c r="G255" s="18" t="str">
        <f aca="false">CONCATENATE(E255+365,F255)</f>
        <v>3723612</v>
      </c>
      <c r="H255" s="21"/>
      <c r="I255" s="0" t="n">
        <v>28.9758</v>
      </c>
      <c r="K255" s="38"/>
    </row>
    <row r="256" customFormat="false" ht="12.75" hidden="false" customHeight="false" outlineLevel="0" collapsed="false">
      <c r="A256" s="19" t="n">
        <v>36871.5</v>
      </c>
      <c r="B256" s="0" t="n">
        <v>9696</v>
      </c>
      <c r="C256" s="0" t="n">
        <v>4788</v>
      </c>
      <c r="D256" s="0" t="n">
        <v>13017.6</v>
      </c>
      <c r="E256" s="20" t="n">
        <v>36871</v>
      </c>
      <c r="F256" s="18" t="n">
        <v>13</v>
      </c>
      <c r="G256" s="18" t="str">
        <f aca="false">CONCATENATE(E256+365,F256)</f>
        <v>3723613</v>
      </c>
      <c r="H256" s="21"/>
      <c r="I256" s="0" t="n">
        <v>28.269</v>
      </c>
      <c r="K256" s="38"/>
    </row>
    <row r="257" customFormat="false" ht="12.75" hidden="false" customHeight="false" outlineLevel="0" collapsed="false">
      <c r="A257" s="19" t="n">
        <v>36871.5416666667</v>
      </c>
      <c r="B257" s="0" t="n">
        <v>9888</v>
      </c>
      <c r="C257" s="0" t="n">
        <v>4608</v>
      </c>
      <c r="D257" s="0" t="n">
        <v>13344</v>
      </c>
      <c r="E257" s="20" t="n">
        <v>36871</v>
      </c>
      <c r="F257" s="18" t="n">
        <v>14</v>
      </c>
      <c r="G257" s="18" t="str">
        <f aca="false">CONCATENATE(E257+365,F257)</f>
        <v>3723614</v>
      </c>
      <c r="H257" s="21"/>
      <c r="I257" s="0" t="n">
        <v>28.2834</v>
      </c>
      <c r="K257" s="38"/>
    </row>
    <row r="258" customFormat="false" ht="12.75" hidden="false" customHeight="false" outlineLevel="0" collapsed="false">
      <c r="A258" s="19" t="n">
        <v>36871.5833333333</v>
      </c>
      <c r="B258" s="0" t="n">
        <v>9984</v>
      </c>
      <c r="C258" s="0" t="n">
        <v>4536</v>
      </c>
      <c r="D258" s="0" t="n">
        <v>13344</v>
      </c>
      <c r="E258" s="20" t="n">
        <v>36871</v>
      </c>
      <c r="F258" s="18" t="n">
        <v>15</v>
      </c>
      <c r="G258" s="18" t="str">
        <f aca="false">CONCATENATE(E258+365,F258)</f>
        <v>3723615</v>
      </c>
      <c r="H258" s="21"/>
      <c r="I258" s="0" t="n">
        <v>27.7296</v>
      </c>
      <c r="K258" s="38"/>
    </row>
    <row r="259" customFormat="false" ht="12.75" hidden="false" customHeight="false" outlineLevel="0" collapsed="false">
      <c r="A259" s="19" t="n">
        <v>36871.625</v>
      </c>
      <c r="B259" s="0" t="n">
        <v>10080</v>
      </c>
      <c r="C259" s="0" t="n">
        <v>4752</v>
      </c>
      <c r="D259" s="0" t="n">
        <v>13209.6</v>
      </c>
      <c r="E259" s="20" t="n">
        <v>36871</v>
      </c>
      <c r="F259" s="18" t="n">
        <v>16</v>
      </c>
      <c r="G259" s="18" t="str">
        <f aca="false">CONCATENATE(E259+365,F259)</f>
        <v>3723616</v>
      </c>
      <c r="H259" s="21"/>
      <c r="I259" s="0" t="n">
        <v>26.7354</v>
      </c>
      <c r="K259" s="38"/>
    </row>
    <row r="260" customFormat="false" ht="12.75" hidden="false" customHeight="false" outlineLevel="0" collapsed="false">
      <c r="A260" s="19" t="n">
        <v>36871.6666666667</v>
      </c>
      <c r="B260" s="0" t="n">
        <v>10176</v>
      </c>
      <c r="C260" s="0" t="n">
        <v>4788</v>
      </c>
      <c r="D260" s="0" t="n">
        <v>13248</v>
      </c>
      <c r="E260" s="20" t="n">
        <v>36871</v>
      </c>
      <c r="F260" s="18" t="n">
        <v>17</v>
      </c>
      <c r="G260" s="18" t="str">
        <f aca="false">CONCATENATE(E260+365,F260)</f>
        <v>3723617</v>
      </c>
      <c r="H260" s="21"/>
      <c r="I260" s="0" t="n">
        <v>26.4636</v>
      </c>
      <c r="K260" s="38"/>
    </row>
    <row r="261" customFormat="false" ht="12.75" hidden="false" customHeight="false" outlineLevel="0" collapsed="false">
      <c r="A261" s="19" t="n">
        <v>36871.7083333333</v>
      </c>
      <c r="B261" s="0" t="n">
        <v>10272</v>
      </c>
      <c r="C261" s="0" t="n">
        <v>4752</v>
      </c>
      <c r="D261" s="0" t="n">
        <v>13478.4</v>
      </c>
      <c r="E261" s="20" t="n">
        <v>36871</v>
      </c>
      <c r="F261" s="18" t="n">
        <v>18</v>
      </c>
      <c r="G261" s="18" t="str">
        <f aca="false">CONCATENATE(E261+365,F261)</f>
        <v>3723618</v>
      </c>
      <c r="H261" s="21"/>
      <c r="I261" s="0" t="n">
        <v>25.2924</v>
      </c>
      <c r="K261" s="38"/>
    </row>
    <row r="262" customFormat="false" ht="12.75" hidden="false" customHeight="false" outlineLevel="0" collapsed="false">
      <c r="A262" s="19" t="n">
        <v>36871.75</v>
      </c>
      <c r="B262" s="0" t="n">
        <v>10176</v>
      </c>
      <c r="C262" s="0" t="n">
        <v>4788</v>
      </c>
      <c r="D262" s="0" t="n">
        <v>13363.2</v>
      </c>
      <c r="E262" s="20" t="n">
        <v>36871</v>
      </c>
      <c r="F262" s="18" t="n">
        <v>19</v>
      </c>
      <c r="G262" s="18" t="str">
        <f aca="false">CONCATENATE(E262+365,F262)</f>
        <v>3723619</v>
      </c>
      <c r="H262" s="21"/>
      <c r="I262" s="0" t="n">
        <v>26.0736</v>
      </c>
      <c r="K262" s="38"/>
    </row>
    <row r="263" customFormat="false" ht="12.75" hidden="false" customHeight="false" outlineLevel="0" collapsed="false">
      <c r="A263" s="19" t="n">
        <v>36871.7916666667</v>
      </c>
      <c r="B263" s="0" t="n">
        <v>10080</v>
      </c>
      <c r="C263" s="0" t="n">
        <v>4644</v>
      </c>
      <c r="D263" s="0" t="n">
        <v>12595.2</v>
      </c>
      <c r="E263" s="20" t="n">
        <v>36871</v>
      </c>
      <c r="F263" s="18" t="n">
        <v>20</v>
      </c>
      <c r="G263" s="18" t="str">
        <f aca="false">CONCATENATE(E263+365,F263)</f>
        <v>3723620</v>
      </c>
      <c r="H263" s="21"/>
      <c r="I263" s="0" t="n">
        <v>25.9152</v>
      </c>
      <c r="K263" s="38"/>
    </row>
    <row r="264" customFormat="false" ht="12.75" hidden="false" customHeight="false" outlineLevel="0" collapsed="false">
      <c r="A264" s="19" t="n">
        <v>36871.8333333333</v>
      </c>
      <c r="B264" s="0" t="n">
        <v>9504</v>
      </c>
      <c r="C264" s="0" t="n">
        <v>4464</v>
      </c>
      <c r="D264" s="0" t="n">
        <v>11251.2</v>
      </c>
      <c r="E264" s="20" t="n">
        <v>36871</v>
      </c>
      <c r="F264" s="18" t="n">
        <v>21</v>
      </c>
      <c r="G264" s="18" t="str">
        <f aca="false">CONCATENATE(E264+365,F264)</f>
        <v>3723621</v>
      </c>
      <c r="H264" s="21"/>
      <c r="I264" s="0" t="n">
        <v>25.5978</v>
      </c>
      <c r="K264" s="38"/>
    </row>
    <row r="265" customFormat="false" ht="12.75" hidden="false" customHeight="false" outlineLevel="0" collapsed="false">
      <c r="A265" s="19" t="n">
        <v>36871.875</v>
      </c>
      <c r="B265" s="0" t="n">
        <v>9120</v>
      </c>
      <c r="C265" s="0" t="n">
        <v>4284</v>
      </c>
      <c r="D265" s="0" t="n">
        <v>10579.2</v>
      </c>
      <c r="E265" s="20" t="n">
        <v>36871</v>
      </c>
      <c r="F265" s="18" t="n">
        <v>22</v>
      </c>
      <c r="G265" s="18" t="str">
        <f aca="false">CONCATENATE(E265+365,F265)</f>
        <v>3723622</v>
      </c>
      <c r="H265" s="21"/>
      <c r="I265" s="0" t="n">
        <v>25.833</v>
      </c>
      <c r="K265" s="38"/>
    </row>
    <row r="266" customFormat="false" ht="12.75" hidden="false" customHeight="false" outlineLevel="0" collapsed="false">
      <c r="A266" s="19" t="n">
        <v>36871.9166666667</v>
      </c>
      <c r="B266" s="0" t="n">
        <v>9696</v>
      </c>
      <c r="C266" s="0" t="n">
        <v>4032</v>
      </c>
      <c r="D266" s="0" t="n">
        <v>10521.6</v>
      </c>
      <c r="E266" s="20" t="n">
        <v>36871</v>
      </c>
      <c r="F266" s="18" t="n">
        <v>23</v>
      </c>
      <c r="G266" s="18" t="str">
        <f aca="false">CONCATENATE(E266+365,F266)</f>
        <v>3723623</v>
      </c>
      <c r="H266" s="21"/>
      <c r="I266" s="0" t="n">
        <v>25.5456</v>
      </c>
      <c r="K266" s="38"/>
    </row>
    <row r="267" customFormat="false" ht="12.75" hidden="false" customHeight="false" outlineLevel="0" collapsed="false">
      <c r="A267" s="19" t="n">
        <v>36871.9583333333</v>
      </c>
      <c r="B267" s="0" t="n">
        <v>9984</v>
      </c>
      <c r="C267" s="0" t="n">
        <v>4140</v>
      </c>
      <c r="D267" s="0" t="n">
        <v>10464</v>
      </c>
      <c r="E267" s="20" t="n">
        <v>36871</v>
      </c>
      <c r="F267" s="18" t="n">
        <v>24</v>
      </c>
      <c r="G267" s="18" t="str">
        <f aca="false">CONCATENATE(E267+365,F267)</f>
        <v>3723624</v>
      </c>
      <c r="H267" s="21"/>
      <c r="I267" s="0" t="n">
        <v>24.3492</v>
      </c>
      <c r="K267" s="38"/>
    </row>
    <row r="268" customFormat="false" ht="12.75" hidden="false" customHeight="false" outlineLevel="0" collapsed="false">
      <c r="A268" s="19" t="n">
        <v>36872</v>
      </c>
      <c r="B268" s="0" t="n">
        <v>9792</v>
      </c>
      <c r="C268" s="0" t="n">
        <v>4140</v>
      </c>
      <c r="D268" s="0" t="n">
        <v>10886.4</v>
      </c>
      <c r="E268" s="20" t="n">
        <v>36872</v>
      </c>
      <c r="F268" s="18" t="n">
        <v>1</v>
      </c>
      <c r="G268" s="18" t="str">
        <f aca="false">CONCATENATE(E268+365,F268)</f>
        <v>372371</v>
      </c>
      <c r="H268" s="21"/>
      <c r="I268" s="0" t="n">
        <v>23.3424</v>
      </c>
      <c r="K268" s="38"/>
    </row>
    <row r="269" customFormat="false" ht="12.75" hidden="false" customHeight="false" outlineLevel="0" collapsed="false">
      <c r="A269" s="19" t="n">
        <v>36872.0416666667</v>
      </c>
      <c r="B269" s="0" t="n">
        <v>9504</v>
      </c>
      <c r="C269" s="0" t="n">
        <v>3924</v>
      </c>
      <c r="D269" s="0" t="n">
        <v>10656</v>
      </c>
      <c r="E269" s="20" t="n">
        <v>36872</v>
      </c>
      <c r="F269" s="18" t="n">
        <v>2</v>
      </c>
      <c r="G269" s="18" t="str">
        <f aca="false">CONCATENATE(E269+365,F269)</f>
        <v>372372</v>
      </c>
      <c r="H269" s="21"/>
      <c r="I269" s="0" t="n">
        <v>22.0332</v>
      </c>
      <c r="K269" s="38"/>
    </row>
    <row r="270" customFormat="false" ht="12.75" hidden="false" customHeight="false" outlineLevel="0" collapsed="false">
      <c r="A270" s="19" t="n">
        <v>36872.0833333333</v>
      </c>
      <c r="B270" s="0" t="n">
        <v>8736</v>
      </c>
      <c r="C270" s="0" t="n">
        <v>3960</v>
      </c>
      <c r="D270" s="0" t="n">
        <v>10080</v>
      </c>
      <c r="E270" s="20" t="n">
        <v>36872</v>
      </c>
      <c r="F270" s="18" t="n">
        <v>3</v>
      </c>
      <c r="G270" s="18" t="str">
        <f aca="false">CONCATENATE(E270+365,F270)</f>
        <v>372373</v>
      </c>
      <c r="H270" s="21"/>
      <c r="I270" s="0" t="n">
        <v>21.5778</v>
      </c>
      <c r="K270" s="38"/>
    </row>
    <row r="271" customFormat="false" ht="12.75" hidden="false" customHeight="false" outlineLevel="0" collapsed="false">
      <c r="A271" s="19" t="n">
        <v>36872.125</v>
      </c>
      <c r="B271" s="0" t="n">
        <v>8256</v>
      </c>
      <c r="C271" s="0" t="n">
        <v>3960</v>
      </c>
      <c r="D271" s="0" t="n">
        <v>9696</v>
      </c>
      <c r="E271" s="20" t="n">
        <v>36872</v>
      </c>
      <c r="F271" s="18" t="n">
        <v>4</v>
      </c>
      <c r="G271" s="18" t="str">
        <f aca="false">CONCATENATE(E271+365,F271)</f>
        <v>372374</v>
      </c>
      <c r="H271" s="21"/>
      <c r="I271" s="0" t="n">
        <v>21.5898</v>
      </c>
      <c r="K271" s="38"/>
    </row>
    <row r="272" customFormat="false" ht="12.75" hidden="false" customHeight="false" outlineLevel="0" collapsed="false">
      <c r="A272" s="19" t="n">
        <v>36872.1666666667</v>
      </c>
      <c r="B272" s="0" t="n">
        <v>7776</v>
      </c>
      <c r="C272" s="0" t="n">
        <v>3924</v>
      </c>
      <c r="D272" s="0" t="n">
        <v>9177.6</v>
      </c>
      <c r="E272" s="20" t="n">
        <v>36872</v>
      </c>
      <c r="F272" s="18" t="n">
        <v>5</v>
      </c>
      <c r="G272" s="18" t="str">
        <f aca="false">CONCATENATE(E272+365,F272)</f>
        <v>372375</v>
      </c>
      <c r="H272" s="21"/>
      <c r="I272" s="0" t="n">
        <v>21.6258</v>
      </c>
      <c r="K272" s="38"/>
    </row>
    <row r="273" customFormat="false" ht="12.75" hidden="false" customHeight="false" outlineLevel="0" collapsed="false">
      <c r="A273" s="19" t="n">
        <v>36872.2083333333</v>
      </c>
      <c r="B273" s="0" t="n">
        <v>7584</v>
      </c>
      <c r="C273" s="0" t="n">
        <v>3888</v>
      </c>
      <c r="D273" s="0" t="n">
        <v>9024</v>
      </c>
      <c r="E273" s="20" t="n">
        <v>36872</v>
      </c>
      <c r="F273" s="18" t="n">
        <v>6</v>
      </c>
      <c r="G273" s="18" t="str">
        <f aca="false">CONCATENATE(E273+365,F273)</f>
        <v>372376</v>
      </c>
      <c r="H273" s="21"/>
      <c r="I273" s="0" t="n">
        <v>22.1412</v>
      </c>
      <c r="K273" s="38"/>
    </row>
    <row r="274" customFormat="false" ht="12.75" hidden="false" customHeight="false" outlineLevel="0" collapsed="false">
      <c r="A274" s="19" t="n">
        <v>36872.25</v>
      </c>
      <c r="B274" s="0" t="n">
        <v>7392</v>
      </c>
      <c r="C274" s="0" t="n">
        <v>3816</v>
      </c>
      <c r="D274" s="0" t="n">
        <v>9024</v>
      </c>
      <c r="E274" s="20" t="n">
        <v>36872</v>
      </c>
      <c r="F274" s="18" t="n">
        <v>7</v>
      </c>
      <c r="G274" s="18" t="str">
        <f aca="false">CONCATENATE(E274+365,F274)</f>
        <v>372377</v>
      </c>
      <c r="H274" s="21"/>
      <c r="I274" s="0" t="n">
        <v>23.0898</v>
      </c>
      <c r="K274" s="38"/>
    </row>
    <row r="275" customFormat="false" ht="12.75" hidden="false" customHeight="false" outlineLevel="0" collapsed="false">
      <c r="A275" s="19" t="n">
        <v>36872.2916666667</v>
      </c>
      <c r="B275" s="0" t="n">
        <v>7296</v>
      </c>
      <c r="C275" s="0" t="n">
        <v>4140</v>
      </c>
      <c r="D275" s="0" t="n">
        <v>9139.2</v>
      </c>
      <c r="E275" s="20" t="n">
        <v>36872</v>
      </c>
      <c r="F275" s="18" t="n">
        <v>8</v>
      </c>
      <c r="G275" s="18" t="str">
        <f aca="false">CONCATENATE(E275+365,F275)</f>
        <v>372378</v>
      </c>
      <c r="H275" s="21"/>
      <c r="I275" s="0" t="n">
        <v>25.2408</v>
      </c>
      <c r="K275" s="38"/>
    </row>
    <row r="276" customFormat="false" ht="12.75" hidden="false" customHeight="false" outlineLevel="0" collapsed="false">
      <c r="A276" s="19" t="n">
        <v>36872.3333333333</v>
      </c>
      <c r="B276" s="0" t="n">
        <v>7488</v>
      </c>
      <c r="C276" s="0" t="n">
        <v>4032</v>
      </c>
      <c r="D276" s="0" t="n">
        <v>9715.2</v>
      </c>
      <c r="E276" s="20" t="n">
        <v>36872</v>
      </c>
      <c r="F276" s="18" t="n">
        <v>9</v>
      </c>
      <c r="G276" s="18" t="str">
        <f aca="false">CONCATENATE(E276+365,F276)</f>
        <v>372379</v>
      </c>
      <c r="H276" s="21"/>
      <c r="I276" s="0" t="n">
        <v>26.8734</v>
      </c>
      <c r="K276" s="38"/>
    </row>
    <row r="277" customFormat="false" ht="12.75" hidden="false" customHeight="false" outlineLevel="0" collapsed="false">
      <c r="A277" s="19" t="n">
        <v>36872.375</v>
      </c>
      <c r="B277" s="0" t="n">
        <v>8160</v>
      </c>
      <c r="C277" s="0" t="n">
        <v>3960</v>
      </c>
      <c r="D277" s="0" t="n">
        <v>10252.8</v>
      </c>
      <c r="E277" s="20" t="n">
        <v>36872</v>
      </c>
      <c r="F277" s="18" t="n">
        <v>10</v>
      </c>
      <c r="G277" s="18" t="str">
        <f aca="false">CONCATENATE(E277+365,F277)</f>
        <v>3723710</v>
      </c>
      <c r="H277" s="21"/>
      <c r="I277" s="0" t="n">
        <v>28.0872</v>
      </c>
      <c r="K277" s="38"/>
    </row>
    <row r="278" customFormat="false" ht="12.75" hidden="false" customHeight="false" outlineLevel="0" collapsed="false">
      <c r="A278" s="19" t="n">
        <v>36872.4166666667</v>
      </c>
      <c r="B278" s="0" t="n">
        <v>9504</v>
      </c>
      <c r="C278" s="0" t="n">
        <v>4068</v>
      </c>
      <c r="D278" s="0" t="n">
        <v>11116.8</v>
      </c>
      <c r="E278" s="20" t="n">
        <v>36872</v>
      </c>
      <c r="F278" s="18" t="n">
        <v>11</v>
      </c>
      <c r="G278" s="18" t="str">
        <f aca="false">CONCATENATE(E278+365,F278)</f>
        <v>3723711</v>
      </c>
      <c r="H278" s="21"/>
      <c r="I278" s="0" t="n">
        <v>28.914</v>
      </c>
      <c r="K278" s="38"/>
    </row>
    <row r="279" customFormat="false" ht="12.75" hidden="false" customHeight="false" outlineLevel="0" collapsed="false">
      <c r="A279" s="19" t="n">
        <v>36872.4583333333</v>
      </c>
      <c r="B279" s="0" t="n">
        <v>9696</v>
      </c>
      <c r="C279" s="0" t="n">
        <v>4284</v>
      </c>
      <c r="D279" s="0" t="n">
        <v>12422.4</v>
      </c>
      <c r="E279" s="20" t="n">
        <v>36872</v>
      </c>
      <c r="F279" s="18" t="n">
        <v>12</v>
      </c>
      <c r="G279" s="18" t="str">
        <f aca="false">CONCATENATE(E279+365,F279)</f>
        <v>3723712</v>
      </c>
      <c r="H279" s="21"/>
      <c r="I279" s="0" t="n">
        <v>29.652</v>
      </c>
      <c r="K279" s="38"/>
    </row>
    <row r="280" customFormat="false" ht="12.75" hidden="false" customHeight="false" outlineLevel="0" collapsed="false">
      <c r="A280" s="19" t="n">
        <v>36872.5</v>
      </c>
      <c r="B280" s="0" t="n">
        <v>9792</v>
      </c>
      <c r="C280" s="0" t="n">
        <v>4356</v>
      </c>
      <c r="D280" s="0" t="n">
        <v>12710.4</v>
      </c>
      <c r="E280" s="20" t="n">
        <v>36872</v>
      </c>
      <c r="F280" s="18" t="n">
        <v>13</v>
      </c>
      <c r="G280" s="18" t="str">
        <f aca="false">CONCATENATE(E280+365,F280)</f>
        <v>3723713</v>
      </c>
      <c r="H280" s="21"/>
      <c r="I280" s="0" t="n">
        <v>29.274</v>
      </c>
      <c r="K280" s="38"/>
    </row>
    <row r="281" customFormat="false" ht="12.75" hidden="false" customHeight="false" outlineLevel="0" collapsed="false">
      <c r="A281" s="19" t="n">
        <v>36872.5416666667</v>
      </c>
      <c r="B281" s="0" t="n">
        <v>9984</v>
      </c>
      <c r="C281" s="0" t="n">
        <v>4392</v>
      </c>
      <c r="D281" s="0" t="n">
        <v>12940.8</v>
      </c>
      <c r="E281" s="20" t="n">
        <v>36872</v>
      </c>
      <c r="F281" s="18" t="n">
        <v>14</v>
      </c>
      <c r="G281" s="18" t="str">
        <f aca="false">CONCATENATE(E281+365,F281)</f>
        <v>3723714</v>
      </c>
      <c r="H281" s="21"/>
      <c r="I281" s="0" t="n">
        <v>28.746</v>
      </c>
      <c r="K281" s="38"/>
    </row>
    <row r="282" customFormat="false" ht="12.75" hidden="false" customHeight="false" outlineLevel="0" collapsed="false">
      <c r="A282" s="19" t="n">
        <v>36872.5833333333</v>
      </c>
      <c r="B282" s="0" t="n">
        <v>10176</v>
      </c>
      <c r="C282" s="0" t="n">
        <v>4284</v>
      </c>
      <c r="D282" s="0" t="n">
        <v>13075.2</v>
      </c>
      <c r="E282" s="20" t="n">
        <v>36872</v>
      </c>
      <c r="F282" s="18" t="n">
        <v>15</v>
      </c>
      <c r="G282" s="18" t="str">
        <f aca="false">CONCATENATE(E282+365,F282)</f>
        <v>3723715</v>
      </c>
      <c r="H282" s="21"/>
      <c r="I282" s="0" t="n">
        <v>28.71</v>
      </c>
      <c r="K282" s="38"/>
    </row>
    <row r="283" customFormat="false" ht="12.75" hidden="false" customHeight="false" outlineLevel="0" collapsed="false">
      <c r="A283" s="19" t="n">
        <v>36872.625</v>
      </c>
      <c r="B283" s="0" t="n">
        <v>9984</v>
      </c>
      <c r="C283" s="0" t="n">
        <v>4212</v>
      </c>
      <c r="D283" s="0" t="n">
        <v>12384</v>
      </c>
      <c r="E283" s="20" t="n">
        <v>36872</v>
      </c>
      <c r="F283" s="18" t="n">
        <v>16</v>
      </c>
      <c r="G283" s="18" t="str">
        <f aca="false">CONCATENATE(E283+365,F283)</f>
        <v>3723716</v>
      </c>
      <c r="H283" s="21"/>
      <c r="I283" s="0" t="n">
        <v>28.098</v>
      </c>
      <c r="K283" s="38"/>
    </row>
    <row r="284" customFormat="false" ht="12.75" hidden="false" customHeight="false" outlineLevel="0" collapsed="false">
      <c r="A284" s="19" t="n">
        <v>36872.6666666667</v>
      </c>
      <c r="B284" s="0" t="n">
        <v>10080</v>
      </c>
      <c r="C284" s="0" t="n">
        <v>4248</v>
      </c>
      <c r="D284" s="0" t="n">
        <v>12288</v>
      </c>
      <c r="E284" s="20" t="n">
        <v>36872</v>
      </c>
      <c r="F284" s="18" t="n">
        <v>17</v>
      </c>
      <c r="G284" s="18" t="str">
        <f aca="false">CONCATENATE(E284+365,F284)</f>
        <v>3723717</v>
      </c>
      <c r="H284" s="21"/>
      <c r="I284" s="0" t="n">
        <v>27.459</v>
      </c>
      <c r="K284" s="38"/>
    </row>
    <row r="285" customFormat="false" ht="12.75" hidden="false" customHeight="false" outlineLevel="0" collapsed="false">
      <c r="A285" s="19" t="n">
        <v>36872.7083333333</v>
      </c>
      <c r="B285" s="0" t="n">
        <v>10368</v>
      </c>
      <c r="C285" s="0" t="n">
        <v>4284</v>
      </c>
      <c r="D285" s="0" t="n">
        <v>12326.4</v>
      </c>
      <c r="E285" s="20" t="n">
        <v>36872</v>
      </c>
      <c r="F285" s="18" t="n">
        <v>18</v>
      </c>
      <c r="G285" s="18" t="str">
        <f aca="false">CONCATENATE(E285+365,F285)</f>
        <v>3723718</v>
      </c>
      <c r="H285" s="21"/>
      <c r="I285" s="0" t="n">
        <v>26.2602</v>
      </c>
      <c r="K285" s="38"/>
    </row>
    <row r="286" customFormat="false" ht="12.75" hidden="false" customHeight="false" outlineLevel="0" collapsed="false">
      <c r="A286" s="19" t="n">
        <v>36872.75</v>
      </c>
      <c r="B286" s="0" t="n">
        <v>10080</v>
      </c>
      <c r="C286" s="0" t="n">
        <v>4068</v>
      </c>
      <c r="D286" s="0" t="n">
        <v>12518.4</v>
      </c>
      <c r="E286" s="20" t="n">
        <v>36872</v>
      </c>
      <c r="F286" s="18" t="n">
        <v>19</v>
      </c>
      <c r="G286" s="18" t="str">
        <f aca="false">CONCATENATE(E286+365,F286)</f>
        <v>3723719</v>
      </c>
      <c r="H286" s="21"/>
      <c r="I286" s="0" t="n">
        <v>27.1098</v>
      </c>
      <c r="K286" s="38"/>
    </row>
    <row r="287" customFormat="false" ht="12.75" hidden="false" customHeight="false" outlineLevel="0" collapsed="false">
      <c r="A287" s="19" t="n">
        <v>36872.7916666667</v>
      </c>
      <c r="B287" s="0" t="n">
        <v>9888</v>
      </c>
      <c r="C287" s="0" t="n">
        <v>3924</v>
      </c>
      <c r="D287" s="0" t="n">
        <v>11923.2</v>
      </c>
      <c r="E287" s="20" t="n">
        <v>36872</v>
      </c>
      <c r="F287" s="18" t="n">
        <v>20</v>
      </c>
      <c r="G287" s="18" t="str">
        <f aca="false">CONCATENATE(E287+365,F287)</f>
        <v>3723720</v>
      </c>
      <c r="H287" s="21"/>
      <c r="I287" s="0" t="n">
        <v>26.8806</v>
      </c>
      <c r="K287" s="38"/>
    </row>
    <row r="288" customFormat="false" ht="12.75" hidden="false" customHeight="false" outlineLevel="0" collapsed="false">
      <c r="A288" s="19" t="n">
        <v>36872.8333333333</v>
      </c>
      <c r="B288" s="0" t="n">
        <v>9408</v>
      </c>
      <c r="C288" s="0" t="n">
        <v>3636</v>
      </c>
      <c r="D288" s="0" t="n">
        <v>11212.8</v>
      </c>
      <c r="E288" s="20" t="n">
        <v>36872</v>
      </c>
      <c r="F288" s="18" t="n">
        <v>21</v>
      </c>
      <c r="G288" s="18" t="str">
        <f aca="false">CONCATENATE(E288+365,F288)</f>
        <v>3723721</v>
      </c>
      <c r="H288" s="21"/>
      <c r="I288" s="0" t="n">
        <v>26.6844</v>
      </c>
      <c r="K288" s="38"/>
    </row>
    <row r="289" customFormat="false" ht="12.75" hidden="false" customHeight="false" outlineLevel="0" collapsed="false">
      <c r="A289" s="19" t="n">
        <v>36872.875</v>
      </c>
      <c r="B289" s="0" t="n">
        <v>9120</v>
      </c>
      <c r="C289" s="0" t="n">
        <v>3492</v>
      </c>
      <c r="D289" s="0" t="n">
        <v>10387.2</v>
      </c>
      <c r="E289" s="20" t="n">
        <v>36872</v>
      </c>
      <c r="F289" s="18" t="n">
        <v>22</v>
      </c>
      <c r="G289" s="18" t="str">
        <f aca="false">CONCATENATE(E289+365,F289)</f>
        <v>3723722</v>
      </c>
      <c r="H289" s="21"/>
      <c r="I289" s="0" t="n">
        <v>26.3922</v>
      </c>
      <c r="K289" s="38"/>
    </row>
    <row r="290" customFormat="false" ht="12.75" hidden="false" customHeight="false" outlineLevel="0" collapsed="false">
      <c r="A290" s="19" t="n">
        <v>36872.9166666667</v>
      </c>
      <c r="B290" s="0" t="n">
        <v>9408</v>
      </c>
      <c r="C290" s="0" t="n">
        <v>3492</v>
      </c>
      <c r="D290" s="0" t="n">
        <v>10137.6</v>
      </c>
      <c r="E290" s="20" t="n">
        <v>36872</v>
      </c>
      <c r="F290" s="18" t="n">
        <v>23</v>
      </c>
      <c r="G290" s="18" t="str">
        <f aca="false">CONCATENATE(E290+365,F290)</f>
        <v>3723723</v>
      </c>
      <c r="H290" s="21"/>
      <c r="I290" s="0" t="n">
        <v>25.9056</v>
      </c>
      <c r="K290" s="38"/>
    </row>
    <row r="291" customFormat="false" ht="12.75" hidden="false" customHeight="false" outlineLevel="0" collapsed="false">
      <c r="A291" s="19" t="n">
        <v>36872.9583333333</v>
      </c>
      <c r="B291" s="0" t="n">
        <v>9312</v>
      </c>
      <c r="C291" s="0" t="n">
        <v>3528</v>
      </c>
      <c r="D291" s="0" t="n">
        <v>9830.4</v>
      </c>
      <c r="E291" s="20" t="n">
        <v>36872</v>
      </c>
      <c r="F291" s="18" t="n">
        <v>24</v>
      </c>
      <c r="G291" s="18" t="str">
        <f aca="false">CONCATENATE(E291+365,F291)</f>
        <v>3723724</v>
      </c>
      <c r="H291" s="21"/>
      <c r="I291" s="0" t="n">
        <v>24.903</v>
      </c>
      <c r="K291" s="38"/>
    </row>
    <row r="292" customFormat="false" ht="12.75" hidden="false" customHeight="false" outlineLevel="0" collapsed="false">
      <c r="A292" s="19" t="n">
        <v>36873</v>
      </c>
      <c r="B292" s="0" t="n">
        <v>9120</v>
      </c>
      <c r="C292" s="0" t="n">
        <v>3492</v>
      </c>
      <c r="D292" s="0" t="n">
        <v>9657.6</v>
      </c>
      <c r="E292" s="20" t="n">
        <v>36873</v>
      </c>
      <c r="F292" s="18" t="n">
        <v>1</v>
      </c>
      <c r="G292" s="18" t="str">
        <f aca="false">CONCATENATE(E292+365,F292)</f>
        <v>372381</v>
      </c>
      <c r="H292" s="21"/>
      <c r="I292" s="0" t="n">
        <v>23.3802</v>
      </c>
      <c r="K292" s="38"/>
    </row>
    <row r="293" customFormat="false" ht="12.75" hidden="false" customHeight="false" outlineLevel="0" collapsed="false">
      <c r="A293" s="19" t="n">
        <v>36873.0416666667</v>
      </c>
      <c r="B293" s="0" t="n">
        <v>8832</v>
      </c>
      <c r="C293" s="0" t="n">
        <v>3564</v>
      </c>
      <c r="D293" s="0" t="n">
        <v>9542.4</v>
      </c>
      <c r="E293" s="20" t="n">
        <v>36873</v>
      </c>
      <c r="F293" s="18" t="n">
        <v>2</v>
      </c>
      <c r="G293" s="18" t="str">
        <f aca="false">CONCATENATE(E293+365,F293)</f>
        <v>372382</v>
      </c>
      <c r="H293" s="21"/>
      <c r="I293" s="0" t="n">
        <v>22.8594</v>
      </c>
      <c r="K293" s="38"/>
    </row>
    <row r="294" customFormat="false" ht="12.75" hidden="false" customHeight="false" outlineLevel="0" collapsed="false">
      <c r="A294" s="19" t="n">
        <v>36873.0833333333</v>
      </c>
      <c r="B294" s="0" t="n">
        <v>8256</v>
      </c>
      <c r="C294" s="0" t="n">
        <v>3564</v>
      </c>
      <c r="D294" s="0" t="n">
        <v>9523.2</v>
      </c>
      <c r="E294" s="20" t="n">
        <v>36873</v>
      </c>
      <c r="F294" s="18" t="n">
        <v>3</v>
      </c>
      <c r="G294" s="18" t="str">
        <f aca="false">CONCATENATE(E294+365,F294)</f>
        <v>372383</v>
      </c>
      <c r="H294" s="21"/>
      <c r="I294" s="0" t="n">
        <v>22.5492</v>
      </c>
      <c r="K294" s="38"/>
    </row>
    <row r="295" customFormat="false" ht="12.75" hidden="false" customHeight="false" outlineLevel="0" collapsed="false">
      <c r="A295" s="19" t="n">
        <v>36873.125</v>
      </c>
      <c r="B295" s="0" t="n">
        <v>8064</v>
      </c>
      <c r="C295" s="0" t="n">
        <v>3528</v>
      </c>
      <c r="D295" s="0" t="n">
        <v>9331.2</v>
      </c>
      <c r="E295" s="20" t="n">
        <v>36873</v>
      </c>
      <c r="F295" s="18" t="n">
        <v>4</v>
      </c>
      <c r="G295" s="18" t="str">
        <f aca="false">CONCATENATE(E295+365,F295)</f>
        <v>372384</v>
      </c>
      <c r="H295" s="21"/>
      <c r="I295" s="0" t="n">
        <v>22.494</v>
      </c>
      <c r="K295" s="38"/>
    </row>
    <row r="296" customFormat="false" ht="12.75" hidden="false" customHeight="false" outlineLevel="0" collapsed="false">
      <c r="A296" s="19" t="n">
        <v>36873.1666666667</v>
      </c>
      <c r="B296" s="0" t="n">
        <v>7296</v>
      </c>
      <c r="C296" s="0" t="n">
        <v>3564</v>
      </c>
      <c r="D296" s="0" t="n">
        <v>8851.2</v>
      </c>
      <c r="E296" s="20" t="n">
        <v>36873</v>
      </c>
      <c r="F296" s="18" t="n">
        <v>5</v>
      </c>
      <c r="G296" s="18" t="str">
        <f aca="false">CONCATENATE(E296+365,F296)</f>
        <v>372385</v>
      </c>
      <c r="H296" s="21"/>
      <c r="I296" s="0" t="n">
        <v>22.449</v>
      </c>
      <c r="K296" s="38"/>
    </row>
    <row r="297" customFormat="false" ht="12.75" hidden="false" customHeight="false" outlineLevel="0" collapsed="false">
      <c r="A297" s="19" t="n">
        <v>36873.2083333333</v>
      </c>
      <c r="B297" s="0" t="n">
        <v>7104</v>
      </c>
      <c r="C297" s="0" t="n">
        <v>3636</v>
      </c>
      <c r="D297" s="0" t="n">
        <v>8755.2</v>
      </c>
      <c r="E297" s="20" t="n">
        <v>36873</v>
      </c>
      <c r="F297" s="18" t="n">
        <v>6</v>
      </c>
      <c r="G297" s="18" t="str">
        <f aca="false">CONCATENATE(E297+365,F297)</f>
        <v>372386</v>
      </c>
      <c r="H297" s="21"/>
      <c r="I297" s="0" t="n">
        <v>22.7232</v>
      </c>
      <c r="K297" s="38"/>
    </row>
    <row r="298" customFormat="false" ht="12.75" hidden="false" customHeight="false" outlineLevel="0" collapsed="false">
      <c r="A298" s="19" t="n">
        <v>36873.25</v>
      </c>
      <c r="B298" s="0" t="n">
        <v>6912</v>
      </c>
      <c r="C298" s="0" t="n">
        <v>3636</v>
      </c>
      <c r="D298" s="0" t="n">
        <v>8697.6</v>
      </c>
      <c r="E298" s="20" t="n">
        <v>36873</v>
      </c>
      <c r="F298" s="18" t="n">
        <v>7</v>
      </c>
      <c r="G298" s="18" t="str">
        <f aca="false">CONCATENATE(E298+365,F298)</f>
        <v>372387</v>
      </c>
      <c r="H298" s="21"/>
      <c r="I298" s="0" t="n">
        <v>23.8368</v>
      </c>
      <c r="K298" s="38"/>
    </row>
    <row r="299" customFormat="false" ht="12.75" hidden="false" customHeight="false" outlineLevel="0" collapsed="false">
      <c r="A299" s="19" t="n">
        <v>36873.2916666667</v>
      </c>
      <c r="B299" s="0" t="n">
        <v>6816</v>
      </c>
      <c r="C299" s="0" t="n">
        <v>3564</v>
      </c>
      <c r="D299" s="0" t="n">
        <v>8640</v>
      </c>
      <c r="E299" s="20" t="n">
        <v>36873</v>
      </c>
      <c r="F299" s="18" t="n">
        <v>8</v>
      </c>
      <c r="G299" s="18" t="str">
        <f aca="false">CONCATENATE(E299+365,F299)</f>
        <v>372388</v>
      </c>
      <c r="H299" s="21"/>
      <c r="I299" s="0" t="n">
        <v>26.1906</v>
      </c>
      <c r="K299" s="38"/>
    </row>
    <row r="300" customFormat="false" ht="12.75" hidden="false" customHeight="false" outlineLevel="0" collapsed="false">
      <c r="A300" s="19" t="n">
        <v>36873.3333333333</v>
      </c>
      <c r="B300" s="0" t="n">
        <v>6912</v>
      </c>
      <c r="C300" s="0" t="n">
        <v>3600</v>
      </c>
      <c r="D300" s="0" t="n">
        <v>9024</v>
      </c>
      <c r="E300" s="20" t="n">
        <v>36873</v>
      </c>
      <c r="F300" s="18" t="n">
        <v>9</v>
      </c>
      <c r="G300" s="18" t="str">
        <f aca="false">CONCATENATE(E300+365,F300)</f>
        <v>372389</v>
      </c>
      <c r="H300" s="21"/>
      <c r="I300" s="0" t="n">
        <v>27.636</v>
      </c>
      <c r="K300" s="38"/>
    </row>
    <row r="301" customFormat="false" ht="12.75" hidden="false" customHeight="false" outlineLevel="0" collapsed="false">
      <c r="A301" s="19" t="n">
        <v>36873.375</v>
      </c>
      <c r="B301" s="0" t="n">
        <v>7104</v>
      </c>
      <c r="C301" s="0" t="n">
        <v>3636</v>
      </c>
      <c r="D301" s="0" t="n">
        <v>9388.8</v>
      </c>
      <c r="E301" s="20" t="n">
        <v>36873</v>
      </c>
      <c r="F301" s="18" t="n">
        <v>10</v>
      </c>
      <c r="G301" s="18" t="str">
        <f aca="false">CONCATENATE(E301+365,F301)</f>
        <v>3723810</v>
      </c>
      <c r="H301" s="21"/>
      <c r="I301" s="0" t="n">
        <v>28.2168</v>
      </c>
      <c r="K301" s="38"/>
    </row>
    <row r="302" customFormat="false" ht="12.75" hidden="false" customHeight="false" outlineLevel="0" collapsed="false">
      <c r="A302" s="19" t="n">
        <v>36873.4166666667</v>
      </c>
      <c r="B302" s="0" t="n">
        <v>7296</v>
      </c>
      <c r="C302" s="0" t="n">
        <v>3636</v>
      </c>
      <c r="D302" s="0" t="n">
        <v>9484.8</v>
      </c>
      <c r="E302" s="20" t="n">
        <v>36873</v>
      </c>
      <c r="F302" s="18" t="n">
        <v>11</v>
      </c>
      <c r="G302" s="18" t="str">
        <f aca="false">CONCATENATE(E302+365,F302)</f>
        <v>3723811</v>
      </c>
      <c r="H302" s="21"/>
      <c r="I302" s="0" t="n">
        <v>28.3596</v>
      </c>
      <c r="K302" s="38"/>
    </row>
    <row r="303" customFormat="false" ht="12.75" hidden="false" customHeight="false" outlineLevel="0" collapsed="false">
      <c r="A303" s="19" t="n">
        <v>36873.4583333333</v>
      </c>
      <c r="B303" s="0" t="n">
        <v>7296</v>
      </c>
      <c r="C303" s="0" t="n">
        <v>3564</v>
      </c>
      <c r="D303" s="0" t="n">
        <v>8908.8</v>
      </c>
      <c r="E303" s="20" t="n">
        <v>36873</v>
      </c>
      <c r="F303" s="18" t="n">
        <v>12</v>
      </c>
      <c r="G303" s="18" t="str">
        <f aca="false">CONCATENATE(E303+365,F303)</f>
        <v>3723812</v>
      </c>
      <c r="H303" s="21"/>
      <c r="I303" s="0" t="n">
        <v>28.2852</v>
      </c>
      <c r="K303" s="38"/>
    </row>
    <row r="304" customFormat="false" ht="12.75" hidden="false" customHeight="false" outlineLevel="0" collapsed="false">
      <c r="A304" s="19" t="n">
        <v>36873.5</v>
      </c>
      <c r="B304" s="0" t="n">
        <v>7776</v>
      </c>
      <c r="C304" s="0" t="n">
        <v>3024</v>
      </c>
      <c r="D304" s="0" t="n">
        <v>8544</v>
      </c>
      <c r="E304" s="20" t="n">
        <v>36873</v>
      </c>
      <c r="F304" s="18" t="n">
        <v>13</v>
      </c>
      <c r="G304" s="18" t="str">
        <f aca="false">CONCATENATE(E304+365,F304)</f>
        <v>3723813</v>
      </c>
      <c r="H304" s="21"/>
      <c r="I304" s="0" t="n">
        <v>28.086</v>
      </c>
      <c r="K304" s="38"/>
    </row>
    <row r="305" customFormat="false" ht="12.75" hidden="false" customHeight="false" outlineLevel="0" collapsed="false">
      <c r="A305" s="19" t="n">
        <v>36873.5416666667</v>
      </c>
      <c r="B305" s="0" t="n">
        <v>7968</v>
      </c>
      <c r="C305" s="0" t="n">
        <v>2844</v>
      </c>
      <c r="D305" s="0" t="n">
        <v>8640</v>
      </c>
      <c r="E305" s="20" t="n">
        <v>36873</v>
      </c>
      <c r="F305" s="18" t="n">
        <v>14</v>
      </c>
      <c r="G305" s="18" t="str">
        <f aca="false">CONCATENATE(E305+365,F305)</f>
        <v>3723814</v>
      </c>
      <c r="H305" s="21"/>
      <c r="I305" s="0" t="n">
        <v>27.9612</v>
      </c>
      <c r="K305" s="38"/>
    </row>
    <row r="306" customFormat="false" ht="12.75" hidden="false" customHeight="false" outlineLevel="0" collapsed="false">
      <c r="A306" s="19" t="n">
        <v>36873.5833333333</v>
      </c>
      <c r="B306" s="0" t="n">
        <v>8064</v>
      </c>
      <c r="C306" s="0" t="n">
        <v>2808</v>
      </c>
      <c r="D306" s="0" t="n">
        <v>8908.8</v>
      </c>
      <c r="E306" s="20" t="n">
        <v>36873</v>
      </c>
      <c r="F306" s="18" t="n">
        <v>15</v>
      </c>
      <c r="G306" s="18" t="str">
        <f aca="false">CONCATENATE(E306+365,F306)</f>
        <v>3723815</v>
      </c>
      <c r="H306" s="21"/>
      <c r="I306" s="0" t="n">
        <v>27.4494</v>
      </c>
      <c r="K306" s="38"/>
    </row>
    <row r="307" customFormat="false" ht="12.75" hidden="false" customHeight="false" outlineLevel="0" collapsed="false">
      <c r="A307" s="19" t="n">
        <v>36873.625</v>
      </c>
      <c r="B307" s="0" t="n">
        <v>8160</v>
      </c>
      <c r="C307" s="0" t="n">
        <v>2916</v>
      </c>
      <c r="D307" s="0" t="n">
        <v>9196.8</v>
      </c>
      <c r="E307" s="20" t="n">
        <v>36873</v>
      </c>
      <c r="F307" s="18" t="n">
        <v>16</v>
      </c>
      <c r="G307" s="18" t="str">
        <f aca="false">CONCATENATE(E307+365,F307)</f>
        <v>3723816</v>
      </c>
      <c r="H307" s="21"/>
      <c r="I307" s="0" t="n">
        <v>27.0012</v>
      </c>
      <c r="K307" s="38"/>
    </row>
    <row r="308" customFormat="false" ht="12.75" hidden="false" customHeight="false" outlineLevel="0" collapsed="false">
      <c r="A308" s="19" t="n">
        <v>36873.6666666667</v>
      </c>
      <c r="B308" s="0" t="n">
        <v>8256</v>
      </c>
      <c r="C308" s="0" t="n">
        <v>3492</v>
      </c>
      <c r="D308" s="0" t="n">
        <v>9523.2</v>
      </c>
      <c r="E308" s="20" t="n">
        <v>36873</v>
      </c>
      <c r="F308" s="18" t="n">
        <v>17</v>
      </c>
      <c r="G308" s="18" t="str">
        <f aca="false">CONCATENATE(E308+365,F308)</f>
        <v>3723817</v>
      </c>
      <c r="H308" s="21"/>
      <c r="I308" s="0" t="n">
        <v>26.166</v>
      </c>
      <c r="K308" s="38"/>
    </row>
    <row r="309" customFormat="false" ht="12.75" hidden="false" customHeight="false" outlineLevel="0" collapsed="false">
      <c r="A309" s="19" t="n">
        <v>36873.7083333333</v>
      </c>
      <c r="B309" s="0" t="n">
        <v>8256</v>
      </c>
      <c r="C309" s="0" t="n">
        <v>3456</v>
      </c>
      <c r="D309" s="0" t="n">
        <v>9523.2</v>
      </c>
      <c r="E309" s="20" t="n">
        <v>36873</v>
      </c>
      <c r="F309" s="18" t="n">
        <v>18</v>
      </c>
      <c r="G309" s="18" t="str">
        <f aca="false">CONCATENATE(E309+365,F309)</f>
        <v>3723818</v>
      </c>
      <c r="H309" s="21"/>
      <c r="I309" s="0" t="n">
        <v>25.077</v>
      </c>
      <c r="K309" s="38"/>
    </row>
    <row r="310" customFormat="false" ht="12.75" hidden="false" customHeight="false" outlineLevel="0" collapsed="false">
      <c r="A310" s="19" t="n">
        <v>36873.75</v>
      </c>
      <c r="B310" s="0" t="n">
        <v>8352</v>
      </c>
      <c r="C310" s="0" t="n">
        <v>3420</v>
      </c>
      <c r="D310" s="0" t="n">
        <v>9235.2</v>
      </c>
      <c r="E310" s="20" t="n">
        <v>36873</v>
      </c>
      <c r="F310" s="18" t="n">
        <v>19</v>
      </c>
      <c r="G310" s="18" t="str">
        <f aca="false">CONCATENATE(E310+365,F310)</f>
        <v>3723819</v>
      </c>
      <c r="H310" s="21"/>
      <c r="I310" s="0" t="n">
        <v>25.7994</v>
      </c>
      <c r="K310" s="38"/>
    </row>
    <row r="311" customFormat="false" ht="12.75" hidden="false" customHeight="false" outlineLevel="0" collapsed="false">
      <c r="A311" s="19" t="n">
        <v>36873.7916666667</v>
      </c>
      <c r="B311" s="0" t="n">
        <v>8352</v>
      </c>
      <c r="C311" s="0" t="n">
        <v>3420</v>
      </c>
      <c r="D311" s="0" t="n">
        <v>9235.2</v>
      </c>
      <c r="E311" s="20" t="n">
        <v>36873</v>
      </c>
      <c r="F311" s="18" t="n">
        <v>20</v>
      </c>
      <c r="G311" s="18" t="str">
        <f aca="false">CONCATENATE(E311+365,F311)</f>
        <v>3723820</v>
      </c>
      <c r="H311" s="21"/>
      <c r="I311" s="0" t="n">
        <v>25.6512</v>
      </c>
      <c r="K311" s="38"/>
    </row>
    <row r="312" customFormat="false" ht="12.75" hidden="false" customHeight="false" outlineLevel="0" collapsed="false">
      <c r="A312" s="19" t="n">
        <v>36873.8333333333</v>
      </c>
      <c r="B312" s="0" t="n">
        <v>8448</v>
      </c>
      <c r="C312" s="0" t="n">
        <v>3456</v>
      </c>
      <c r="D312" s="0" t="n">
        <v>9216</v>
      </c>
      <c r="E312" s="20" t="n">
        <v>36873</v>
      </c>
      <c r="F312" s="18" t="n">
        <v>21</v>
      </c>
      <c r="G312" s="18" t="str">
        <f aca="false">CONCATENATE(E312+365,F312)</f>
        <v>3723821</v>
      </c>
      <c r="H312" s="21"/>
      <c r="I312" s="0" t="n">
        <v>25.5816</v>
      </c>
      <c r="K312" s="38"/>
    </row>
    <row r="313" customFormat="false" ht="12.75" hidden="false" customHeight="false" outlineLevel="0" collapsed="false">
      <c r="A313" s="19" t="n">
        <v>36873.875</v>
      </c>
      <c r="B313" s="0" t="n">
        <v>8448</v>
      </c>
      <c r="C313" s="0" t="n">
        <v>3420</v>
      </c>
      <c r="D313" s="0" t="n">
        <v>9120</v>
      </c>
      <c r="E313" s="20" t="n">
        <v>36873</v>
      </c>
      <c r="F313" s="18" t="n">
        <v>22</v>
      </c>
      <c r="G313" s="18" t="str">
        <f aca="false">CONCATENATE(E313+365,F313)</f>
        <v>3723822</v>
      </c>
      <c r="H313" s="21"/>
      <c r="I313" s="0" t="n">
        <v>25.5408</v>
      </c>
      <c r="K313" s="38"/>
    </row>
    <row r="314" customFormat="false" ht="12.75" hidden="false" customHeight="false" outlineLevel="0" collapsed="false">
      <c r="A314" s="19" t="n">
        <v>36873.9166666667</v>
      </c>
      <c r="B314" s="0" t="n">
        <v>8928</v>
      </c>
      <c r="C314" s="0" t="n">
        <v>3420</v>
      </c>
      <c r="D314" s="0" t="n">
        <v>9081.6</v>
      </c>
      <c r="E314" s="20" t="n">
        <v>36873</v>
      </c>
      <c r="F314" s="18" t="n">
        <v>23</v>
      </c>
      <c r="G314" s="18" t="str">
        <f aca="false">CONCATENATE(E314+365,F314)</f>
        <v>3723823</v>
      </c>
      <c r="H314" s="21"/>
      <c r="I314" s="0" t="n">
        <v>25.005</v>
      </c>
      <c r="K314" s="38"/>
    </row>
    <row r="315" customFormat="false" ht="12.75" hidden="false" customHeight="false" outlineLevel="0" collapsed="false">
      <c r="A315" s="19" t="n">
        <v>36873.9583333333</v>
      </c>
      <c r="B315" s="0" t="n">
        <v>8832</v>
      </c>
      <c r="C315" s="0" t="n">
        <v>3528</v>
      </c>
      <c r="D315" s="0" t="n">
        <v>9043.2</v>
      </c>
      <c r="E315" s="20" t="n">
        <v>36873</v>
      </c>
      <c r="F315" s="18" t="n">
        <v>24</v>
      </c>
      <c r="G315" s="18" t="str">
        <f aca="false">CONCATENATE(E315+365,F315)</f>
        <v>3723824</v>
      </c>
      <c r="H315" s="21"/>
      <c r="I315" s="0" t="n">
        <v>24.4578</v>
      </c>
      <c r="K315" s="38"/>
    </row>
    <row r="316" customFormat="false" ht="12.75" hidden="false" customHeight="false" outlineLevel="0" collapsed="false">
      <c r="A316" s="19" t="n">
        <v>36874</v>
      </c>
      <c r="B316" s="0" t="n">
        <v>8640</v>
      </c>
      <c r="C316" s="0" t="n">
        <v>3528</v>
      </c>
      <c r="D316" s="0" t="n">
        <v>9196.8</v>
      </c>
      <c r="E316" s="20" t="n">
        <v>36874</v>
      </c>
      <c r="F316" s="18" t="n">
        <v>1</v>
      </c>
      <c r="G316" s="18" t="str">
        <f aca="false">CONCATENATE(E316+365,F316)</f>
        <v>372391</v>
      </c>
      <c r="H316" s="21"/>
      <c r="I316" s="0" t="n">
        <v>22.9764</v>
      </c>
      <c r="K316" s="38"/>
    </row>
    <row r="317" customFormat="false" ht="12.75" hidden="false" customHeight="false" outlineLevel="0" collapsed="false">
      <c r="A317" s="19" t="n">
        <v>36874.0416666667</v>
      </c>
      <c r="B317" s="0" t="n">
        <v>8352</v>
      </c>
      <c r="C317" s="0" t="n">
        <v>3528</v>
      </c>
      <c r="D317" s="0" t="n">
        <v>9484.8</v>
      </c>
      <c r="E317" s="20" t="n">
        <v>36874</v>
      </c>
      <c r="F317" s="18" t="n">
        <v>2</v>
      </c>
      <c r="G317" s="18" t="str">
        <f aca="false">CONCATENATE(E317+365,F317)</f>
        <v>372392</v>
      </c>
      <c r="H317" s="21"/>
      <c r="I317" s="0" t="n">
        <v>21.975</v>
      </c>
      <c r="K317" s="38"/>
    </row>
    <row r="318" customFormat="false" ht="12.75" hidden="false" customHeight="false" outlineLevel="0" collapsed="false">
      <c r="A318" s="19" t="n">
        <v>36874.0833333333</v>
      </c>
      <c r="B318" s="0" t="n">
        <v>7872</v>
      </c>
      <c r="C318" s="0" t="n">
        <v>3528</v>
      </c>
      <c r="D318" s="0" t="n">
        <v>9139.2</v>
      </c>
      <c r="E318" s="20" t="n">
        <v>36874</v>
      </c>
      <c r="F318" s="18" t="n">
        <v>3</v>
      </c>
      <c r="G318" s="18" t="str">
        <f aca="false">CONCATENATE(E318+365,F318)</f>
        <v>372393</v>
      </c>
      <c r="H318" s="21"/>
      <c r="I318" s="0" t="n">
        <v>21.7788</v>
      </c>
      <c r="K318" s="38"/>
    </row>
    <row r="319" customFormat="false" ht="12.75" hidden="false" customHeight="false" outlineLevel="0" collapsed="false">
      <c r="A319" s="19" t="n">
        <v>36874.125</v>
      </c>
      <c r="B319" s="0" t="n">
        <v>7584</v>
      </c>
      <c r="C319" s="0" t="n">
        <v>3492</v>
      </c>
      <c r="D319" s="0" t="n">
        <v>8697.6</v>
      </c>
      <c r="E319" s="20" t="n">
        <v>36874</v>
      </c>
      <c r="F319" s="18" t="n">
        <v>4</v>
      </c>
      <c r="G319" s="18" t="str">
        <f aca="false">CONCATENATE(E319+365,F319)</f>
        <v>372394</v>
      </c>
      <c r="H319" s="21"/>
      <c r="I319" s="0" t="n">
        <v>21.8856</v>
      </c>
      <c r="K319" s="38"/>
    </row>
    <row r="320" customFormat="false" ht="12.75" hidden="false" customHeight="false" outlineLevel="0" collapsed="false">
      <c r="A320" s="19" t="n">
        <v>36874.1666666667</v>
      </c>
      <c r="B320" s="0" t="n">
        <v>7104</v>
      </c>
      <c r="C320" s="0" t="n">
        <v>3492</v>
      </c>
      <c r="D320" s="0" t="n">
        <v>8601.6</v>
      </c>
      <c r="E320" s="20" t="n">
        <v>36874</v>
      </c>
      <c r="F320" s="18" t="n">
        <v>5</v>
      </c>
      <c r="G320" s="18" t="str">
        <f aca="false">CONCATENATE(E320+365,F320)</f>
        <v>372395</v>
      </c>
      <c r="H320" s="21"/>
      <c r="I320" s="0" t="n">
        <v>21.8544</v>
      </c>
      <c r="K320" s="38"/>
    </row>
    <row r="321" customFormat="false" ht="12.75" hidden="false" customHeight="false" outlineLevel="0" collapsed="false">
      <c r="A321" s="19" t="n">
        <v>36874.2083333333</v>
      </c>
      <c r="B321" s="0" t="n">
        <v>6912</v>
      </c>
      <c r="C321" s="0" t="n">
        <v>3492</v>
      </c>
      <c r="D321" s="0" t="n">
        <v>8505.6</v>
      </c>
      <c r="E321" s="20" t="n">
        <v>36874</v>
      </c>
      <c r="F321" s="18" t="n">
        <v>6</v>
      </c>
      <c r="G321" s="18" t="str">
        <f aca="false">CONCATENATE(E321+365,F321)</f>
        <v>372396</v>
      </c>
      <c r="H321" s="21"/>
      <c r="I321" s="0" t="n">
        <v>22.1334</v>
      </c>
      <c r="K321" s="38"/>
    </row>
    <row r="322" customFormat="false" ht="12.75" hidden="false" customHeight="false" outlineLevel="0" collapsed="false">
      <c r="A322" s="19" t="n">
        <v>36874.25</v>
      </c>
      <c r="B322" s="0" t="n">
        <v>6816</v>
      </c>
      <c r="C322" s="0" t="n">
        <v>3528</v>
      </c>
      <c r="D322" s="0" t="n">
        <v>8544</v>
      </c>
      <c r="E322" s="20" t="n">
        <v>36874</v>
      </c>
      <c r="F322" s="18" t="n">
        <v>7</v>
      </c>
      <c r="G322" s="18" t="str">
        <f aca="false">CONCATENATE(E322+365,F322)</f>
        <v>372397</v>
      </c>
      <c r="H322" s="21"/>
      <c r="I322" s="0" t="n">
        <v>23.154</v>
      </c>
      <c r="K322" s="38"/>
    </row>
    <row r="323" customFormat="false" ht="12.75" hidden="false" customHeight="false" outlineLevel="0" collapsed="false">
      <c r="A323" s="19" t="n">
        <v>36874.2916666667</v>
      </c>
      <c r="B323" s="0" t="n">
        <v>6720</v>
      </c>
      <c r="C323" s="0" t="n">
        <v>3492</v>
      </c>
      <c r="D323" s="0" t="n">
        <v>8486.4</v>
      </c>
      <c r="E323" s="20" t="n">
        <v>36874</v>
      </c>
      <c r="F323" s="18" t="n">
        <v>8</v>
      </c>
      <c r="G323" s="18" t="str">
        <f aca="false">CONCATENATE(E323+365,F323)</f>
        <v>372398</v>
      </c>
      <c r="H323" s="21"/>
      <c r="I323" s="0" t="n">
        <v>25.3248</v>
      </c>
      <c r="K323" s="38"/>
    </row>
    <row r="324" customFormat="false" ht="12.75" hidden="false" customHeight="false" outlineLevel="0" collapsed="false">
      <c r="A324" s="19" t="n">
        <v>36874.3333333333</v>
      </c>
      <c r="B324" s="0" t="n">
        <v>6720</v>
      </c>
      <c r="C324" s="0" t="n">
        <v>3528</v>
      </c>
      <c r="D324" s="0" t="n">
        <v>8428.8</v>
      </c>
      <c r="E324" s="20" t="n">
        <v>36874</v>
      </c>
      <c r="F324" s="18" t="n">
        <v>9</v>
      </c>
      <c r="G324" s="18" t="str">
        <f aca="false">CONCATENATE(E324+365,F324)</f>
        <v>372399</v>
      </c>
      <c r="H324" s="21"/>
      <c r="I324" s="0" t="n">
        <v>26.6874</v>
      </c>
      <c r="K324" s="38"/>
    </row>
    <row r="325" customFormat="false" ht="12.75" hidden="false" customHeight="false" outlineLevel="0" collapsed="false">
      <c r="A325" s="19" t="n">
        <v>36874.375</v>
      </c>
      <c r="B325" s="0" t="n">
        <v>6720</v>
      </c>
      <c r="C325" s="0" t="n">
        <v>3564</v>
      </c>
      <c r="D325" s="0" t="n">
        <v>8928</v>
      </c>
      <c r="E325" s="20" t="n">
        <v>36874</v>
      </c>
      <c r="F325" s="18" t="n">
        <v>10</v>
      </c>
      <c r="G325" s="18" t="str">
        <f aca="false">CONCATENATE(E325+365,F325)</f>
        <v>3723910</v>
      </c>
      <c r="H325" s="21"/>
      <c r="I325" s="0" t="n">
        <v>27.6774</v>
      </c>
      <c r="K325" s="38"/>
    </row>
    <row r="326" customFormat="false" ht="12.75" hidden="false" customHeight="false" outlineLevel="0" collapsed="false">
      <c r="A326" s="19" t="n">
        <v>36874.4166666667</v>
      </c>
      <c r="B326" s="0" t="n">
        <v>6816</v>
      </c>
      <c r="C326" s="0" t="n">
        <v>3564</v>
      </c>
      <c r="D326" s="0" t="n">
        <v>9388.8</v>
      </c>
      <c r="E326" s="20" t="n">
        <v>36874</v>
      </c>
      <c r="F326" s="18" t="n">
        <v>11</v>
      </c>
      <c r="G326" s="18" t="str">
        <f aca="false">CONCATENATE(E326+365,F326)</f>
        <v>3723911</v>
      </c>
      <c r="H326" s="21"/>
      <c r="I326" s="0" t="n">
        <v>27.819</v>
      </c>
      <c r="K326" s="38"/>
    </row>
    <row r="327" customFormat="false" ht="12.75" hidden="false" customHeight="false" outlineLevel="0" collapsed="false">
      <c r="A327" s="19" t="n">
        <v>36874.4583333333</v>
      </c>
      <c r="B327" s="0" t="n">
        <v>6528</v>
      </c>
      <c r="C327" s="0" t="n">
        <v>3492</v>
      </c>
      <c r="D327" s="0" t="n">
        <v>8928</v>
      </c>
      <c r="E327" s="20" t="n">
        <v>36874</v>
      </c>
      <c r="F327" s="18" t="n">
        <v>12</v>
      </c>
      <c r="G327" s="18" t="str">
        <f aca="false">CONCATENATE(E327+365,F327)</f>
        <v>3723912</v>
      </c>
      <c r="H327" s="21"/>
      <c r="I327" s="0" t="n">
        <v>27.7188</v>
      </c>
      <c r="K327" s="38"/>
    </row>
    <row r="328" customFormat="false" ht="12.75" hidden="false" customHeight="false" outlineLevel="0" collapsed="false">
      <c r="A328" s="19" t="n">
        <v>36874.5</v>
      </c>
      <c r="B328" s="0" t="n">
        <v>6816</v>
      </c>
      <c r="C328" s="0" t="n">
        <v>3528</v>
      </c>
      <c r="D328" s="0" t="n">
        <v>8908.8</v>
      </c>
      <c r="E328" s="20" t="n">
        <v>36874</v>
      </c>
      <c r="F328" s="18" t="n">
        <v>13</v>
      </c>
      <c r="G328" s="18" t="str">
        <f aca="false">CONCATENATE(E328+365,F328)</f>
        <v>3723913</v>
      </c>
      <c r="H328" s="21"/>
      <c r="I328" s="0" t="n">
        <v>27.3336</v>
      </c>
      <c r="K328" s="38"/>
    </row>
    <row r="329" customFormat="false" ht="12.75" hidden="false" customHeight="false" outlineLevel="0" collapsed="false">
      <c r="A329" s="19" t="n">
        <v>36874.5416666667</v>
      </c>
      <c r="B329" s="0" t="n">
        <v>7200</v>
      </c>
      <c r="C329" s="0" t="n">
        <v>3492</v>
      </c>
      <c r="D329" s="0" t="n">
        <v>8697.6</v>
      </c>
      <c r="E329" s="20" t="n">
        <v>36874</v>
      </c>
      <c r="F329" s="18" t="n">
        <v>14</v>
      </c>
      <c r="G329" s="18" t="str">
        <f aca="false">CONCATENATE(E329+365,F329)</f>
        <v>3723914</v>
      </c>
      <c r="H329" s="21"/>
      <c r="I329" s="0" t="n">
        <v>27.4296</v>
      </c>
      <c r="K329" s="38"/>
    </row>
    <row r="330" customFormat="false" ht="12.75" hidden="false" customHeight="false" outlineLevel="0" collapsed="false">
      <c r="A330" s="19" t="n">
        <v>36874.5833333333</v>
      </c>
      <c r="B330" s="0" t="n">
        <v>7776</v>
      </c>
      <c r="C330" s="0" t="n">
        <v>3492</v>
      </c>
      <c r="D330" s="0" t="n">
        <v>8448</v>
      </c>
      <c r="E330" s="20" t="n">
        <v>36874</v>
      </c>
      <c r="F330" s="18" t="n">
        <v>15</v>
      </c>
      <c r="G330" s="18" t="str">
        <f aca="false">CONCATENATE(E330+365,F330)</f>
        <v>3723915</v>
      </c>
      <c r="H330" s="21"/>
      <c r="I330" s="0" t="n">
        <v>27.3288</v>
      </c>
      <c r="K330" s="38"/>
    </row>
    <row r="331" customFormat="false" ht="12.75" hidden="false" customHeight="false" outlineLevel="0" collapsed="false">
      <c r="A331" s="19" t="n">
        <v>36874.625</v>
      </c>
      <c r="B331" s="0" t="n">
        <v>7776</v>
      </c>
      <c r="C331" s="0" t="n">
        <v>3528</v>
      </c>
      <c r="D331" s="0" t="n">
        <v>8678.4</v>
      </c>
      <c r="E331" s="20" t="n">
        <v>36874</v>
      </c>
      <c r="F331" s="18" t="n">
        <v>16</v>
      </c>
      <c r="G331" s="18" t="str">
        <f aca="false">CONCATENATE(E331+365,F331)</f>
        <v>3723916</v>
      </c>
      <c r="H331" s="21"/>
      <c r="I331" s="0" t="n">
        <v>27.0534</v>
      </c>
      <c r="K331" s="38"/>
    </row>
    <row r="332" customFormat="false" ht="12.75" hidden="false" customHeight="false" outlineLevel="0" collapsed="false">
      <c r="A332" s="19" t="n">
        <v>36874.6666666667</v>
      </c>
      <c r="B332" s="0" t="n">
        <v>7968</v>
      </c>
      <c r="C332" s="0" t="n">
        <v>3528</v>
      </c>
      <c r="D332" s="0" t="n">
        <v>8908.8</v>
      </c>
      <c r="E332" s="20" t="n">
        <v>36874</v>
      </c>
      <c r="F332" s="18" t="n">
        <v>17</v>
      </c>
      <c r="G332" s="18" t="str">
        <f aca="false">CONCATENATE(E332+365,F332)</f>
        <v>3723917</v>
      </c>
      <c r="H332" s="21"/>
      <c r="I332" s="0" t="n">
        <v>26.3658</v>
      </c>
      <c r="K332" s="38"/>
    </row>
    <row r="333" customFormat="false" ht="12.75" hidden="false" customHeight="false" outlineLevel="0" collapsed="false">
      <c r="A333" s="19" t="n">
        <v>36874.7083333333</v>
      </c>
      <c r="B333" s="0" t="n">
        <v>7968</v>
      </c>
      <c r="C333" s="0" t="n">
        <v>3600</v>
      </c>
      <c r="D333" s="0" t="n">
        <v>9081.6</v>
      </c>
      <c r="E333" s="20" t="n">
        <v>36874</v>
      </c>
      <c r="F333" s="18" t="n">
        <v>18</v>
      </c>
      <c r="G333" s="18" t="str">
        <f aca="false">CONCATENATE(E333+365,F333)</f>
        <v>3723918</v>
      </c>
      <c r="H333" s="21"/>
      <c r="I333" s="0" t="n">
        <v>25.3644</v>
      </c>
      <c r="K333" s="38"/>
    </row>
    <row r="334" customFormat="false" ht="12.75" hidden="false" customHeight="false" outlineLevel="0" collapsed="false">
      <c r="A334" s="19" t="n">
        <v>36874.75</v>
      </c>
      <c r="B334" s="0" t="n">
        <v>8160</v>
      </c>
      <c r="C334" s="0" t="n">
        <v>3600</v>
      </c>
      <c r="D334" s="0" t="n">
        <v>9158.4</v>
      </c>
      <c r="E334" s="20" t="n">
        <v>36874</v>
      </c>
      <c r="F334" s="18" t="n">
        <v>19</v>
      </c>
      <c r="G334" s="18" t="str">
        <f aca="false">CONCATENATE(E334+365,F334)</f>
        <v>3723919</v>
      </c>
      <c r="H334" s="21"/>
      <c r="I334" s="0" t="n">
        <v>26.115</v>
      </c>
      <c r="K334" s="38"/>
    </row>
    <row r="335" customFormat="false" ht="12.75" hidden="false" customHeight="false" outlineLevel="0" collapsed="false">
      <c r="A335" s="19" t="n">
        <v>36874.7916666667</v>
      </c>
      <c r="B335" s="0" t="n">
        <v>8256</v>
      </c>
      <c r="C335" s="0" t="n">
        <v>3564</v>
      </c>
      <c r="D335" s="0" t="n">
        <v>9177.6</v>
      </c>
      <c r="E335" s="20" t="n">
        <v>36874</v>
      </c>
      <c r="F335" s="18" t="n">
        <v>20</v>
      </c>
      <c r="G335" s="18" t="str">
        <f aca="false">CONCATENATE(E335+365,F335)</f>
        <v>3723920</v>
      </c>
      <c r="H335" s="21"/>
      <c r="I335" s="0" t="n">
        <v>25.7946</v>
      </c>
      <c r="K335" s="38"/>
    </row>
    <row r="336" customFormat="false" ht="12.75" hidden="false" customHeight="false" outlineLevel="0" collapsed="false">
      <c r="A336" s="19" t="n">
        <v>36874.8333333333</v>
      </c>
      <c r="B336" s="0" t="n">
        <v>8256</v>
      </c>
      <c r="C336" s="0" t="n">
        <v>3564</v>
      </c>
      <c r="D336" s="0" t="n">
        <v>9100.8</v>
      </c>
      <c r="E336" s="20" t="n">
        <v>36874</v>
      </c>
      <c r="F336" s="18" t="n">
        <v>21</v>
      </c>
      <c r="G336" s="18" t="str">
        <f aca="false">CONCATENATE(E336+365,F336)</f>
        <v>3723921</v>
      </c>
      <c r="H336" s="21"/>
      <c r="I336" s="0" t="n">
        <v>25.7424</v>
      </c>
      <c r="K336" s="38"/>
    </row>
    <row r="337" customFormat="false" ht="12.75" hidden="false" customHeight="false" outlineLevel="0" collapsed="false">
      <c r="A337" s="19" t="n">
        <v>36874.875</v>
      </c>
      <c r="B337" s="0" t="n">
        <v>8448</v>
      </c>
      <c r="C337" s="0" t="n">
        <v>3528</v>
      </c>
      <c r="D337" s="0" t="n">
        <v>8985.6</v>
      </c>
      <c r="E337" s="20" t="n">
        <v>36874</v>
      </c>
      <c r="F337" s="18" t="n">
        <v>22</v>
      </c>
      <c r="G337" s="18" t="str">
        <f aca="false">CONCATENATE(E337+365,F337)</f>
        <v>3723922</v>
      </c>
      <c r="H337" s="21"/>
      <c r="I337" s="0" t="n">
        <v>25.4406</v>
      </c>
      <c r="K337" s="38"/>
    </row>
    <row r="338" customFormat="false" ht="12.75" hidden="false" customHeight="false" outlineLevel="0" collapsed="false">
      <c r="A338" s="19" t="n">
        <v>36874.9166666667</v>
      </c>
      <c r="B338" s="0" t="n">
        <v>9024</v>
      </c>
      <c r="C338" s="0" t="n">
        <v>3528</v>
      </c>
      <c r="D338" s="0" t="n">
        <v>9196.8</v>
      </c>
      <c r="E338" s="20" t="n">
        <v>36874</v>
      </c>
      <c r="F338" s="18" t="n">
        <v>23</v>
      </c>
      <c r="G338" s="18" t="str">
        <f aca="false">CONCATENATE(E338+365,F338)</f>
        <v>3723923</v>
      </c>
      <c r="H338" s="21"/>
      <c r="I338" s="0" t="n">
        <v>24.78</v>
      </c>
      <c r="K338" s="38"/>
    </row>
    <row r="339" customFormat="false" ht="12.75" hidden="false" customHeight="false" outlineLevel="0" collapsed="false">
      <c r="A339" s="19" t="n">
        <v>36874.9583333333</v>
      </c>
      <c r="B339" s="0" t="n">
        <v>9120</v>
      </c>
      <c r="C339" s="0" t="n">
        <v>3528</v>
      </c>
      <c r="D339" s="0" t="n">
        <v>9465.6</v>
      </c>
      <c r="E339" s="20" t="n">
        <v>36874</v>
      </c>
      <c r="F339" s="18" t="n">
        <v>24</v>
      </c>
      <c r="G339" s="18" t="str">
        <f aca="false">CONCATENATE(E339+365,F339)</f>
        <v>3723924</v>
      </c>
      <c r="H339" s="21"/>
      <c r="I339" s="0" t="n">
        <v>23.922</v>
      </c>
      <c r="K339" s="38"/>
    </row>
    <row r="340" customFormat="false" ht="12.75" hidden="false" customHeight="false" outlineLevel="0" collapsed="false">
      <c r="A340" s="19" t="n">
        <v>36875</v>
      </c>
      <c r="B340" s="0" t="n">
        <v>9024</v>
      </c>
      <c r="C340" s="0" t="n">
        <v>3528</v>
      </c>
      <c r="D340" s="0" t="n">
        <v>9657.6</v>
      </c>
      <c r="E340" s="20" t="n">
        <v>36875</v>
      </c>
      <c r="F340" s="18" t="n">
        <v>1</v>
      </c>
      <c r="G340" s="18" t="str">
        <f aca="false">CONCATENATE(E340+365,F340)</f>
        <v>372401</v>
      </c>
      <c r="H340" s="21"/>
      <c r="I340" s="0" t="n">
        <v>22.8552</v>
      </c>
      <c r="K340" s="38"/>
    </row>
    <row r="341" customFormat="false" ht="12.75" hidden="false" customHeight="false" outlineLevel="0" collapsed="false">
      <c r="A341" s="19" t="n">
        <v>36875.0416666667</v>
      </c>
      <c r="B341" s="0" t="n">
        <v>8736</v>
      </c>
      <c r="C341" s="0" t="n">
        <v>3492</v>
      </c>
      <c r="D341" s="0" t="n">
        <v>9984</v>
      </c>
      <c r="E341" s="20" t="n">
        <v>36875</v>
      </c>
      <c r="F341" s="18" t="n">
        <v>2</v>
      </c>
      <c r="G341" s="18" t="str">
        <f aca="false">CONCATENATE(E341+365,F341)</f>
        <v>372402</v>
      </c>
      <c r="H341" s="21"/>
      <c r="I341" s="0" t="n">
        <v>22.1208</v>
      </c>
      <c r="K341" s="38"/>
    </row>
    <row r="342" customFormat="false" ht="12.75" hidden="false" customHeight="false" outlineLevel="0" collapsed="false">
      <c r="A342" s="19" t="n">
        <v>36875.0833333333</v>
      </c>
      <c r="B342" s="0" t="n">
        <v>8064</v>
      </c>
      <c r="C342" s="0" t="n">
        <v>3492</v>
      </c>
      <c r="D342" s="0" t="n">
        <v>9772.8</v>
      </c>
      <c r="E342" s="20" t="n">
        <v>36875</v>
      </c>
      <c r="F342" s="18" t="n">
        <v>3</v>
      </c>
      <c r="G342" s="18" t="str">
        <f aca="false">CONCATENATE(E342+365,F342)</f>
        <v>372403</v>
      </c>
      <c r="H342" s="21"/>
      <c r="I342" s="0" t="n">
        <v>21.9636</v>
      </c>
      <c r="K342" s="38"/>
    </row>
    <row r="343" customFormat="false" ht="12.75" hidden="false" customHeight="false" outlineLevel="0" collapsed="false">
      <c r="A343" s="19" t="n">
        <v>36875.125</v>
      </c>
      <c r="B343" s="0" t="n">
        <v>7584</v>
      </c>
      <c r="C343" s="0" t="n">
        <v>3492</v>
      </c>
      <c r="D343" s="0" t="n">
        <v>8755.2</v>
      </c>
      <c r="E343" s="20" t="n">
        <v>36875</v>
      </c>
      <c r="F343" s="18" t="n">
        <v>4</v>
      </c>
      <c r="G343" s="18" t="str">
        <f aca="false">CONCATENATE(E343+365,F343)</f>
        <v>372404</v>
      </c>
      <c r="H343" s="21"/>
      <c r="I343" s="0" t="n">
        <v>21.7194</v>
      </c>
      <c r="K343" s="38"/>
    </row>
    <row r="344" customFormat="false" ht="12.75" hidden="false" customHeight="false" outlineLevel="0" collapsed="false">
      <c r="A344" s="19" t="n">
        <v>36875.1666666667</v>
      </c>
      <c r="B344" s="0" t="n">
        <v>7008</v>
      </c>
      <c r="C344" s="0" t="n">
        <v>3528</v>
      </c>
      <c r="D344" s="0" t="n">
        <v>8755.2</v>
      </c>
      <c r="E344" s="20" t="n">
        <v>36875</v>
      </c>
      <c r="F344" s="18" t="n">
        <v>5</v>
      </c>
      <c r="G344" s="18" t="str">
        <f aca="false">CONCATENATE(E344+365,F344)</f>
        <v>372405</v>
      </c>
      <c r="H344" s="21"/>
      <c r="I344" s="0" t="n">
        <v>21.6174</v>
      </c>
      <c r="K344" s="38"/>
    </row>
    <row r="345" customFormat="false" ht="12.75" hidden="false" customHeight="false" outlineLevel="0" collapsed="false">
      <c r="A345" s="19" t="n">
        <v>36875.2083333333</v>
      </c>
      <c r="B345" s="0" t="n">
        <v>6816</v>
      </c>
      <c r="C345" s="0" t="n">
        <v>3528</v>
      </c>
      <c r="D345" s="0" t="n">
        <v>8640</v>
      </c>
      <c r="E345" s="20" t="n">
        <v>36875</v>
      </c>
      <c r="F345" s="18" t="n">
        <v>6</v>
      </c>
      <c r="G345" s="18" t="str">
        <f aca="false">CONCATENATE(E345+365,F345)</f>
        <v>372406</v>
      </c>
      <c r="H345" s="21"/>
      <c r="I345" s="0" t="n">
        <v>21.876</v>
      </c>
      <c r="K345" s="38"/>
    </row>
    <row r="346" customFormat="false" ht="12.75" hidden="false" customHeight="false" outlineLevel="0" collapsed="false">
      <c r="A346" s="19" t="n">
        <v>36875.25</v>
      </c>
      <c r="B346" s="0" t="n">
        <v>6816</v>
      </c>
      <c r="C346" s="0" t="n">
        <v>3456</v>
      </c>
      <c r="D346" s="0" t="n">
        <v>8544</v>
      </c>
      <c r="E346" s="20" t="n">
        <v>36875</v>
      </c>
      <c r="F346" s="18" t="n">
        <v>7</v>
      </c>
      <c r="G346" s="18" t="str">
        <f aca="false">CONCATENATE(E346+365,F346)</f>
        <v>372407</v>
      </c>
      <c r="H346" s="21"/>
      <c r="I346" s="0" t="n">
        <v>22.9026</v>
      </c>
      <c r="K346" s="38"/>
    </row>
    <row r="347" customFormat="false" ht="12.75" hidden="false" customHeight="false" outlineLevel="0" collapsed="false">
      <c r="A347" s="19" t="n">
        <v>36875.2916666667</v>
      </c>
      <c r="B347" s="0" t="n">
        <v>6720</v>
      </c>
      <c r="C347" s="0" t="n">
        <v>3420</v>
      </c>
      <c r="D347" s="0" t="n">
        <v>8755.2</v>
      </c>
      <c r="E347" s="20" t="n">
        <v>36875</v>
      </c>
      <c r="F347" s="18" t="n">
        <v>8</v>
      </c>
      <c r="G347" s="18" t="str">
        <f aca="false">CONCATENATE(E347+365,F347)</f>
        <v>372408</v>
      </c>
      <c r="H347" s="21"/>
      <c r="I347" s="0" t="n">
        <v>25.3002</v>
      </c>
    </row>
    <row r="348" customFormat="false" ht="12.75" hidden="false" customHeight="false" outlineLevel="0" collapsed="false">
      <c r="A348" s="19" t="n">
        <v>36875.3333333333</v>
      </c>
      <c r="B348" s="0" t="n">
        <v>6912</v>
      </c>
      <c r="C348" s="0" t="n">
        <v>3420</v>
      </c>
      <c r="D348" s="0" t="n">
        <v>9216</v>
      </c>
      <c r="E348" s="20" t="n">
        <v>36875</v>
      </c>
      <c r="F348" s="18" t="n">
        <v>9</v>
      </c>
      <c r="G348" s="18" t="str">
        <f aca="false">CONCATENATE(E348+365,F348)</f>
        <v>372409</v>
      </c>
      <c r="H348" s="21"/>
      <c r="I348" s="0" t="n">
        <v>26.4936</v>
      </c>
    </row>
    <row r="349" customFormat="false" ht="12.75" hidden="false" customHeight="false" outlineLevel="0" collapsed="false">
      <c r="A349" s="19" t="n">
        <v>36875.375</v>
      </c>
      <c r="B349" s="0" t="n">
        <v>7680</v>
      </c>
      <c r="C349" s="0" t="n">
        <v>3528</v>
      </c>
      <c r="D349" s="0" t="n">
        <v>9868.8</v>
      </c>
      <c r="E349" s="20" t="n">
        <v>36875</v>
      </c>
      <c r="F349" s="18" t="n">
        <v>10</v>
      </c>
      <c r="G349" s="18" t="str">
        <f aca="false">CONCATENATE(E349+365,F349)</f>
        <v>3724010</v>
      </c>
      <c r="H349" s="21"/>
      <c r="I349" s="0" t="n">
        <v>27.2706</v>
      </c>
    </row>
    <row r="350" customFormat="false" ht="12.75" hidden="false" customHeight="false" outlineLevel="0" collapsed="false">
      <c r="A350" s="19" t="n">
        <v>36875.4166666667</v>
      </c>
      <c r="B350" s="0" t="n">
        <v>9120</v>
      </c>
      <c r="C350" s="0" t="n">
        <v>3708</v>
      </c>
      <c r="D350" s="0" t="n">
        <v>11020.8</v>
      </c>
      <c r="E350" s="20" t="n">
        <v>36875</v>
      </c>
      <c r="F350" s="18" t="n">
        <v>11</v>
      </c>
      <c r="G350" s="18" t="str">
        <f aca="false">CONCATENATE(E350+365,F350)</f>
        <v>3724011</v>
      </c>
      <c r="H350" s="21"/>
      <c r="I350" s="0" t="n">
        <v>27.3768</v>
      </c>
    </row>
    <row r="351" customFormat="false" ht="12.75" hidden="false" customHeight="false" outlineLevel="0" collapsed="false">
      <c r="A351" s="19" t="n">
        <v>36875.4583333333</v>
      </c>
      <c r="B351" s="0" t="n">
        <v>9408</v>
      </c>
      <c r="C351" s="0" t="n">
        <v>4104</v>
      </c>
      <c r="D351" s="0" t="n">
        <v>11808</v>
      </c>
      <c r="E351" s="20" t="n">
        <v>36875</v>
      </c>
      <c r="F351" s="18" t="n">
        <v>12</v>
      </c>
      <c r="G351" s="18" t="str">
        <f aca="false">CONCATENATE(E351+365,F351)</f>
        <v>3724012</v>
      </c>
      <c r="H351" s="21"/>
      <c r="I351" s="0" t="n">
        <v>27.2412</v>
      </c>
    </row>
    <row r="352" customFormat="false" ht="12.75" hidden="false" customHeight="false" outlineLevel="0" collapsed="false">
      <c r="A352" s="19" t="n">
        <v>36875.5</v>
      </c>
      <c r="B352" s="0" t="n">
        <v>9888</v>
      </c>
      <c r="C352" s="0" t="n">
        <v>4140</v>
      </c>
      <c r="D352" s="0" t="n">
        <v>11712</v>
      </c>
      <c r="E352" s="20" t="n">
        <v>36875</v>
      </c>
      <c r="F352" s="18" t="n">
        <v>13</v>
      </c>
      <c r="G352" s="18" t="str">
        <f aca="false">CONCATENATE(E352+365,F352)</f>
        <v>3724013</v>
      </c>
      <c r="H352" s="21"/>
      <c r="I352" s="0" t="n">
        <v>26.8542</v>
      </c>
    </row>
    <row r="353" customFormat="false" ht="12.75" hidden="false" customHeight="false" outlineLevel="0" collapsed="false">
      <c r="A353" s="19" t="n">
        <v>36875.5416666667</v>
      </c>
      <c r="B353" s="0" t="n">
        <v>10272</v>
      </c>
      <c r="C353" s="0" t="n">
        <v>4140</v>
      </c>
      <c r="D353" s="0" t="n">
        <v>11635.2</v>
      </c>
      <c r="E353" s="20" t="n">
        <v>36875</v>
      </c>
      <c r="F353" s="18" t="n">
        <v>14</v>
      </c>
      <c r="G353" s="18" t="str">
        <f aca="false">CONCATENATE(E353+365,F353)</f>
        <v>3724014</v>
      </c>
      <c r="H353" s="21"/>
      <c r="I353" s="0" t="n">
        <v>26.3292</v>
      </c>
    </row>
    <row r="354" customFormat="false" ht="12.75" hidden="false" customHeight="false" outlineLevel="0" collapsed="false">
      <c r="A354" s="19" t="n">
        <v>36875.5833333333</v>
      </c>
      <c r="B354" s="0" t="n">
        <v>10368</v>
      </c>
      <c r="C354" s="0" t="n">
        <v>4176</v>
      </c>
      <c r="D354" s="0" t="n">
        <v>12038.4</v>
      </c>
      <c r="E354" s="20" t="n">
        <v>36875</v>
      </c>
      <c r="F354" s="18" t="n">
        <v>15</v>
      </c>
      <c r="G354" s="18" t="str">
        <f aca="false">CONCATENATE(E354+365,F354)</f>
        <v>3724015</v>
      </c>
      <c r="H354" s="21"/>
      <c r="I354" s="0" t="n">
        <v>26.0874</v>
      </c>
    </row>
    <row r="355" customFormat="false" ht="12.75" hidden="false" customHeight="false" outlineLevel="0" collapsed="false">
      <c r="A355" s="19" t="n">
        <v>36875.625</v>
      </c>
      <c r="B355" s="0" t="n">
        <v>10368</v>
      </c>
      <c r="C355" s="0" t="n">
        <v>4536</v>
      </c>
      <c r="D355" s="0" t="n">
        <v>12288</v>
      </c>
      <c r="E355" s="20" t="n">
        <v>36875</v>
      </c>
      <c r="F355" s="18" t="n">
        <v>16</v>
      </c>
      <c r="G355" s="18" t="str">
        <f aca="false">CONCATENATE(E355+365,F355)</f>
        <v>3724016</v>
      </c>
      <c r="H355" s="21"/>
      <c r="I355" s="0" t="n">
        <v>25.5456</v>
      </c>
    </row>
    <row r="356" customFormat="false" ht="12.75" hidden="false" customHeight="false" outlineLevel="0" collapsed="false">
      <c r="A356" s="19" t="n">
        <v>36875.6666666667</v>
      </c>
      <c r="B356" s="0" t="n">
        <v>10656</v>
      </c>
      <c r="C356" s="0" t="n">
        <v>4428</v>
      </c>
      <c r="D356" s="0" t="n">
        <v>12576</v>
      </c>
      <c r="E356" s="20" t="n">
        <v>36875</v>
      </c>
      <c r="F356" s="18" t="n">
        <v>17</v>
      </c>
      <c r="G356" s="18" t="str">
        <f aca="false">CONCATENATE(E356+365,F356)</f>
        <v>3724017</v>
      </c>
      <c r="H356" s="21"/>
      <c r="I356" s="0" t="n">
        <v>24.2112</v>
      </c>
    </row>
    <row r="357" customFormat="false" ht="12.75" hidden="false" customHeight="false" outlineLevel="0" collapsed="false">
      <c r="A357" s="19" t="n">
        <v>36875.7083333333</v>
      </c>
      <c r="B357" s="0" t="n">
        <v>10848</v>
      </c>
      <c r="C357" s="0" t="n">
        <v>4428</v>
      </c>
      <c r="D357" s="0" t="n">
        <v>12960</v>
      </c>
      <c r="E357" s="20" t="n">
        <v>36875</v>
      </c>
      <c r="F357" s="18" t="n">
        <v>18</v>
      </c>
      <c r="G357" s="18" t="str">
        <f aca="false">CONCATENATE(E357+365,F357)</f>
        <v>3724018</v>
      </c>
      <c r="H357" s="21"/>
      <c r="I357" s="0" t="n">
        <v>23.2302</v>
      </c>
    </row>
    <row r="358" customFormat="false" ht="12.75" hidden="false" customHeight="false" outlineLevel="0" collapsed="false">
      <c r="A358" s="19" t="n">
        <v>36875.75</v>
      </c>
      <c r="B358" s="0" t="n">
        <v>10944</v>
      </c>
      <c r="C358" s="0" t="n">
        <v>4464</v>
      </c>
      <c r="D358" s="0" t="n">
        <v>13574.4</v>
      </c>
      <c r="E358" s="20" t="n">
        <v>36875</v>
      </c>
      <c r="F358" s="18" t="n">
        <v>19</v>
      </c>
      <c r="G358" s="18" t="str">
        <f aca="false">CONCATENATE(E358+365,F358)</f>
        <v>3724019</v>
      </c>
      <c r="H358" s="21"/>
      <c r="I358" s="0" t="n">
        <v>24.1824</v>
      </c>
    </row>
    <row r="359" customFormat="false" ht="12.75" hidden="false" customHeight="false" outlineLevel="0" collapsed="false">
      <c r="A359" s="19" t="n">
        <v>36875.7916666667</v>
      </c>
      <c r="B359" s="0" t="n">
        <v>11040</v>
      </c>
      <c r="C359" s="0" t="n">
        <v>4284</v>
      </c>
      <c r="D359" s="0" t="n">
        <v>13516.8</v>
      </c>
      <c r="E359" s="20" t="n">
        <v>36875</v>
      </c>
      <c r="F359" s="18" t="n">
        <v>20</v>
      </c>
      <c r="G359" s="18" t="str">
        <f aca="false">CONCATENATE(E359+365,F359)</f>
        <v>3724020</v>
      </c>
      <c r="H359" s="21"/>
      <c r="I359" s="0" t="n">
        <v>23.8584</v>
      </c>
    </row>
    <row r="360" customFormat="false" ht="12.75" hidden="false" customHeight="false" outlineLevel="0" collapsed="false">
      <c r="A360" s="19" t="n">
        <v>36875.8333333333</v>
      </c>
      <c r="B360" s="0" t="n">
        <v>10560</v>
      </c>
      <c r="C360" s="0" t="n">
        <v>4140</v>
      </c>
      <c r="D360" s="0" t="n">
        <v>12518.4</v>
      </c>
      <c r="E360" s="20" t="n">
        <v>36875</v>
      </c>
      <c r="F360" s="18" t="n">
        <v>21</v>
      </c>
      <c r="G360" s="18" t="str">
        <f aca="false">CONCATENATE(E360+365,F360)</f>
        <v>3724021</v>
      </c>
      <c r="H360" s="21"/>
      <c r="I360" s="0" t="n">
        <v>23.631</v>
      </c>
    </row>
    <row r="361" customFormat="false" ht="12.75" hidden="false" customHeight="false" outlineLevel="0" collapsed="false">
      <c r="A361" s="19" t="n">
        <v>36875.875</v>
      </c>
      <c r="B361" s="0" t="n">
        <v>10080</v>
      </c>
      <c r="C361" s="0" t="n">
        <v>4068</v>
      </c>
      <c r="D361" s="0" t="n">
        <v>11539.2</v>
      </c>
      <c r="E361" s="20" t="n">
        <v>36875</v>
      </c>
      <c r="F361" s="18" t="n">
        <v>22</v>
      </c>
      <c r="G361" s="18" t="str">
        <f aca="false">CONCATENATE(E361+365,F361)</f>
        <v>3724022</v>
      </c>
      <c r="H361" s="21"/>
      <c r="I361" s="0" t="n">
        <v>23.3238</v>
      </c>
    </row>
    <row r="362" customFormat="false" ht="12.75" hidden="false" customHeight="false" outlineLevel="0" collapsed="false">
      <c r="A362" s="19" t="n">
        <v>36875.9166666667</v>
      </c>
      <c r="B362" s="0" t="n">
        <v>10272</v>
      </c>
      <c r="C362" s="0" t="n">
        <v>3996</v>
      </c>
      <c r="D362" s="0" t="n">
        <v>11078.4</v>
      </c>
      <c r="E362" s="20" t="n">
        <v>36875</v>
      </c>
      <c r="F362" s="18" t="n">
        <v>23</v>
      </c>
      <c r="G362" s="18" t="str">
        <f aca="false">CONCATENATE(E362+365,F362)</f>
        <v>3724023</v>
      </c>
      <c r="H362" s="21"/>
      <c r="I362" s="0" t="n">
        <v>22.7898</v>
      </c>
    </row>
    <row r="363" customFormat="false" ht="12.75" hidden="false" customHeight="false" outlineLevel="0" collapsed="false">
      <c r="A363" s="19" t="n">
        <v>36875.9583333333</v>
      </c>
      <c r="B363" s="0" t="n">
        <v>10176</v>
      </c>
      <c r="C363" s="0" t="n">
        <v>3636</v>
      </c>
      <c r="D363" s="0" t="n">
        <v>11635.2</v>
      </c>
      <c r="E363" s="20" t="n">
        <v>36875</v>
      </c>
      <c r="F363" s="18" t="n">
        <v>24</v>
      </c>
      <c r="G363" s="18" t="str">
        <f aca="false">CONCATENATE(E363+365,F363)</f>
        <v>3724024</v>
      </c>
      <c r="H363" s="21"/>
      <c r="I363" s="0" t="n">
        <v>22.2432</v>
      </c>
    </row>
    <row r="364" customFormat="false" ht="12.75" hidden="false" customHeight="false" outlineLevel="0" collapsed="false">
      <c r="A364" s="19" t="n">
        <v>36876</v>
      </c>
      <c r="B364" s="0" t="n">
        <v>10176</v>
      </c>
      <c r="C364" s="0" t="n">
        <v>3600</v>
      </c>
      <c r="D364" s="0" t="n">
        <v>12076.8</v>
      </c>
      <c r="E364" s="20" t="n">
        <v>36876</v>
      </c>
      <c r="F364" s="18" t="n">
        <v>1</v>
      </c>
      <c r="G364" s="18" t="str">
        <f aca="false">CONCATENATE(E364+365,F364)</f>
        <v>372411</v>
      </c>
      <c r="H364" s="21"/>
      <c r="I364" s="0" t="n">
        <v>21.4626</v>
      </c>
    </row>
    <row r="365" customFormat="false" ht="12.75" hidden="false" customHeight="false" outlineLevel="0" collapsed="false">
      <c r="A365" s="19" t="n">
        <v>36876.0416666667</v>
      </c>
      <c r="B365" s="0" t="n">
        <v>9408</v>
      </c>
      <c r="C365" s="0" t="n">
        <v>3600</v>
      </c>
      <c r="D365" s="0" t="n">
        <v>11942.4</v>
      </c>
      <c r="E365" s="20" t="n">
        <v>36876</v>
      </c>
      <c r="F365" s="18" t="n">
        <v>2</v>
      </c>
      <c r="G365" s="18" t="str">
        <f aca="false">CONCATENATE(E365+365,F365)</f>
        <v>372412</v>
      </c>
      <c r="H365" s="21"/>
      <c r="I365" s="0" t="n">
        <v>21.0432</v>
      </c>
    </row>
    <row r="366" customFormat="false" ht="12.75" hidden="false" customHeight="false" outlineLevel="0" collapsed="false">
      <c r="A366" s="19" t="n">
        <v>36876.0833333333</v>
      </c>
      <c r="B366" s="0" t="n">
        <v>8832</v>
      </c>
      <c r="C366" s="0" t="n">
        <v>3960</v>
      </c>
      <c r="D366" s="0" t="n">
        <v>11289.6</v>
      </c>
      <c r="E366" s="20" t="n">
        <v>36876</v>
      </c>
      <c r="F366" s="18" t="n">
        <v>3</v>
      </c>
      <c r="G366" s="18" t="str">
        <f aca="false">CONCATENATE(E366+365,F366)</f>
        <v>372413</v>
      </c>
      <c r="H366" s="21"/>
      <c r="I366" s="0" t="n">
        <v>20.8362</v>
      </c>
    </row>
    <row r="367" customFormat="false" ht="12.75" hidden="false" customHeight="false" outlineLevel="0" collapsed="false">
      <c r="A367" s="19" t="n">
        <v>36876.125</v>
      </c>
      <c r="B367" s="0" t="n">
        <v>8064</v>
      </c>
      <c r="C367" s="0" t="n">
        <v>3924</v>
      </c>
      <c r="D367" s="0" t="n">
        <v>10272</v>
      </c>
      <c r="E367" s="20" t="n">
        <v>36876</v>
      </c>
      <c r="F367" s="18" t="n">
        <v>4</v>
      </c>
      <c r="G367" s="18" t="str">
        <f aca="false">CONCATENATE(E367+365,F367)</f>
        <v>372414</v>
      </c>
      <c r="H367" s="21"/>
      <c r="I367" s="0" t="n">
        <v>20.6868</v>
      </c>
    </row>
    <row r="368" customFormat="false" ht="12.75" hidden="false" customHeight="false" outlineLevel="0" collapsed="false">
      <c r="A368" s="19" t="n">
        <v>36876.1666666667</v>
      </c>
      <c r="B368" s="0" t="n">
        <v>7488</v>
      </c>
      <c r="C368" s="0" t="n">
        <v>3852</v>
      </c>
      <c r="D368" s="0" t="n">
        <v>9465.6</v>
      </c>
      <c r="E368" s="20" t="n">
        <v>36876</v>
      </c>
      <c r="F368" s="18" t="n">
        <v>5</v>
      </c>
      <c r="G368" s="18" t="str">
        <f aca="false">CONCATENATE(E368+365,F368)</f>
        <v>372415</v>
      </c>
      <c r="H368" s="21"/>
      <c r="I368" s="0" t="n">
        <v>20.6718</v>
      </c>
    </row>
    <row r="369" customFormat="false" ht="12.75" hidden="false" customHeight="false" outlineLevel="0" collapsed="false">
      <c r="A369" s="19" t="n">
        <v>36876.2083333333</v>
      </c>
      <c r="B369" s="0" t="n">
        <v>7296</v>
      </c>
      <c r="C369" s="0" t="n">
        <v>3960</v>
      </c>
      <c r="D369" s="0" t="n">
        <v>8966.4</v>
      </c>
      <c r="E369" s="20" t="n">
        <v>36876</v>
      </c>
      <c r="F369" s="18" t="n">
        <v>6</v>
      </c>
      <c r="G369" s="18" t="str">
        <f aca="false">CONCATENATE(E369+365,F369)</f>
        <v>372416</v>
      </c>
      <c r="H369" s="21"/>
      <c r="I369" s="0" t="n">
        <v>20.8476</v>
      </c>
    </row>
    <row r="370" customFormat="false" ht="12.75" hidden="false" customHeight="false" outlineLevel="0" collapsed="false">
      <c r="A370" s="19" t="n">
        <v>36876.25</v>
      </c>
      <c r="B370" s="0" t="n">
        <v>7200</v>
      </c>
      <c r="C370" s="0" t="n">
        <v>3852</v>
      </c>
      <c r="D370" s="0" t="n">
        <v>8851.2</v>
      </c>
      <c r="E370" s="20" t="n">
        <v>36876</v>
      </c>
      <c r="F370" s="18" t="n">
        <v>7</v>
      </c>
      <c r="G370" s="18" t="str">
        <f aca="false">CONCATENATE(E370+365,F370)</f>
        <v>372417</v>
      </c>
      <c r="H370" s="21"/>
      <c r="I370" s="0" t="n">
        <v>21.0132</v>
      </c>
    </row>
    <row r="371" customFormat="false" ht="12.75" hidden="false" customHeight="false" outlineLevel="0" collapsed="false">
      <c r="A371" s="19" t="n">
        <v>36876.2916666667</v>
      </c>
      <c r="B371" s="0" t="n">
        <v>7200</v>
      </c>
      <c r="C371" s="0" t="n">
        <v>3852</v>
      </c>
      <c r="D371" s="0" t="n">
        <v>8832</v>
      </c>
      <c r="E371" s="20" t="n">
        <v>36876</v>
      </c>
      <c r="F371" s="18" t="n">
        <v>8</v>
      </c>
      <c r="G371" s="18" t="str">
        <f aca="false">CONCATENATE(E371+365,F371)</f>
        <v>372418</v>
      </c>
      <c r="H371" s="21"/>
      <c r="I371" s="0" t="n">
        <v>21.2736</v>
      </c>
    </row>
    <row r="372" customFormat="false" ht="12.75" hidden="false" customHeight="false" outlineLevel="0" collapsed="false">
      <c r="A372" s="19" t="n">
        <v>36876.3333333333</v>
      </c>
      <c r="B372" s="0" t="n">
        <v>7296</v>
      </c>
      <c r="C372" s="0" t="n">
        <v>3924</v>
      </c>
      <c r="D372" s="0" t="n">
        <v>9369.6</v>
      </c>
      <c r="E372" s="20" t="n">
        <v>36876</v>
      </c>
      <c r="F372" s="18" t="n">
        <v>9</v>
      </c>
      <c r="G372" s="18" t="str">
        <f aca="false">CONCATENATE(E372+365,F372)</f>
        <v>372419</v>
      </c>
      <c r="H372" s="21"/>
      <c r="I372" s="0" t="n">
        <v>20.6544</v>
      </c>
    </row>
    <row r="373" customFormat="false" ht="12.75" hidden="false" customHeight="false" outlineLevel="0" collapsed="false">
      <c r="A373" s="19" t="n">
        <v>36876.375</v>
      </c>
      <c r="B373" s="0" t="n">
        <v>8256</v>
      </c>
      <c r="C373" s="0" t="n">
        <v>3996</v>
      </c>
      <c r="D373" s="0" t="n">
        <v>10156.8</v>
      </c>
      <c r="E373" s="20" t="n">
        <v>36876</v>
      </c>
      <c r="F373" s="18" t="n">
        <v>10</v>
      </c>
      <c r="G373" s="18" t="str">
        <f aca="false">CONCATENATE(E373+365,F373)</f>
        <v>3724110</v>
      </c>
      <c r="H373" s="21"/>
      <c r="I373" s="0" t="n">
        <v>20.8998</v>
      </c>
    </row>
    <row r="374" customFormat="false" ht="12.75" hidden="false" customHeight="false" outlineLevel="0" collapsed="false">
      <c r="A374" s="19" t="n">
        <v>36876.4166666667</v>
      </c>
      <c r="B374" s="0" t="n">
        <v>9600</v>
      </c>
      <c r="C374" s="0" t="n">
        <v>4104</v>
      </c>
      <c r="D374" s="0" t="n">
        <v>11673.6</v>
      </c>
      <c r="E374" s="20" t="n">
        <v>36876</v>
      </c>
      <c r="F374" s="18" t="n">
        <v>11</v>
      </c>
      <c r="G374" s="18" t="str">
        <f aca="false">CONCATENATE(E374+365,F374)</f>
        <v>3724111</v>
      </c>
      <c r="H374" s="21"/>
      <c r="I374" s="0" t="n">
        <v>20.988</v>
      </c>
    </row>
    <row r="375" customFormat="false" ht="12.75" hidden="false" customHeight="false" outlineLevel="0" collapsed="false">
      <c r="A375" s="19" t="n">
        <v>36876.4583333333</v>
      </c>
      <c r="B375" s="0" t="n">
        <v>9696</v>
      </c>
      <c r="C375" s="0" t="n">
        <v>4320</v>
      </c>
      <c r="D375" s="0" t="n">
        <v>12057.6</v>
      </c>
      <c r="E375" s="20" t="n">
        <v>36876</v>
      </c>
      <c r="F375" s="18" t="n">
        <v>12</v>
      </c>
      <c r="G375" s="18" t="str">
        <f aca="false">CONCATENATE(E375+365,F375)</f>
        <v>3724112</v>
      </c>
      <c r="H375" s="21"/>
      <c r="I375" s="0" t="n">
        <v>20.8848</v>
      </c>
    </row>
    <row r="376" customFormat="false" ht="12.75" hidden="false" customHeight="false" outlineLevel="0" collapsed="false">
      <c r="A376" s="19" t="n">
        <v>36876.5</v>
      </c>
      <c r="B376" s="0" t="n">
        <v>9984</v>
      </c>
      <c r="C376" s="0" t="n">
        <v>4320</v>
      </c>
      <c r="D376" s="0" t="n">
        <v>12249.6</v>
      </c>
      <c r="E376" s="20" t="n">
        <v>36876</v>
      </c>
      <c r="F376" s="18" t="n">
        <v>13</v>
      </c>
      <c r="G376" s="18" t="str">
        <f aca="false">CONCATENATE(E376+365,F376)</f>
        <v>3724113</v>
      </c>
      <c r="H376" s="21"/>
      <c r="I376" s="0" t="n">
        <v>20.6412</v>
      </c>
    </row>
    <row r="377" customFormat="false" ht="12.75" hidden="false" customHeight="false" outlineLevel="0" collapsed="false">
      <c r="A377" s="19" t="n">
        <v>36876.5416666667</v>
      </c>
      <c r="B377" s="0" t="n">
        <v>10080</v>
      </c>
      <c r="C377" s="0" t="n">
        <v>4356</v>
      </c>
      <c r="D377" s="0" t="n">
        <v>12134.4</v>
      </c>
      <c r="E377" s="20" t="n">
        <v>36876</v>
      </c>
      <c r="F377" s="18" t="n">
        <v>14</v>
      </c>
      <c r="G377" s="18" t="str">
        <f aca="false">CONCATENATE(E377+365,F377)</f>
        <v>3724114</v>
      </c>
      <c r="H377" s="21"/>
      <c r="I377" s="0" t="n">
        <v>20.5164</v>
      </c>
    </row>
    <row r="378" customFormat="false" ht="12.75" hidden="false" customHeight="false" outlineLevel="0" collapsed="false">
      <c r="A378" s="19" t="n">
        <v>36876.5833333333</v>
      </c>
      <c r="B378" s="0" t="n">
        <v>10176</v>
      </c>
      <c r="C378" s="0" t="n">
        <v>4356</v>
      </c>
      <c r="D378" s="0" t="n">
        <v>13036.8</v>
      </c>
      <c r="E378" s="20" t="n">
        <v>36876</v>
      </c>
      <c r="F378" s="18" t="n">
        <v>15</v>
      </c>
      <c r="G378" s="18" t="str">
        <f aca="false">CONCATENATE(E378+365,F378)</f>
        <v>3724115</v>
      </c>
      <c r="H378" s="21"/>
      <c r="I378" s="0" t="n">
        <v>20.313</v>
      </c>
    </row>
    <row r="379" customFormat="false" ht="12.75" hidden="false" customHeight="false" outlineLevel="0" collapsed="false">
      <c r="A379" s="19" t="n">
        <v>36876.625</v>
      </c>
      <c r="B379" s="0" t="n">
        <v>10368</v>
      </c>
      <c r="C379" s="0" t="n">
        <v>4392</v>
      </c>
      <c r="D379" s="0" t="n">
        <v>13228.8</v>
      </c>
      <c r="E379" s="20" t="n">
        <v>36876</v>
      </c>
      <c r="F379" s="18" t="n">
        <v>16</v>
      </c>
      <c r="G379" s="18" t="str">
        <f aca="false">CONCATENATE(E379+365,F379)</f>
        <v>3724116</v>
      </c>
      <c r="H379" s="21"/>
      <c r="I379" s="0" t="n">
        <v>20.079</v>
      </c>
    </row>
    <row r="380" customFormat="false" ht="12.75" hidden="false" customHeight="false" outlineLevel="0" collapsed="false">
      <c r="A380" s="19" t="n">
        <v>36876.6666666667</v>
      </c>
      <c r="B380" s="0" t="n">
        <v>10656</v>
      </c>
      <c r="C380" s="0" t="n">
        <v>4428</v>
      </c>
      <c r="D380" s="0" t="n">
        <v>13516.8</v>
      </c>
      <c r="E380" s="20" t="n">
        <v>36876</v>
      </c>
      <c r="F380" s="18" t="n">
        <v>17</v>
      </c>
      <c r="G380" s="18" t="str">
        <f aca="false">CONCATENATE(E380+365,F380)</f>
        <v>3724117</v>
      </c>
      <c r="H380" s="21"/>
      <c r="I380" s="0" t="n">
        <v>19.9158</v>
      </c>
    </row>
    <row r="381" customFormat="false" ht="12.75" hidden="false" customHeight="false" outlineLevel="0" collapsed="false">
      <c r="A381" s="19" t="n">
        <v>36876.7083333333</v>
      </c>
      <c r="B381" s="0" t="n">
        <v>11040</v>
      </c>
      <c r="C381" s="0" t="n">
        <v>4464</v>
      </c>
      <c r="D381" s="0" t="n">
        <v>14169.6</v>
      </c>
      <c r="E381" s="20" t="n">
        <v>36876</v>
      </c>
      <c r="F381" s="18" t="n">
        <v>18</v>
      </c>
      <c r="G381" s="18" t="str">
        <f aca="false">CONCATENATE(E381+365,F381)</f>
        <v>3724118</v>
      </c>
      <c r="H381" s="21"/>
      <c r="I381" s="0" t="n">
        <v>20.214</v>
      </c>
    </row>
    <row r="382" customFormat="false" ht="12.75" hidden="false" customHeight="false" outlineLevel="0" collapsed="false">
      <c r="A382" s="19" t="n">
        <v>36876.75</v>
      </c>
      <c r="B382" s="0" t="n">
        <v>11232</v>
      </c>
      <c r="C382" s="0" t="n">
        <v>4464</v>
      </c>
      <c r="D382" s="0" t="n">
        <v>14073.6</v>
      </c>
      <c r="E382" s="20" t="n">
        <v>36876</v>
      </c>
      <c r="F382" s="18" t="n">
        <v>19</v>
      </c>
      <c r="G382" s="18" t="str">
        <f aca="false">CONCATENATE(E382+365,F382)</f>
        <v>3724119</v>
      </c>
      <c r="H382" s="21"/>
      <c r="I382" s="0" t="n">
        <v>21.825</v>
      </c>
    </row>
    <row r="383" customFormat="false" ht="12.75" hidden="false" customHeight="false" outlineLevel="0" collapsed="false">
      <c r="A383" s="19" t="n">
        <v>36876.7916666667</v>
      </c>
      <c r="B383" s="0" t="n">
        <v>11328</v>
      </c>
      <c r="C383" s="0" t="n">
        <v>4428</v>
      </c>
      <c r="D383" s="0" t="n">
        <v>13824</v>
      </c>
      <c r="E383" s="20" t="n">
        <v>36876</v>
      </c>
      <c r="F383" s="18" t="n">
        <v>20</v>
      </c>
      <c r="G383" s="18" t="str">
        <f aca="false">CONCATENATE(E383+365,F383)</f>
        <v>3724120</v>
      </c>
      <c r="H383" s="21"/>
      <c r="I383" s="0" t="n">
        <v>22.0068</v>
      </c>
    </row>
    <row r="384" customFormat="false" ht="12.75" hidden="false" customHeight="false" outlineLevel="0" collapsed="false">
      <c r="A384" s="19" t="n">
        <v>36876.8333333333</v>
      </c>
      <c r="B384" s="0" t="n">
        <v>10560</v>
      </c>
      <c r="C384" s="0" t="n">
        <v>4536</v>
      </c>
      <c r="D384" s="0" t="n">
        <v>13209.6</v>
      </c>
      <c r="E384" s="20" t="n">
        <v>36876</v>
      </c>
      <c r="F384" s="18" t="n">
        <v>21</v>
      </c>
      <c r="G384" s="18" t="str">
        <f aca="false">CONCATENATE(E384+365,F384)</f>
        <v>3724121</v>
      </c>
      <c r="H384" s="21"/>
      <c r="I384" s="0" t="n">
        <v>22.0548</v>
      </c>
    </row>
    <row r="385" customFormat="false" ht="12.75" hidden="false" customHeight="false" outlineLevel="0" collapsed="false">
      <c r="A385" s="19" t="n">
        <v>36876.875</v>
      </c>
      <c r="B385" s="0" t="n">
        <v>10368</v>
      </c>
      <c r="C385" s="0" t="n">
        <v>4356</v>
      </c>
      <c r="D385" s="0" t="n">
        <v>12345.6</v>
      </c>
      <c r="E385" s="20" t="n">
        <v>36876</v>
      </c>
      <c r="F385" s="18" t="n">
        <v>22</v>
      </c>
      <c r="G385" s="18" t="str">
        <f aca="false">CONCATENATE(E385+365,F385)</f>
        <v>3724122</v>
      </c>
      <c r="H385" s="21"/>
      <c r="I385" s="0" t="n">
        <v>22.1472</v>
      </c>
    </row>
    <row r="386" customFormat="false" ht="12.75" hidden="false" customHeight="false" outlineLevel="0" collapsed="false">
      <c r="A386" s="19" t="n">
        <v>36876.9166666667</v>
      </c>
      <c r="B386" s="0" t="n">
        <v>10656</v>
      </c>
      <c r="C386" s="0" t="n">
        <v>3996</v>
      </c>
      <c r="D386" s="0" t="n">
        <v>11596.8</v>
      </c>
      <c r="E386" s="20" t="n">
        <v>36876</v>
      </c>
      <c r="F386" s="18" t="n">
        <v>23</v>
      </c>
      <c r="G386" s="18" t="str">
        <f aca="false">CONCATENATE(E386+365,F386)</f>
        <v>3724123</v>
      </c>
      <c r="H386" s="21"/>
      <c r="I386" s="0" t="n">
        <v>22.0998</v>
      </c>
    </row>
    <row r="387" customFormat="false" ht="12.75" hidden="false" customHeight="false" outlineLevel="0" collapsed="false">
      <c r="A387" s="19" t="n">
        <v>36876.9583333333</v>
      </c>
      <c r="B387" s="0" t="n">
        <v>10560</v>
      </c>
      <c r="C387" s="0" t="n">
        <v>3924</v>
      </c>
      <c r="D387" s="0" t="n">
        <v>11059.2</v>
      </c>
      <c r="E387" s="20" t="n">
        <v>36876</v>
      </c>
      <c r="F387" s="18" t="n">
        <v>24</v>
      </c>
      <c r="G387" s="18" t="str">
        <f aca="false">CONCATENATE(E387+365,F387)</f>
        <v>3724124</v>
      </c>
      <c r="H387" s="21"/>
      <c r="I387" s="0" t="n">
        <v>21.6228</v>
      </c>
    </row>
    <row r="388" customFormat="false" ht="12.75" hidden="false" customHeight="false" outlineLevel="0" collapsed="false">
      <c r="A388" s="19" t="n">
        <v>36877</v>
      </c>
      <c r="B388" s="0" t="n">
        <v>10368</v>
      </c>
      <c r="C388" s="0" t="n">
        <v>3816</v>
      </c>
      <c r="D388" s="0" t="n">
        <v>10521.6</v>
      </c>
      <c r="E388" s="20" t="n">
        <v>36877</v>
      </c>
      <c r="F388" s="18" t="n">
        <v>1</v>
      </c>
      <c r="G388" s="18" t="str">
        <f aca="false">CONCATENATE(E388+365,F388)</f>
        <v>372421</v>
      </c>
      <c r="H388" s="21"/>
      <c r="I388" s="0" t="n">
        <v>21.414</v>
      </c>
    </row>
    <row r="389" customFormat="false" ht="12.75" hidden="false" customHeight="false" outlineLevel="0" collapsed="false">
      <c r="A389" s="19" t="n">
        <v>36877.0416666667</v>
      </c>
      <c r="B389" s="0" t="n">
        <v>9504</v>
      </c>
      <c r="C389" s="0" t="n">
        <v>3816</v>
      </c>
      <c r="D389" s="0" t="n">
        <v>11193.6</v>
      </c>
      <c r="E389" s="20" t="n">
        <v>36877</v>
      </c>
      <c r="F389" s="18" t="n">
        <v>2</v>
      </c>
      <c r="G389" s="18" t="str">
        <f aca="false">CONCATENATE(E389+365,F389)</f>
        <v>372422</v>
      </c>
      <c r="H389" s="21"/>
      <c r="I389" s="0" t="n">
        <v>21.0258</v>
      </c>
    </row>
    <row r="390" customFormat="false" ht="12.75" hidden="false" customHeight="false" outlineLevel="0" collapsed="false">
      <c r="A390" s="19" t="n">
        <v>36877.0833333333</v>
      </c>
      <c r="B390" s="0" t="n">
        <v>8832</v>
      </c>
      <c r="C390" s="0" t="n">
        <v>3852</v>
      </c>
      <c r="D390" s="0" t="n">
        <v>11059.2</v>
      </c>
      <c r="E390" s="20" t="n">
        <v>36877</v>
      </c>
      <c r="F390" s="18" t="n">
        <v>3</v>
      </c>
      <c r="G390" s="18" t="str">
        <f aca="false">CONCATENATE(E390+365,F390)</f>
        <v>372423</v>
      </c>
      <c r="H390" s="21"/>
      <c r="I390" s="0" t="n">
        <v>20.88</v>
      </c>
    </row>
    <row r="391" customFormat="false" ht="12.75" hidden="false" customHeight="false" outlineLevel="0" collapsed="false">
      <c r="A391" s="19" t="n">
        <v>36877.125</v>
      </c>
      <c r="B391" s="0" t="n">
        <v>8064</v>
      </c>
      <c r="C391" s="0" t="n">
        <v>3744</v>
      </c>
      <c r="D391" s="0" t="n">
        <v>10444.8</v>
      </c>
      <c r="E391" s="20" t="n">
        <v>36877</v>
      </c>
      <c r="F391" s="18" t="n">
        <v>4</v>
      </c>
      <c r="G391" s="18" t="str">
        <f aca="false">CONCATENATE(E391+365,F391)</f>
        <v>372424</v>
      </c>
      <c r="H391" s="21"/>
      <c r="I391" s="0" t="n">
        <v>20.7996</v>
      </c>
    </row>
    <row r="392" customFormat="false" ht="12.75" hidden="false" customHeight="false" outlineLevel="0" collapsed="false">
      <c r="A392" s="19" t="n">
        <v>36877.1666666667</v>
      </c>
      <c r="B392" s="0" t="n">
        <v>7584</v>
      </c>
      <c r="C392" s="0" t="n">
        <v>3744</v>
      </c>
      <c r="D392" s="0" t="n">
        <v>9427.2</v>
      </c>
      <c r="E392" s="20" t="n">
        <v>36877</v>
      </c>
      <c r="F392" s="18" t="n">
        <v>5</v>
      </c>
      <c r="G392" s="18" t="str">
        <f aca="false">CONCATENATE(E392+365,F392)</f>
        <v>372425</v>
      </c>
      <c r="H392" s="21"/>
      <c r="I392" s="0" t="n">
        <v>20.9094</v>
      </c>
    </row>
    <row r="393" customFormat="false" ht="12.75" hidden="false" customHeight="false" outlineLevel="0" collapsed="false">
      <c r="A393" s="19" t="n">
        <v>36877.2083333333</v>
      </c>
      <c r="B393" s="0" t="n">
        <v>7296</v>
      </c>
      <c r="C393" s="0" t="n">
        <v>3708</v>
      </c>
      <c r="D393" s="0" t="n">
        <v>9235.2</v>
      </c>
      <c r="E393" s="20" t="n">
        <v>36877</v>
      </c>
      <c r="F393" s="18" t="n">
        <v>6</v>
      </c>
      <c r="G393" s="18" t="str">
        <f aca="false">CONCATENATE(E393+365,F393)</f>
        <v>372426</v>
      </c>
      <c r="H393" s="21"/>
      <c r="I393" s="0" t="n">
        <v>20.8986</v>
      </c>
    </row>
    <row r="394" customFormat="false" ht="12.75" hidden="false" customHeight="false" outlineLevel="0" collapsed="false">
      <c r="A394" s="19" t="n">
        <v>36877.25</v>
      </c>
      <c r="B394" s="0" t="n">
        <v>7104</v>
      </c>
      <c r="C394" s="0" t="n">
        <v>3708</v>
      </c>
      <c r="D394" s="0" t="n">
        <v>9100.8</v>
      </c>
      <c r="E394" s="20" t="n">
        <v>36877</v>
      </c>
      <c r="F394" s="18" t="n">
        <v>7</v>
      </c>
      <c r="G394" s="18" t="str">
        <f aca="false">CONCATENATE(E394+365,F394)</f>
        <v>372427</v>
      </c>
      <c r="H394" s="21"/>
      <c r="I394" s="0" t="n">
        <v>21.0684</v>
      </c>
    </row>
    <row r="395" customFormat="false" ht="12.75" hidden="false" customHeight="false" outlineLevel="0" collapsed="false">
      <c r="A395" s="19" t="n">
        <v>36877.2916666667</v>
      </c>
      <c r="B395" s="0" t="n">
        <v>7104</v>
      </c>
      <c r="C395" s="0" t="n">
        <v>3924</v>
      </c>
      <c r="D395" s="0" t="n">
        <v>9024</v>
      </c>
      <c r="E395" s="20" t="n">
        <v>36877</v>
      </c>
      <c r="F395" s="18" t="n">
        <v>8</v>
      </c>
      <c r="G395" s="18" t="str">
        <f aca="false">CONCATENATE(E395+365,F395)</f>
        <v>372428</v>
      </c>
      <c r="H395" s="21"/>
      <c r="I395" s="0" t="n">
        <v>20.9322</v>
      </c>
    </row>
    <row r="396" customFormat="false" ht="12.75" hidden="false" customHeight="false" outlineLevel="0" collapsed="false">
      <c r="A396" s="19" t="n">
        <v>36877.3333333333</v>
      </c>
      <c r="B396" s="0" t="n">
        <v>7104</v>
      </c>
      <c r="C396" s="0" t="n">
        <v>4032</v>
      </c>
      <c r="D396" s="0" t="n">
        <v>9696</v>
      </c>
      <c r="E396" s="20" t="n">
        <v>36877</v>
      </c>
      <c r="F396" s="18" t="n">
        <v>9</v>
      </c>
      <c r="G396" s="18" t="str">
        <f aca="false">CONCATENATE(E396+365,F396)</f>
        <v>372429</v>
      </c>
      <c r="H396" s="21"/>
      <c r="I396" s="0" t="n">
        <v>20.4708</v>
      </c>
    </row>
    <row r="397" customFormat="false" ht="12.75" hidden="false" customHeight="false" outlineLevel="0" collapsed="false">
      <c r="A397" s="19" t="n">
        <v>36877.375</v>
      </c>
      <c r="B397" s="0" t="n">
        <v>7968</v>
      </c>
      <c r="C397" s="0" t="n">
        <v>4104</v>
      </c>
      <c r="D397" s="0" t="n">
        <v>10252.8</v>
      </c>
      <c r="E397" s="20" t="n">
        <v>36877</v>
      </c>
      <c r="F397" s="18" t="n">
        <v>10</v>
      </c>
      <c r="G397" s="18" t="str">
        <f aca="false">CONCATENATE(E397+365,F397)</f>
        <v>3724210</v>
      </c>
      <c r="H397" s="21"/>
      <c r="I397" s="0" t="n">
        <v>20.388</v>
      </c>
    </row>
    <row r="398" customFormat="false" ht="12.75" hidden="false" customHeight="false" outlineLevel="0" collapsed="false">
      <c r="A398" s="19" t="n">
        <v>36877.4166666667</v>
      </c>
      <c r="B398" s="0" t="n">
        <v>9504</v>
      </c>
      <c r="C398" s="0" t="n">
        <v>4032</v>
      </c>
      <c r="D398" s="0" t="n">
        <v>11347.2</v>
      </c>
      <c r="E398" s="20" t="n">
        <v>36877</v>
      </c>
      <c r="F398" s="18" t="n">
        <v>11</v>
      </c>
      <c r="G398" s="18" t="str">
        <f aca="false">CONCATENATE(E398+365,F398)</f>
        <v>3724211</v>
      </c>
      <c r="H398" s="21"/>
      <c r="I398" s="0" t="n">
        <v>20.4996</v>
      </c>
    </row>
    <row r="399" customFormat="false" ht="12.75" hidden="false" customHeight="false" outlineLevel="0" collapsed="false">
      <c r="A399" s="19" t="n">
        <v>36877.4583333333</v>
      </c>
      <c r="B399" s="0" t="n">
        <v>9696</v>
      </c>
      <c r="C399" s="0" t="n">
        <v>4392</v>
      </c>
      <c r="D399" s="0" t="n">
        <v>12057.6</v>
      </c>
      <c r="E399" s="20" t="n">
        <v>36877</v>
      </c>
      <c r="F399" s="18" t="n">
        <v>12</v>
      </c>
      <c r="G399" s="18" t="str">
        <f aca="false">CONCATENATE(E399+365,F399)</f>
        <v>3724212</v>
      </c>
      <c r="H399" s="21"/>
      <c r="I399" s="0" t="n">
        <v>20.2626</v>
      </c>
    </row>
    <row r="400" customFormat="false" ht="12.75" hidden="false" customHeight="false" outlineLevel="0" collapsed="false">
      <c r="A400" s="19" t="n">
        <v>36877.5</v>
      </c>
      <c r="B400" s="0" t="n">
        <v>9984</v>
      </c>
      <c r="C400" s="0" t="n">
        <v>4392</v>
      </c>
      <c r="D400" s="0" t="n">
        <v>12940.8</v>
      </c>
      <c r="E400" s="20" t="n">
        <v>36877</v>
      </c>
      <c r="F400" s="18" t="n">
        <v>13</v>
      </c>
      <c r="G400" s="18" t="str">
        <f aca="false">CONCATENATE(E400+365,F400)</f>
        <v>3724213</v>
      </c>
      <c r="H400" s="21"/>
      <c r="I400" s="0" t="n">
        <v>19.956</v>
      </c>
    </row>
    <row r="401" customFormat="false" ht="12.75" hidden="false" customHeight="false" outlineLevel="0" collapsed="false">
      <c r="A401" s="19" t="n">
        <v>36877.5416666667</v>
      </c>
      <c r="B401" s="0" t="n">
        <v>10176</v>
      </c>
      <c r="C401" s="0" t="n">
        <v>4464</v>
      </c>
      <c r="D401" s="0" t="n">
        <v>12921.6</v>
      </c>
      <c r="E401" s="20" t="n">
        <v>36877</v>
      </c>
      <c r="F401" s="18" t="n">
        <v>14</v>
      </c>
      <c r="G401" s="18" t="str">
        <f aca="false">CONCATENATE(E401+365,F401)</f>
        <v>3724214</v>
      </c>
      <c r="H401" s="21"/>
      <c r="I401" s="0" t="n">
        <v>19.8048</v>
      </c>
    </row>
    <row r="402" customFormat="false" ht="12.75" hidden="false" customHeight="false" outlineLevel="0" collapsed="false">
      <c r="A402" s="19" t="n">
        <v>36877.5833333333</v>
      </c>
      <c r="B402" s="0" t="n">
        <v>10368</v>
      </c>
      <c r="C402" s="0" t="n">
        <v>4428</v>
      </c>
      <c r="D402" s="0" t="n">
        <v>12883.2</v>
      </c>
      <c r="E402" s="20" t="n">
        <v>36877</v>
      </c>
      <c r="F402" s="18" t="n">
        <v>15</v>
      </c>
      <c r="G402" s="18" t="str">
        <f aca="false">CONCATENATE(E402+365,F402)</f>
        <v>3724215</v>
      </c>
      <c r="H402" s="21"/>
      <c r="I402" s="0" t="n">
        <v>19.5822</v>
      </c>
    </row>
    <row r="403" customFormat="false" ht="12.75" hidden="false" customHeight="false" outlineLevel="0" collapsed="false">
      <c r="A403" s="19" t="n">
        <v>36877.625</v>
      </c>
      <c r="B403" s="0" t="n">
        <v>10368</v>
      </c>
      <c r="C403" s="0" t="n">
        <v>4464</v>
      </c>
      <c r="D403" s="0" t="n">
        <v>13132.8</v>
      </c>
      <c r="E403" s="20" t="n">
        <v>36877</v>
      </c>
      <c r="F403" s="18" t="n">
        <v>16</v>
      </c>
      <c r="G403" s="18" t="str">
        <f aca="false">CONCATENATE(E403+365,F403)</f>
        <v>3724216</v>
      </c>
      <c r="H403" s="21"/>
      <c r="I403" s="0" t="n">
        <v>19.6386</v>
      </c>
    </row>
    <row r="404" customFormat="false" ht="12.75" hidden="false" customHeight="false" outlineLevel="0" collapsed="false">
      <c r="A404" s="19" t="n">
        <v>36877.6666666667</v>
      </c>
      <c r="B404" s="0" t="n">
        <v>10656</v>
      </c>
      <c r="C404" s="0" t="n">
        <v>4464</v>
      </c>
      <c r="D404" s="0" t="n">
        <v>12902.4</v>
      </c>
      <c r="E404" s="20" t="n">
        <v>36877</v>
      </c>
      <c r="F404" s="18" t="n">
        <v>17</v>
      </c>
      <c r="G404" s="18" t="str">
        <f aca="false">CONCATENATE(E404+365,F404)</f>
        <v>3724217</v>
      </c>
      <c r="H404" s="21"/>
      <c r="I404" s="0" t="n">
        <v>19.6848</v>
      </c>
    </row>
    <row r="405" customFormat="false" ht="12.75" hidden="false" customHeight="false" outlineLevel="0" collapsed="false">
      <c r="A405" s="19" t="n">
        <v>36877.7083333333</v>
      </c>
      <c r="B405" s="0" t="n">
        <v>10560</v>
      </c>
      <c r="C405" s="0" t="n">
        <v>4428</v>
      </c>
      <c r="D405" s="0" t="n">
        <v>13113.6</v>
      </c>
      <c r="E405" s="20" t="n">
        <v>36877</v>
      </c>
      <c r="F405" s="18" t="n">
        <v>18</v>
      </c>
      <c r="G405" s="18" t="str">
        <f aca="false">CONCATENATE(E405+365,F405)</f>
        <v>3724218</v>
      </c>
      <c r="H405" s="21"/>
      <c r="I405" s="0" t="n">
        <v>20.1282</v>
      </c>
    </row>
    <row r="406" customFormat="false" ht="12.75" hidden="false" customHeight="false" outlineLevel="0" collapsed="false">
      <c r="A406" s="19" t="n">
        <v>36877.75</v>
      </c>
      <c r="B406" s="0" t="n">
        <v>10656</v>
      </c>
      <c r="C406" s="0" t="n">
        <v>4320</v>
      </c>
      <c r="D406" s="0" t="n">
        <v>13113.6</v>
      </c>
      <c r="E406" s="20" t="n">
        <v>36877</v>
      </c>
      <c r="F406" s="18" t="n">
        <v>19</v>
      </c>
      <c r="G406" s="18" t="str">
        <f aca="false">CONCATENATE(E406+365,F406)</f>
        <v>3724219</v>
      </c>
      <c r="H406" s="21"/>
      <c r="I406" s="0" t="n">
        <v>21.8736</v>
      </c>
    </row>
    <row r="407" customFormat="false" ht="12.75" hidden="false" customHeight="false" outlineLevel="0" collapsed="false">
      <c r="A407" s="19" t="n">
        <v>36877.7916666667</v>
      </c>
      <c r="B407" s="0" t="n">
        <v>10752</v>
      </c>
      <c r="C407" s="0" t="n">
        <v>4356</v>
      </c>
      <c r="D407" s="0" t="n">
        <v>13017.6</v>
      </c>
      <c r="E407" s="20" t="n">
        <v>36877</v>
      </c>
      <c r="F407" s="18" t="n">
        <v>20</v>
      </c>
      <c r="G407" s="18" t="str">
        <f aca="false">CONCATENATE(E407+365,F407)</f>
        <v>3724220</v>
      </c>
      <c r="H407" s="21"/>
      <c r="I407" s="0" t="n">
        <v>22.2384</v>
      </c>
    </row>
    <row r="408" customFormat="false" ht="12.75" hidden="false" customHeight="false" outlineLevel="0" collapsed="false">
      <c r="A408" s="19" t="n">
        <v>36877.8333333333</v>
      </c>
      <c r="B408" s="0" t="n">
        <v>10176</v>
      </c>
      <c r="C408" s="0" t="n">
        <v>4104</v>
      </c>
      <c r="D408" s="0" t="n">
        <v>12268.8</v>
      </c>
      <c r="E408" s="20" t="n">
        <v>36877</v>
      </c>
      <c r="F408" s="18" t="n">
        <v>21</v>
      </c>
      <c r="G408" s="18" t="str">
        <f aca="false">CONCATENATE(E408+365,F408)</f>
        <v>3724221</v>
      </c>
      <c r="H408" s="21"/>
      <c r="I408" s="0" t="n">
        <v>22.3188</v>
      </c>
    </row>
    <row r="409" customFormat="false" ht="12.75" hidden="false" customHeight="false" outlineLevel="0" collapsed="false">
      <c r="A409" s="19" t="n">
        <v>36877.875</v>
      </c>
      <c r="B409" s="0" t="n">
        <v>9792</v>
      </c>
      <c r="C409" s="0" t="n">
        <v>3888</v>
      </c>
      <c r="D409" s="0" t="n">
        <v>11328</v>
      </c>
      <c r="E409" s="20" t="n">
        <v>36877</v>
      </c>
      <c r="F409" s="18" t="n">
        <v>22</v>
      </c>
      <c r="G409" s="18" t="str">
        <f aca="false">CONCATENATE(E409+365,F409)</f>
        <v>3724222</v>
      </c>
      <c r="H409" s="21"/>
      <c r="I409" s="0" t="n">
        <v>22.485</v>
      </c>
    </row>
    <row r="410" customFormat="false" ht="12.75" hidden="false" customHeight="false" outlineLevel="0" collapsed="false">
      <c r="A410" s="19" t="n">
        <v>36877.9166666667</v>
      </c>
      <c r="B410" s="0" t="n">
        <v>10176</v>
      </c>
      <c r="C410" s="0" t="n">
        <v>3852</v>
      </c>
      <c r="D410" s="0" t="n">
        <v>11443.2</v>
      </c>
      <c r="E410" s="20" t="n">
        <v>36877</v>
      </c>
      <c r="F410" s="18" t="n">
        <v>23</v>
      </c>
      <c r="G410" s="18" t="str">
        <f aca="false">CONCATENATE(E410+365,F410)</f>
        <v>3724223</v>
      </c>
      <c r="H410" s="21"/>
      <c r="I410" s="0" t="n">
        <v>22.374</v>
      </c>
    </row>
    <row r="411" customFormat="false" ht="12.75" hidden="false" customHeight="false" outlineLevel="0" collapsed="false">
      <c r="A411" s="19" t="n">
        <v>36877.9583333333</v>
      </c>
      <c r="B411" s="0" t="n">
        <v>10080</v>
      </c>
      <c r="C411" s="0" t="n">
        <v>3816</v>
      </c>
      <c r="D411" s="0" t="n">
        <v>11212.8</v>
      </c>
      <c r="E411" s="20" t="n">
        <v>36877</v>
      </c>
      <c r="F411" s="18" t="n">
        <v>24</v>
      </c>
      <c r="G411" s="18" t="str">
        <f aca="false">CONCATENATE(E411+365,F411)</f>
        <v>3724224</v>
      </c>
      <c r="H411" s="21"/>
      <c r="I411" s="0" t="n">
        <v>21.6018</v>
      </c>
    </row>
    <row r="412" customFormat="false" ht="12.75" hidden="false" customHeight="false" outlineLevel="0" collapsed="false">
      <c r="A412" s="19" t="n">
        <v>36878</v>
      </c>
      <c r="B412" s="0" t="n">
        <v>9984</v>
      </c>
      <c r="C412" s="0" t="n">
        <v>3924</v>
      </c>
      <c r="D412" s="0" t="n">
        <v>10924.8</v>
      </c>
      <c r="E412" s="20" t="n">
        <v>36878</v>
      </c>
      <c r="F412" s="18" t="n">
        <v>1</v>
      </c>
      <c r="G412" s="18" t="str">
        <f aca="false">CONCATENATE(E412+365,F412)</f>
        <v>372431</v>
      </c>
      <c r="H412" s="21"/>
      <c r="I412" s="0" t="n">
        <v>21.1062</v>
      </c>
    </row>
    <row r="413" customFormat="false" ht="12.75" hidden="false" customHeight="false" outlineLevel="0" collapsed="false">
      <c r="A413" s="19" t="n">
        <v>36878.0416666667</v>
      </c>
      <c r="B413" s="0" t="n">
        <v>9408</v>
      </c>
      <c r="C413" s="0" t="n">
        <v>4068</v>
      </c>
      <c r="D413" s="0" t="n">
        <v>11289.6</v>
      </c>
      <c r="E413" s="20" t="n">
        <v>36878</v>
      </c>
      <c r="F413" s="18" t="n">
        <v>2</v>
      </c>
      <c r="G413" s="18" t="str">
        <f aca="false">CONCATENATE(E413+365,F413)</f>
        <v>372432</v>
      </c>
      <c r="H413" s="21"/>
      <c r="I413" s="0" t="n">
        <v>20.613</v>
      </c>
    </row>
    <row r="414" customFormat="false" ht="12.75" hidden="false" customHeight="false" outlineLevel="0" collapsed="false">
      <c r="A414" s="19" t="n">
        <v>36878.0833333333</v>
      </c>
      <c r="B414" s="0" t="n">
        <v>8832</v>
      </c>
      <c r="C414" s="0" t="n">
        <v>3888</v>
      </c>
      <c r="D414" s="0" t="n">
        <v>11270.4</v>
      </c>
      <c r="E414" s="20" t="n">
        <v>36878</v>
      </c>
      <c r="F414" s="18" t="n">
        <v>3</v>
      </c>
      <c r="G414" s="18" t="str">
        <f aca="false">CONCATENATE(E414+365,F414)</f>
        <v>372433</v>
      </c>
      <c r="H414" s="21"/>
      <c r="I414" s="0" t="n">
        <v>20.4708</v>
      </c>
    </row>
    <row r="415" customFormat="false" ht="12.75" hidden="false" customHeight="false" outlineLevel="0" collapsed="false">
      <c r="A415" s="19" t="n">
        <v>36878.125</v>
      </c>
      <c r="B415" s="0" t="n">
        <v>8352</v>
      </c>
      <c r="C415" s="0" t="n">
        <v>3780</v>
      </c>
      <c r="D415" s="0" t="n">
        <v>10368</v>
      </c>
      <c r="E415" s="20" t="n">
        <v>36878</v>
      </c>
      <c r="F415" s="18" t="n">
        <v>4</v>
      </c>
      <c r="G415" s="18" t="str">
        <f aca="false">CONCATENATE(E415+365,F415)</f>
        <v>372434</v>
      </c>
      <c r="H415" s="21"/>
      <c r="I415" s="0" t="n">
        <v>20.5962</v>
      </c>
    </row>
    <row r="416" customFormat="false" ht="12.75" hidden="false" customHeight="false" outlineLevel="0" collapsed="false">
      <c r="A416" s="19" t="n">
        <v>36878.1666666667</v>
      </c>
      <c r="B416" s="0" t="n">
        <v>7584</v>
      </c>
      <c r="C416" s="0" t="n">
        <v>3744</v>
      </c>
      <c r="D416" s="0" t="n">
        <v>9465.6</v>
      </c>
      <c r="E416" s="20" t="n">
        <v>36878</v>
      </c>
      <c r="F416" s="18" t="n">
        <v>5</v>
      </c>
      <c r="G416" s="18" t="str">
        <f aca="false">CONCATENATE(E416+365,F416)</f>
        <v>372435</v>
      </c>
      <c r="H416" s="21"/>
      <c r="I416" s="0" t="n">
        <v>20.6658</v>
      </c>
    </row>
    <row r="417" customFormat="false" ht="12.75" hidden="false" customHeight="false" outlineLevel="0" collapsed="false">
      <c r="A417" s="19" t="n">
        <v>36878.2083333333</v>
      </c>
      <c r="B417" s="0" t="n">
        <v>7296</v>
      </c>
      <c r="C417" s="0" t="n">
        <v>4068</v>
      </c>
      <c r="D417" s="0" t="n">
        <v>9427.2</v>
      </c>
      <c r="E417" s="20" t="n">
        <v>36878</v>
      </c>
      <c r="F417" s="18" t="n">
        <v>6</v>
      </c>
      <c r="G417" s="18" t="str">
        <f aca="false">CONCATENATE(E417+365,F417)</f>
        <v>372436</v>
      </c>
      <c r="H417" s="21"/>
      <c r="I417" s="0" t="n">
        <v>21.0306</v>
      </c>
    </row>
    <row r="418" customFormat="false" ht="12.75" hidden="false" customHeight="false" outlineLevel="0" collapsed="false">
      <c r="A418" s="19" t="n">
        <v>36878.25</v>
      </c>
      <c r="B418" s="0" t="n">
        <v>7200</v>
      </c>
      <c r="C418" s="0" t="n">
        <v>4032</v>
      </c>
      <c r="D418" s="0" t="n">
        <v>9408</v>
      </c>
      <c r="E418" s="20" t="n">
        <v>36878</v>
      </c>
      <c r="F418" s="18" t="n">
        <v>7</v>
      </c>
      <c r="G418" s="18" t="str">
        <f aca="false">CONCATENATE(E418+365,F418)</f>
        <v>372437</v>
      </c>
      <c r="H418" s="21"/>
      <c r="I418" s="0" t="n">
        <v>22.1952</v>
      </c>
    </row>
    <row r="419" customFormat="false" ht="12.75" hidden="false" customHeight="false" outlineLevel="0" collapsed="false">
      <c r="A419" s="19" t="n">
        <v>36878.2916666667</v>
      </c>
      <c r="B419" s="0" t="n">
        <v>7200</v>
      </c>
      <c r="C419" s="0" t="n">
        <v>4068</v>
      </c>
      <c r="D419" s="0" t="n">
        <v>9196.8</v>
      </c>
      <c r="E419" s="20" t="n">
        <v>36878</v>
      </c>
      <c r="F419" s="18" t="n">
        <v>8</v>
      </c>
      <c r="G419" s="18" t="str">
        <f aca="false">CONCATENATE(E419+365,F419)</f>
        <v>372438</v>
      </c>
      <c r="H419" s="21"/>
      <c r="I419" s="0" t="n">
        <v>24.6498</v>
      </c>
    </row>
    <row r="420" customFormat="false" ht="12.75" hidden="false" customHeight="false" outlineLevel="0" collapsed="false">
      <c r="A420" s="19" t="n">
        <v>36878.3333333333</v>
      </c>
      <c r="B420" s="0" t="n">
        <v>7296</v>
      </c>
      <c r="C420" s="0" t="n">
        <v>4068</v>
      </c>
      <c r="D420" s="0" t="n">
        <v>9273.6</v>
      </c>
      <c r="E420" s="20" t="n">
        <v>36878</v>
      </c>
      <c r="F420" s="18" t="n">
        <v>9</v>
      </c>
      <c r="G420" s="18" t="str">
        <f aca="false">CONCATENATE(E420+365,F420)</f>
        <v>372439</v>
      </c>
      <c r="H420" s="21"/>
      <c r="I420" s="0" t="n">
        <v>26.691</v>
      </c>
    </row>
    <row r="421" customFormat="false" ht="12.75" hidden="false" customHeight="false" outlineLevel="0" collapsed="false">
      <c r="A421" s="19" t="n">
        <v>36878.375</v>
      </c>
      <c r="B421" s="0" t="n">
        <v>8160</v>
      </c>
      <c r="C421" s="0" t="n">
        <v>4140</v>
      </c>
      <c r="D421" s="0" t="n">
        <v>10579.2</v>
      </c>
      <c r="E421" s="20" t="n">
        <v>36878</v>
      </c>
      <c r="F421" s="18" t="n">
        <v>10</v>
      </c>
      <c r="G421" s="18" t="str">
        <f aca="false">CONCATENATE(E421+365,F421)</f>
        <v>3724310</v>
      </c>
      <c r="H421" s="21"/>
      <c r="I421" s="0" t="n">
        <v>27.5178</v>
      </c>
    </row>
    <row r="422" customFormat="false" ht="12.75" hidden="false" customHeight="false" outlineLevel="0" collapsed="false">
      <c r="A422" s="19" t="n">
        <v>36878.4166666667</v>
      </c>
      <c r="B422" s="0" t="n">
        <v>9312</v>
      </c>
      <c r="C422" s="0" t="n">
        <v>4320</v>
      </c>
      <c r="D422" s="0" t="n">
        <v>11712</v>
      </c>
      <c r="E422" s="20" t="n">
        <v>36878</v>
      </c>
      <c r="F422" s="18" t="n">
        <v>11</v>
      </c>
      <c r="G422" s="18" t="str">
        <f aca="false">CONCATENATE(E422+365,F422)</f>
        <v>3724311</v>
      </c>
      <c r="H422" s="21"/>
      <c r="I422" s="0" t="n">
        <v>27.5442</v>
      </c>
    </row>
    <row r="423" customFormat="false" ht="12.75" hidden="false" customHeight="false" outlineLevel="0" collapsed="false">
      <c r="A423" s="19" t="n">
        <v>36878.4583333333</v>
      </c>
      <c r="B423" s="0" t="n">
        <v>9696</v>
      </c>
      <c r="C423" s="0" t="n">
        <v>4500</v>
      </c>
      <c r="D423" s="0" t="n">
        <v>12403.2</v>
      </c>
      <c r="E423" s="20" t="n">
        <v>36878</v>
      </c>
      <c r="F423" s="18" t="n">
        <v>12</v>
      </c>
      <c r="G423" s="18" t="str">
        <f aca="false">CONCATENATE(E423+365,F423)</f>
        <v>3724312</v>
      </c>
      <c r="H423" s="21"/>
      <c r="I423" s="0" t="n">
        <v>27.5988</v>
      </c>
    </row>
    <row r="424" customFormat="false" ht="12.75" hidden="false" customHeight="false" outlineLevel="0" collapsed="false">
      <c r="A424" s="19" t="n">
        <v>36878.5</v>
      </c>
      <c r="B424" s="0" t="n">
        <v>9792</v>
      </c>
      <c r="C424" s="0" t="n">
        <v>4608</v>
      </c>
      <c r="D424" s="0" t="n">
        <v>12384</v>
      </c>
      <c r="E424" s="20" t="n">
        <v>36878</v>
      </c>
      <c r="F424" s="18" t="n">
        <v>13</v>
      </c>
      <c r="G424" s="18" t="str">
        <f aca="false">CONCATENATE(E424+365,F424)</f>
        <v>3724313</v>
      </c>
      <c r="H424" s="21"/>
      <c r="I424" s="0" t="n">
        <v>27.4068</v>
      </c>
    </row>
    <row r="425" customFormat="false" ht="12.75" hidden="false" customHeight="false" outlineLevel="0" collapsed="false">
      <c r="A425" s="19" t="n">
        <v>36878.5416666667</v>
      </c>
      <c r="B425" s="0" t="n">
        <v>10080</v>
      </c>
      <c r="C425" s="0" t="n">
        <v>4752</v>
      </c>
      <c r="D425" s="0" t="n">
        <v>12384</v>
      </c>
      <c r="E425" s="20" t="n">
        <v>36878</v>
      </c>
      <c r="F425" s="18" t="n">
        <v>14</v>
      </c>
      <c r="G425" s="18" t="str">
        <f aca="false">CONCATENATE(E425+365,F425)</f>
        <v>3724314</v>
      </c>
      <c r="H425" s="21"/>
      <c r="I425" s="0" t="n">
        <v>27.2004</v>
      </c>
    </row>
    <row r="426" customFormat="false" ht="12.75" hidden="false" customHeight="false" outlineLevel="0" collapsed="false">
      <c r="A426" s="19" t="n">
        <v>36878.5833333333</v>
      </c>
      <c r="B426" s="0" t="n">
        <v>10464</v>
      </c>
      <c r="C426" s="0" t="n">
        <v>4752</v>
      </c>
      <c r="D426" s="0" t="n">
        <v>13036.8</v>
      </c>
      <c r="E426" s="20" t="n">
        <v>36878</v>
      </c>
      <c r="F426" s="18" t="n">
        <v>15</v>
      </c>
      <c r="G426" s="18" t="str">
        <f aca="false">CONCATENATE(E426+365,F426)</f>
        <v>3724315</v>
      </c>
      <c r="H426" s="21"/>
      <c r="I426" s="0" t="n">
        <v>26.9922</v>
      </c>
    </row>
    <row r="427" customFormat="false" ht="12.75" hidden="false" customHeight="false" outlineLevel="0" collapsed="false">
      <c r="A427" s="19" t="n">
        <v>36878.625</v>
      </c>
      <c r="B427" s="0" t="n">
        <v>10656</v>
      </c>
      <c r="C427" s="0" t="n">
        <v>4716</v>
      </c>
      <c r="D427" s="0" t="n">
        <v>13516.8</v>
      </c>
      <c r="E427" s="20" t="n">
        <v>36878</v>
      </c>
      <c r="F427" s="18" t="n">
        <v>16</v>
      </c>
      <c r="G427" s="18" t="str">
        <f aca="false">CONCATENATE(E427+365,F427)</f>
        <v>3724316</v>
      </c>
      <c r="H427" s="21"/>
      <c r="I427" s="0" t="n">
        <v>26.4696</v>
      </c>
    </row>
    <row r="428" customFormat="false" ht="12.75" hidden="false" customHeight="false" outlineLevel="0" collapsed="false">
      <c r="A428" s="19" t="n">
        <v>36878.6666666667</v>
      </c>
      <c r="B428" s="0" t="n">
        <v>10848</v>
      </c>
      <c r="C428" s="0" t="n">
        <v>4824</v>
      </c>
      <c r="D428" s="0" t="n">
        <v>13900.8</v>
      </c>
      <c r="E428" s="20" t="n">
        <v>36878</v>
      </c>
      <c r="F428" s="18" t="n">
        <v>17</v>
      </c>
      <c r="G428" s="18" t="str">
        <f aca="false">CONCATENATE(E428+365,F428)</f>
        <v>3724317</v>
      </c>
      <c r="H428" s="21"/>
      <c r="I428" s="0" t="n">
        <v>25.5552</v>
      </c>
    </row>
    <row r="429" customFormat="false" ht="12.75" hidden="false" customHeight="false" outlineLevel="0" collapsed="false">
      <c r="A429" s="19" t="n">
        <v>36878.7083333333</v>
      </c>
      <c r="B429" s="0" t="n">
        <v>11328</v>
      </c>
      <c r="C429" s="0" t="n">
        <v>4896</v>
      </c>
      <c r="D429" s="0" t="n">
        <v>13900.8</v>
      </c>
      <c r="E429" s="20" t="n">
        <v>36878</v>
      </c>
      <c r="F429" s="18" t="n">
        <v>18</v>
      </c>
      <c r="G429" s="18" t="str">
        <f aca="false">CONCATENATE(E429+365,F429)</f>
        <v>3724318</v>
      </c>
      <c r="H429" s="21"/>
      <c r="I429" s="0" t="n">
        <v>24.4764</v>
      </c>
    </row>
    <row r="430" customFormat="false" ht="12.75" hidden="false" customHeight="false" outlineLevel="0" collapsed="false">
      <c r="A430" s="19" t="n">
        <v>36878.75</v>
      </c>
      <c r="B430" s="0" t="n">
        <v>11424</v>
      </c>
      <c r="C430" s="0" t="n">
        <v>4932</v>
      </c>
      <c r="D430" s="0" t="n">
        <v>14323.2</v>
      </c>
      <c r="E430" s="20" t="n">
        <v>36878</v>
      </c>
      <c r="F430" s="18" t="n">
        <v>19</v>
      </c>
      <c r="G430" s="18" t="str">
        <f aca="false">CONCATENATE(E430+365,F430)</f>
        <v>3724319</v>
      </c>
      <c r="H430" s="21"/>
      <c r="I430" s="0" t="n">
        <v>25.1796</v>
      </c>
    </row>
    <row r="431" customFormat="false" ht="12.75" hidden="false" customHeight="false" outlineLevel="0" collapsed="false">
      <c r="A431" s="19" t="n">
        <v>36878.7916666667</v>
      </c>
      <c r="B431" s="0" t="n">
        <v>11520</v>
      </c>
      <c r="C431" s="0" t="n">
        <v>4860</v>
      </c>
      <c r="D431" s="0" t="n">
        <v>13708.8</v>
      </c>
      <c r="E431" s="20" t="n">
        <v>36878</v>
      </c>
      <c r="F431" s="18" t="n">
        <v>20</v>
      </c>
      <c r="G431" s="18" t="str">
        <f aca="false">CONCATENATE(E431+365,F431)</f>
        <v>3724320</v>
      </c>
      <c r="H431" s="21"/>
      <c r="I431" s="0" t="n">
        <v>25.1448</v>
      </c>
    </row>
    <row r="432" customFormat="false" ht="12.75" hidden="false" customHeight="false" outlineLevel="0" collapsed="false">
      <c r="A432" s="19" t="n">
        <v>36878.8333333333</v>
      </c>
      <c r="B432" s="0" t="n">
        <v>10848</v>
      </c>
      <c r="C432" s="0" t="n">
        <v>4680</v>
      </c>
      <c r="D432" s="0" t="n">
        <v>12940.8</v>
      </c>
      <c r="E432" s="20" t="n">
        <v>36878</v>
      </c>
      <c r="F432" s="18" t="n">
        <v>21</v>
      </c>
      <c r="G432" s="18" t="str">
        <f aca="false">CONCATENATE(E432+365,F432)</f>
        <v>3724321</v>
      </c>
      <c r="H432" s="21"/>
      <c r="I432" s="0" t="n">
        <v>24.7578</v>
      </c>
    </row>
    <row r="433" customFormat="false" ht="12.75" hidden="false" customHeight="false" outlineLevel="0" collapsed="false">
      <c r="A433" s="19" t="n">
        <v>36878.875</v>
      </c>
      <c r="B433" s="0" t="n">
        <v>10656</v>
      </c>
      <c r="C433" s="0" t="n">
        <v>4464</v>
      </c>
      <c r="D433" s="0" t="n">
        <v>11692.8</v>
      </c>
      <c r="E433" s="20" t="n">
        <v>36878</v>
      </c>
      <c r="F433" s="18" t="n">
        <v>22</v>
      </c>
      <c r="G433" s="18" t="str">
        <f aca="false">CONCATENATE(E433+365,F433)</f>
        <v>3724322</v>
      </c>
      <c r="H433" s="21"/>
      <c r="I433" s="0" t="n">
        <v>24.5544</v>
      </c>
    </row>
    <row r="434" customFormat="false" ht="12.75" hidden="false" customHeight="false" outlineLevel="0" collapsed="false">
      <c r="A434" s="19" t="n">
        <v>36878.9166666667</v>
      </c>
      <c r="B434" s="0" t="n">
        <v>10560</v>
      </c>
      <c r="C434" s="0" t="n">
        <v>3960</v>
      </c>
      <c r="D434" s="0" t="n">
        <v>11174.4</v>
      </c>
      <c r="E434" s="20" t="n">
        <v>36878</v>
      </c>
      <c r="F434" s="18" t="n">
        <v>23</v>
      </c>
      <c r="G434" s="18" t="str">
        <f aca="false">CONCATENATE(E434+365,F434)</f>
        <v>3724323</v>
      </c>
      <c r="H434" s="21"/>
      <c r="I434" s="0" t="n">
        <v>24.6606</v>
      </c>
    </row>
    <row r="435" customFormat="false" ht="12.75" hidden="false" customHeight="false" outlineLevel="0" collapsed="false">
      <c r="A435" s="19" t="n">
        <v>36878.9583333333</v>
      </c>
      <c r="B435" s="0" t="n">
        <v>10560</v>
      </c>
      <c r="C435" s="0" t="n">
        <v>3960</v>
      </c>
      <c r="D435" s="0" t="n">
        <v>10924.8</v>
      </c>
      <c r="E435" s="20" t="n">
        <v>36878</v>
      </c>
      <c r="F435" s="18" t="n">
        <v>24</v>
      </c>
      <c r="G435" s="18" t="str">
        <f aca="false">CONCATENATE(E435+365,F435)</f>
        <v>3724324</v>
      </c>
      <c r="H435" s="21"/>
      <c r="I435" s="0" t="n">
        <v>23.7372</v>
      </c>
    </row>
    <row r="436" customFormat="false" ht="12.75" hidden="false" customHeight="false" outlineLevel="0" collapsed="false">
      <c r="A436" s="19" t="n">
        <v>36879</v>
      </c>
      <c r="B436" s="0" t="n">
        <v>10176</v>
      </c>
      <c r="C436" s="0" t="n">
        <v>3888</v>
      </c>
      <c r="D436" s="0" t="n">
        <v>11193.6</v>
      </c>
      <c r="E436" s="20" t="n">
        <v>36879</v>
      </c>
      <c r="F436" s="18" t="n">
        <v>1</v>
      </c>
      <c r="G436" s="18" t="str">
        <f aca="false">CONCATENATE(E436+365,F436)</f>
        <v>372441</v>
      </c>
      <c r="H436" s="21"/>
      <c r="I436" s="0" t="n">
        <v>22.3668</v>
      </c>
    </row>
    <row r="437" customFormat="false" ht="12.75" hidden="false" customHeight="false" outlineLevel="0" collapsed="false">
      <c r="A437" s="19" t="n">
        <v>36879.0416666667</v>
      </c>
      <c r="B437" s="0" t="n">
        <v>9696</v>
      </c>
      <c r="C437" s="0" t="n">
        <v>3816</v>
      </c>
      <c r="D437" s="0" t="n">
        <v>11136</v>
      </c>
      <c r="E437" s="20" t="n">
        <v>36879</v>
      </c>
      <c r="F437" s="18" t="n">
        <v>2</v>
      </c>
      <c r="G437" s="18" t="str">
        <f aca="false">CONCATENATE(E437+365,F437)</f>
        <v>372442</v>
      </c>
      <c r="H437" s="21"/>
      <c r="I437" s="0" t="n">
        <v>21.8088</v>
      </c>
    </row>
    <row r="438" customFormat="false" ht="12.75" hidden="false" customHeight="false" outlineLevel="0" collapsed="false">
      <c r="A438" s="19" t="n">
        <v>36879.0833333333</v>
      </c>
      <c r="B438" s="0" t="n">
        <v>8928</v>
      </c>
      <c r="C438" s="0" t="n">
        <v>3816</v>
      </c>
      <c r="D438" s="0" t="n">
        <v>11116.8</v>
      </c>
      <c r="E438" s="20" t="n">
        <v>36879</v>
      </c>
      <c r="F438" s="18" t="n">
        <v>3</v>
      </c>
      <c r="G438" s="18" t="str">
        <f aca="false">CONCATENATE(E438+365,F438)</f>
        <v>372443</v>
      </c>
      <c r="H438" s="21"/>
      <c r="I438" s="0" t="n">
        <v>21.7344</v>
      </c>
    </row>
    <row r="439" customFormat="false" ht="12.75" hidden="false" customHeight="false" outlineLevel="0" collapsed="false">
      <c r="A439" s="19" t="n">
        <v>36879.125</v>
      </c>
      <c r="B439" s="0" t="n">
        <v>8352</v>
      </c>
      <c r="C439" s="0" t="n">
        <v>3780</v>
      </c>
      <c r="D439" s="0" t="n">
        <v>10329.6</v>
      </c>
      <c r="E439" s="20" t="n">
        <v>36879</v>
      </c>
      <c r="F439" s="18" t="n">
        <v>4</v>
      </c>
      <c r="G439" s="18" t="str">
        <f aca="false">CONCATENATE(E439+365,F439)</f>
        <v>372444</v>
      </c>
      <c r="H439" s="21"/>
      <c r="I439" s="0" t="n">
        <v>21.8106</v>
      </c>
    </row>
    <row r="440" customFormat="false" ht="12.75" hidden="false" customHeight="false" outlineLevel="0" collapsed="false">
      <c r="A440" s="19" t="n">
        <v>36879.1666666667</v>
      </c>
      <c r="B440" s="0" t="n">
        <v>7680</v>
      </c>
      <c r="C440" s="0" t="n">
        <v>4104</v>
      </c>
      <c r="D440" s="0" t="n">
        <v>9350.4</v>
      </c>
      <c r="E440" s="20" t="n">
        <v>36879</v>
      </c>
      <c r="F440" s="18" t="n">
        <v>5</v>
      </c>
      <c r="G440" s="18" t="str">
        <f aca="false">CONCATENATE(E440+365,F440)</f>
        <v>372445</v>
      </c>
      <c r="H440" s="21"/>
      <c r="I440" s="0" t="n">
        <v>21.8412</v>
      </c>
    </row>
    <row r="441" customFormat="false" ht="12.75" hidden="false" customHeight="false" outlineLevel="0" collapsed="false">
      <c r="A441" s="19" t="n">
        <v>36879.2083333333</v>
      </c>
      <c r="B441" s="0" t="n">
        <v>7296</v>
      </c>
      <c r="C441" s="0" t="n">
        <v>4104</v>
      </c>
      <c r="D441" s="0" t="n">
        <v>9158.4</v>
      </c>
      <c r="E441" s="20" t="n">
        <v>36879</v>
      </c>
      <c r="F441" s="18" t="n">
        <v>6</v>
      </c>
      <c r="G441" s="18" t="str">
        <f aca="false">CONCATENATE(E441+365,F441)</f>
        <v>372446</v>
      </c>
      <c r="H441" s="21"/>
      <c r="I441" s="0" t="n">
        <v>22.1004</v>
      </c>
    </row>
    <row r="442" customFormat="false" ht="12.75" hidden="false" customHeight="false" outlineLevel="0" collapsed="false">
      <c r="A442" s="19" t="n">
        <v>36879.25</v>
      </c>
      <c r="B442" s="0" t="n">
        <v>7104</v>
      </c>
      <c r="C442" s="0" t="n">
        <v>4104</v>
      </c>
      <c r="D442" s="0" t="n">
        <v>9139.2</v>
      </c>
      <c r="E442" s="20" t="n">
        <v>36879</v>
      </c>
      <c r="F442" s="18" t="n">
        <v>7</v>
      </c>
      <c r="G442" s="18" t="str">
        <f aca="false">CONCATENATE(E442+365,F442)</f>
        <v>372447</v>
      </c>
      <c r="H442" s="21"/>
      <c r="I442" s="0" t="n">
        <v>22.9476</v>
      </c>
      <c r="J442" s="14"/>
    </row>
    <row r="443" customFormat="false" ht="12.75" hidden="false" customHeight="false" outlineLevel="0" collapsed="false">
      <c r="A443" s="19" t="n">
        <v>36879.2916666667</v>
      </c>
      <c r="B443" s="0" t="n">
        <v>7104</v>
      </c>
      <c r="C443" s="0" t="n">
        <v>4104</v>
      </c>
      <c r="D443" s="0" t="n">
        <v>9043.2</v>
      </c>
      <c r="E443" s="20" t="n">
        <v>36879</v>
      </c>
      <c r="F443" s="18" t="n">
        <v>8</v>
      </c>
      <c r="G443" s="18" t="str">
        <f aca="false">CONCATENATE(E443+365,F443)</f>
        <v>372448</v>
      </c>
      <c r="H443" s="21"/>
      <c r="I443" s="0" t="n">
        <v>25.4862</v>
      </c>
    </row>
    <row r="444" customFormat="false" ht="12.75" hidden="false" customHeight="false" outlineLevel="0" collapsed="false">
      <c r="A444" s="19" t="n">
        <v>36879.3333333333</v>
      </c>
      <c r="B444" s="0" t="n">
        <v>7104</v>
      </c>
      <c r="C444" s="0" t="n">
        <v>4140</v>
      </c>
      <c r="D444" s="0" t="n">
        <v>9331.2</v>
      </c>
      <c r="E444" s="20" t="n">
        <v>36879</v>
      </c>
      <c r="F444" s="18" t="n">
        <v>9</v>
      </c>
      <c r="G444" s="18" t="str">
        <f aca="false">CONCATENATE(E444+365,F444)</f>
        <v>372449</v>
      </c>
      <c r="H444" s="21"/>
      <c r="I444" s="0" t="n">
        <v>27.5478</v>
      </c>
    </row>
    <row r="445" customFormat="false" ht="12.75" hidden="false" customHeight="false" outlineLevel="0" collapsed="false">
      <c r="A445" s="19" t="n">
        <v>36879.375</v>
      </c>
      <c r="B445" s="0" t="n">
        <v>7872</v>
      </c>
      <c r="C445" s="0" t="n">
        <v>4104</v>
      </c>
      <c r="D445" s="0" t="n">
        <v>10003.2</v>
      </c>
      <c r="E445" s="20" t="n">
        <v>36879</v>
      </c>
      <c r="F445" s="18" t="n">
        <v>10</v>
      </c>
      <c r="G445" s="18" t="str">
        <f aca="false">CONCATENATE(E445+365,F445)</f>
        <v>3724410</v>
      </c>
      <c r="H445" s="21"/>
      <c r="I445" s="0" t="n">
        <v>28.4184</v>
      </c>
    </row>
    <row r="446" customFormat="false" ht="12.75" hidden="false" customHeight="false" outlineLevel="0" collapsed="false">
      <c r="A446" s="19" t="n">
        <v>36879.4166666667</v>
      </c>
      <c r="B446" s="0" t="n">
        <v>9216</v>
      </c>
      <c r="C446" s="0" t="n">
        <v>4140</v>
      </c>
      <c r="D446" s="0" t="n">
        <v>10790.4</v>
      </c>
      <c r="E446" s="20" t="n">
        <v>36879</v>
      </c>
      <c r="F446" s="18" t="n">
        <v>11</v>
      </c>
      <c r="G446" s="18" t="str">
        <f aca="false">CONCATENATE(E446+365,F446)</f>
        <v>3724411</v>
      </c>
      <c r="H446" s="21"/>
      <c r="I446" s="0" t="n">
        <v>28.3122</v>
      </c>
    </row>
    <row r="447" customFormat="false" ht="12.75" hidden="false" customHeight="false" outlineLevel="0" collapsed="false">
      <c r="A447" s="19" t="n">
        <v>36879.4583333333</v>
      </c>
      <c r="B447" s="0" t="n">
        <v>9312</v>
      </c>
      <c r="C447" s="0" t="n">
        <v>4248</v>
      </c>
      <c r="D447" s="0" t="n">
        <v>11692.8</v>
      </c>
      <c r="E447" s="20" t="n">
        <v>36879</v>
      </c>
      <c r="F447" s="18" t="n">
        <v>12</v>
      </c>
      <c r="G447" s="18" t="str">
        <f aca="false">CONCATENATE(E447+365,F447)</f>
        <v>3724412</v>
      </c>
      <c r="H447" s="21"/>
      <c r="I447" s="0" t="n">
        <v>27.8154</v>
      </c>
    </row>
    <row r="448" customFormat="false" ht="12.75" hidden="false" customHeight="false" outlineLevel="0" collapsed="false">
      <c r="A448" s="19" t="n">
        <v>36879.5</v>
      </c>
      <c r="B448" s="0" t="n">
        <v>9696</v>
      </c>
      <c r="C448" s="0" t="n">
        <v>4248</v>
      </c>
      <c r="D448" s="0" t="n">
        <v>12230.4</v>
      </c>
      <c r="E448" s="20" t="n">
        <v>36879</v>
      </c>
      <c r="F448" s="18" t="n">
        <v>13</v>
      </c>
      <c r="G448" s="18" t="str">
        <f aca="false">CONCATENATE(E448+365,F448)</f>
        <v>3724413</v>
      </c>
      <c r="H448" s="21"/>
      <c r="I448" s="0" t="n">
        <v>27.4374</v>
      </c>
    </row>
    <row r="449" customFormat="false" ht="12.75" hidden="false" customHeight="false" outlineLevel="0" collapsed="false">
      <c r="A449" s="19" t="n">
        <v>36879.5416666667</v>
      </c>
      <c r="B449" s="0" t="n">
        <v>9888</v>
      </c>
      <c r="C449" s="0" t="n">
        <v>4212</v>
      </c>
      <c r="D449" s="0" t="n">
        <v>11865.6</v>
      </c>
      <c r="E449" s="20" t="n">
        <v>36879</v>
      </c>
      <c r="F449" s="18" t="n">
        <v>14</v>
      </c>
      <c r="G449" s="18" t="str">
        <f aca="false">CONCATENATE(E449+365,F449)</f>
        <v>3724414</v>
      </c>
      <c r="H449" s="21"/>
      <c r="I449" s="0" t="n">
        <v>27.6468</v>
      </c>
    </row>
    <row r="450" customFormat="false" ht="12.75" hidden="false" customHeight="false" outlineLevel="0" collapsed="false">
      <c r="A450" s="19" t="n">
        <v>36879.5833333333</v>
      </c>
      <c r="B450" s="0" t="n">
        <v>10176</v>
      </c>
      <c r="C450" s="0" t="n">
        <v>4212</v>
      </c>
      <c r="D450" s="0" t="n">
        <v>12672</v>
      </c>
      <c r="E450" s="20" t="n">
        <v>36879</v>
      </c>
      <c r="F450" s="18" t="n">
        <v>15</v>
      </c>
      <c r="G450" s="18" t="str">
        <f aca="false">CONCATENATE(E450+365,F450)</f>
        <v>3724415</v>
      </c>
      <c r="H450" s="21"/>
      <c r="I450" s="0" t="n">
        <v>27.1278</v>
      </c>
    </row>
    <row r="451" customFormat="false" ht="12.75" hidden="false" customHeight="false" outlineLevel="0" collapsed="false">
      <c r="A451" s="19" t="n">
        <v>36879.625</v>
      </c>
      <c r="B451" s="0" t="n">
        <v>10368</v>
      </c>
      <c r="C451" s="0" t="n">
        <v>4176</v>
      </c>
      <c r="D451" s="0" t="n">
        <v>12902.4</v>
      </c>
      <c r="E451" s="20" t="n">
        <v>36879</v>
      </c>
      <c r="F451" s="18" t="n">
        <v>16</v>
      </c>
      <c r="G451" s="18" t="str">
        <f aca="false">CONCATENATE(E451+365,F451)</f>
        <v>3724416</v>
      </c>
      <c r="H451" s="21"/>
      <c r="I451" s="0" t="n">
        <v>26.9376</v>
      </c>
    </row>
    <row r="452" customFormat="false" ht="12.75" hidden="false" customHeight="false" outlineLevel="0" collapsed="false">
      <c r="A452" s="19" t="n">
        <v>36879.6666666667</v>
      </c>
      <c r="B452" s="0" t="n">
        <v>10944</v>
      </c>
      <c r="C452" s="0" t="n">
        <v>4248</v>
      </c>
      <c r="D452" s="0" t="n">
        <v>12921.6</v>
      </c>
      <c r="E452" s="20" t="n">
        <v>36879</v>
      </c>
      <c r="F452" s="18" t="n">
        <v>17</v>
      </c>
      <c r="G452" s="18" t="str">
        <f aca="false">CONCATENATE(E452+365,F452)</f>
        <v>3724417</v>
      </c>
      <c r="H452" s="21"/>
      <c r="I452" s="0" t="n">
        <v>25.9356</v>
      </c>
    </row>
    <row r="453" customFormat="false" ht="12.75" hidden="false" customHeight="false" outlineLevel="0" collapsed="false">
      <c r="A453" s="19" t="n">
        <v>36879.7083333333</v>
      </c>
      <c r="B453" s="0" t="n">
        <v>11328</v>
      </c>
      <c r="C453" s="0" t="n">
        <v>4284</v>
      </c>
      <c r="D453" s="0" t="n">
        <v>13382.4</v>
      </c>
      <c r="E453" s="20" t="n">
        <v>36879</v>
      </c>
      <c r="F453" s="18" t="n">
        <v>18</v>
      </c>
      <c r="G453" s="18" t="str">
        <f aca="false">CONCATENATE(E453+365,F453)</f>
        <v>3724418</v>
      </c>
      <c r="H453" s="21"/>
      <c r="I453" s="0" t="n">
        <v>24.4296</v>
      </c>
    </row>
    <row r="454" customFormat="false" ht="12.75" hidden="false" customHeight="false" outlineLevel="0" collapsed="false">
      <c r="A454" s="19" t="n">
        <v>36879.75</v>
      </c>
      <c r="B454" s="0" t="n">
        <v>11424</v>
      </c>
      <c r="C454" s="0" t="n">
        <v>4284</v>
      </c>
      <c r="D454" s="0" t="n">
        <v>13363.2</v>
      </c>
      <c r="E454" s="20" t="n">
        <v>36879</v>
      </c>
      <c r="F454" s="18" t="n">
        <v>19</v>
      </c>
      <c r="G454" s="18" t="str">
        <f aca="false">CONCATENATE(E454+365,F454)</f>
        <v>3724419</v>
      </c>
      <c r="H454" s="21"/>
      <c r="I454" s="0" t="n">
        <v>25.2972</v>
      </c>
    </row>
    <row r="455" customFormat="false" ht="12.75" hidden="false" customHeight="false" outlineLevel="0" collapsed="false">
      <c r="A455" s="19" t="n">
        <v>36879.7916666667</v>
      </c>
      <c r="B455" s="0" t="n">
        <v>11328</v>
      </c>
      <c r="C455" s="0" t="n">
        <v>4176</v>
      </c>
      <c r="D455" s="0" t="n">
        <v>13132.8</v>
      </c>
      <c r="E455" s="20" t="n">
        <v>36879</v>
      </c>
      <c r="F455" s="18" t="n">
        <v>20</v>
      </c>
      <c r="G455" s="18" t="str">
        <f aca="false">CONCATENATE(E455+365,F455)</f>
        <v>3724420</v>
      </c>
      <c r="H455" s="21"/>
      <c r="I455" s="0" t="n">
        <v>25.1238</v>
      </c>
    </row>
    <row r="456" customFormat="false" ht="12.75" hidden="false" customHeight="false" outlineLevel="0" collapsed="false">
      <c r="A456" s="19" t="n">
        <v>36879.8333333333</v>
      </c>
      <c r="B456" s="0" t="n">
        <v>11040</v>
      </c>
      <c r="C456" s="0" t="n">
        <v>4068</v>
      </c>
      <c r="D456" s="0" t="n">
        <v>12403.2</v>
      </c>
      <c r="E456" s="20" t="n">
        <v>36879</v>
      </c>
      <c r="F456" s="18" t="n">
        <v>21</v>
      </c>
      <c r="G456" s="18" t="str">
        <f aca="false">CONCATENATE(E456+365,F456)</f>
        <v>3724421</v>
      </c>
      <c r="H456" s="21"/>
      <c r="I456" s="0" t="n">
        <v>24.6732</v>
      </c>
    </row>
    <row r="457" customFormat="false" ht="12.75" hidden="false" customHeight="false" outlineLevel="0" collapsed="false">
      <c r="A457" s="19" t="n">
        <v>36879.875</v>
      </c>
      <c r="B457" s="0" t="n">
        <v>10176</v>
      </c>
      <c r="C457" s="0" t="n">
        <v>3852</v>
      </c>
      <c r="D457" s="0" t="n">
        <v>11347.2</v>
      </c>
      <c r="E457" s="20" t="n">
        <v>36879</v>
      </c>
      <c r="F457" s="18" t="n">
        <v>22</v>
      </c>
      <c r="G457" s="18" t="str">
        <f aca="false">CONCATENATE(E457+365,F457)</f>
        <v>3724422</v>
      </c>
      <c r="H457" s="21"/>
      <c r="I457" s="0" t="n">
        <v>24.5202</v>
      </c>
    </row>
    <row r="458" customFormat="false" ht="12.75" hidden="false" customHeight="false" outlineLevel="0" collapsed="false">
      <c r="A458" s="19" t="n">
        <v>36879.9166666667</v>
      </c>
      <c r="B458" s="0" t="n">
        <v>10080</v>
      </c>
      <c r="C458" s="0" t="n">
        <v>3708</v>
      </c>
      <c r="D458" s="0" t="n">
        <v>10963.2</v>
      </c>
      <c r="E458" s="20" t="n">
        <v>36879</v>
      </c>
      <c r="F458" s="18" t="n">
        <v>23</v>
      </c>
      <c r="G458" s="18" t="str">
        <f aca="false">CONCATENATE(E458+365,F458)</f>
        <v>3724423</v>
      </c>
      <c r="H458" s="21"/>
      <c r="I458" s="0" t="n">
        <v>24.6348</v>
      </c>
    </row>
    <row r="459" customFormat="false" ht="12.75" hidden="false" customHeight="false" outlineLevel="0" collapsed="false">
      <c r="A459" s="19" t="n">
        <v>36879.9583333333</v>
      </c>
      <c r="B459" s="0" t="n">
        <v>9696</v>
      </c>
      <c r="C459" s="0" t="n">
        <v>3672</v>
      </c>
      <c r="D459" s="0" t="n">
        <v>10771.2</v>
      </c>
      <c r="E459" s="20" t="n">
        <v>36879</v>
      </c>
      <c r="F459" s="18" t="n">
        <v>24</v>
      </c>
      <c r="G459" s="18" t="str">
        <f aca="false">CONCATENATE(E459+365,F459)</f>
        <v>3724424</v>
      </c>
      <c r="H459" s="21"/>
      <c r="I459" s="0" t="n">
        <v>23.9718</v>
      </c>
    </row>
    <row r="460" customFormat="false" ht="12.75" hidden="false" customHeight="false" outlineLevel="0" collapsed="false">
      <c r="A460" s="19" t="n">
        <v>36880</v>
      </c>
      <c r="B460" s="0" t="n">
        <v>9408</v>
      </c>
      <c r="C460" s="0" t="n">
        <v>3636</v>
      </c>
      <c r="D460" s="0" t="n">
        <v>10080</v>
      </c>
      <c r="E460" s="20" t="n">
        <v>36880</v>
      </c>
      <c r="F460" s="18" t="n">
        <v>1</v>
      </c>
      <c r="G460" s="18" t="str">
        <f aca="false">CONCATENATE(E460+365,F460)</f>
        <v>372451</v>
      </c>
      <c r="H460" s="21"/>
      <c r="I460" s="0" t="n">
        <v>22.4484</v>
      </c>
    </row>
    <row r="461" customFormat="false" ht="12.75" hidden="false" customHeight="false" outlineLevel="0" collapsed="false">
      <c r="A461" s="19" t="n">
        <v>36880.0416666667</v>
      </c>
      <c r="B461" s="0" t="n">
        <v>9024</v>
      </c>
      <c r="C461" s="0" t="n">
        <v>3600</v>
      </c>
      <c r="D461" s="0" t="n">
        <v>9542.4</v>
      </c>
      <c r="E461" s="20" t="n">
        <v>36880</v>
      </c>
      <c r="F461" s="18" t="n">
        <v>2</v>
      </c>
      <c r="G461" s="18" t="str">
        <f aca="false">CONCATENATE(E461+365,F461)</f>
        <v>372452</v>
      </c>
      <c r="H461" s="21"/>
      <c r="I461" s="0" t="n">
        <v>21.828</v>
      </c>
    </row>
    <row r="462" customFormat="false" ht="12.75" hidden="false" customHeight="false" outlineLevel="0" collapsed="false">
      <c r="A462" s="19" t="n">
        <v>36880.0833333333</v>
      </c>
      <c r="B462" s="0" t="n">
        <v>8448</v>
      </c>
      <c r="C462" s="0" t="n">
        <v>3528</v>
      </c>
      <c r="D462" s="0" t="n">
        <v>9542.4</v>
      </c>
      <c r="E462" s="20" t="n">
        <v>36880</v>
      </c>
      <c r="F462" s="18" t="n">
        <v>3</v>
      </c>
      <c r="G462" s="18" t="str">
        <f aca="false">CONCATENATE(E462+365,F462)</f>
        <v>372453</v>
      </c>
      <c r="H462" s="21"/>
      <c r="I462" s="0" t="n">
        <v>21.4836</v>
      </c>
    </row>
    <row r="463" customFormat="false" ht="12.75" hidden="false" customHeight="false" outlineLevel="0" collapsed="false">
      <c r="A463" s="19" t="n">
        <v>36880.125</v>
      </c>
      <c r="B463" s="0" t="n">
        <v>7872</v>
      </c>
      <c r="C463" s="0" t="n">
        <v>3528</v>
      </c>
      <c r="D463" s="0" t="n">
        <v>9100.8</v>
      </c>
      <c r="E463" s="20" t="n">
        <v>36880</v>
      </c>
      <c r="F463" s="18" t="n">
        <v>4</v>
      </c>
      <c r="G463" s="18" t="str">
        <f aca="false">CONCATENATE(E463+365,F463)</f>
        <v>372454</v>
      </c>
      <c r="H463" s="21"/>
      <c r="I463" s="0" t="n">
        <v>21.4866</v>
      </c>
    </row>
    <row r="464" customFormat="false" ht="12.75" hidden="false" customHeight="false" outlineLevel="0" collapsed="false">
      <c r="A464" s="19" t="n">
        <v>36880.1666666667</v>
      </c>
      <c r="B464" s="0" t="n">
        <v>7392</v>
      </c>
      <c r="C464" s="0" t="n">
        <v>3564</v>
      </c>
      <c r="D464" s="0" t="n">
        <v>8928</v>
      </c>
      <c r="E464" s="20" t="n">
        <v>36880</v>
      </c>
      <c r="F464" s="18" t="n">
        <v>5</v>
      </c>
      <c r="G464" s="18" t="str">
        <f aca="false">CONCATENATE(E464+365,F464)</f>
        <v>372455</v>
      </c>
      <c r="H464" s="21"/>
      <c r="I464" s="0" t="n">
        <v>21.435</v>
      </c>
    </row>
    <row r="465" customFormat="false" ht="12.75" hidden="false" customHeight="false" outlineLevel="0" collapsed="false">
      <c r="A465" s="19" t="n">
        <v>36880.2083333333</v>
      </c>
      <c r="B465" s="0" t="n">
        <v>7200</v>
      </c>
      <c r="C465" s="0" t="n">
        <v>3564</v>
      </c>
      <c r="D465" s="0" t="n">
        <v>8716.8</v>
      </c>
      <c r="E465" s="20" t="n">
        <v>36880</v>
      </c>
      <c r="F465" s="18" t="n">
        <v>6</v>
      </c>
      <c r="G465" s="18" t="str">
        <f aca="false">CONCATENATE(E465+365,F465)</f>
        <v>372456</v>
      </c>
      <c r="H465" s="21"/>
      <c r="I465" s="0" t="n">
        <v>21.6822</v>
      </c>
    </row>
    <row r="466" customFormat="false" ht="12.75" hidden="false" customHeight="false" outlineLevel="0" collapsed="false">
      <c r="A466" s="19" t="n">
        <v>36880.25</v>
      </c>
      <c r="B466" s="0" t="n">
        <v>7008</v>
      </c>
      <c r="C466" s="0" t="n">
        <v>3528</v>
      </c>
      <c r="D466" s="0" t="n">
        <v>8544</v>
      </c>
      <c r="E466" s="20" t="n">
        <v>36880</v>
      </c>
      <c r="F466" s="18" t="n">
        <v>7</v>
      </c>
      <c r="G466" s="18" t="str">
        <f aca="false">CONCATENATE(E466+365,F466)</f>
        <v>372457</v>
      </c>
      <c r="H466" s="21"/>
      <c r="I466" s="0" t="n">
        <v>22.5732</v>
      </c>
    </row>
    <row r="467" customFormat="false" ht="12.75" hidden="false" customHeight="false" outlineLevel="0" collapsed="false">
      <c r="A467" s="19" t="n">
        <v>36880.2916666667</v>
      </c>
      <c r="B467" s="0" t="n">
        <v>6816</v>
      </c>
      <c r="C467" s="0" t="n">
        <v>3528</v>
      </c>
      <c r="D467" s="0" t="n">
        <v>8563.2</v>
      </c>
      <c r="E467" s="20" t="n">
        <v>36880</v>
      </c>
      <c r="F467" s="18" t="n">
        <v>8</v>
      </c>
      <c r="G467" s="18" t="str">
        <f aca="false">CONCATENATE(E467+365,F467)</f>
        <v>372458</v>
      </c>
      <c r="H467" s="21"/>
      <c r="I467" s="0" t="n">
        <v>24.747</v>
      </c>
    </row>
    <row r="468" customFormat="false" ht="12.75" hidden="false" customHeight="false" outlineLevel="0" collapsed="false">
      <c r="A468" s="19" t="n">
        <v>36880.3333333333</v>
      </c>
      <c r="B468" s="0" t="n">
        <v>6816</v>
      </c>
      <c r="C468" s="0" t="n">
        <v>3564</v>
      </c>
      <c r="D468" s="0" t="n">
        <v>9024</v>
      </c>
      <c r="E468" s="20" t="n">
        <v>36880</v>
      </c>
      <c r="F468" s="18" t="n">
        <v>9</v>
      </c>
      <c r="G468" s="18" t="str">
        <f aca="false">CONCATENATE(E468+365,F468)</f>
        <v>372459</v>
      </c>
      <c r="H468" s="21"/>
      <c r="I468" s="0" t="n">
        <v>26.5548</v>
      </c>
    </row>
    <row r="469" customFormat="false" ht="12.75" hidden="false" customHeight="false" outlineLevel="0" collapsed="false">
      <c r="A469" s="19" t="n">
        <v>36880.375</v>
      </c>
      <c r="B469" s="0" t="n">
        <v>7008</v>
      </c>
      <c r="C469" s="0" t="n">
        <v>3636</v>
      </c>
      <c r="D469" s="0" t="n">
        <v>9388.8</v>
      </c>
      <c r="E469" s="20" t="n">
        <v>36880</v>
      </c>
      <c r="F469" s="18" t="n">
        <v>10</v>
      </c>
      <c r="G469" s="18" t="str">
        <f aca="false">CONCATENATE(E469+365,F469)</f>
        <v>3724510</v>
      </c>
      <c r="H469" s="21"/>
      <c r="I469" s="0" t="n">
        <v>27.3474</v>
      </c>
    </row>
    <row r="470" customFormat="false" ht="12.75" hidden="false" customHeight="false" outlineLevel="0" collapsed="false">
      <c r="A470" s="19" t="n">
        <v>36880.4166666667</v>
      </c>
      <c r="B470" s="0" t="n">
        <v>7200</v>
      </c>
      <c r="C470" s="0" t="n">
        <v>3672</v>
      </c>
      <c r="D470" s="0" t="n">
        <v>9696</v>
      </c>
      <c r="E470" s="20" t="n">
        <v>36880</v>
      </c>
      <c r="F470" s="18" t="n">
        <v>11</v>
      </c>
      <c r="G470" s="18" t="str">
        <f aca="false">CONCATENATE(E470+365,F470)</f>
        <v>3724511</v>
      </c>
      <c r="H470" s="21"/>
      <c r="I470" s="0" t="n">
        <v>27.4158</v>
      </c>
    </row>
    <row r="471" customFormat="false" ht="12.75" hidden="false" customHeight="false" outlineLevel="0" collapsed="false">
      <c r="A471" s="19" t="n">
        <v>36880.4583333333</v>
      </c>
      <c r="B471" s="0" t="n">
        <v>7200</v>
      </c>
      <c r="C471" s="0" t="n">
        <v>3528</v>
      </c>
      <c r="D471" s="0" t="n">
        <v>9273.6</v>
      </c>
      <c r="E471" s="20" t="n">
        <v>36880</v>
      </c>
      <c r="F471" s="18" t="n">
        <v>12</v>
      </c>
      <c r="G471" s="18" t="str">
        <f aca="false">CONCATENATE(E471+365,F471)</f>
        <v>3724512</v>
      </c>
      <c r="H471" s="21"/>
      <c r="I471" s="0" t="n">
        <v>27.4386</v>
      </c>
    </row>
    <row r="472" customFormat="false" ht="12.75" hidden="false" customHeight="false" outlineLevel="0" collapsed="false">
      <c r="A472" s="19" t="n">
        <v>36880.5</v>
      </c>
      <c r="B472" s="0" t="n">
        <v>7680</v>
      </c>
      <c r="C472" s="0" t="n">
        <v>3456</v>
      </c>
      <c r="D472" s="0" t="n">
        <v>8736</v>
      </c>
      <c r="E472" s="20" t="n">
        <v>36880</v>
      </c>
      <c r="F472" s="18" t="n">
        <v>13</v>
      </c>
      <c r="G472" s="18" t="str">
        <f aca="false">CONCATENATE(E472+365,F472)</f>
        <v>3724513</v>
      </c>
      <c r="H472" s="21"/>
      <c r="I472" s="0" t="n">
        <v>26.9868</v>
      </c>
    </row>
    <row r="473" customFormat="false" ht="12.75" hidden="false" customHeight="false" outlineLevel="0" collapsed="false">
      <c r="A473" s="19" t="n">
        <v>36880.5416666667</v>
      </c>
      <c r="B473" s="0" t="n">
        <v>7872</v>
      </c>
      <c r="C473" s="0" t="n">
        <v>3456</v>
      </c>
      <c r="D473" s="0" t="n">
        <v>8736</v>
      </c>
      <c r="E473" s="20" t="n">
        <v>36880</v>
      </c>
      <c r="F473" s="18" t="n">
        <v>14</v>
      </c>
      <c r="G473" s="18" t="str">
        <f aca="false">CONCATENATE(E473+365,F473)</f>
        <v>3724514</v>
      </c>
      <c r="H473" s="21"/>
      <c r="I473" s="0" t="n">
        <v>26.9088</v>
      </c>
    </row>
    <row r="474" customFormat="false" ht="12.75" hidden="false" customHeight="false" outlineLevel="0" collapsed="false">
      <c r="A474" s="19" t="n">
        <v>36880.5833333333</v>
      </c>
      <c r="B474" s="0" t="n">
        <v>7776</v>
      </c>
      <c r="C474" s="0" t="n">
        <v>3564</v>
      </c>
      <c r="D474" s="0" t="n">
        <v>9139.2</v>
      </c>
      <c r="E474" s="20" t="n">
        <v>36880</v>
      </c>
      <c r="F474" s="18" t="n">
        <v>15</v>
      </c>
      <c r="G474" s="18" t="str">
        <f aca="false">CONCATENATE(E474+365,F474)</f>
        <v>3724515</v>
      </c>
      <c r="H474" s="21"/>
      <c r="I474" s="0" t="n">
        <v>27.0516</v>
      </c>
    </row>
    <row r="475" customFormat="false" ht="12.75" hidden="false" customHeight="false" outlineLevel="0" collapsed="false">
      <c r="A475" s="19" t="n">
        <v>36880.625</v>
      </c>
      <c r="B475" s="0" t="n">
        <v>7776</v>
      </c>
      <c r="C475" s="0" t="n">
        <v>3564</v>
      </c>
      <c r="D475" s="0" t="n">
        <v>9388.8</v>
      </c>
      <c r="E475" s="20" t="n">
        <v>36880</v>
      </c>
      <c r="F475" s="18" t="n">
        <v>16</v>
      </c>
      <c r="G475" s="18" t="str">
        <f aca="false">CONCATENATE(E475+365,F475)</f>
        <v>3724516</v>
      </c>
      <c r="H475" s="21"/>
      <c r="I475" s="0" t="n">
        <v>26.1534</v>
      </c>
    </row>
    <row r="476" customFormat="false" ht="12.75" hidden="false" customHeight="false" outlineLevel="0" collapsed="false">
      <c r="A476" s="19" t="n">
        <v>36880.6666666667</v>
      </c>
      <c r="B476" s="0" t="n">
        <v>7680</v>
      </c>
      <c r="C476" s="0" t="n">
        <v>3528</v>
      </c>
      <c r="D476" s="0" t="n">
        <v>9292.8</v>
      </c>
      <c r="E476" s="20" t="n">
        <v>36880</v>
      </c>
      <c r="F476" s="18" t="n">
        <v>17</v>
      </c>
      <c r="G476" s="18" t="str">
        <f aca="false">CONCATENATE(E476+365,F476)</f>
        <v>3724517</v>
      </c>
      <c r="H476" s="21"/>
      <c r="I476" s="0" t="n">
        <v>25.155</v>
      </c>
    </row>
    <row r="477" customFormat="false" ht="12.75" hidden="false" customHeight="false" outlineLevel="0" collapsed="false">
      <c r="A477" s="19" t="n">
        <v>36880.7083333333</v>
      </c>
      <c r="B477" s="0" t="n">
        <v>7680</v>
      </c>
      <c r="C477" s="0" t="n">
        <v>3528</v>
      </c>
      <c r="D477" s="0" t="n">
        <v>8966.4</v>
      </c>
      <c r="E477" s="20" t="n">
        <v>36880</v>
      </c>
      <c r="F477" s="18" t="n">
        <v>18</v>
      </c>
      <c r="G477" s="18" t="str">
        <f aca="false">CONCATENATE(E477+365,F477)</f>
        <v>3724518</v>
      </c>
      <c r="H477" s="21"/>
      <c r="I477" s="0" t="n">
        <v>23.8782</v>
      </c>
    </row>
    <row r="478" customFormat="false" ht="12.75" hidden="false" customHeight="false" outlineLevel="0" collapsed="false">
      <c r="A478" s="19" t="n">
        <v>36880.75</v>
      </c>
      <c r="B478" s="0" t="n">
        <v>7680</v>
      </c>
      <c r="C478" s="0" t="n">
        <v>3492</v>
      </c>
      <c r="D478" s="0" t="n">
        <v>8870.4</v>
      </c>
      <c r="E478" s="20" t="n">
        <v>36880</v>
      </c>
      <c r="F478" s="18" t="n">
        <v>19</v>
      </c>
      <c r="G478" s="18" t="str">
        <f aca="false">CONCATENATE(E478+365,F478)</f>
        <v>3724519</v>
      </c>
      <c r="H478" s="21"/>
      <c r="I478" s="0" t="n">
        <v>24.5976</v>
      </c>
    </row>
    <row r="479" customFormat="false" ht="12.75" hidden="false" customHeight="false" outlineLevel="0" collapsed="false">
      <c r="A479" s="19" t="n">
        <v>36880.7916666667</v>
      </c>
      <c r="B479" s="0" t="n">
        <v>7680</v>
      </c>
      <c r="C479" s="0" t="n">
        <v>3528</v>
      </c>
      <c r="D479" s="0" t="n">
        <v>8716.8</v>
      </c>
      <c r="E479" s="20" t="n">
        <v>36880</v>
      </c>
      <c r="F479" s="18" t="n">
        <v>20</v>
      </c>
      <c r="G479" s="18" t="str">
        <f aca="false">CONCATENATE(E479+365,F479)</f>
        <v>3724520</v>
      </c>
      <c r="H479" s="21"/>
      <c r="I479" s="0" t="n">
        <v>23.913</v>
      </c>
    </row>
    <row r="480" customFormat="false" ht="12.75" hidden="false" customHeight="false" outlineLevel="0" collapsed="false">
      <c r="A480" s="19" t="n">
        <v>36880.8333333333</v>
      </c>
      <c r="B480" s="0" t="n">
        <v>7680</v>
      </c>
      <c r="C480" s="0" t="n">
        <v>3528</v>
      </c>
      <c r="D480" s="0" t="n">
        <v>8640</v>
      </c>
      <c r="E480" s="20" t="n">
        <v>36880</v>
      </c>
      <c r="F480" s="18" t="n">
        <v>21</v>
      </c>
      <c r="G480" s="18" t="str">
        <f aca="false">CONCATENATE(E480+365,F480)</f>
        <v>3724521</v>
      </c>
      <c r="H480" s="21"/>
      <c r="I480" s="0" t="n">
        <v>23.865</v>
      </c>
    </row>
    <row r="481" customFormat="false" ht="12.75" hidden="false" customHeight="false" outlineLevel="0" collapsed="false">
      <c r="A481" s="19" t="n">
        <v>36880.875</v>
      </c>
      <c r="B481" s="0" t="n">
        <v>7776</v>
      </c>
      <c r="C481" s="0" t="n">
        <v>3564</v>
      </c>
      <c r="D481" s="0" t="n">
        <v>8390.4</v>
      </c>
      <c r="E481" s="20" t="n">
        <v>36880</v>
      </c>
      <c r="F481" s="18" t="n">
        <v>22</v>
      </c>
      <c r="G481" s="18" t="str">
        <f aca="false">CONCATENATE(E481+365,F481)</f>
        <v>3724522</v>
      </c>
      <c r="H481" s="21"/>
      <c r="I481" s="0" t="n">
        <v>23.7354</v>
      </c>
    </row>
    <row r="482" customFormat="false" ht="12.75" hidden="false" customHeight="false" outlineLevel="0" collapsed="false">
      <c r="A482" s="19" t="n">
        <v>36880.9166666667</v>
      </c>
      <c r="B482" s="0" t="n">
        <v>8544</v>
      </c>
      <c r="C482" s="0" t="n">
        <v>3528</v>
      </c>
      <c r="D482" s="0" t="n">
        <v>8716.8</v>
      </c>
      <c r="E482" s="20" t="n">
        <v>36880</v>
      </c>
      <c r="F482" s="18" t="n">
        <v>23</v>
      </c>
      <c r="G482" s="18" t="str">
        <f aca="false">CONCATENATE(E482+365,F482)</f>
        <v>3724523</v>
      </c>
      <c r="H482" s="21"/>
      <c r="I482" s="0" t="n">
        <v>23.412</v>
      </c>
    </row>
    <row r="483" customFormat="false" ht="12.75" hidden="false" customHeight="false" outlineLevel="0" collapsed="false">
      <c r="A483" s="19" t="n">
        <v>36880.9583333333</v>
      </c>
      <c r="B483" s="0" t="n">
        <v>8544</v>
      </c>
      <c r="C483" s="0" t="n">
        <v>3600</v>
      </c>
      <c r="D483" s="0" t="n">
        <v>8640</v>
      </c>
      <c r="E483" s="20" t="n">
        <v>36880</v>
      </c>
      <c r="F483" s="18" t="n">
        <v>24</v>
      </c>
      <c r="G483" s="18" t="str">
        <f aca="false">CONCATENATE(E483+365,F483)</f>
        <v>3724524</v>
      </c>
      <c r="H483" s="21"/>
      <c r="I483" s="0" t="n">
        <v>22.5528</v>
      </c>
    </row>
    <row r="484" customFormat="false" ht="12.75" hidden="false" customHeight="false" outlineLevel="0" collapsed="false">
      <c r="A484" s="19" t="n">
        <v>36881</v>
      </c>
      <c r="B484" s="0" t="n">
        <v>8352</v>
      </c>
      <c r="C484" s="0" t="n">
        <v>3564</v>
      </c>
      <c r="D484" s="0" t="n">
        <v>8505.6</v>
      </c>
      <c r="E484" s="20" t="n">
        <v>36881</v>
      </c>
      <c r="F484" s="18" t="n">
        <v>1</v>
      </c>
      <c r="G484" s="18" t="str">
        <f aca="false">CONCATENATE(E484+365,F484)</f>
        <v>372461</v>
      </c>
      <c r="H484" s="21"/>
      <c r="I484" s="0" t="n">
        <v>21.4548</v>
      </c>
    </row>
    <row r="485" customFormat="false" ht="12.75" hidden="false" customHeight="false" outlineLevel="0" collapsed="false">
      <c r="A485" s="19" t="n">
        <v>36881.0416666667</v>
      </c>
      <c r="B485" s="0" t="n">
        <v>8160</v>
      </c>
      <c r="C485" s="0" t="n">
        <v>3600</v>
      </c>
      <c r="D485" s="0" t="n">
        <v>8428.8</v>
      </c>
      <c r="E485" s="20" t="n">
        <v>36881</v>
      </c>
      <c r="F485" s="18" t="n">
        <v>2</v>
      </c>
      <c r="G485" s="18" t="str">
        <f aca="false">CONCATENATE(E485+365,F485)</f>
        <v>372462</v>
      </c>
      <c r="H485" s="21"/>
      <c r="I485" s="0" t="n">
        <v>20.937</v>
      </c>
    </row>
    <row r="486" customFormat="false" ht="12.75" hidden="false" customHeight="false" outlineLevel="0" collapsed="false">
      <c r="A486" s="19" t="n">
        <v>36881.0833333333</v>
      </c>
      <c r="B486" s="0" t="n">
        <v>7680</v>
      </c>
      <c r="C486" s="0" t="n">
        <v>3600</v>
      </c>
      <c r="D486" s="0" t="n">
        <v>8678.4</v>
      </c>
      <c r="E486" s="20" t="n">
        <v>36881</v>
      </c>
      <c r="F486" s="18" t="n">
        <v>3</v>
      </c>
      <c r="G486" s="18" t="str">
        <f aca="false">CONCATENATE(E486+365,F486)</f>
        <v>372463</v>
      </c>
      <c r="H486" s="21"/>
      <c r="I486" s="0" t="n">
        <v>20.8518</v>
      </c>
    </row>
    <row r="487" customFormat="false" ht="12.75" hidden="false" customHeight="false" outlineLevel="0" collapsed="false">
      <c r="A487" s="19" t="n">
        <v>36881.125</v>
      </c>
      <c r="B487" s="0" t="n">
        <v>7296</v>
      </c>
      <c r="C487" s="0" t="n">
        <v>3636</v>
      </c>
      <c r="D487" s="0" t="n">
        <v>8601.6</v>
      </c>
      <c r="E487" s="20" t="n">
        <v>36881</v>
      </c>
      <c r="F487" s="18" t="n">
        <v>4</v>
      </c>
      <c r="G487" s="18" t="str">
        <f aca="false">CONCATENATE(E487+365,F487)</f>
        <v>372464</v>
      </c>
      <c r="H487" s="21"/>
      <c r="I487" s="0" t="n">
        <v>20.9964</v>
      </c>
    </row>
    <row r="488" customFormat="false" ht="12.75" hidden="false" customHeight="false" outlineLevel="0" collapsed="false">
      <c r="A488" s="19" t="n">
        <v>36881.1666666667</v>
      </c>
      <c r="B488" s="0" t="n">
        <v>7008</v>
      </c>
      <c r="C488" s="0" t="n">
        <v>3600</v>
      </c>
      <c r="D488" s="0" t="n">
        <v>8409.6</v>
      </c>
      <c r="E488" s="20" t="n">
        <v>36881</v>
      </c>
      <c r="F488" s="18" t="n">
        <v>5</v>
      </c>
      <c r="G488" s="18" t="str">
        <f aca="false">CONCATENATE(E488+365,F488)</f>
        <v>372465</v>
      </c>
      <c r="H488" s="21"/>
      <c r="I488" s="0" t="n">
        <v>21.0672</v>
      </c>
    </row>
    <row r="489" customFormat="false" ht="12.75" hidden="false" customHeight="false" outlineLevel="0" collapsed="false">
      <c r="A489" s="19" t="n">
        <v>36881.2083333333</v>
      </c>
      <c r="B489" s="0" t="n">
        <v>6816</v>
      </c>
      <c r="C489" s="0" t="n">
        <v>3564</v>
      </c>
      <c r="D489" s="0" t="n">
        <v>8275.2</v>
      </c>
      <c r="E489" s="20" t="n">
        <v>36881</v>
      </c>
      <c r="F489" s="18" t="n">
        <v>6</v>
      </c>
      <c r="G489" s="18" t="str">
        <f aca="false">CONCATENATE(E489+365,F489)</f>
        <v>372466</v>
      </c>
      <c r="H489" s="21"/>
      <c r="I489" s="0" t="n">
        <v>21.2844</v>
      </c>
    </row>
    <row r="490" customFormat="false" ht="12.75" hidden="false" customHeight="false" outlineLevel="0" collapsed="false">
      <c r="A490" s="19" t="n">
        <v>36881.25</v>
      </c>
      <c r="B490" s="0" t="n">
        <v>6720</v>
      </c>
      <c r="C490" s="0" t="n">
        <v>3564</v>
      </c>
      <c r="D490" s="0" t="n">
        <v>8256</v>
      </c>
      <c r="E490" s="20" t="n">
        <v>36881</v>
      </c>
      <c r="F490" s="18" t="n">
        <v>7</v>
      </c>
      <c r="G490" s="18" t="str">
        <f aca="false">CONCATENATE(E490+365,F490)</f>
        <v>372467</v>
      </c>
      <c r="H490" s="21"/>
      <c r="I490" s="0" t="n">
        <v>22.3326</v>
      </c>
    </row>
    <row r="491" customFormat="false" ht="12.75" hidden="false" customHeight="false" outlineLevel="0" collapsed="false">
      <c r="A491" s="19" t="n">
        <v>36881.2916666667</v>
      </c>
      <c r="B491" s="0" t="n">
        <v>6720</v>
      </c>
      <c r="C491" s="0" t="n">
        <v>3708</v>
      </c>
      <c r="D491" s="0" t="n">
        <v>8140.8</v>
      </c>
      <c r="E491" s="20" t="n">
        <v>36881</v>
      </c>
      <c r="F491" s="18" t="n">
        <v>8</v>
      </c>
      <c r="G491" s="18" t="str">
        <f aca="false">CONCATENATE(E491+365,F491)</f>
        <v>372468</v>
      </c>
      <c r="H491" s="21"/>
      <c r="I491" s="0" t="n">
        <v>24.4644</v>
      </c>
    </row>
    <row r="492" customFormat="false" ht="12.75" hidden="false" customHeight="false" outlineLevel="0" collapsed="false">
      <c r="A492" s="19" t="n">
        <v>36881.3333333333</v>
      </c>
      <c r="B492" s="0" t="n">
        <v>6624</v>
      </c>
      <c r="C492" s="0" t="n">
        <v>3672</v>
      </c>
      <c r="D492" s="0" t="n">
        <v>8217.6</v>
      </c>
      <c r="E492" s="20" t="n">
        <v>36881</v>
      </c>
      <c r="F492" s="18" t="n">
        <v>9</v>
      </c>
      <c r="G492" s="18" t="str">
        <f aca="false">CONCATENATE(E492+365,F492)</f>
        <v>372469</v>
      </c>
      <c r="H492" s="21"/>
      <c r="I492" s="0" t="n">
        <v>26.469</v>
      </c>
    </row>
    <row r="493" customFormat="false" ht="12.75" hidden="false" customHeight="false" outlineLevel="0" collapsed="false">
      <c r="A493" s="19" t="n">
        <v>36881.375</v>
      </c>
      <c r="B493" s="0" t="n">
        <v>6720</v>
      </c>
      <c r="C493" s="0" t="n">
        <v>3636</v>
      </c>
      <c r="D493" s="0" t="n">
        <v>8716.8</v>
      </c>
      <c r="E493" s="20" t="n">
        <v>36881</v>
      </c>
      <c r="F493" s="18" t="n">
        <v>10</v>
      </c>
      <c r="G493" s="18" t="str">
        <f aca="false">CONCATENATE(E493+365,F493)</f>
        <v>3724610</v>
      </c>
      <c r="H493" s="21"/>
      <c r="I493" s="0" t="n">
        <v>27.3258</v>
      </c>
    </row>
    <row r="494" customFormat="false" ht="12.75" hidden="false" customHeight="false" outlineLevel="0" collapsed="false">
      <c r="A494" s="19" t="n">
        <v>36881.4166666667</v>
      </c>
      <c r="B494" s="0" t="n">
        <v>6816</v>
      </c>
      <c r="C494" s="0" t="n">
        <v>3672</v>
      </c>
      <c r="D494" s="0" t="n">
        <v>9100.8</v>
      </c>
      <c r="E494" s="20" t="n">
        <v>36881</v>
      </c>
      <c r="F494" s="18" t="n">
        <v>11</v>
      </c>
      <c r="G494" s="18" t="str">
        <f aca="false">CONCATENATE(E494+365,F494)</f>
        <v>3724611</v>
      </c>
      <c r="H494" s="21"/>
      <c r="I494" s="0" t="n">
        <v>27.3852</v>
      </c>
    </row>
    <row r="495" customFormat="false" ht="12.75" hidden="false" customHeight="false" outlineLevel="0" collapsed="false">
      <c r="A495" s="19" t="n">
        <v>36881.4583333333</v>
      </c>
      <c r="B495" s="0" t="n">
        <v>6720</v>
      </c>
      <c r="C495" s="0" t="n">
        <v>3636</v>
      </c>
      <c r="D495" s="0" t="n">
        <v>8755.2</v>
      </c>
      <c r="E495" s="20" t="n">
        <v>36881</v>
      </c>
      <c r="F495" s="18" t="n">
        <v>12</v>
      </c>
      <c r="G495" s="18" t="str">
        <f aca="false">CONCATENATE(E495+365,F495)</f>
        <v>3724612</v>
      </c>
      <c r="H495" s="21"/>
      <c r="I495" s="0" t="n">
        <v>27.2994</v>
      </c>
    </row>
    <row r="496" customFormat="false" ht="12.75" hidden="false" customHeight="false" outlineLevel="0" collapsed="false">
      <c r="A496" s="19" t="n">
        <v>36881.5</v>
      </c>
      <c r="B496" s="0" t="n">
        <v>7104</v>
      </c>
      <c r="C496" s="0" t="n">
        <v>3528</v>
      </c>
      <c r="D496" s="0" t="n">
        <v>8448</v>
      </c>
      <c r="E496" s="20" t="n">
        <v>36881</v>
      </c>
      <c r="F496" s="18" t="n">
        <v>13</v>
      </c>
      <c r="G496" s="18" t="str">
        <f aca="false">CONCATENATE(E496+365,F496)</f>
        <v>3724613</v>
      </c>
      <c r="H496" s="21"/>
      <c r="I496" s="0" t="n">
        <v>26.2578</v>
      </c>
    </row>
    <row r="497" customFormat="false" ht="12.75" hidden="false" customHeight="false" outlineLevel="0" collapsed="false">
      <c r="A497" s="19" t="n">
        <v>36881.5416666667</v>
      </c>
      <c r="B497" s="0" t="n">
        <v>7488</v>
      </c>
      <c r="C497" s="0" t="n">
        <v>3528</v>
      </c>
      <c r="D497" s="0" t="n">
        <v>8140.8</v>
      </c>
      <c r="E497" s="20" t="n">
        <v>36881</v>
      </c>
      <c r="F497" s="18" t="n">
        <v>14</v>
      </c>
      <c r="G497" s="18" t="str">
        <f aca="false">CONCATENATE(E497+365,F497)</f>
        <v>3724614</v>
      </c>
      <c r="H497" s="21"/>
      <c r="I497" s="0" t="n">
        <v>26.0748</v>
      </c>
    </row>
    <row r="498" customFormat="false" ht="12.75" hidden="false" customHeight="false" outlineLevel="0" collapsed="false">
      <c r="A498" s="19" t="n">
        <v>36881.5833333333</v>
      </c>
      <c r="B498" s="0" t="n">
        <v>7680</v>
      </c>
      <c r="C498" s="0" t="n">
        <v>3528</v>
      </c>
      <c r="D498" s="0" t="n">
        <v>8198.4</v>
      </c>
      <c r="E498" s="20" t="n">
        <v>36881</v>
      </c>
      <c r="F498" s="18" t="n">
        <v>15</v>
      </c>
      <c r="G498" s="18" t="str">
        <f aca="false">CONCATENATE(E498+365,F498)</f>
        <v>3724615</v>
      </c>
      <c r="H498" s="21"/>
      <c r="I498" s="0" t="n">
        <v>25.9176</v>
      </c>
    </row>
    <row r="499" customFormat="false" ht="12.75" hidden="false" customHeight="false" outlineLevel="0" collapsed="false">
      <c r="A499" s="19" t="n">
        <v>36881.625</v>
      </c>
      <c r="B499" s="0" t="n">
        <v>7872</v>
      </c>
      <c r="C499" s="0" t="n">
        <v>3492</v>
      </c>
      <c r="D499" s="0" t="n">
        <v>8409.6</v>
      </c>
      <c r="E499" s="20" t="n">
        <v>36881</v>
      </c>
      <c r="F499" s="18" t="n">
        <v>16</v>
      </c>
      <c r="G499" s="18" t="str">
        <f aca="false">CONCATENATE(E499+365,F499)</f>
        <v>3724616</v>
      </c>
      <c r="H499" s="21"/>
      <c r="I499" s="0" t="n">
        <v>25.8006</v>
      </c>
    </row>
    <row r="500" customFormat="false" ht="12.75" hidden="false" customHeight="false" outlineLevel="0" collapsed="false">
      <c r="A500" s="19" t="n">
        <v>36881.6666666667</v>
      </c>
      <c r="B500" s="0" t="n">
        <v>7872</v>
      </c>
      <c r="C500" s="0" t="n">
        <v>3492</v>
      </c>
      <c r="D500" s="0" t="n">
        <v>8448</v>
      </c>
      <c r="E500" s="20" t="n">
        <v>36881</v>
      </c>
      <c r="F500" s="18" t="n">
        <v>17</v>
      </c>
      <c r="G500" s="18" t="str">
        <f aca="false">CONCATENATE(E500+365,F500)</f>
        <v>3724617</v>
      </c>
      <c r="H500" s="21"/>
      <c r="I500" s="0" t="n">
        <v>24.4698</v>
      </c>
    </row>
    <row r="501" customFormat="false" ht="12.75" hidden="false" customHeight="false" outlineLevel="0" collapsed="false">
      <c r="A501" s="19" t="n">
        <v>36881.7083333333</v>
      </c>
      <c r="B501" s="0" t="n">
        <v>7776</v>
      </c>
      <c r="C501" s="0" t="n">
        <v>3528</v>
      </c>
      <c r="D501" s="0" t="n">
        <v>8544</v>
      </c>
      <c r="E501" s="20" t="n">
        <v>36881</v>
      </c>
      <c r="F501" s="18" t="n">
        <v>18</v>
      </c>
      <c r="G501" s="18" t="str">
        <f aca="false">CONCATENATE(E501+365,F501)</f>
        <v>3724618</v>
      </c>
      <c r="H501" s="21"/>
      <c r="I501" s="0" t="n">
        <v>22.8318</v>
      </c>
    </row>
    <row r="502" customFormat="false" ht="12.75" hidden="false" customHeight="false" outlineLevel="0" collapsed="false">
      <c r="A502" s="19" t="n">
        <v>36881.75</v>
      </c>
      <c r="B502" s="0" t="n">
        <v>7776</v>
      </c>
      <c r="C502" s="0" t="n">
        <v>3492</v>
      </c>
      <c r="D502" s="0" t="n">
        <v>8582.4</v>
      </c>
      <c r="E502" s="20" t="n">
        <v>36881</v>
      </c>
      <c r="F502" s="18" t="n">
        <v>19</v>
      </c>
      <c r="G502" s="18" t="str">
        <f aca="false">CONCATENATE(E502+365,F502)</f>
        <v>3724619</v>
      </c>
      <c r="H502" s="21"/>
      <c r="I502" s="0" t="n">
        <v>23.6394</v>
      </c>
    </row>
    <row r="503" customFormat="false" ht="12.75" hidden="false" customHeight="false" outlineLevel="0" collapsed="false">
      <c r="A503" s="19" t="n">
        <v>36881.7916666667</v>
      </c>
      <c r="B503" s="0" t="n">
        <v>7776</v>
      </c>
      <c r="C503" s="0" t="n">
        <v>3492</v>
      </c>
      <c r="D503" s="0" t="n">
        <v>8544</v>
      </c>
      <c r="E503" s="20" t="n">
        <v>36881</v>
      </c>
      <c r="F503" s="18" t="n">
        <v>20</v>
      </c>
      <c r="G503" s="18" t="str">
        <f aca="false">CONCATENATE(E503+365,F503)</f>
        <v>3724620</v>
      </c>
      <c r="H503" s="21"/>
      <c r="I503" s="0" t="n">
        <v>23.4522</v>
      </c>
    </row>
    <row r="504" customFormat="false" ht="12.75" hidden="false" customHeight="false" outlineLevel="0" collapsed="false">
      <c r="A504" s="19" t="n">
        <v>36881.8333333333</v>
      </c>
      <c r="B504" s="0" t="n">
        <v>7872</v>
      </c>
      <c r="C504" s="0" t="n">
        <v>3492</v>
      </c>
      <c r="D504" s="0" t="n">
        <v>8601.6</v>
      </c>
      <c r="E504" s="20" t="n">
        <v>36881</v>
      </c>
      <c r="F504" s="18" t="n">
        <v>21</v>
      </c>
      <c r="G504" s="18" t="str">
        <f aca="false">CONCATENATE(E504+365,F504)</f>
        <v>3724621</v>
      </c>
      <c r="H504" s="21"/>
      <c r="I504" s="0" t="n">
        <v>23.6898</v>
      </c>
    </row>
    <row r="505" customFormat="false" ht="12.75" hidden="false" customHeight="false" outlineLevel="0" collapsed="false">
      <c r="A505" s="19" t="n">
        <v>36881.875</v>
      </c>
      <c r="B505" s="0" t="n">
        <v>8064</v>
      </c>
      <c r="C505" s="0" t="n">
        <v>3456</v>
      </c>
      <c r="D505" s="0" t="n">
        <v>8774.4</v>
      </c>
      <c r="E505" s="20" t="n">
        <v>36881</v>
      </c>
      <c r="F505" s="18" t="n">
        <v>22</v>
      </c>
      <c r="G505" s="18" t="str">
        <f aca="false">CONCATENATE(E505+365,F505)</f>
        <v>3724622</v>
      </c>
      <c r="H505" s="21"/>
      <c r="I505" s="0" t="n">
        <v>23.6352</v>
      </c>
    </row>
    <row r="506" customFormat="false" ht="12.75" hidden="false" customHeight="false" outlineLevel="0" collapsed="false">
      <c r="A506" s="19" t="n">
        <v>36881.9166666667</v>
      </c>
      <c r="B506" s="0" t="n">
        <v>8928</v>
      </c>
      <c r="C506" s="0" t="n">
        <v>3528</v>
      </c>
      <c r="D506" s="0" t="n">
        <v>9638.4</v>
      </c>
      <c r="E506" s="20" t="n">
        <v>36881</v>
      </c>
      <c r="F506" s="18" t="n">
        <v>23</v>
      </c>
      <c r="G506" s="18" t="str">
        <f aca="false">CONCATENATE(E506+365,F506)</f>
        <v>3724623</v>
      </c>
      <c r="H506" s="21"/>
      <c r="I506" s="0" t="n">
        <v>23.094</v>
      </c>
    </row>
    <row r="507" customFormat="false" ht="12.75" hidden="false" customHeight="false" outlineLevel="0" collapsed="false">
      <c r="A507" s="19" t="n">
        <v>36881.9583333333</v>
      </c>
      <c r="B507" s="0" t="n">
        <v>9024</v>
      </c>
      <c r="C507" s="0" t="n">
        <v>3528</v>
      </c>
      <c r="D507" s="0" t="n">
        <v>9600</v>
      </c>
      <c r="E507" s="20" t="n">
        <v>36881</v>
      </c>
      <c r="F507" s="18" t="n">
        <v>24</v>
      </c>
      <c r="G507" s="18" t="str">
        <f aca="false">CONCATENATE(E507+365,F507)</f>
        <v>3724624</v>
      </c>
      <c r="H507" s="21"/>
      <c r="I507" s="0" t="n">
        <v>22.134</v>
      </c>
    </row>
    <row r="508" customFormat="false" ht="12.75" hidden="false" customHeight="false" outlineLevel="0" collapsed="false">
      <c r="A508" s="19" t="n">
        <v>36882</v>
      </c>
      <c r="B508" s="0" t="n">
        <v>8832</v>
      </c>
      <c r="C508" s="0" t="n">
        <v>3564</v>
      </c>
      <c r="D508" s="0" t="n">
        <v>9350.4</v>
      </c>
      <c r="E508" s="20" t="n">
        <v>36882</v>
      </c>
      <c r="F508" s="18" t="n">
        <v>1</v>
      </c>
      <c r="G508" s="18" t="str">
        <f aca="false">CONCATENATE(E508+365,F508)</f>
        <v>372471</v>
      </c>
      <c r="H508" s="21"/>
      <c r="I508" s="0" t="n">
        <v>21.2346</v>
      </c>
    </row>
    <row r="509" customFormat="false" ht="12.75" hidden="false" customHeight="false" outlineLevel="0" collapsed="false">
      <c r="A509" s="19" t="n">
        <v>36882.0416666667</v>
      </c>
      <c r="B509" s="0" t="n">
        <v>8448</v>
      </c>
      <c r="C509" s="0" t="n">
        <v>3528</v>
      </c>
      <c r="D509" s="0" t="n">
        <v>9158.4</v>
      </c>
      <c r="E509" s="20" t="n">
        <v>36882</v>
      </c>
      <c r="F509" s="18" t="n">
        <v>2</v>
      </c>
      <c r="G509" s="18" t="str">
        <f aca="false">CONCATENATE(E509+365,F509)</f>
        <v>372472</v>
      </c>
      <c r="H509" s="21"/>
      <c r="I509" s="0" t="n">
        <v>20.766</v>
      </c>
    </row>
    <row r="510" customFormat="false" ht="12.75" hidden="false" customHeight="false" outlineLevel="0" collapsed="false">
      <c r="A510" s="19" t="n">
        <v>36882.0833333333</v>
      </c>
      <c r="B510" s="0" t="n">
        <v>7872</v>
      </c>
      <c r="C510" s="0" t="n">
        <v>3528</v>
      </c>
      <c r="D510" s="0" t="n">
        <v>8793.6</v>
      </c>
      <c r="E510" s="20" t="n">
        <v>36882</v>
      </c>
      <c r="F510" s="18" t="n">
        <v>3</v>
      </c>
      <c r="G510" s="18" t="str">
        <f aca="false">CONCATENATE(E510+365,F510)</f>
        <v>372473</v>
      </c>
      <c r="H510" s="21"/>
      <c r="I510" s="0" t="n">
        <v>20.5386</v>
      </c>
    </row>
    <row r="511" customFormat="false" ht="12.75" hidden="false" customHeight="false" outlineLevel="0" collapsed="false">
      <c r="A511" s="19" t="n">
        <v>36882.125</v>
      </c>
      <c r="B511" s="0" t="n">
        <v>7488</v>
      </c>
      <c r="C511" s="0" t="n">
        <v>3564</v>
      </c>
      <c r="D511" s="0" t="n">
        <v>8601.6</v>
      </c>
      <c r="E511" s="20" t="n">
        <v>36882</v>
      </c>
      <c r="F511" s="18" t="n">
        <v>4</v>
      </c>
      <c r="G511" s="18" t="str">
        <f aca="false">CONCATENATE(E511+365,F511)</f>
        <v>372474</v>
      </c>
      <c r="H511" s="21"/>
      <c r="I511" s="0" t="n">
        <v>20.4924</v>
      </c>
    </row>
    <row r="512" customFormat="false" ht="12.75" hidden="false" customHeight="false" outlineLevel="0" collapsed="false">
      <c r="A512" s="19" t="n">
        <v>36882.1666666667</v>
      </c>
      <c r="B512" s="0" t="n">
        <v>6912</v>
      </c>
      <c r="C512" s="0" t="n">
        <v>3492</v>
      </c>
      <c r="D512" s="0" t="n">
        <v>8448</v>
      </c>
      <c r="E512" s="20" t="n">
        <v>36882</v>
      </c>
      <c r="F512" s="18" t="n">
        <v>5</v>
      </c>
      <c r="G512" s="18" t="str">
        <f aca="false">CONCATENATE(E512+365,F512)</f>
        <v>372475</v>
      </c>
      <c r="H512" s="21"/>
      <c r="I512" s="0" t="n">
        <v>20.4378</v>
      </c>
    </row>
    <row r="513" customFormat="false" ht="12.75" hidden="false" customHeight="false" outlineLevel="0" collapsed="false">
      <c r="A513" s="19" t="n">
        <v>36882.2083333333</v>
      </c>
      <c r="B513" s="0" t="n">
        <v>6816</v>
      </c>
      <c r="C513" s="0" t="n">
        <v>3564</v>
      </c>
      <c r="D513" s="0" t="n">
        <v>8371.2</v>
      </c>
      <c r="E513" s="20" t="n">
        <v>36882</v>
      </c>
      <c r="F513" s="18" t="n">
        <v>6</v>
      </c>
      <c r="G513" s="18" t="str">
        <f aca="false">CONCATENATE(E513+365,F513)</f>
        <v>372476</v>
      </c>
      <c r="H513" s="21"/>
      <c r="I513" s="0" t="n">
        <v>20.8254</v>
      </c>
    </row>
    <row r="514" customFormat="false" ht="12.75" hidden="false" customHeight="false" outlineLevel="0" collapsed="false">
      <c r="A514" s="19" t="n">
        <v>36882.25</v>
      </c>
      <c r="B514" s="0" t="n">
        <v>6816</v>
      </c>
      <c r="C514" s="0" t="n">
        <v>3492</v>
      </c>
      <c r="D514" s="0" t="n">
        <v>8352</v>
      </c>
      <c r="E514" s="20" t="n">
        <v>36882</v>
      </c>
      <c r="F514" s="18" t="n">
        <v>7</v>
      </c>
      <c r="G514" s="18" t="str">
        <f aca="false">CONCATENATE(E514+365,F514)</f>
        <v>372477</v>
      </c>
      <c r="H514" s="21"/>
      <c r="I514" s="0" t="n">
        <v>21.5916</v>
      </c>
    </row>
    <row r="515" customFormat="false" ht="12.75" hidden="false" customHeight="false" outlineLevel="0" collapsed="false">
      <c r="A515" s="19" t="n">
        <v>36882.2916666667</v>
      </c>
      <c r="B515" s="0" t="n">
        <v>6816</v>
      </c>
      <c r="C515" s="0" t="n">
        <v>3492</v>
      </c>
      <c r="D515" s="0" t="n">
        <v>8332.8</v>
      </c>
      <c r="E515" s="20" t="n">
        <v>36882</v>
      </c>
      <c r="F515" s="18" t="n">
        <v>8</v>
      </c>
      <c r="G515" s="18" t="str">
        <f aca="false">CONCATENATE(E515+365,F515)</f>
        <v>372478</v>
      </c>
      <c r="H515" s="21"/>
      <c r="I515" s="0" t="n">
        <v>23.1522</v>
      </c>
    </row>
    <row r="516" customFormat="false" ht="12.75" hidden="false" customHeight="false" outlineLevel="0" collapsed="false">
      <c r="A516" s="19" t="n">
        <v>36882.3333333333</v>
      </c>
      <c r="B516" s="0" t="n">
        <v>6912</v>
      </c>
      <c r="C516" s="0" t="n">
        <v>3564</v>
      </c>
      <c r="D516" s="0" t="n">
        <v>8448</v>
      </c>
      <c r="E516" s="20" t="n">
        <v>36882</v>
      </c>
      <c r="F516" s="18" t="n">
        <v>9</v>
      </c>
      <c r="G516" s="18" t="str">
        <f aca="false">CONCATENATE(E516+365,F516)</f>
        <v>372479</v>
      </c>
      <c r="H516" s="21"/>
      <c r="I516" s="0" t="n">
        <v>24.807</v>
      </c>
    </row>
    <row r="517" customFormat="false" ht="12.75" hidden="false" customHeight="false" outlineLevel="0" collapsed="false">
      <c r="A517" s="19" t="n">
        <v>36882.375</v>
      </c>
      <c r="B517" s="0" t="n">
        <v>7488</v>
      </c>
      <c r="C517" s="0" t="n">
        <v>3636</v>
      </c>
      <c r="D517" s="0" t="n">
        <v>9753.6</v>
      </c>
      <c r="E517" s="20" t="n">
        <v>36882</v>
      </c>
      <c r="F517" s="18" t="n">
        <v>10</v>
      </c>
      <c r="G517" s="18" t="str">
        <f aca="false">CONCATENATE(E517+365,F517)</f>
        <v>3724710</v>
      </c>
      <c r="H517" s="21"/>
      <c r="I517" s="0" t="n">
        <v>25.3956</v>
      </c>
    </row>
    <row r="518" customFormat="false" ht="12.75" hidden="false" customHeight="false" outlineLevel="0" collapsed="false">
      <c r="A518" s="19" t="n">
        <v>36882.4166666667</v>
      </c>
      <c r="B518" s="0" t="n">
        <v>9024</v>
      </c>
      <c r="C518" s="0" t="n">
        <v>3924</v>
      </c>
      <c r="D518" s="0" t="n">
        <v>11193.6</v>
      </c>
      <c r="E518" s="20" t="n">
        <v>36882</v>
      </c>
      <c r="F518" s="18" t="n">
        <v>11</v>
      </c>
      <c r="G518" s="18" t="str">
        <f aca="false">CONCATENATE(E518+365,F518)</f>
        <v>3724711</v>
      </c>
      <c r="H518" s="21"/>
      <c r="I518" s="0" t="n">
        <v>26.0172</v>
      </c>
    </row>
    <row r="519" customFormat="false" ht="12.75" hidden="false" customHeight="false" outlineLevel="0" collapsed="false">
      <c r="A519" s="19" t="n">
        <v>36882.4583333333</v>
      </c>
      <c r="B519" s="0" t="n">
        <v>9216</v>
      </c>
      <c r="C519" s="0" t="n">
        <v>4176</v>
      </c>
      <c r="D519" s="0" t="n">
        <v>11731.2</v>
      </c>
      <c r="E519" s="20" t="n">
        <v>36882</v>
      </c>
      <c r="F519" s="18" t="n">
        <v>12</v>
      </c>
      <c r="G519" s="18" t="str">
        <f aca="false">CONCATENATE(E519+365,F519)</f>
        <v>3724712</v>
      </c>
      <c r="H519" s="21"/>
      <c r="I519" s="0" t="n">
        <v>25.5768</v>
      </c>
    </row>
    <row r="520" customFormat="false" ht="12.75" hidden="false" customHeight="false" outlineLevel="0" collapsed="false">
      <c r="A520" s="19" t="n">
        <v>36882.5</v>
      </c>
      <c r="B520" s="0" t="n">
        <v>9792</v>
      </c>
      <c r="C520" s="0" t="n">
        <v>4320</v>
      </c>
      <c r="D520" s="0" t="n">
        <v>11904</v>
      </c>
      <c r="E520" s="20" t="n">
        <v>36882</v>
      </c>
      <c r="F520" s="18" t="n">
        <v>13</v>
      </c>
      <c r="G520" s="18" t="str">
        <f aca="false">CONCATENATE(E520+365,F520)</f>
        <v>3724713</v>
      </c>
      <c r="H520" s="21"/>
      <c r="I520" s="0" t="n">
        <v>24.8592</v>
      </c>
    </row>
    <row r="521" customFormat="false" ht="12.75" hidden="false" customHeight="false" outlineLevel="0" collapsed="false">
      <c r="A521" s="19" t="n">
        <v>36882.5416666667</v>
      </c>
      <c r="B521" s="0" t="n">
        <v>9888</v>
      </c>
      <c r="C521" s="0" t="n">
        <v>4212</v>
      </c>
      <c r="D521" s="0" t="n">
        <v>12556.8</v>
      </c>
      <c r="E521" s="20" t="n">
        <v>36882</v>
      </c>
      <c r="F521" s="18" t="n">
        <v>14</v>
      </c>
      <c r="G521" s="18" t="str">
        <f aca="false">CONCATENATE(E521+365,F521)</f>
        <v>3724714</v>
      </c>
      <c r="H521" s="21"/>
      <c r="I521" s="0" t="n">
        <v>24.0942</v>
      </c>
    </row>
    <row r="522" customFormat="false" ht="12.75" hidden="false" customHeight="false" outlineLevel="0" collapsed="false">
      <c r="A522" s="19" t="n">
        <v>36882.5833333333</v>
      </c>
      <c r="B522" s="0" t="n">
        <v>10080</v>
      </c>
      <c r="C522" s="0" t="n">
        <v>4068</v>
      </c>
      <c r="D522" s="0" t="n">
        <v>12729.6</v>
      </c>
      <c r="E522" s="20" t="n">
        <v>36882</v>
      </c>
      <c r="F522" s="18" t="n">
        <v>15</v>
      </c>
      <c r="G522" s="18" t="str">
        <f aca="false">CONCATENATE(E522+365,F522)</f>
        <v>3724715</v>
      </c>
      <c r="H522" s="21"/>
      <c r="I522" s="0" t="n">
        <v>23.0412</v>
      </c>
    </row>
    <row r="523" customFormat="false" ht="12.75" hidden="false" customHeight="false" outlineLevel="0" collapsed="false">
      <c r="A523" s="19" t="n">
        <v>36882.625</v>
      </c>
      <c r="B523" s="0" t="n">
        <v>10080</v>
      </c>
      <c r="C523" s="0" t="n">
        <v>4140</v>
      </c>
      <c r="D523" s="0" t="n">
        <v>12345.6</v>
      </c>
      <c r="E523" s="20" t="n">
        <v>36882</v>
      </c>
      <c r="F523" s="18" t="n">
        <v>16</v>
      </c>
      <c r="G523" s="18" t="str">
        <f aca="false">CONCATENATE(E523+365,F523)</f>
        <v>3724716</v>
      </c>
      <c r="H523" s="21"/>
      <c r="I523" s="0" t="n">
        <v>21.3834</v>
      </c>
    </row>
    <row r="524" customFormat="false" ht="12.75" hidden="false" customHeight="false" outlineLevel="0" collapsed="false">
      <c r="A524" s="19" t="n">
        <v>36882.6666666667</v>
      </c>
      <c r="B524" s="0" t="n">
        <v>10176</v>
      </c>
      <c r="C524" s="0" t="n">
        <v>4104</v>
      </c>
      <c r="D524" s="0" t="n">
        <v>12691.2</v>
      </c>
      <c r="E524" s="20" t="n">
        <v>36882</v>
      </c>
      <c r="F524" s="18" t="n">
        <v>17</v>
      </c>
      <c r="G524" s="18" t="str">
        <f aca="false">CONCATENATE(E524+365,F524)</f>
        <v>3724717</v>
      </c>
      <c r="H524" s="21"/>
      <c r="I524" s="0" t="n">
        <v>20.6112</v>
      </c>
    </row>
    <row r="525" customFormat="false" ht="12.75" hidden="false" customHeight="false" outlineLevel="0" collapsed="false">
      <c r="A525" s="19" t="n">
        <v>36882.7083333333</v>
      </c>
      <c r="B525" s="0" t="n">
        <v>10272</v>
      </c>
      <c r="C525" s="0" t="n">
        <v>4068</v>
      </c>
      <c r="D525" s="0" t="n">
        <v>12960</v>
      </c>
      <c r="E525" s="20" t="n">
        <v>36882</v>
      </c>
      <c r="F525" s="18" t="n">
        <v>18</v>
      </c>
      <c r="G525" s="18" t="str">
        <f aca="false">CONCATENATE(E525+365,F525)</f>
        <v>3724718</v>
      </c>
      <c r="H525" s="21"/>
      <c r="I525" s="0" t="n">
        <v>20.3532</v>
      </c>
    </row>
    <row r="526" customFormat="false" ht="12.75" hidden="false" customHeight="false" outlineLevel="0" collapsed="false">
      <c r="A526" s="19" t="n">
        <v>36882.75</v>
      </c>
      <c r="B526" s="0" t="n">
        <v>10176</v>
      </c>
      <c r="C526" s="0" t="n">
        <v>4212</v>
      </c>
      <c r="D526" s="0" t="n">
        <v>13036.8</v>
      </c>
      <c r="E526" s="20" t="n">
        <v>36882</v>
      </c>
      <c r="F526" s="18" t="n">
        <v>19</v>
      </c>
      <c r="G526" s="18" t="str">
        <f aca="false">CONCATENATE(E526+365,F526)</f>
        <v>3724719</v>
      </c>
      <c r="H526" s="21"/>
      <c r="I526" s="0" t="n">
        <v>21.825</v>
      </c>
    </row>
    <row r="527" customFormat="false" ht="12.75" hidden="false" customHeight="false" outlineLevel="0" collapsed="false">
      <c r="A527" s="19" t="n">
        <v>36882.7916666667</v>
      </c>
      <c r="B527" s="0" t="n">
        <v>10272</v>
      </c>
      <c r="C527" s="0" t="n">
        <v>4140</v>
      </c>
      <c r="D527" s="0" t="n">
        <v>12614.4</v>
      </c>
      <c r="E527" s="20" t="n">
        <v>36882</v>
      </c>
      <c r="F527" s="18" t="n">
        <v>20</v>
      </c>
      <c r="G527" s="18" t="str">
        <f aca="false">CONCATENATE(E527+365,F527)</f>
        <v>3724720</v>
      </c>
      <c r="H527" s="21"/>
      <c r="I527" s="0" t="n">
        <v>22.1712</v>
      </c>
    </row>
    <row r="528" customFormat="false" ht="12.75" hidden="false" customHeight="false" outlineLevel="0" collapsed="false">
      <c r="A528" s="19" t="n">
        <v>36882.8333333333</v>
      </c>
      <c r="B528" s="0" t="n">
        <v>9600</v>
      </c>
      <c r="C528" s="0" t="n">
        <v>4032</v>
      </c>
      <c r="D528" s="0" t="n">
        <v>11942.4</v>
      </c>
      <c r="E528" s="20" t="n">
        <v>36882</v>
      </c>
      <c r="F528" s="18" t="n">
        <v>21</v>
      </c>
      <c r="G528" s="18" t="str">
        <f aca="false">CONCATENATE(E528+365,F528)</f>
        <v>3724721</v>
      </c>
      <c r="H528" s="21"/>
      <c r="I528" s="0" t="n">
        <v>21.9234</v>
      </c>
    </row>
    <row r="529" customFormat="false" ht="12.75" hidden="false" customHeight="false" outlineLevel="0" collapsed="false">
      <c r="A529" s="19" t="n">
        <v>36882.875</v>
      </c>
      <c r="B529" s="0" t="n">
        <v>9408</v>
      </c>
      <c r="C529" s="0" t="n">
        <v>3780</v>
      </c>
      <c r="D529" s="0" t="n">
        <v>11078.4</v>
      </c>
      <c r="E529" s="20" t="n">
        <v>36882</v>
      </c>
      <c r="F529" s="18" t="n">
        <v>22</v>
      </c>
      <c r="G529" s="18" t="str">
        <f aca="false">CONCATENATE(E529+365,F529)</f>
        <v>3724722</v>
      </c>
      <c r="H529" s="21"/>
      <c r="I529" s="0" t="n">
        <v>22.4394</v>
      </c>
    </row>
    <row r="530" customFormat="false" ht="12.75" hidden="false" customHeight="false" outlineLevel="0" collapsed="false">
      <c r="A530" s="19" t="n">
        <v>36882.9166666667</v>
      </c>
      <c r="B530" s="0" t="n">
        <v>9792</v>
      </c>
      <c r="C530" s="0" t="n">
        <v>3816</v>
      </c>
      <c r="D530" s="0" t="n">
        <v>10598.4</v>
      </c>
      <c r="E530" s="20" t="n">
        <v>36882</v>
      </c>
      <c r="F530" s="18" t="n">
        <v>23</v>
      </c>
      <c r="G530" s="18" t="str">
        <f aca="false">CONCATENATE(E530+365,F530)</f>
        <v>3724723</v>
      </c>
      <c r="H530" s="21"/>
      <c r="I530" s="0" t="n">
        <v>22.1676</v>
      </c>
    </row>
    <row r="531" customFormat="false" ht="12.75" hidden="false" customHeight="false" outlineLevel="0" collapsed="false">
      <c r="A531" s="19" t="n">
        <v>36882.9583333333</v>
      </c>
      <c r="B531" s="0" t="n">
        <v>9792</v>
      </c>
      <c r="C531" s="0" t="n">
        <v>3816</v>
      </c>
      <c r="D531" s="0" t="n">
        <v>10329.6</v>
      </c>
      <c r="E531" s="20" t="n">
        <v>36882</v>
      </c>
      <c r="F531" s="18" t="n">
        <v>24</v>
      </c>
      <c r="G531" s="18" t="str">
        <f aca="false">CONCATENATE(E531+365,F531)</f>
        <v>3724724</v>
      </c>
      <c r="H531" s="21"/>
      <c r="I531" s="0" t="n">
        <v>21.3456</v>
      </c>
    </row>
    <row r="532" customFormat="false" ht="12.75" hidden="false" customHeight="false" outlineLevel="0" collapsed="false">
      <c r="A532" s="19" t="n">
        <v>36883</v>
      </c>
      <c r="B532" s="0" t="n">
        <v>9792</v>
      </c>
      <c r="C532" s="0" t="n">
        <v>3816</v>
      </c>
      <c r="D532" s="0" t="n">
        <v>10272</v>
      </c>
      <c r="E532" s="20" t="n">
        <v>36883</v>
      </c>
      <c r="F532" s="18" t="n">
        <v>1</v>
      </c>
      <c r="G532" s="18" t="str">
        <f aca="false">CONCATENATE(E532+365,F532)</f>
        <v>372481</v>
      </c>
      <c r="H532" s="21"/>
      <c r="I532" s="0" t="n">
        <v>20.5698</v>
      </c>
    </row>
    <row r="533" customFormat="false" ht="12.75" hidden="false" customHeight="false" outlineLevel="0" collapsed="false">
      <c r="A533" s="19" t="n">
        <v>36883.0416666667</v>
      </c>
      <c r="B533" s="0" t="n">
        <v>9216</v>
      </c>
      <c r="C533" s="0" t="n">
        <v>3816</v>
      </c>
      <c r="D533" s="0" t="n">
        <v>10252.8</v>
      </c>
      <c r="E533" s="20" t="n">
        <v>36883</v>
      </c>
      <c r="F533" s="18" t="n">
        <v>2</v>
      </c>
      <c r="G533" s="18" t="str">
        <f aca="false">CONCATENATE(E533+365,F533)</f>
        <v>372482</v>
      </c>
      <c r="H533" s="21"/>
      <c r="I533" s="0" t="n">
        <v>20.3358</v>
      </c>
    </row>
    <row r="534" customFormat="false" ht="12.75" hidden="false" customHeight="false" outlineLevel="0" collapsed="false">
      <c r="A534" s="19" t="n">
        <v>36883.0833333333</v>
      </c>
      <c r="B534" s="0" t="n">
        <v>8640</v>
      </c>
      <c r="C534" s="0" t="n">
        <v>3816</v>
      </c>
      <c r="D534" s="0" t="n">
        <v>10310.4</v>
      </c>
      <c r="E534" s="20" t="n">
        <v>36883</v>
      </c>
      <c r="F534" s="18" t="n">
        <v>3</v>
      </c>
      <c r="G534" s="18" t="str">
        <f aca="false">CONCATENATE(E534+365,F534)</f>
        <v>372483</v>
      </c>
      <c r="H534" s="21"/>
      <c r="I534" s="0" t="n">
        <v>20.1204</v>
      </c>
    </row>
    <row r="535" customFormat="false" ht="12.75" hidden="false" customHeight="false" outlineLevel="0" collapsed="false">
      <c r="A535" s="19" t="n">
        <v>36883.125</v>
      </c>
      <c r="B535" s="0" t="n">
        <v>7968</v>
      </c>
      <c r="C535" s="0" t="n">
        <v>3744</v>
      </c>
      <c r="D535" s="0" t="n">
        <v>9580.8</v>
      </c>
      <c r="E535" s="20" t="n">
        <v>36883</v>
      </c>
      <c r="F535" s="18" t="n">
        <v>4</v>
      </c>
      <c r="G535" s="18" t="str">
        <f aca="false">CONCATENATE(E535+365,F535)</f>
        <v>372484</v>
      </c>
      <c r="H535" s="21"/>
      <c r="I535" s="0" t="n">
        <v>20.2422</v>
      </c>
    </row>
    <row r="536" customFormat="false" ht="12.75" hidden="false" customHeight="false" outlineLevel="0" collapsed="false">
      <c r="A536" s="19" t="n">
        <v>36883.1666666667</v>
      </c>
      <c r="B536" s="0" t="n">
        <v>7392</v>
      </c>
      <c r="C536" s="0" t="n">
        <v>3672</v>
      </c>
      <c r="D536" s="0" t="n">
        <v>9139.2</v>
      </c>
      <c r="E536" s="20" t="n">
        <v>36883</v>
      </c>
      <c r="F536" s="18" t="n">
        <v>5</v>
      </c>
      <c r="G536" s="18" t="str">
        <f aca="false">CONCATENATE(E536+365,F536)</f>
        <v>372485</v>
      </c>
      <c r="H536" s="21"/>
      <c r="I536" s="0" t="n">
        <v>20.3448</v>
      </c>
    </row>
    <row r="537" customFormat="false" ht="12.75" hidden="false" customHeight="false" outlineLevel="0" collapsed="false">
      <c r="A537" s="19" t="n">
        <v>36883.2083333333</v>
      </c>
      <c r="B537" s="0" t="n">
        <v>7104</v>
      </c>
      <c r="C537" s="0" t="n">
        <v>3744</v>
      </c>
      <c r="D537" s="0" t="n">
        <v>8889.6</v>
      </c>
      <c r="E537" s="20" t="n">
        <v>36883</v>
      </c>
      <c r="F537" s="18" t="n">
        <v>6</v>
      </c>
      <c r="G537" s="18" t="str">
        <f aca="false">CONCATENATE(E537+365,F537)</f>
        <v>372486</v>
      </c>
      <c r="H537" s="21"/>
      <c r="I537" s="0" t="n">
        <v>20.3436</v>
      </c>
    </row>
    <row r="538" customFormat="false" ht="12.75" hidden="false" customHeight="false" outlineLevel="0" collapsed="false">
      <c r="A538" s="19" t="n">
        <v>36883.25</v>
      </c>
      <c r="B538" s="0" t="n">
        <v>7104</v>
      </c>
      <c r="C538" s="0" t="n">
        <v>3780</v>
      </c>
      <c r="D538" s="0" t="n">
        <v>9024</v>
      </c>
      <c r="E538" s="20" t="n">
        <v>36883</v>
      </c>
      <c r="F538" s="18" t="n">
        <v>7</v>
      </c>
      <c r="G538" s="18" t="str">
        <f aca="false">CONCATENATE(E538+365,F538)</f>
        <v>372487</v>
      </c>
      <c r="H538" s="21"/>
      <c r="I538" s="0" t="n">
        <v>20.4978</v>
      </c>
    </row>
    <row r="539" customFormat="false" ht="12.75" hidden="false" customHeight="false" outlineLevel="0" collapsed="false">
      <c r="A539" s="19" t="n">
        <v>36883.2916666667</v>
      </c>
      <c r="B539" s="0" t="n">
        <v>7104</v>
      </c>
      <c r="C539" s="0" t="n">
        <v>3780</v>
      </c>
      <c r="D539" s="0" t="n">
        <v>9465.6</v>
      </c>
      <c r="E539" s="20" t="n">
        <v>36883</v>
      </c>
      <c r="F539" s="18" t="n">
        <v>8</v>
      </c>
      <c r="G539" s="18" t="str">
        <f aca="false">CONCATENATE(E539+365,F539)</f>
        <v>372488</v>
      </c>
      <c r="H539" s="21"/>
      <c r="I539" s="0" t="n">
        <v>20.5722</v>
      </c>
    </row>
    <row r="540" customFormat="false" ht="12.75" hidden="false" customHeight="false" outlineLevel="0" collapsed="false">
      <c r="A540" s="19" t="n">
        <v>36883.3333333333</v>
      </c>
      <c r="B540" s="0" t="n">
        <v>7392</v>
      </c>
      <c r="C540" s="0" t="n">
        <v>3852</v>
      </c>
      <c r="D540" s="0" t="n">
        <v>9696</v>
      </c>
      <c r="E540" s="20" t="n">
        <v>36883</v>
      </c>
      <c r="F540" s="18" t="n">
        <v>9</v>
      </c>
      <c r="G540" s="18" t="str">
        <f aca="false">CONCATENATE(E540+365,F540)</f>
        <v>372489</v>
      </c>
      <c r="H540" s="21"/>
      <c r="I540" s="0" t="n">
        <v>20.0646</v>
      </c>
    </row>
    <row r="541" customFormat="false" ht="12.75" hidden="false" customHeight="false" outlineLevel="0" collapsed="false">
      <c r="A541" s="19" t="n">
        <v>36883.375</v>
      </c>
      <c r="B541" s="0" t="n">
        <v>8064</v>
      </c>
      <c r="C541" s="0" t="n">
        <v>3924</v>
      </c>
      <c r="D541" s="0" t="n">
        <v>10406.4</v>
      </c>
      <c r="E541" s="20" t="n">
        <v>36883</v>
      </c>
      <c r="F541" s="18" t="n">
        <v>10</v>
      </c>
      <c r="G541" s="18" t="str">
        <f aca="false">CONCATENATE(E541+365,F541)</f>
        <v>3724810</v>
      </c>
      <c r="H541" s="21"/>
      <c r="I541" s="0" t="n">
        <v>20.2866</v>
      </c>
    </row>
    <row r="542" customFormat="false" ht="12.75" hidden="false" customHeight="false" outlineLevel="0" collapsed="false">
      <c r="A542" s="19" t="n">
        <v>36883.4166666667</v>
      </c>
      <c r="B542" s="0" t="n">
        <v>9504</v>
      </c>
      <c r="C542" s="0" t="n">
        <v>4140</v>
      </c>
      <c r="D542" s="0" t="n">
        <v>11174.4</v>
      </c>
      <c r="E542" s="20" t="n">
        <v>36883</v>
      </c>
      <c r="F542" s="18" t="n">
        <v>11</v>
      </c>
      <c r="G542" s="18" t="str">
        <f aca="false">CONCATENATE(E542+365,F542)</f>
        <v>3724811</v>
      </c>
      <c r="H542" s="21"/>
      <c r="I542" s="0" t="n">
        <v>20.0346</v>
      </c>
    </row>
    <row r="543" customFormat="false" ht="12.75" hidden="false" customHeight="false" outlineLevel="0" collapsed="false">
      <c r="A543" s="19" t="n">
        <v>36883.4583333333</v>
      </c>
      <c r="B543" s="0" t="n">
        <v>9696</v>
      </c>
      <c r="C543" s="0" t="n">
        <v>4428</v>
      </c>
      <c r="D543" s="0" t="n">
        <v>11443.2</v>
      </c>
      <c r="E543" s="20" t="n">
        <v>36883</v>
      </c>
      <c r="F543" s="18" t="n">
        <v>12</v>
      </c>
      <c r="G543" s="18" t="str">
        <f aca="false">CONCATENATE(E543+365,F543)</f>
        <v>3724812</v>
      </c>
      <c r="H543" s="21"/>
      <c r="I543" s="0" t="n">
        <v>19.9176</v>
      </c>
    </row>
    <row r="544" customFormat="false" ht="12.75" hidden="false" customHeight="false" outlineLevel="0" collapsed="false">
      <c r="A544" s="19" t="n">
        <v>36883.5</v>
      </c>
      <c r="B544" s="0" t="n">
        <v>9792</v>
      </c>
      <c r="C544" s="0" t="n">
        <v>4392</v>
      </c>
      <c r="D544" s="0" t="n">
        <v>12307.2</v>
      </c>
      <c r="E544" s="20" t="n">
        <v>36883</v>
      </c>
      <c r="F544" s="18" t="n">
        <v>13</v>
      </c>
      <c r="G544" s="18" t="str">
        <f aca="false">CONCATENATE(E544+365,F544)</f>
        <v>3724813</v>
      </c>
      <c r="H544" s="21"/>
      <c r="I544" s="0" t="n">
        <v>19.968</v>
      </c>
    </row>
    <row r="545" customFormat="false" ht="12.75" hidden="false" customHeight="false" outlineLevel="0" collapsed="false">
      <c r="A545" s="19" t="n">
        <v>36883.5416666667</v>
      </c>
      <c r="B545" s="0" t="n">
        <v>9984</v>
      </c>
      <c r="C545" s="0" t="n">
        <v>4464</v>
      </c>
      <c r="D545" s="0" t="n">
        <v>12825.6</v>
      </c>
      <c r="E545" s="20" t="n">
        <v>36883</v>
      </c>
      <c r="F545" s="18" t="n">
        <v>14</v>
      </c>
      <c r="G545" s="18" t="str">
        <f aca="false">CONCATENATE(E545+365,F545)</f>
        <v>3724814</v>
      </c>
      <c r="H545" s="21"/>
      <c r="I545" s="0" t="n">
        <v>19.83</v>
      </c>
    </row>
    <row r="546" customFormat="false" ht="12.75" hidden="false" customHeight="false" outlineLevel="0" collapsed="false">
      <c r="A546" s="19" t="n">
        <v>36883.5833333333</v>
      </c>
      <c r="B546" s="0" t="n">
        <v>9984</v>
      </c>
      <c r="C546" s="0" t="n">
        <v>4500</v>
      </c>
      <c r="D546" s="0" t="n">
        <v>13209.6</v>
      </c>
      <c r="E546" s="20" t="n">
        <v>36883</v>
      </c>
      <c r="F546" s="18" t="n">
        <v>15</v>
      </c>
      <c r="G546" s="18" t="str">
        <f aca="false">CONCATENATE(E546+365,F546)</f>
        <v>3724815</v>
      </c>
      <c r="H546" s="21"/>
      <c r="I546" s="0" t="n">
        <v>19.4922</v>
      </c>
    </row>
    <row r="547" customFormat="false" ht="12.75" hidden="false" customHeight="false" outlineLevel="0" collapsed="false">
      <c r="A547" s="19" t="n">
        <v>36883.625</v>
      </c>
      <c r="B547" s="0" t="n">
        <v>10176</v>
      </c>
      <c r="C547" s="0" t="n">
        <v>4392</v>
      </c>
      <c r="D547" s="0" t="n">
        <v>13382.4</v>
      </c>
      <c r="E547" s="20" t="n">
        <v>36883</v>
      </c>
      <c r="F547" s="18" t="n">
        <v>16</v>
      </c>
      <c r="G547" s="18" t="str">
        <f aca="false">CONCATENATE(E547+365,F547)</f>
        <v>3724816</v>
      </c>
      <c r="H547" s="21"/>
      <c r="I547" s="0" t="n">
        <v>19.7136</v>
      </c>
    </row>
    <row r="548" customFormat="false" ht="12.75" hidden="false" customHeight="false" outlineLevel="0" collapsed="false">
      <c r="A548" s="19" t="n">
        <v>36883.6666666667</v>
      </c>
      <c r="B548" s="0" t="n">
        <v>10464</v>
      </c>
      <c r="C548" s="0" t="n">
        <v>4392</v>
      </c>
      <c r="D548" s="0" t="n">
        <v>13689.6</v>
      </c>
      <c r="E548" s="20" t="n">
        <v>36883</v>
      </c>
      <c r="F548" s="18" t="n">
        <v>17</v>
      </c>
      <c r="G548" s="18" t="str">
        <f aca="false">CONCATENATE(E548+365,F548)</f>
        <v>3724817</v>
      </c>
      <c r="H548" s="21"/>
      <c r="I548" s="0" t="n">
        <v>19.2918</v>
      </c>
    </row>
    <row r="549" customFormat="false" ht="12.75" hidden="false" customHeight="false" outlineLevel="0" collapsed="false">
      <c r="A549" s="19" t="n">
        <v>36883.7083333333</v>
      </c>
      <c r="B549" s="0" t="n">
        <v>10272</v>
      </c>
      <c r="C549" s="0" t="n">
        <v>3996</v>
      </c>
      <c r="D549" s="0" t="n">
        <v>13574.4</v>
      </c>
      <c r="E549" s="20" t="n">
        <v>36883</v>
      </c>
      <c r="F549" s="18" t="n">
        <v>18</v>
      </c>
      <c r="G549" s="18" t="str">
        <f aca="false">CONCATENATE(E549+365,F549)</f>
        <v>3724818</v>
      </c>
      <c r="H549" s="21"/>
      <c r="I549" s="0" t="n">
        <v>19.7058</v>
      </c>
    </row>
    <row r="550" customFormat="false" ht="12.75" hidden="false" customHeight="false" outlineLevel="0" collapsed="false">
      <c r="A550" s="19" t="n">
        <v>36883.75</v>
      </c>
      <c r="B550" s="0" t="n">
        <v>10368</v>
      </c>
      <c r="C550" s="0" t="n">
        <v>4104</v>
      </c>
      <c r="D550" s="0" t="n">
        <v>13708.8</v>
      </c>
      <c r="E550" s="20" t="n">
        <v>36883</v>
      </c>
      <c r="F550" s="18" t="n">
        <v>19</v>
      </c>
      <c r="G550" s="18" t="str">
        <f aca="false">CONCATENATE(E550+365,F550)</f>
        <v>3724819</v>
      </c>
      <c r="H550" s="21"/>
      <c r="I550" s="0" t="n">
        <v>21.2964</v>
      </c>
    </row>
    <row r="551" customFormat="false" ht="12.75" hidden="false" customHeight="false" outlineLevel="0" collapsed="false">
      <c r="A551" s="19" t="n">
        <v>36883.7916666667</v>
      </c>
      <c r="B551" s="0" t="n">
        <v>10560</v>
      </c>
      <c r="C551" s="0" t="n">
        <v>4356</v>
      </c>
      <c r="D551" s="0" t="n">
        <v>13420.8</v>
      </c>
      <c r="E551" s="20" t="n">
        <v>36883</v>
      </c>
      <c r="F551" s="18" t="n">
        <v>20</v>
      </c>
      <c r="G551" s="18" t="str">
        <f aca="false">CONCATENATE(E551+365,F551)</f>
        <v>3724820</v>
      </c>
      <c r="H551" s="21"/>
      <c r="I551" s="0" t="n">
        <v>21.3156</v>
      </c>
    </row>
    <row r="552" customFormat="false" ht="12.75" hidden="false" customHeight="false" outlineLevel="0" collapsed="false">
      <c r="A552" s="19" t="n">
        <v>36883.8333333333</v>
      </c>
      <c r="B552" s="0" t="n">
        <v>10176</v>
      </c>
      <c r="C552" s="0" t="n">
        <v>4212</v>
      </c>
      <c r="D552" s="0" t="n">
        <v>12364.8</v>
      </c>
      <c r="E552" s="20" t="n">
        <v>36883</v>
      </c>
      <c r="F552" s="18" t="n">
        <v>21</v>
      </c>
      <c r="G552" s="18" t="str">
        <f aca="false">CONCATENATE(E552+365,F552)</f>
        <v>3724821</v>
      </c>
      <c r="H552" s="21"/>
      <c r="I552" s="0" t="n">
        <v>21.6378</v>
      </c>
    </row>
    <row r="553" customFormat="false" ht="12.75" hidden="false" customHeight="false" outlineLevel="0" collapsed="false">
      <c r="A553" s="19" t="n">
        <v>36883.875</v>
      </c>
      <c r="B553" s="0" t="n">
        <v>9792</v>
      </c>
      <c r="C553" s="0" t="n">
        <v>3960</v>
      </c>
      <c r="D553" s="0" t="n">
        <v>11424</v>
      </c>
      <c r="E553" s="20" t="n">
        <v>36883</v>
      </c>
      <c r="F553" s="18" t="n">
        <v>22</v>
      </c>
      <c r="G553" s="18" t="str">
        <f aca="false">CONCATENATE(E553+365,F553)</f>
        <v>3724822</v>
      </c>
      <c r="H553" s="21"/>
      <c r="I553" s="0" t="n">
        <v>21.6468</v>
      </c>
    </row>
    <row r="554" customFormat="false" ht="12.75" hidden="false" customHeight="false" outlineLevel="0" collapsed="false">
      <c r="A554" s="19" t="n">
        <v>36883.9166666667</v>
      </c>
      <c r="B554" s="0" t="n">
        <v>10272</v>
      </c>
      <c r="C554" s="0" t="n">
        <v>3924</v>
      </c>
      <c r="D554" s="0" t="n">
        <v>10502.4</v>
      </c>
      <c r="E554" s="20" t="n">
        <v>36883</v>
      </c>
      <c r="F554" s="18" t="n">
        <v>23</v>
      </c>
      <c r="G554" s="18" t="str">
        <f aca="false">CONCATENATE(E554+365,F554)</f>
        <v>3724823</v>
      </c>
      <c r="H554" s="21"/>
      <c r="I554" s="0" t="n">
        <v>21.645</v>
      </c>
    </row>
    <row r="555" customFormat="false" ht="12.75" hidden="false" customHeight="false" outlineLevel="0" collapsed="false">
      <c r="A555" s="19" t="n">
        <v>36883.9583333333</v>
      </c>
      <c r="B555" s="0" t="n">
        <v>10176</v>
      </c>
      <c r="C555" s="0" t="n">
        <v>3888</v>
      </c>
      <c r="D555" s="0" t="n">
        <v>10291.2</v>
      </c>
      <c r="E555" s="20" t="n">
        <v>36883</v>
      </c>
      <c r="F555" s="18" t="n">
        <v>24</v>
      </c>
      <c r="G555" s="18" t="str">
        <f aca="false">CONCATENATE(E555+365,F555)</f>
        <v>3724824</v>
      </c>
      <c r="H555" s="21"/>
      <c r="I555" s="0" t="n">
        <v>21.0918</v>
      </c>
    </row>
    <row r="556" customFormat="false" ht="12.75" hidden="false" customHeight="false" outlineLevel="0" collapsed="false">
      <c r="A556" s="19" t="n">
        <v>36884</v>
      </c>
      <c r="B556" s="0" t="n">
        <v>10080</v>
      </c>
      <c r="C556" s="0" t="n">
        <v>3816</v>
      </c>
      <c r="D556" s="0" t="n">
        <v>10387.2</v>
      </c>
      <c r="E556" s="20" t="n">
        <v>36884</v>
      </c>
      <c r="F556" s="18" t="n">
        <v>1</v>
      </c>
      <c r="G556" s="18" t="str">
        <f aca="false">CONCATENATE(E556+365,F556)</f>
        <v>372491</v>
      </c>
      <c r="H556" s="21"/>
      <c r="I556" s="0" t="n">
        <v>20.5236</v>
      </c>
    </row>
    <row r="557" customFormat="false" ht="12.75" hidden="false" customHeight="false" outlineLevel="0" collapsed="false">
      <c r="A557" s="19" t="n">
        <v>36884.0416666667</v>
      </c>
      <c r="B557" s="0" t="n">
        <v>9888</v>
      </c>
      <c r="C557" s="0" t="n">
        <v>3816</v>
      </c>
      <c r="D557" s="0" t="n">
        <v>10444.8</v>
      </c>
      <c r="E557" s="20" t="n">
        <v>36884</v>
      </c>
      <c r="F557" s="18" t="n">
        <v>2</v>
      </c>
      <c r="G557" s="18" t="str">
        <f aca="false">CONCATENATE(E557+365,F557)</f>
        <v>372492</v>
      </c>
      <c r="H557" s="21"/>
      <c r="I557" s="0" t="n">
        <v>20.265</v>
      </c>
    </row>
    <row r="558" customFormat="false" ht="12.75" hidden="false" customHeight="false" outlineLevel="0" collapsed="false">
      <c r="A558" s="19" t="n">
        <v>36884.0833333333</v>
      </c>
      <c r="B558" s="0" t="n">
        <v>9312</v>
      </c>
      <c r="C558" s="0" t="n">
        <v>3816</v>
      </c>
      <c r="D558" s="0" t="n">
        <v>10118.4</v>
      </c>
      <c r="E558" s="20" t="n">
        <v>36884</v>
      </c>
      <c r="F558" s="18" t="n">
        <v>3</v>
      </c>
      <c r="G558" s="18" t="str">
        <f aca="false">CONCATENATE(E558+365,F558)</f>
        <v>372493</v>
      </c>
      <c r="H558" s="21"/>
      <c r="I558" s="0" t="n">
        <v>20.2728</v>
      </c>
    </row>
    <row r="559" customFormat="false" ht="12.75" hidden="false" customHeight="false" outlineLevel="0" collapsed="false">
      <c r="A559" s="19" t="n">
        <v>36884.125</v>
      </c>
      <c r="B559" s="0" t="n">
        <v>8736</v>
      </c>
      <c r="C559" s="0" t="n">
        <v>3780</v>
      </c>
      <c r="D559" s="0" t="n">
        <v>9676.8</v>
      </c>
      <c r="E559" s="20" t="n">
        <v>36884</v>
      </c>
      <c r="F559" s="18" t="n">
        <v>4</v>
      </c>
      <c r="G559" s="18" t="str">
        <f aca="false">CONCATENATE(E559+365,F559)</f>
        <v>372494</v>
      </c>
      <c r="H559" s="21"/>
      <c r="I559" s="0" t="n">
        <v>20.2314</v>
      </c>
    </row>
    <row r="560" customFormat="false" ht="12.75" hidden="false" customHeight="false" outlineLevel="0" collapsed="false">
      <c r="A560" s="19" t="n">
        <v>36884.1666666667</v>
      </c>
      <c r="B560" s="0" t="n">
        <v>8064</v>
      </c>
      <c r="C560" s="0" t="n">
        <v>3780</v>
      </c>
      <c r="D560" s="0" t="n">
        <v>9024</v>
      </c>
      <c r="E560" s="20" t="n">
        <v>36884</v>
      </c>
      <c r="F560" s="18" t="n">
        <v>5</v>
      </c>
      <c r="G560" s="18" t="str">
        <f aca="false">CONCATENATE(E560+365,F560)</f>
        <v>372495</v>
      </c>
      <c r="H560" s="21"/>
      <c r="I560" s="0" t="n">
        <v>20.2728</v>
      </c>
    </row>
    <row r="561" customFormat="false" ht="12.75" hidden="false" customHeight="false" outlineLevel="0" collapsed="false">
      <c r="A561" s="19" t="n">
        <v>36884.2083333333</v>
      </c>
      <c r="B561" s="0" t="n">
        <v>7872</v>
      </c>
      <c r="C561" s="0" t="n">
        <v>3780</v>
      </c>
      <c r="D561" s="0" t="n">
        <v>8947.2</v>
      </c>
      <c r="E561" s="20" t="n">
        <v>36884</v>
      </c>
      <c r="F561" s="18" t="n">
        <v>6</v>
      </c>
      <c r="G561" s="18" t="str">
        <f aca="false">CONCATENATE(E561+365,F561)</f>
        <v>372496</v>
      </c>
      <c r="H561" s="21"/>
      <c r="I561" s="0" t="n">
        <v>20.2254</v>
      </c>
    </row>
    <row r="562" customFormat="false" ht="12.75" hidden="false" customHeight="false" outlineLevel="0" collapsed="false">
      <c r="A562" s="19" t="n">
        <v>36884.25</v>
      </c>
      <c r="B562" s="0" t="n">
        <v>7680</v>
      </c>
      <c r="C562" s="0" t="n">
        <v>3744</v>
      </c>
      <c r="D562" s="0" t="n">
        <v>8870.4</v>
      </c>
      <c r="E562" s="20" t="n">
        <v>36884</v>
      </c>
      <c r="F562" s="18" t="n">
        <v>7</v>
      </c>
      <c r="G562" s="18" t="str">
        <f aca="false">CONCATENATE(E562+365,F562)</f>
        <v>372497</v>
      </c>
      <c r="H562" s="21"/>
      <c r="I562" s="0" t="n">
        <v>20.373</v>
      </c>
    </row>
    <row r="563" customFormat="false" ht="12.75" hidden="false" customHeight="false" outlineLevel="0" collapsed="false">
      <c r="A563" s="19" t="n">
        <v>36884.2916666667</v>
      </c>
      <c r="B563" s="0" t="n">
        <v>7776</v>
      </c>
      <c r="C563" s="0" t="n">
        <v>3816</v>
      </c>
      <c r="D563" s="0" t="n">
        <v>8889.6</v>
      </c>
      <c r="E563" s="20" t="n">
        <v>36884</v>
      </c>
      <c r="F563" s="18" t="n">
        <v>8</v>
      </c>
      <c r="G563" s="18" t="str">
        <f aca="false">CONCATENATE(E563+365,F563)</f>
        <v>372498</v>
      </c>
      <c r="H563" s="21"/>
      <c r="I563" s="0" t="n">
        <v>20.6082</v>
      </c>
    </row>
    <row r="564" customFormat="false" ht="12.75" hidden="false" customHeight="false" outlineLevel="0" collapsed="false">
      <c r="A564" s="19" t="n">
        <v>36884.3333333333</v>
      </c>
      <c r="B564" s="0" t="n">
        <v>7776</v>
      </c>
      <c r="C564" s="0" t="n">
        <v>3780</v>
      </c>
      <c r="D564" s="0" t="n">
        <v>8908.8</v>
      </c>
      <c r="E564" s="20" t="n">
        <v>36884</v>
      </c>
      <c r="F564" s="18" t="n">
        <v>9</v>
      </c>
      <c r="G564" s="18" t="str">
        <f aca="false">CONCATENATE(E564+365,F564)</f>
        <v>372499</v>
      </c>
      <c r="H564" s="21"/>
      <c r="I564" s="0" t="n">
        <v>19.7856</v>
      </c>
    </row>
    <row r="565" customFormat="false" ht="12.75" hidden="false" customHeight="false" outlineLevel="0" collapsed="false">
      <c r="A565" s="19" t="n">
        <v>36884.375</v>
      </c>
      <c r="B565" s="0" t="n">
        <v>8640</v>
      </c>
      <c r="C565" s="0" t="n">
        <v>3852</v>
      </c>
      <c r="D565" s="0" t="n">
        <v>9542.4</v>
      </c>
      <c r="E565" s="20" t="n">
        <v>36884</v>
      </c>
      <c r="F565" s="18" t="n">
        <v>10</v>
      </c>
      <c r="G565" s="18" t="str">
        <f aca="false">CONCATENATE(E565+365,F565)</f>
        <v>3724910</v>
      </c>
      <c r="H565" s="21"/>
      <c r="I565" s="0" t="n">
        <v>19.5954</v>
      </c>
    </row>
    <row r="566" customFormat="false" ht="12.75" hidden="false" customHeight="false" outlineLevel="0" collapsed="false">
      <c r="A566" s="19" t="n">
        <v>36884.4166666667</v>
      </c>
      <c r="B566" s="0" t="n">
        <v>10080</v>
      </c>
      <c r="C566" s="0" t="n">
        <v>3996</v>
      </c>
      <c r="D566" s="0" t="n">
        <v>11251.2</v>
      </c>
      <c r="E566" s="20" t="n">
        <v>36884</v>
      </c>
      <c r="F566" s="18" t="n">
        <v>11</v>
      </c>
      <c r="G566" s="18" t="str">
        <f aca="false">CONCATENATE(E566+365,F566)</f>
        <v>3724911</v>
      </c>
      <c r="H566" s="21"/>
      <c r="I566" s="0" t="n">
        <v>19.4202</v>
      </c>
    </row>
    <row r="567" customFormat="false" ht="12.75" hidden="false" customHeight="false" outlineLevel="0" collapsed="false">
      <c r="A567" s="19" t="n">
        <v>36884.4583333333</v>
      </c>
      <c r="B567" s="0" t="n">
        <v>10080</v>
      </c>
      <c r="C567" s="0" t="n">
        <v>4284</v>
      </c>
      <c r="D567" s="0" t="n">
        <v>12556.8</v>
      </c>
      <c r="E567" s="20" t="n">
        <v>36884</v>
      </c>
      <c r="F567" s="18" t="n">
        <v>12</v>
      </c>
      <c r="G567" s="18" t="str">
        <f aca="false">CONCATENATE(E567+365,F567)</f>
        <v>3724912</v>
      </c>
      <c r="H567" s="21"/>
      <c r="I567" s="0" t="n">
        <v>19.1976</v>
      </c>
    </row>
    <row r="568" customFormat="false" ht="12.75" hidden="false" customHeight="false" outlineLevel="0" collapsed="false">
      <c r="A568" s="19" t="n">
        <v>36884.5</v>
      </c>
      <c r="B568" s="0" t="n">
        <v>10464</v>
      </c>
      <c r="C568" s="0" t="n">
        <v>4320</v>
      </c>
      <c r="D568" s="0" t="n">
        <v>12748.8</v>
      </c>
      <c r="E568" s="20" t="n">
        <v>36884</v>
      </c>
      <c r="F568" s="18" t="n">
        <v>13</v>
      </c>
      <c r="G568" s="18" t="str">
        <f aca="false">CONCATENATE(E568+365,F568)</f>
        <v>3724913</v>
      </c>
      <c r="H568" s="21"/>
      <c r="I568" s="0" t="n">
        <v>19.4814</v>
      </c>
    </row>
    <row r="569" customFormat="false" ht="12.75" hidden="false" customHeight="false" outlineLevel="0" collapsed="false">
      <c r="A569" s="19" t="n">
        <v>36884.5416666667</v>
      </c>
      <c r="B569" s="0" t="n">
        <v>10464</v>
      </c>
      <c r="C569" s="0" t="n">
        <v>4392</v>
      </c>
      <c r="D569" s="0" t="n">
        <v>13286.4</v>
      </c>
      <c r="E569" s="20" t="n">
        <v>36884</v>
      </c>
      <c r="F569" s="18" t="n">
        <v>14</v>
      </c>
      <c r="G569" s="18" t="str">
        <f aca="false">CONCATENATE(E569+365,F569)</f>
        <v>3724914</v>
      </c>
      <c r="H569" s="21"/>
      <c r="I569" s="0" t="n">
        <v>19.362</v>
      </c>
    </row>
    <row r="570" customFormat="false" ht="12.75" hidden="false" customHeight="false" outlineLevel="0" collapsed="false">
      <c r="A570" s="19" t="n">
        <v>36884.5833333333</v>
      </c>
      <c r="B570" s="0" t="n">
        <v>10560</v>
      </c>
      <c r="C570" s="0" t="n">
        <v>4428</v>
      </c>
      <c r="D570" s="0" t="n">
        <v>13440</v>
      </c>
      <c r="E570" s="20" t="n">
        <v>36884</v>
      </c>
      <c r="F570" s="18" t="n">
        <v>15</v>
      </c>
      <c r="G570" s="18" t="str">
        <f aca="false">CONCATENATE(E570+365,F570)</f>
        <v>3724915</v>
      </c>
      <c r="H570" s="21"/>
      <c r="I570" s="0" t="n">
        <v>19.1196</v>
      </c>
    </row>
    <row r="571" customFormat="false" ht="12.75" hidden="false" customHeight="false" outlineLevel="0" collapsed="false">
      <c r="A571" s="19" t="n">
        <v>36884.625</v>
      </c>
      <c r="B571" s="0" t="n">
        <v>10752</v>
      </c>
      <c r="C571" s="0" t="n">
        <v>4536</v>
      </c>
      <c r="D571" s="0" t="n">
        <v>13689.6</v>
      </c>
      <c r="E571" s="20" t="n">
        <v>36884</v>
      </c>
      <c r="F571" s="18" t="n">
        <v>16</v>
      </c>
      <c r="G571" s="18" t="str">
        <f aca="false">CONCATENATE(E571+365,F571)</f>
        <v>3724916</v>
      </c>
      <c r="H571" s="21"/>
      <c r="I571" s="0" t="n">
        <v>19.152</v>
      </c>
    </row>
    <row r="572" customFormat="false" ht="12.75" hidden="false" customHeight="false" outlineLevel="0" collapsed="false">
      <c r="A572" s="19" t="n">
        <v>36884.6666666667</v>
      </c>
      <c r="B572" s="0" t="n">
        <v>10944</v>
      </c>
      <c r="C572" s="0" t="n">
        <v>4464</v>
      </c>
      <c r="D572" s="0" t="n">
        <v>13363.2</v>
      </c>
      <c r="E572" s="20" t="n">
        <v>36884</v>
      </c>
      <c r="F572" s="18" t="n">
        <v>17</v>
      </c>
      <c r="G572" s="18" t="str">
        <f aca="false">CONCATENATE(E572+365,F572)</f>
        <v>3724917</v>
      </c>
      <c r="H572" s="21"/>
      <c r="I572" s="0" t="n">
        <v>18.8052</v>
      </c>
    </row>
    <row r="573" customFormat="false" ht="12.75" hidden="false" customHeight="false" outlineLevel="0" collapsed="false">
      <c r="A573" s="19" t="n">
        <v>36884.7083333333</v>
      </c>
      <c r="B573" s="0" t="n">
        <v>11040</v>
      </c>
      <c r="C573" s="0" t="n">
        <v>4284</v>
      </c>
      <c r="D573" s="0" t="n">
        <v>13593.6</v>
      </c>
      <c r="E573" s="20" t="n">
        <v>36884</v>
      </c>
      <c r="F573" s="18" t="n">
        <v>18</v>
      </c>
      <c r="G573" s="18" t="str">
        <f aca="false">CONCATENATE(E573+365,F573)</f>
        <v>3724918</v>
      </c>
      <c r="H573" s="21"/>
      <c r="I573" s="0" t="n">
        <v>19.1964</v>
      </c>
    </row>
    <row r="574" customFormat="false" ht="12.75" hidden="false" customHeight="false" outlineLevel="0" collapsed="false">
      <c r="A574" s="19" t="n">
        <v>36884.75</v>
      </c>
      <c r="B574" s="0" t="n">
        <v>10944</v>
      </c>
      <c r="C574" s="0" t="n">
        <v>4284</v>
      </c>
      <c r="D574" s="0" t="n">
        <v>13516.8</v>
      </c>
      <c r="E574" s="20" t="n">
        <v>36884</v>
      </c>
      <c r="F574" s="18" t="n">
        <v>19</v>
      </c>
      <c r="G574" s="18" t="str">
        <f aca="false">CONCATENATE(E574+365,F574)</f>
        <v>3724919</v>
      </c>
      <c r="H574" s="21"/>
      <c r="I574" s="0" t="n">
        <v>20.6736</v>
      </c>
    </row>
    <row r="575" customFormat="false" ht="12.75" hidden="false" customHeight="false" outlineLevel="0" collapsed="false">
      <c r="A575" s="19" t="n">
        <v>36884.7916666667</v>
      </c>
      <c r="B575" s="0" t="n">
        <v>10848</v>
      </c>
      <c r="C575" s="0" t="n">
        <v>4212</v>
      </c>
      <c r="D575" s="0" t="n">
        <v>12691.2</v>
      </c>
      <c r="E575" s="20" t="n">
        <v>36884</v>
      </c>
      <c r="F575" s="18" t="n">
        <v>20</v>
      </c>
      <c r="G575" s="18" t="str">
        <f aca="false">CONCATENATE(E575+365,F575)</f>
        <v>3724920</v>
      </c>
      <c r="H575" s="21"/>
      <c r="I575" s="0" t="n">
        <v>21.2178</v>
      </c>
    </row>
    <row r="576" customFormat="false" ht="12.75" hidden="false" customHeight="false" outlineLevel="0" collapsed="false">
      <c r="A576" s="19" t="n">
        <v>36884.8333333333</v>
      </c>
      <c r="B576" s="0" t="n">
        <v>10272</v>
      </c>
      <c r="C576" s="0" t="n">
        <v>4032</v>
      </c>
      <c r="D576" s="0" t="n">
        <v>11769.6</v>
      </c>
      <c r="E576" s="20" t="n">
        <v>36884</v>
      </c>
      <c r="F576" s="18" t="n">
        <v>21</v>
      </c>
      <c r="G576" s="18" t="str">
        <f aca="false">CONCATENATE(E576+365,F576)</f>
        <v>3724921</v>
      </c>
      <c r="H576" s="21"/>
      <c r="I576" s="0" t="n">
        <v>21.441</v>
      </c>
    </row>
    <row r="577" customFormat="false" ht="12.75" hidden="false" customHeight="false" outlineLevel="0" collapsed="false">
      <c r="A577" s="19" t="n">
        <v>36884.875</v>
      </c>
      <c r="B577" s="0" t="n">
        <v>9792</v>
      </c>
      <c r="C577" s="0" t="n">
        <v>3816</v>
      </c>
      <c r="D577" s="0" t="n">
        <v>10713.6</v>
      </c>
      <c r="E577" s="20" t="n">
        <v>36884</v>
      </c>
      <c r="F577" s="18" t="n">
        <v>22</v>
      </c>
      <c r="G577" s="18" t="str">
        <f aca="false">CONCATENATE(E577+365,F577)</f>
        <v>3724922</v>
      </c>
      <c r="H577" s="21"/>
      <c r="I577" s="0" t="n">
        <v>21.504</v>
      </c>
    </row>
    <row r="578" customFormat="false" ht="12.75" hidden="false" customHeight="false" outlineLevel="0" collapsed="false">
      <c r="A578" s="19" t="n">
        <v>36884.9166666667</v>
      </c>
      <c r="B578" s="0" t="n">
        <v>10464</v>
      </c>
      <c r="C578" s="0" t="n">
        <v>3852</v>
      </c>
      <c r="D578" s="0" t="n">
        <v>11193.6</v>
      </c>
      <c r="E578" s="20" t="n">
        <v>36884</v>
      </c>
      <c r="F578" s="18" t="n">
        <v>23</v>
      </c>
      <c r="G578" s="18" t="str">
        <f aca="false">CONCATENATE(E578+365,F578)</f>
        <v>3724923</v>
      </c>
      <c r="H578" s="21"/>
      <c r="I578" s="0" t="n">
        <v>21.0342</v>
      </c>
    </row>
    <row r="579" customFormat="false" ht="12.75" hidden="false" customHeight="false" outlineLevel="0" collapsed="false">
      <c r="A579" s="19" t="n">
        <v>36884.9583333333</v>
      </c>
      <c r="B579" s="0" t="n">
        <v>10368</v>
      </c>
      <c r="C579" s="0" t="n">
        <v>3816</v>
      </c>
      <c r="D579" s="0" t="n">
        <v>11596.8</v>
      </c>
      <c r="E579" s="20" t="n">
        <v>36884</v>
      </c>
      <c r="F579" s="18" t="n">
        <v>24</v>
      </c>
      <c r="G579" s="18" t="str">
        <f aca="false">CONCATENATE(E579+365,F579)</f>
        <v>3724924</v>
      </c>
      <c r="H579" s="21"/>
      <c r="I579" s="0" t="n">
        <v>20.9052</v>
      </c>
    </row>
    <row r="580" customFormat="false" ht="12.75" hidden="false" customHeight="false" outlineLevel="0" collapsed="false">
      <c r="A580" s="19" t="n">
        <v>36885</v>
      </c>
      <c r="B580" s="0" t="n">
        <v>10176</v>
      </c>
      <c r="C580" s="0" t="n">
        <v>3816</v>
      </c>
      <c r="D580" s="0" t="n">
        <v>11308.8</v>
      </c>
      <c r="E580" s="20" t="n">
        <v>36885</v>
      </c>
      <c r="F580" s="18" t="n">
        <v>1</v>
      </c>
      <c r="G580" s="18" t="str">
        <f aca="false">CONCATENATE(E580+365,F580)</f>
        <v>372501</v>
      </c>
      <c r="H580" s="21"/>
      <c r="I580" s="0" t="n">
        <v>20.6202</v>
      </c>
    </row>
    <row r="581" customFormat="false" ht="12.75" hidden="false" customHeight="false" outlineLevel="0" collapsed="false">
      <c r="A581" s="19" t="n">
        <v>36885.0416666667</v>
      </c>
      <c r="B581" s="0" t="n">
        <v>9792</v>
      </c>
      <c r="C581" s="0" t="n">
        <v>3780</v>
      </c>
      <c r="D581" s="0" t="n">
        <v>11424</v>
      </c>
      <c r="E581" s="20" t="n">
        <v>36885</v>
      </c>
      <c r="F581" s="18" t="n">
        <v>2</v>
      </c>
      <c r="G581" s="18" t="str">
        <f aca="false">CONCATENATE(E581+365,F581)</f>
        <v>372502</v>
      </c>
      <c r="H581" s="21"/>
      <c r="I581" s="0" t="n">
        <v>20.4072</v>
      </c>
    </row>
    <row r="582" customFormat="false" ht="12.75" hidden="false" customHeight="false" outlineLevel="0" collapsed="false">
      <c r="A582" s="19" t="n">
        <v>36885.0833333333</v>
      </c>
      <c r="B582" s="0" t="n">
        <v>9312</v>
      </c>
      <c r="C582" s="0" t="n">
        <v>3852</v>
      </c>
      <c r="D582" s="0" t="n">
        <v>11078.4</v>
      </c>
      <c r="E582" s="20" t="n">
        <v>36885</v>
      </c>
      <c r="F582" s="18" t="n">
        <v>3</v>
      </c>
      <c r="G582" s="18" t="str">
        <f aca="false">CONCATENATE(E582+365,F582)</f>
        <v>372503</v>
      </c>
      <c r="H582" s="21"/>
      <c r="I582" s="0" t="n">
        <v>20.196</v>
      </c>
    </row>
    <row r="583" customFormat="false" ht="12.75" hidden="false" customHeight="false" outlineLevel="0" collapsed="false">
      <c r="A583" s="19" t="n">
        <v>36885.125</v>
      </c>
      <c r="B583" s="0" t="n">
        <v>8544</v>
      </c>
      <c r="C583" s="0" t="n">
        <v>3780</v>
      </c>
      <c r="D583" s="0" t="n">
        <v>9984</v>
      </c>
      <c r="E583" s="20" t="n">
        <v>36885</v>
      </c>
      <c r="F583" s="18" t="n">
        <v>4</v>
      </c>
      <c r="G583" s="18" t="str">
        <f aca="false">CONCATENATE(E583+365,F583)</f>
        <v>372504</v>
      </c>
      <c r="H583" s="21"/>
      <c r="I583" s="0" t="n">
        <v>20.2218</v>
      </c>
    </row>
    <row r="584" customFormat="false" ht="12.75" hidden="false" customHeight="false" outlineLevel="0" collapsed="false">
      <c r="A584" s="19" t="n">
        <v>36885.1666666667</v>
      </c>
      <c r="B584" s="0" t="n">
        <v>8064</v>
      </c>
      <c r="C584" s="0" t="n">
        <v>3780</v>
      </c>
      <c r="D584" s="0" t="n">
        <v>9504</v>
      </c>
      <c r="E584" s="20" t="n">
        <v>36885</v>
      </c>
      <c r="F584" s="18" t="n">
        <v>5</v>
      </c>
      <c r="G584" s="18" t="str">
        <f aca="false">CONCATENATE(E584+365,F584)</f>
        <v>372505</v>
      </c>
      <c r="H584" s="21"/>
      <c r="I584" s="0" t="n">
        <v>20.2812</v>
      </c>
    </row>
    <row r="585" customFormat="false" ht="12.75" hidden="false" customHeight="false" outlineLevel="0" collapsed="false">
      <c r="A585" s="19" t="n">
        <v>36885.2083333333</v>
      </c>
      <c r="B585" s="0" t="n">
        <v>7872</v>
      </c>
      <c r="C585" s="0" t="n">
        <v>3924</v>
      </c>
      <c r="D585" s="0" t="n">
        <v>8947.2</v>
      </c>
      <c r="E585" s="20" t="n">
        <v>36885</v>
      </c>
      <c r="F585" s="18" t="n">
        <v>6</v>
      </c>
      <c r="G585" s="18" t="str">
        <f aca="false">CONCATENATE(E585+365,F585)</f>
        <v>372506</v>
      </c>
      <c r="H585" s="21"/>
      <c r="I585" s="0" t="n">
        <v>20.562</v>
      </c>
    </row>
    <row r="586" customFormat="false" ht="12.75" hidden="false" customHeight="false" outlineLevel="0" collapsed="false">
      <c r="A586" s="19" t="n">
        <v>36885.25</v>
      </c>
      <c r="B586" s="0" t="n">
        <v>7872</v>
      </c>
      <c r="C586" s="0" t="n">
        <v>3852</v>
      </c>
      <c r="D586" s="0" t="n">
        <v>8851.2</v>
      </c>
      <c r="E586" s="20" t="n">
        <v>36885</v>
      </c>
      <c r="F586" s="18" t="n">
        <v>7</v>
      </c>
      <c r="G586" s="18" t="str">
        <f aca="false">CONCATENATE(E586+365,F586)</f>
        <v>372507</v>
      </c>
      <c r="H586" s="21"/>
      <c r="I586" s="0" t="n">
        <v>20.8776</v>
      </c>
    </row>
    <row r="587" customFormat="false" ht="12.75" hidden="false" customHeight="false" outlineLevel="0" collapsed="false">
      <c r="A587" s="19" t="n">
        <v>36885.2916666667</v>
      </c>
      <c r="B587" s="0" t="n">
        <v>7776</v>
      </c>
      <c r="C587" s="0" t="n">
        <v>3852</v>
      </c>
      <c r="D587" s="0" t="n">
        <v>8832</v>
      </c>
      <c r="E587" s="20" t="n">
        <v>36885</v>
      </c>
      <c r="F587" s="18" t="n">
        <v>8</v>
      </c>
      <c r="G587" s="18" t="str">
        <f aca="false">CONCATENATE(E587+365,F587)</f>
        <v>372508</v>
      </c>
      <c r="H587" s="21"/>
      <c r="I587" s="0" t="n">
        <v>20.9082</v>
      </c>
    </row>
    <row r="588" customFormat="false" ht="12.75" hidden="false" customHeight="false" outlineLevel="0" collapsed="false">
      <c r="A588" s="19" t="n">
        <v>36885.3333333333</v>
      </c>
      <c r="B588" s="0" t="n">
        <v>7968</v>
      </c>
      <c r="C588" s="0" t="n">
        <v>3888</v>
      </c>
      <c r="D588" s="0" t="n">
        <v>8928</v>
      </c>
      <c r="E588" s="20" t="n">
        <v>36885</v>
      </c>
      <c r="F588" s="18" t="n">
        <v>9</v>
      </c>
      <c r="G588" s="18" t="str">
        <f aca="false">CONCATENATE(E588+365,F588)</f>
        <v>372509</v>
      </c>
      <c r="H588" s="21"/>
      <c r="I588" s="0" t="n">
        <v>19.9578</v>
      </c>
    </row>
    <row r="589" customFormat="false" ht="12.75" hidden="false" customHeight="false" outlineLevel="0" collapsed="false">
      <c r="A589" s="19" t="n">
        <v>36885.375</v>
      </c>
      <c r="B589" s="0" t="n">
        <v>8736</v>
      </c>
      <c r="C589" s="0" t="n">
        <v>3852</v>
      </c>
      <c r="D589" s="0" t="n">
        <v>9676.8</v>
      </c>
      <c r="E589" s="20" t="n">
        <v>36885</v>
      </c>
      <c r="F589" s="18" t="n">
        <v>10</v>
      </c>
      <c r="G589" s="18" t="str">
        <f aca="false">CONCATENATE(E589+365,F589)</f>
        <v>3725010</v>
      </c>
      <c r="H589" s="21"/>
      <c r="I589" s="0" t="n">
        <v>19.6086</v>
      </c>
    </row>
    <row r="590" customFormat="false" ht="12.75" hidden="false" customHeight="false" outlineLevel="0" collapsed="false">
      <c r="A590" s="19" t="n">
        <v>36885.4166666667</v>
      </c>
      <c r="B590" s="0" t="n">
        <v>10272</v>
      </c>
      <c r="C590" s="0" t="n">
        <v>4176</v>
      </c>
      <c r="D590" s="0" t="n">
        <v>11616</v>
      </c>
      <c r="E590" s="20" t="n">
        <v>36885</v>
      </c>
      <c r="F590" s="18" t="n">
        <v>11</v>
      </c>
      <c r="G590" s="18" t="str">
        <f aca="false">CONCATENATE(E590+365,F590)</f>
        <v>3725011</v>
      </c>
      <c r="H590" s="21"/>
      <c r="I590" s="0" t="n">
        <v>19.4244</v>
      </c>
    </row>
    <row r="591" customFormat="false" ht="12.75" hidden="false" customHeight="false" outlineLevel="0" collapsed="false">
      <c r="A591" s="19" t="n">
        <v>36885.4583333333</v>
      </c>
      <c r="B591" s="0" t="n">
        <v>10176</v>
      </c>
      <c r="C591" s="0" t="n">
        <v>4500</v>
      </c>
      <c r="D591" s="0" t="n">
        <v>12172.8</v>
      </c>
      <c r="E591" s="20" t="n">
        <v>36885</v>
      </c>
      <c r="F591" s="18" t="n">
        <v>12</v>
      </c>
      <c r="G591" s="18" t="str">
        <f aca="false">CONCATENATE(E591+365,F591)</f>
        <v>3725012</v>
      </c>
      <c r="H591" s="21"/>
      <c r="I591" s="0" t="n">
        <v>19.3836</v>
      </c>
    </row>
    <row r="592" customFormat="false" ht="12.75" hidden="false" customHeight="false" outlineLevel="0" collapsed="false">
      <c r="A592" s="19" t="n">
        <v>36885.5</v>
      </c>
      <c r="B592" s="0" t="n">
        <v>10464</v>
      </c>
      <c r="C592" s="0" t="n">
        <v>4536</v>
      </c>
      <c r="D592" s="0" t="n">
        <v>12384</v>
      </c>
      <c r="E592" s="20" t="n">
        <v>36885</v>
      </c>
      <c r="F592" s="18" t="n">
        <v>13</v>
      </c>
      <c r="G592" s="18" t="str">
        <f aca="false">CONCATENATE(E592+365,F592)</f>
        <v>3725013</v>
      </c>
      <c r="H592" s="21"/>
      <c r="I592" s="0" t="n">
        <v>19.6224</v>
      </c>
    </row>
    <row r="593" customFormat="false" ht="12.75" hidden="false" customHeight="false" outlineLevel="0" collapsed="false">
      <c r="A593" s="19" t="n">
        <v>36885.5416666667</v>
      </c>
      <c r="B593" s="0" t="n">
        <v>10656</v>
      </c>
      <c r="C593" s="0" t="n">
        <v>4572</v>
      </c>
      <c r="D593" s="0" t="n">
        <v>12134.4</v>
      </c>
      <c r="E593" s="20" t="n">
        <v>36885</v>
      </c>
      <c r="F593" s="18" t="n">
        <v>14</v>
      </c>
      <c r="G593" s="18" t="str">
        <f aca="false">CONCATENATE(E593+365,F593)</f>
        <v>3725014</v>
      </c>
      <c r="H593" s="21"/>
      <c r="I593" s="0" t="n">
        <v>19.3968</v>
      </c>
    </row>
    <row r="594" customFormat="false" ht="12.75" hidden="false" customHeight="false" outlineLevel="0" collapsed="false">
      <c r="A594" s="19" t="n">
        <v>36885.5833333333</v>
      </c>
      <c r="B594" s="0" t="n">
        <v>10656</v>
      </c>
      <c r="C594" s="0" t="n">
        <v>4536</v>
      </c>
      <c r="D594" s="0" t="n">
        <v>12249.6</v>
      </c>
      <c r="E594" s="20" t="n">
        <v>36885</v>
      </c>
      <c r="F594" s="18" t="n">
        <v>15</v>
      </c>
      <c r="G594" s="18" t="str">
        <f aca="false">CONCATENATE(E594+365,F594)</f>
        <v>3725015</v>
      </c>
      <c r="H594" s="21"/>
      <c r="I594" s="0" t="n">
        <v>19.1898</v>
      </c>
    </row>
    <row r="595" customFormat="false" ht="12.75" hidden="false" customHeight="false" outlineLevel="0" collapsed="false">
      <c r="A595" s="19" t="n">
        <v>36885.625</v>
      </c>
      <c r="B595" s="0" t="n">
        <v>10848</v>
      </c>
      <c r="C595" s="0" t="n">
        <v>4428</v>
      </c>
      <c r="D595" s="0" t="n">
        <v>12192</v>
      </c>
      <c r="E595" s="20" t="n">
        <v>36885</v>
      </c>
      <c r="F595" s="18" t="n">
        <v>16</v>
      </c>
      <c r="G595" s="18" t="str">
        <f aca="false">CONCATENATE(E595+365,F595)</f>
        <v>3725016</v>
      </c>
      <c r="H595" s="21"/>
      <c r="I595" s="0" t="n">
        <v>18.6918</v>
      </c>
    </row>
    <row r="596" customFormat="false" ht="12.75" hidden="false" customHeight="false" outlineLevel="0" collapsed="false">
      <c r="A596" s="19" t="n">
        <v>36885.6666666667</v>
      </c>
      <c r="B596" s="0" t="n">
        <v>10752</v>
      </c>
      <c r="C596" s="0" t="n">
        <v>4320</v>
      </c>
      <c r="D596" s="0" t="n">
        <v>12172.8</v>
      </c>
      <c r="E596" s="20" t="n">
        <v>36885</v>
      </c>
      <c r="F596" s="18" t="n">
        <v>17</v>
      </c>
      <c r="G596" s="18" t="str">
        <f aca="false">CONCATENATE(E596+365,F596)</f>
        <v>3725017</v>
      </c>
      <c r="H596" s="21"/>
      <c r="I596" s="0" t="n">
        <v>18.7134</v>
      </c>
    </row>
    <row r="597" customFormat="false" ht="12.75" hidden="false" customHeight="false" outlineLevel="0" collapsed="false">
      <c r="A597" s="19" t="n">
        <v>36885.7083333333</v>
      </c>
      <c r="B597" s="0" t="n">
        <v>10752</v>
      </c>
      <c r="C597" s="0" t="n">
        <v>4320</v>
      </c>
      <c r="D597" s="0" t="n">
        <v>12134.4</v>
      </c>
      <c r="E597" s="20" t="n">
        <v>36885</v>
      </c>
      <c r="F597" s="18" t="n">
        <v>18</v>
      </c>
      <c r="G597" s="18" t="str">
        <f aca="false">CONCATENATE(E597+365,F597)</f>
        <v>3725018</v>
      </c>
      <c r="H597" s="21"/>
      <c r="I597" s="0" t="n">
        <v>18.9744</v>
      </c>
    </row>
    <row r="598" customFormat="false" ht="12.75" hidden="false" customHeight="false" outlineLevel="0" collapsed="false">
      <c r="A598" s="19" t="n">
        <v>36885.75</v>
      </c>
      <c r="B598" s="0" t="n">
        <v>10464</v>
      </c>
      <c r="C598" s="0" t="n">
        <v>4212</v>
      </c>
      <c r="D598" s="0" t="n">
        <v>12326.4</v>
      </c>
      <c r="E598" s="20" t="n">
        <v>36885</v>
      </c>
      <c r="F598" s="18" t="n">
        <v>19</v>
      </c>
      <c r="G598" s="18" t="str">
        <f aca="false">CONCATENATE(E598+365,F598)</f>
        <v>3725019</v>
      </c>
      <c r="H598" s="21"/>
      <c r="I598" s="0" t="n">
        <v>20.73</v>
      </c>
    </row>
    <row r="599" customFormat="false" ht="12.75" hidden="false" customHeight="false" outlineLevel="0" collapsed="false">
      <c r="A599" s="19" t="n">
        <v>36885.7916666667</v>
      </c>
      <c r="B599" s="0" t="n">
        <v>10272</v>
      </c>
      <c r="C599" s="0" t="n">
        <v>4104</v>
      </c>
      <c r="D599" s="0" t="n">
        <v>11942.4</v>
      </c>
      <c r="E599" s="20" t="n">
        <v>36885</v>
      </c>
      <c r="F599" s="18" t="n">
        <v>20</v>
      </c>
      <c r="G599" s="18" t="str">
        <f aca="false">CONCATENATE(E599+365,F599)</f>
        <v>3725020</v>
      </c>
      <c r="H599" s="21"/>
      <c r="I599" s="0" t="n">
        <v>21.5316</v>
      </c>
    </row>
    <row r="600" customFormat="false" ht="12.75" hidden="false" customHeight="false" outlineLevel="0" collapsed="false">
      <c r="A600" s="19" t="n">
        <v>36885.8333333333</v>
      </c>
      <c r="B600" s="0" t="n">
        <v>9888</v>
      </c>
      <c r="C600" s="0" t="n">
        <v>3996</v>
      </c>
      <c r="D600" s="0" t="n">
        <v>11001.6</v>
      </c>
      <c r="E600" s="20" t="n">
        <v>36885</v>
      </c>
      <c r="F600" s="18" t="n">
        <v>21</v>
      </c>
      <c r="G600" s="18" t="str">
        <f aca="false">CONCATENATE(E600+365,F600)</f>
        <v>3725021</v>
      </c>
      <c r="H600" s="21"/>
      <c r="I600" s="0" t="n">
        <v>21.6882</v>
      </c>
    </row>
    <row r="601" customFormat="false" ht="12.75" hidden="false" customHeight="false" outlineLevel="0" collapsed="false">
      <c r="A601" s="19" t="n">
        <v>36885.875</v>
      </c>
      <c r="B601" s="0" t="n">
        <v>9792</v>
      </c>
      <c r="C601" s="0" t="n">
        <v>3852</v>
      </c>
      <c r="D601" s="0" t="n">
        <v>10444.8</v>
      </c>
      <c r="E601" s="20" t="n">
        <v>36885</v>
      </c>
      <c r="F601" s="18" t="n">
        <v>22</v>
      </c>
      <c r="G601" s="18" t="str">
        <f aca="false">CONCATENATE(E601+365,F601)</f>
        <v>3725022</v>
      </c>
      <c r="H601" s="21"/>
      <c r="I601" s="0" t="n">
        <v>21.7302</v>
      </c>
    </row>
    <row r="602" customFormat="false" ht="12.75" hidden="false" customHeight="false" outlineLevel="0" collapsed="false">
      <c r="A602" s="19" t="n">
        <v>36885.9166666667</v>
      </c>
      <c r="B602" s="0" t="n">
        <v>10464</v>
      </c>
      <c r="C602" s="0" t="n">
        <v>3888</v>
      </c>
      <c r="D602" s="0" t="n">
        <v>10828.8</v>
      </c>
      <c r="E602" s="20" t="n">
        <v>36885</v>
      </c>
      <c r="F602" s="18" t="n">
        <v>23</v>
      </c>
      <c r="G602" s="18" t="str">
        <f aca="false">CONCATENATE(E602+365,F602)</f>
        <v>3725023</v>
      </c>
      <c r="H602" s="21"/>
      <c r="I602" s="0" t="n">
        <v>21.5046</v>
      </c>
    </row>
    <row r="603" customFormat="false" ht="12.75" hidden="false" customHeight="false" outlineLevel="0" collapsed="false">
      <c r="A603" s="19" t="n">
        <v>36885.9583333333</v>
      </c>
      <c r="B603" s="0" t="n">
        <v>10656</v>
      </c>
      <c r="C603" s="0" t="n">
        <v>3960</v>
      </c>
      <c r="D603" s="0" t="n">
        <v>10982.4</v>
      </c>
      <c r="E603" s="20" t="n">
        <v>36885</v>
      </c>
      <c r="F603" s="18" t="n">
        <v>24</v>
      </c>
      <c r="G603" s="18" t="str">
        <f aca="false">CONCATENATE(E603+365,F603)</f>
        <v>3725024</v>
      </c>
      <c r="H603" s="21"/>
      <c r="I603" s="0" t="n">
        <v>20.7894</v>
      </c>
    </row>
    <row r="604" customFormat="false" ht="12.75" hidden="false" customHeight="false" outlineLevel="0" collapsed="false">
      <c r="A604" s="19" t="n">
        <v>36886</v>
      </c>
      <c r="B604" s="0" t="n">
        <v>10560</v>
      </c>
      <c r="C604" s="0" t="n">
        <v>3960</v>
      </c>
      <c r="D604" s="0" t="n">
        <v>11328</v>
      </c>
      <c r="E604" s="20" t="n">
        <v>36886</v>
      </c>
      <c r="F604" s="18" t="n">
        <v>1</v>
      </c>
      <c r="G604" s="18" t="str">
        <f aca="false">CONCATENATE(E604+365,F604)</f>
        <v>372511</v>
      </c>
      <c r="H604" s="21"/>
      <c r="I604" s="0" t="n">
        <v>20.5848</v>
      </c>
    </row>
    <row r="605" customFormat="false" ht="12.75" hidden="false" customHeight="false" outlineLevel="0" collapsed="false">
      <c r="A605" s="19" t="n">
        <v>36886.0416666667</v>
      </c>
      <c r="B605" s="0" t="n">
        <v>10176</v>
      </c>
      <c r="C605" s="0" t="n">
        <v>3924</v>
      </c>
      <c r="D605" s="0" t="n">
        <v>11078.4</v>
      </c>
      <c r="E605" s="20" t="n">
        <v>36886</v>
      </c>
      <c r="F605" s="18" t="n">
        <v>2</v>
      </c>
      <c r="G605" s="18" t="str">
        <f aca="false">CONCATENATE(E605+365,F605)</f>
        <v>372512</v>
      </c>
      <c r="H605" s="21"/>
      <c r="I605" s="0" t="n">
        <v>20.3928</v>
      </c>
    </row>
    <row r="606" customFormat="false" ht="12.75" hidden="false" customHeight="false" outlineLevel="0" collapsed="false">
      <c r="A606" s="19" t="n">
        <v>36886.0833333333</v>
      </c>
      <c r="B606" s="0" t="n">
        <v>9600</v>
      </c>
      <c r="C606" s="0" t="n">
        <v>3924</v>
      </c>
      <c r="D606" s="0" t="n">
        <v>10368</v>
      </c>
      <c r="E606" s="20" t="n">
        <v>36886</v>
      </c>
      <c r="F606" s="18" t="n">
        <v>3</v>
      </c>
      <c r="G606" s="18" t="str">
        <f aca="false">CONCATENATE(E606+365,F606)</f>
        <v>372513</v>
      </c>
      <c r="H606" s="21"/>
      <c r="I606" s="0" t="n">
        <v>20.3742</v>
      </c>
    </row>
    <row r="607" customFormat="false" ht="12.75" hidden="false" customHeight="false" outlineLevel="0" collapsed="false">
      <c r="A607" s="19" t="n">
        <v>36886.125</v>
      </c>
      <c r="B607" s="0" t="n">
        <v>8928</v>
      </c>
      <c r="C607" s="0" t="n">
        <v>3888</v>
      </c>
      <c r="D607" s="0" t="n">
        <v>9868.8</v>
      </c>
      <c r="E607" s="20" t="n">
        <v>36886</v>
      </c>
      <c r="F607" s="18" t="n">
        <v>4</v>
      </c>
      <c r="G607" s="18" t="str">
        <f aca="false">CONCATENATE(E607+365,F607)</f>
        <v>372514</v>
      </c>
      <c r="H607" s="21"/>
      <c r="I607" s="0" t="n">
        <v>20.409</v>
      </c>
    </row>
    <row r="608" customFormat="false" ht="12.75" hidden="false" customHeight="false" outlineLevel="0" collapsed="false">
      <c r="A608" s="19" t="n">
        <v>36886.1666666667</v>
      </c>
      <c r="B608" s="0" t="n">
        <v>8352</v>
      </c>
      <c r="C608" s="0" t="n">
        <v>3888</v>
      </c>
      <c r="D608" s="0" t="n">
        <v>9638.4</v>
      </c>
      <c r="E608" s="20" t="n">
        <v>36886</v>
      </c>
      <c r="F608" s="18" t="n">
        <v>5</v>
      </c>
      <c r="G608" s="18" t="str">
        <f aca="false">CONCATENATE(E608+365,F608)</f>
        <v>372515</v>
      </c>
      <c r="H608" s="21"/>
      <c r="I608" s="0" t="n">
        <v>20.4492</v>
      </c>
    </row>
    <row r="609" customFormat="false" ht="12.75" hidden="false" customHeight="false" outlineLevel="0" collapsed="false">
      <c r="A609" s="19" t="n">
        <v>36886.2083333333</v>
      </c>
      <c r="B609" s="0" t="n">
        <v>8160</v>
      </c>
      <c r="C609" s="0" t="n">
        <v>3924</v>
      </c>
      <c r="D609" s="0" t="n">
        <v>8851.2</v>
      </c>
      <c r="E609" s="20" t="n">
        <v>36886</v>
      </c>
      <c r="F609" s="18" t="n">
        <v>6</v>
      </c>
      <c r="G609" s="18" t="str">
        <f aca="false">CONCATENATE(E609+365,F609)</f>
        <v>372516</v>
      </c>
      <c r="H609" s="21"/>
      <c r="I609" s="0" t="n">
        <v>20.6496</v>
      </c>
    </row>
    <row r="610" customFormat="false" ht="12.75" hidden="false" customHeight="false" outlineLevel="0" collapsed="false">
      <c r="A610" s="19" t="n">
        <v>36886.25</v>
      </c>
      <c r="B610" s="0" t="n">
        <v>8064</v>
      </c>
      <c r="C610" s="0" t="n">
        <v>3816</v>
      </c>
      <c r="D610" s="0" t="n">
        <v>8774.4</v>
      </c>
      <c r="E610" s="20" t="n">
        <v>36886</v>
      </c>
      <c r="F610" s="18" t="n">
        <v>7</v>
      </c>
      <c r="G610" s="18" t="str">
        <f aca="false">CONCATENATE(E610+365,F610)</f>
        <v>372517</v>
      </c>
      <c r="H610" s="21"/>
      <c r="I610" s="0" t="n">
        <v>21.4104</v>
      </c>
    </row>
    <row r="611" customFormat="false" ht="12.75" hidden="false" customHeight="false" outlineLevel="0" collapsed="false">
      <c r="A611" s="19" t="n">
        <v>36886.2916666667</v>
      </c>
      <c r="B611" s="0" t="n">
        <v>7872</v>
      </c>
      <c r="C611" s="0" t="n">
        <v>3816</v>
      </c>
      <c r="D611" s="0" t="n">
        <v>8755.2</v>
      </c>
      <c r="E611" s="20" t="n">
        <v>36886</v>
      </c>
      <c r="F611" s="18" t="n">
        <v>8</v>
      </c>
      <c r="G611" s="18" t="str">
        <f aca="false">CONCATENATE(E611+365,F611)</f>
        <v>372518</v>
      </c>
      <c r="H611" s="21"/>
      <c r="I611" s="0" t="n">
        <v>22.806</v>
      </c>
    </row>
    <row r="612" customFormat="false" ht="12.75" hidden="false" customHeight="false" outlineLevel="0" collapsed="false">
      <c r="A612" s="19" t="n">
        <v>36886.3333333333</v>
      </c>
      <c r="B612" s="0" t="n">
        <v>7968</v>
      </c>
      <c r="C612" s="0" t="n">
        <v>3780</v>
      </c>
      <c r="D612" s="0" t="n">
        <v>9254.4</v>
      </c>
      <c r="E612" s="20" t="n">
        <v>36886</v>
      </c>
      <c r="F612" s="18" t="n">
        <v>9</v>
      </c>
      <c r="G612" s="18" t="str">
        <f aca="false">CONCATENATE(E612+365,F612)</f>
        <v>372519</v>
      </c>
      <c r="H612" s="21"/>
      <c r="I612" s="0" t="n">
        <v>24.0432</v>
      </c>
    </row>
    <row r="613" customFormat="false" ht="12.75" hidden="false" customHeight="false" outlineLevel="0" collapsed="false">
      <c r="A613" s="19" t="n">
        <v>36886.375</v>
      </c>
      <c r="B613" s="0" t="n">
        <v>8640</v>
      </c>
      <c r="C613" s="0" t="n">
        <v>3888</v>
      </c>
      <c r="D613" s="0" t="n">
        <v>10195.2</v>
      </c>
      <c r="E613" s="20" t="n">
        <v>36886</v>
      </c>
      <c r="F613" s="18" t="n">
        <v>10</v>
      </c>
      <c r="G613" s="18" t="str">
        <f aca="false">CONCATENATE(E613+365,F613)</f>
        <v>3725110</v>
      </c>
      <c r="H613" s="21"/>
      <c r="I613" s="0" t="n">
        <v>24.5664</v>
      </c>
    </row>
    <row r="614" customFormat="false" ht="12.75" hidden="false" customHeight="false" outlineLevel="0" collapsed="false">
      <c r="A614" s="19" t="n">
        <v>36886.4166666667</v>
      </c>
      <c r="B614" s="0" t="n">
        <v>10080</v>
      </c>
      <c r="C614" s="0" t="n">
        <v>3996</v>
      </c>
      <c r="D614" s="0" t="n">
        <v>11270.4</v>
      </c>
      <c r="E614" s="20" t="n">
        <v>36886</v>
      </c>
      <c r="F614" s="18" t="n">
        <v>11</v>
      </c>
      <c r="G614" s="18" t="str">
        <f aca="false">CONCATENATE(E614+365,F614)</f>
        <v>3725111</v>
      </c>
      <c r="H614" s="21"/>
      <c r="I614" s="0" t="n">
        <v>24.6288</v>
      </c>
    </row>
    <row r="615" customFormat="false" ht="12.75" hidden="false" customHeight="false" outlineLevel="0" collapsed="false">
      <c r="A615" s="19" t="n">
        <v>36886.4583333333</v>
      </c>
      <c r="B615" s="0" t="n">
        <v>10272</v>
      </c>
      <c r="C615" s="0" t="n">
        <v>4104</v>
      </c>
      <c r="D615" s="0" t="n">
        <v>11596.8</v>
      </c>
      <c r="E615" s="20" t="n">
        <v>36886</v>
      </c>
      <c r="F615" s="18" t="n">
        <v>12</v>
      </c>
      <c r="G615" s="18" t="str">
        <f aca="false">CONCATENATE(E615+365,F615)</f>
        <v>3725112</v>
      </c>
      <c r="H615" s="21"/>
      <c r="I615" s="0" t="n">
        <v>24.4236</v>
      </c>
    </row>
    <row r="616" customFormat="false" ht="12.75" hidden="false" customHeight="false" outlineLevel="0" collapsed="false">
      <c r="A616" s="19" t="n">
        <v>36886.5</v>
      </c>
      <c r="B616" s="0" t="n">
        <v>10464</v>
      </c>
      <c r="C616" s="0" t="n">
        <v>4212</v>
      </c>
      <c r="D616" s="0" t="n">
        <v>11904</v>
      </c>
      <c r="E616" s="20" t="n">
        <v>36886</v>
      </c>
      <c r="F616" s="18" t="n">
        <v>13</v>
      </c>
      <c r="G616" s="18" t="str">
        <f aca="false">CONCATENATE(E616+365,F616)</f>
        <v>3725113</v>
      </c>
      <c r="H616" s="21"/>
      <c r="I616" s="0" t="n">
        <v>24.1272</v>
      </c>
    </row>
    <row r="617" customFormat="false" ht="12.75" hidden="false" customHeight="false" outlineLevel="0" collapsed="false">
      <c r="A617" s="19" t="n">
        <v>36886.5416666667</v>
      </c>
      <c r="B617" s="0" t="n">
        <v>10464</v>
      </c>
      <c r="C617" s="0" t="n">
        <v>4248</v>
      </c>
      <c r="D617" s="0" t="n">
        <v>12864</v>
      </c>
      <c r="E617" s="20" t="n">
        <v>36886</v>
      </c>
      <c r="F617" s="18" t="n">
        <v>14</v>
      </c>
      <c r="G617" s="18" t="str">
        <f aca="false">CONCATENATE(E617+365,F617)</f>
        <v>3725114</v>
      </c>
      <c r="H617" s="21"/>
      <c r="I617" s="0" t="n">
        <v>23.7864</v>
      </c>
    </row>
    <row r="618" customFormat="false" ht="12.75" hidden="false" customHeight="false" outlineLevel="0" collapsed="false">
      <c r="A618" s="19" t="n">
        <v>36886.5833333333</v>
      </c>
      <c r="B618" s="0" t="n">
        <v>10560</v>
      </c>
      <c r="C618" s="0" t="n">
        <v>4212</v>
      </c>
      <c r="D618" s="0" t="n">
        <v>12748.8</v>
      </c>
      <c r="E618" s="20" t="n">
        <v>36886</v>
      </c>
      <c r="F618" s="18" t="n">
        <v>15</v>
      </c>
      <c r="G618" s="18" t="str">
        <f aca="false">CONCATENATE(E618+365,F618)</f>
        <v>3725115</v>
      </c>
      <c r="H618" s="21"/>
      <c r="I618" s="0" t="n">
        <v>23.9484</v>
      </c>
    </row>
    <row r="619" customFormat="false" ht="12.75" hidden="false" customHeight="false" outlineLevel="0" collapsed="false">
      <c r="A619" s="19" t="n">
        <v>36886.625</v>
      </c>
      <c r="B619" s="0" t="n">
        <v>10560</v>
      </c>
      <c r="C619" s="0" t="n">
        <v>4176</v>
      </c>
      <c r="D619" s="0" t="n">
        <v>12345.6</v>
      </c>
      <c r="E619" s="20" t="n">
        <v>36886</v>
      </c>
      <c r="F619" s="18" t="n">
        <v>16</v>
      </c>
      <c r="G619" s="18" t="str">
        <f aca="false">CONCATENATE(E619+365,F619)</f>
        <v>3725116</v>
      </c>
      <c r="H619" s="21"/>
      <c r="I619" s="0" t="n">
        <v>23.4294</v>
      </c>
    </row>
    <row r="620" customFormat="false" ht="12.75" hidden="false" customHeight="false" outlineLevel="0" collapsed="false">
      <c r="A620" s="19" t="n">
        <v>36886.6666666667</v>
      </c>
      <c r="B620" s="0" t="n">
        <v>10560</v>
      </c>
      <c r="C620" s="0" t="n">
        <v>4104</v>
      </c>
      <c r="D620" s="0" t="n">
        <v>12441.6</v>
      </c>
      <c r="E620" s="20" t="n">
        <v>36886</v>
      </c>
      <c r="F620" s="18" t="n">
        <v>17</v>
      </c>
      <c r="G620" s="18" t="str">
        <f aca="false">CONCATENATE(E620+365,F620)</f>
        <v>3725117</v>
      </c>
      <c r="H620" s="21"/>
      <c r="I620" s="0" t="n">
        <v>22.5168</v>
      </c>
    </row>
    <row r="621" customFormat="false" ht="12.75" hidden="false" customHeight="false" outlineLevel="0" collapsed="false">
      <c r="A621" s="19" t="n">
        <v>36886.7083333333</v>
      </c>
      <c r="B621" s="0" t="n">
        <v>10464</v>
      </c>
      <c r="C621" s="0" t="n">
        <v>4176</v>
      </c>
      <c r="D621" s="0" t="n">
        <v>12192</v>
      </c>
      <c r="E621" s="20" t="n">
        <v>36886</v>
      </c>
      <c r="F621" s="18" t="n">
        <v>18</v>
      </c>
      <c r="G621" s="18" t="str">
        <f aca="false">CONCATENATE(E621+365,F621)</f>
        <v>3725118</v>
      </c>
      <c r="H621" s="21"/>
      <c r="I621" s="0" t="n">
        <v>21.2676</v>
      </c>
    </row>
    <row r="622" customFormat="false" ht="12.75" hidden="false" customHeight="false" outlineLevel="0" collapsed="false">
      <c r="A622" s="19" t="n">
        <v>36886.75</v>
      </c>
      <c r="B622" s="0" t="n">
        <v>10560</v>
      </c>
      <c r="C622" s="0" t="n">
        <v>4068</v>
      </c>
      <c r="D622" s="0" t="n">
        <v>12192</v>
      </c>
      <c r="E622" s="20" t="n">
        <v>36886</v>
      </c>
      <c r="F622" s="18" t="n">
        <v>19</v>
      </c>
      <c r="G622" s="18" t="str">
        <f aca="false">CONCATENATE(E622+365,F622)</f>
        <v>3725119</v>
      </c>
      <c r="H622" s="21"/>
      <c r="I622" s="0" t="n">
        <v>22.3584</v>
      </c>
    </row>
    <row r="623" customFormat="false" ht="12.75" hidden="false" customHeight="false" outlineLevel="0" collapsed="false">
      <c r="A623" s="19" t="n">
        <v>36886.7916666667</v>
      </c>
      <c r="B623" s="0" t="n">
        <v>10464</v>
      </c>
      <c r="C623" s="0" t="n">
        <v>3960</v>
      </c>
      <c r="D623" s="0" t="n">
        <v>11808</v>
      </c>
      <c r="E623" s="20" t="n">
        <v>36886</v>
      </c>
      <c r="F623" s="18" t="n">
        <v>20</v>
      </c>
      <c r="G623" s="18" t="str">
        <f aca="false">CONCATENATE(E623+365,F623)</f>
        <v>3725120</v>
      </c>
      <c r="H623" s="21"/>
      <c r="I623" s="0" t="n">
        <v>22.4946</v>
      </c>
    </row>
    <row r="624" customFormat="false" ht="12.75" hidden="false" customHeight="false" outlineLevel="0" collapsed="false">
      <c r="A624" s="19" t="n">
        <v>36886.8333333333</v>
      </c>
      <c r="B624" s="0" t="n">
        <v>9696</v>
      </c>
      <c r="C624" s="0" t="n">
        <v>3672</v>
      </c>
      <c r="D624" s="0" t="n">
        <v>10944</v>
      </c>
      <c r="E624" s="20" t="n">
        <v>36886</v>
      </c>
      <c r="F624" s="18" t="n">
        <v>21</v>
      </c>
      <c r="G624" s="18" t="str">
        <f aca="false">CONCATENATE(E624+365,F624)</f>
        <v>3725121</v>
      </c>
      <c r="H624" s="21"/>
      <c r="I624" s="0" t="n">
        <v>22.5918</v>
      </c>
    </row>
    <row r="625" customFormat="false" ht="12.75" hidden="false" customHeight="false" outlineLevel="0" collapsed="false">
      <c r="A625" s="19" t="n">
        <v>36886.875</v>
      </c>
      <c r="B625" s="0" t="n">
        <v>9408</v>
      </c>
      <c r="C625" s="0" t="n">
        <v>3708</v>
      </c>
      <c r="D625" s="0" t="n">
        <v>10521.6</v>
      </c>
      <c r="E625" s="20" t="n">
        <v>36886</v>
      </c>
      <c r="F625" s="18" t="n">
        <v>22</v>
      </c>
      <c r="G625" s="18" t="str">
        <f aca="false">CONCATENATE(E625+365,F625)</f>
        <v>3725122</v>
      </c>
      <c r="H625" s="21"/>
      <c r="I625" s="0" t="n">
        <v>22.9422</v>
      </c>
    </row>
    <row r="626" customFormat="false" ht="12.75" hidden="false" customHeight="false" outlineLevel="0" collapsed="false">
      <c r="A626" s="19" t="n">
        <v>36886.9166666667</v>
      </c>
      <c r="B626" s="0" t="n">
        <v>10080</v>
      </c>
      <c r="C626" s="0" t="n">
        <v>3780</v>
      </c>
      <c r="D626" s="0" t="n">
        <v>10636.8</v>
      </c>
      <c r="E626" s="20" t="n">
        <v>36886</v>
      </c>
      <c r="F626" s="18" t="n">
        <v>23</v>
      </c>
      <c r="G626" s="18" t="str">
        <f aca="false">CONCATENATE(E626+365,F626)</f>
        <v>3725123</v>
      </c>
      <c r="H626" s="21"/>
      <c r="I626" s="0" t="n">
        <v>22.9842</v>
      </c>
    </row>
    <row r="627" customFormat="false" ht="12.75" hidden="false" customHeight="false" outlineLevel="0" collapsed="false">
      <c r="A627" s="19" t="n">
        <v>36886.9583333333</v>
      </c>
      <c r="B627" s="0" t="n">
        <v>9888</v>
      </c>
      <c r="C627" s="0" t="n">
        <v>3816</v>
      </c>
      <c r="D627" s="0" t="n">
        <v>10636.8</v>
      </c>
      <c r="E627" s="20" t="n">
        <v>36886</v>
      </c>
      <c r="F627" s="18" t="n">
        <v>24</v>
      </c>
      <c r="G627" s="18" t="str">
        <f aca="false">CONCATENATE(E627+365,F627)</f>
        <v>3725124</v>
      </c>
      <c r="H627" s="21"/>
      <c r="I627" s="0" t="n">
        <v>22.38</v>
      </c>
    </row>
    <row r="628" customFormat="false" ht="12.75" hidden="false" customHeight="false" outlineLevel="0" collapsed="false">
      <c r="A628" s="19" t="n">
        <v>36887</v>
      </c>
      <c r="B628" s="0" t="n">
        <v>9792</v>
      </c>
      <c r="C628" s="0" t="n">
        <v>3888</v>
      </c>
      <c r="D628" s="0" t="n">
        <v>10521.6</v>
      </c>
      <c r="E628" s="20" t="n">
        <v>36887</v>
      </c>
      <c r="F628" s="18" t="n">
        <v>1</v>
      </c>
      <c r="G628" s="18" t="str">
        <f aca="false">CONCATENATE(E628+365,F628)</f>
        <v>372521</v>
      </c>
      <c r="H628" s="21"/>
      <c r="I628" s="0" t="n">
        <v>21.1368</v>
      </c>
    </row>
    <row r="629" customFormat="false" ht="12.75" hidden="false" customHeight="false" outlineLevel="0" collapsed="false">
      <c r="A629" s="19" t="n">
        <v>36887.0416666667</v>
      </c>
      <c r="B629" s="0" t="n">
        <v>9408</v>
      </c>
      <c r="C629" s="0" t="n">
        <v>3960</v>
      </c>
      <c r="D629" s="0" t="n">
        <v>10291.2</v>
      </c>
      <c r="E629" s="20" t="n">
        <v>36887</v>
      </c>
      <c r="F629" s="18" t="n">
        <v>2</v>
      </c>
      <c r="G629" s="18" t="str">
        <f aca="false">CONCATENATE(E629+365,F629)</f>
        <v>372522</v>
      </c>
      <c r="H629" s="21"/>
      <c r="I629" s="0" t="n">
        <v>20.7096</v>
      </c>
    </row>
    <row r="630" customFormat="false" ht="12.75" hidden="false" customHeight="false" outlineLevel="0" collapsed="false">
      <c r="A630" s="19" t="n">
        <v>36887.0833333333</v>
      </c>
      <c r="B630" s="0" t="n">
        <v>9216</v>
      </c>
      <c r="C630" s="0" t="n">
        <v>3996</v>
      </c>
      <c r="D630" s="0" t="n">
        <v>10003.2</v>
      </c>
      <c r="E630" s="20" t="n">
        <v>36887</v>
      </c>
      <c r="F630" s="18" t="n">
        <v>3</v>
      </c>
      <c r="G630" s="18" t="str">
        <f aca="false">CONCATENATE(E630+365,F630)</f>
        <v>372523</v>
      </c>
      <c r="H630" s="21"/>
      <c r="I630" s="0" t="n">
        <v>20.865</v>
      </c>
    </row>
    <row r="631" customFormat="false" ht="12.75" hidden="false" customHeight="false" outlineLevel="0" collapsed="false">
      <c r="A631" s="19" t="n">
        <v>36887.125</v>
      </c>
      <c r="B631" s="0" t="n">
        <v>8736</v>
      </c>
      <c r="C631" s="0" t="n">
        <v>3996</v>
      </c>
      <c r="D631" s="0" t="n">
        <v>9024</v>
      </c>
      <c r="E631" s="20" t="n">
        <v>36887</v>
      </c>
      <c r="F631" s="18" t="n">
        <v>4</v>
      </c>
      <c r="G631" s="18" t="str">
        <f aca="false">CONCATENATE(E631+365,F631)</f>
        <v>372524</v>
      </c>
      <c r="H631" s="21"/>
      <c r="I631" s="0" t="n">
        <v>20.7462</v>
      </c>
    </row>
    <row r="632" customFormat="false" ht="12.75" hidden="false" customHeight="false" outlineLevel="0" collapsed="false">
      <c r="A632" s="19" t="n">
        <v>36887.1666666667</v>
      </c>
      <c r="B632" s="0" t="n">
        <v>8256</v>
      </c>
      <c r="C632" s="0" t="n">
        <v>4032</v>
      </c>
      <c r="D632" s="0" t="n">
        <v>8889.6</v>
      </c>
      <c r="E632" s="20" t="n">
        <v>36887</v>
      </c>
      <c r="F632" s="18" t="n">
        <v>5</v>
      </c>
      <c r="G632" s="18" t="str">
        <f aca="false">CONCATENATE(E632+365,F632)</f>
        <v>372525</v>
      </c>
      <c r="H632" s="21"/>
      <c r="I632" s="0" t="n">
        <v>20.7726</v>
      </c>
    </row>
    <row r="633" customFormat="false" ht="12.75" hidden="false" customHeight="false" outlineLevel="0" collapsed="false">
      <c r="A633" s="19" t="n">
        <v>36887.2083333333</v>
      </c>
      <c r="B633" s="0" t="n">
        <v>7872</v>
      </c>
      <c r="C633" s="0" t="n">
        <v>3960</v>
      </c>
      <c r="D633" s="0" t="n">
        <v>8697.6</v>
      </c>
      <c r="E633" s="20" t="n">
        <v>36887</v>
      </c>
      <c r="F633" s="18" t="n">
        <v>6</v>
      </c>
      <c r="G633" s="18" t="str">
        <f aca="false">CONCATENATE(E633+365,F633)</f>
        <v>372526</v>
      </c>
      <c r="H633" s="21"/>
      <c r="I633" s="0" t="n">
        <v>21.1182</v>
      </c>
    </row>
    <row r="634" customFormat="false" ht="12.75" hidden="false" customHeight="false" outlineLevel="0" collapsed="false">
      <c r="A634" s="19" t="n">
        <v>36887.25</v>
      </c>
      <c r="B634" s="0" t="n">
        <v>7872</v>
      </c>
      <c r="C634" s="0" t="n">
        <v>3996</v>
      </c>
      <c r="D634" s="0" t="n">
        <v>8678.4</v>
      </c>
      <c r="E634" s="20" t="n">
        <v>36887</v>
      </c>
      <c r="F634" s="18" t="n">
        <v>7</v>
      </c>
      <c r="G634" s="18" t="str">
        <f aca="false">CONCATENATE(E634+365,F634)</f>
        <v>372527</v>
      </c>
      <c r="H634" s="21"/>
      <c r="I634" s="0" t="n">
        <v>21.7662</v>
      </c>
    </row>
    <row r="635" customFormat="false" ht="12.75" hidden="false" customHeight="false" outlineLevel="0" collapsed="false">
      <c r="A635" s="19" t="n">
        <v>36887.2916666667</v>
      </c>
      <c r="B635" s="0" t="n">
        <v>7680</v>
      </c>
      <c r="C635" s="0" t="n">
        <v>3996</v>
      </c>
      <c r="D635" s="0" t="n">
        <v>9139.2</v>
      </c>
      <c r="E635" s="20" t="n">
        <v>36887</v>
      </c>
      <c r="F635" s="18" t="n">
        <v>8</v>
      </c>
      <c r="G635" s="18" t="str">
        <f aca="false">CONCATENATE(E635+365,F635)</f>
        <v>372528</v>
      </c>
      <c r="H635" s="21"/>
      <c r="I635" s="0" t="n">
        <v>23.2728</v>
      </c>
    </row>
    <row r="636" customFormat="false" ht="12.75" hidden="false" customHeight="false" outlineLevel="0" collapsed="false">
      <c r="A636" s="19" t="n">
        <v>36887.3333333333</v>
      </c>
      <c r="B636" s="0" t="n">
        <v>7680</v>
      </c>
      <c r="C636" s="0" t="n">
        <v>3996</v>
      </c>
      <c r="D636" s="0" t="n">
        <v>9388.8</v>
      </c>
      <c r="E636" s="20" t="n">
        <v>36887</v>
      </c>
      <c r="F636" s="18" t="n">
        <v>9</v>
      </c>
      <c r="G636" s="18" t="str">
        <f aca="false">CONCATENATE(E636+365,F636)</f>
        <v>372529</v>
      </c>
      <c r="H636" s="21"/>
      <c r="I636" s="0" t="n">
        <v>24.651</v>
      </c>
    </row>
    <row r="637" customFormat="false" ht="12.75" hidden="false" customHeight="false" outlineLevel="0" collapsed="false">
      <c r="A637" s="19" t="n">
        <v>36887.375</v>
      </c>
      <c r="B637" s="0" t="n">
        <v>7872</v>
      </c>
      <c r="C637" s="0" t="n">
        <v>4104</v>
      </c>
      <c r="D637" s="0" t="n">
        <v>9139.2</v>
      </c>
      <c r="E637" s="20" t="n">
        <v>36887</v>
      </c>
      <c r="F637" s="18" t="n">
        <v>10</v>
      </c>
      <c r="G637" s="18" t="str">
        <f aca="false">CONCATENATE(E637+365,F637)</f>
        <v>3725210</v>
      </c>
      <c r="H637" s="21"/>
      <c r="I637" s="0" t="n">
        <v>25.413</v>
      </c>
    </row>
    <row r="638" customFormat="false" ht="12.75" hidden="false" customHeight="false" outlineLevel="0" collapsed="false">
      <c r="A638" s="19" t="n">
        <v>36887.4166666667</v>
      </c>
      <c r="B638" s="0" t="n">
        <v>8064</v>
      </c>
      <c r="C638" s="0" t="n">
        <v>4140</v>
      </c>
      <c r="D638" s="0" t="n">
        <v>9062.4</v>
      </c>
      <c r="E638" s="20" t="n">
        <v>36887</v>
      </c>
      <c r="F638" s="18" t="n">
        <v>11</v>
      </c>
      <c r="G638" s="18" t="str">
        <f aca="false">CONCATENATE(E638+365,F638)</f>
        <v>3725211</v>
      </c>
      <c r="H638" s="21"/>
      <c r="I638" s="0" t="n">
        <v>25.368</v>
      </c>
    </row>
    <row r="639" customFormat="false" ht="12.75" hidden="false" customHeight="false" outlineLevel="0" collapsed="false">
      <c r="A639" s="19" t="n">
        <v>36887.4583333333</v>
      </c>
      <c r="B639" s="0" t="n">
        <v>7872</v>
      </c>
      <c r="C639" s="0" t="n">
        <v>4140</v>
      </c>
      <c r="D639" s="0" t="n">
        <v>8928</v>
      </c>
      <c r="E639" s="20" t="n">
        <v>36887</v>
      </c>
      <c r="F639" s="18" t="n">
        <v>12</v>
      </c>
      <c r="G639" s="18" t="str">
        <f aca="false">CONCATENATE(E639+365,F639)</f>
        <v>3725212</v>
      </c>
      <c r="H639" s="21"/>
      <c r="I639" s="0" t="n">
        <v>24.9444</v>
      </c>
    </row>
    <row r="640" customFormat="false" ht="12.75" hidden="false" customHeight="false" outlineLevel="0" collapsed="false">
      <c r="A640" s="19" t="n">
        <v>36887.5</v>
      </c>
      <c r="B640" s="0" t="n">
        <v>8256</v>
      </c>
      <c r="C640" s="0" t="n">
        <v>3996</v>
      </c>
      <c r="D640" s="0" t="n">
        <v>9158.4</v>
      </c>
      <c r="E640" s="20" t="n">
        <v>36887</v>
      </c>
      <c r="F640" s="18" t="n">
        <v>13</v>
      </c>
      <c r="G640" s="18" t="str">
        <f aca="false">CONCATENATE(E640+365,F640)</f>
        <v>3725213</v>
      </c>
      <c r="H640" s="21"/>
      <c r="I640" s="0" t="n">
        <v>24.5106</v>
      </c>
    </row>
    <row r="641" customFormat="false" ht="12.75" hidden="false" customHeight="false" outlineLevel="0" collapsed="false">
      <c r="A641" s="19" t="n">
        <v>36887.5416666667</v>
      </c>
      <c r="B641" s="0" t="n">
        <v>8544</v>
      </c>
      <c r="C641" s="0" t="n">
        <v>3960</v>
      </c>
      <c r="D641" s="0" t="n">
        <v>8851.2</v>
      </c>
      <c r="E641" s="20" t="n">
        <v>36887</v>
      </c>
      <c r="F641" s="18" t="n">
        <v>14</v>
      </c>
      <c r="G641" s="18" t="str">
        <f aca="false">CONCATENATE(E641+365,F641)</f>
        <v>3725214</v>
      </c>
      <c r="H641" s="21"/>
      <c r="I641" s="0" t="n">
        <v>24.0936</v>
      </c>
    </row>
    <row r="642" customFormat="false" ht="12.75" hidden="false" customHeight="false" outlineLevel="0" collapsed="false">
      <c r="A642" s="19" t="n">
        <v>36887.5833333333</v>
      </c>
      <c r="B642" s="0" t="n">
        <v>8736</v>
      </c>
      <c r="C642" s="0" t="n">
        <v>3996</v>
      </c>
      <c r="D642" s="0" t="n">
        <v>8659.2</v>
      </c>
      <c r="E642" s="20" t="n">
        <v>36887</v>
      </c>
      <c r="F642" s="18" t="n">
        <v>15</v>
      </c>
      <c r="G642" s="18" t="str">
        <f aca="false">CONCATENATE(E642+365,F642)</f>
        <v>3725215</v>
      </c>
      <c r="H642" s="21"/>
      <c r="I642" s="0" t="n">
        <v>24.2016</v>
      </c>
    </row>
    <row r="643" customFormat="false" ht="12.75" hidden="false" customHeight="false" outlineLevel="0" collapsed="false">
      <c r="A643" s="19" t="n">
        <v>36887.625</v>
      </c>
      <c r="B643" s="0" t="n">
        <v>8736</v>
      </c>
      <c r="C643" s="0" t="n">
        <v>3924</v>
      </c>
      <c r="D643" s="0" t="n">
        <v>8697.6</v>
      </c>
      <c r="E643" s="20" t="n">
        <v>36887</v>
      </c>
      <c r="F643" s="18" t="n">
        <v>16</v>
      </c>
      <c r="G643" s="18" t="str">
        <f aca="false">CONCATENATE(E643+365,F643)</f>
        <v>3725216</v>
      </c>
      <c r="H643" s="21"/>
      <c r="I643" s="0" t="n">
        <v>23.4102</v>
      </c>
    </row>
    <row r="644" customFormat="false" ht="12.75" hidden="false" customHeight="false" outlineLevel="0" collapsed="false">
      <c r="A644" s="19" t="n">
        <v>36887.6666666667</v>
      </c>
      <c r="B644" s="0" t="n">
        <v>8832</v>
      </c>
      <c r="C644" s="0" t="n">
        <v>3852</v>
      </c>
      <c r="D644" s="0" t="n">
        <v>8659.2</v>
      </c>
      <c r="E644" s="20" t="n">
        <v>36887</v>
      </c>
      <c r="F644" s="18" t="n">
        <v>17</v>
      </c>
      <c r="G644" s="18" t="str">
        <f aca="false">CONCATENATE(E644+365,F644)</f>
        <v>3725217</v>
      </c>
      <c r="H644" s="21"/>
      <c r="I644" s="0" t="n">
        <v>22.353</v>
      </c>
    </row>
    <row r="645" customFormat="false" ht="12.75" hidden="false" customHeight="false" outlineLevel="0" collapsed="false">
      <c r="A645" s="19" t="n">
        <v>36887.7083333333</v>
      </c>
      <c r="B645" s="0" t="n">
        <v>8640</v>
      </c>
      <c r="C645" s="0" t="n">
        <v>3888</v>
      </c>
      <c r="D645" s="0" t="n">
        <v>8755.2</v>
      </c>
      <c r="E645" s="20" t="n">
        <v>36887</v>
      </c>
      <c r="F645" s="18" t="n">
        <v>18</v>
      </c>
      <c r="G645" s="18" t="str">
        <f aca="false">CONCATENATE(E645+365,F645)</f>
        <v>3725218</v>
      </c>
      <c r="H645" s="21"/>
      <c r="I645" s="0" t="n">
        <v>21.3486</v>
      </c>
    </row>
    <row r="646" customFormat="false" ht="12.75" hidden="false" customHeight="false" outlineLevel="0" collapsed="false">
      <c r="A646" s="19" t="n">
        <v>36887.75</v>
      </c>
      <c r="B646" s="0" t="n">
        <v>8544</v>
      </c>
      <c r="C646" s="0" t="n">
        <v>3780</v>
      </c>
      <c r="D646" s="0" t="n">
        <v>8659.2</v>
      </c>
      <c r="E646" s="20" t="n">
        <v>36887</v>
      </c>
      <c r="F646" s="18" t="n">
        <v>19</v>
      </c>
      <c r="G646" s="18" t="str">
        <f aca="false">CONCATENATE(E646+365,F646)</f>
        <v>3725219</v>
      </c>
      <c r="H646" s="21"/>
      <c r="I646" s="0" t="n">
        <v>22.446</v>
      </c>
    </row>
    <row r="647" customFormat="false" ht="12.75" hidden="false" customHeight="false" outlineLevel="0" collapsed="false">
      <c r="A647" s="19" t="n">
        <v>36887.7916666667</v>
      </c>
      <c r="B647" s="0" t="n">
        <v>8448</v>
      </c>
      <c r="C647" s="0" t="n">
        <v>3708</v>
      </c>
      <c r="D647" s="0" t="n">
        <v>8563.2</v>
      </c>
      <c r="E647" s="20" t="n">
        <v>36887</v>
      </c>
      <c r="F647" s="18" t="n">
        <v>20</v>
      </c>
      <c r="G647" s="18" t="str">
        <f aca="false">CONCATENATE(E647+365,F647)</f>
        <v>3725220</v>
      </c>
      <c r="H647" s="21"/>
      <c r="I647" s="0" t="n">
        <v>22.248</v>
      </c>
    </row>
    <row r="648" customFormat="false" ht="12.75" hidden="false" customHeight="false" outlineLevel="0" collapsed="false">
      <c r="A648" s="19" t="n">
        <v>36887.8333333333</v>
      </c>
      <c r="B648" s="0" t="n">
        <v>8544</v>
      </c>
      <c r="C648" s="0" t="n">
        <v>3636</v>
      </c>
      <c r="D648" s="0" t="n">
        <v>8505.6</v>
      </c>
      <c r="E648" s="20" t="n">
        <v>36887</v>
      </c>
      <c r="F648" s="18" t="n">
        <v>21</v>
      </c>
      <c r="G648" s="18" t="str">
        <f aca="false">CONCATENATE(E648+365,F648)</f>
        <v>3725221</v>
      </c>
      <c r="H648" s="21"/>
      <c r="I648" s="0" t="n">
        <v>22.179</v>
      </c>
    </row>
    <row r="649" customFormat="false" ht="12.75" hidden="false" customHeight="false" outlineLevel="0" collapsed="false">
      <c r="A649" s="19" t="n">
        <v>36887.875</v>
      </c>
      <c r="B649" s="0" t="n">
        <v>8832</v>
      </c>
      <c r="C649" s="0" t="n">
        <v>3708</v>
      </c>
      <c r="D649" s="0" t="n">
        <v>8428.8</v>
      </c>
      <c r="E649" s="20" t="n">
        <v>36887</v>
      </c>
      <c r="F649" s="18" t="n">
        <v>22</v>
      </c>
      <c r="G649" s="18" t="str">
        <f aca="false">CONCATENATE(E649+365,F649)</f>
        <v>3725222</v>
      </c>
      <c r="H649" s="21"/>
      <c r="I649" s="0" t="n">
        <v>22.1436</v>
      </c>
    </row>
    <row r="650" customFormat="false" ht="12.75" hidden="false" customHeight="false" outlineLevel="0" collapsed="false">
      <c r="A650" s="19" t="n">
        <v>36887.9166666667</v>
      </c>
      <c r="B650" s="0" t="n">
        <v>9504</v>
      </c>
      <c r="C650" s="0" t="n">
        <v>3816</v>
      </c>
      <c r="D650" s="0" t="n">
        <v>8774.4</v>
      </c>
      <c r="E650" s="20" t="n">
        <v>36887</v>
      </c>
      <c r="F650" s="18" t="n">
        <v>23</v>
      </c>
      <c r="G650" s="18" t="str">
        <f aca="false">CONCATENATE(E650+365,F650)</f>
        <v>3725223</v>
      </c>
      <c r="H650" s="21"/>
      <c r="I650" s="0" t="n">
        <v>22.1202</v>
      </c>
    </row>
    <row r="651" customFormat="false" ht="12.75" hidden="false" customHeight="false" outlineLevel="0" collapsed="false">
      <c r="A651" s="19" t="n">
        <v>36887.9583333333</v>
      </c>
      <c r="B651" s="0" t="n">
        <v>9600</v>
      </c>
      <c r="C651" s="0" t="n">
        <v>3888</v>
      </c>
      <c r="D651" s="0" t="n">
        <v>8697.6</v>
      </c>
      <c r="E651" s="20" t="n">
        <v>36887</v>
      </c>
      <c r="F651" s="18" t="n">
        <v>24</v>
      </c>
      <c r="G651" s="18" t="str">
        <f aca="false">CONCATENATE(E651+365,F651)</f>
        <v>3725224</v>
      </c>
      <c r="H651" s="21"/>
      <c r="I651" s="0" t="n">
        <v>21.4662</v>
      </c>
    </row>
    <row r="652" customFormat="false" ht="12.75" hidden="false" customHeight="false" outlineLevel="0" collapsed="false">
      <c r="A652" s="19" t="n">
        <v>36888</v>
      </c>
      <c r="B652" s="0" t="n">
        <v>9312</v>
      </c>
      <c r="C652" s="0" t="n">
        <v>3888</v>
      </c>
      <c r="D652" s="0" t="n">
        <v>8678.4</v>
      </c>
      <c r="E652" s="20" t="n">
        <v>36888</v>
      </c>
      <c r="F652" s="18" t="n">
        <v>1</v>
      </c>
      <c r="G652" s="18" t="str">
        <f aca="false">CONCATENATE(E652+365,F652)</f>
        <v>372531</v>
      </c>
      <c r="H652" s="21"/>
      <c r="I652" s="0" t="n">
        <v>20.9898</v>
      </c>
    </row>
    <row r="653" customFormat="false" ht="12.75" hidden="false" customHeight="false" outlineLevel="0" collapsed="false">
      <c r="A653" s="19" t="n">
        <v>36888.0416666667</v>
      </c>
      <c r="B653" s="0" t="n">
        <v>9216</v>
      </c>
      <c r="C653" s="0" t="n">
        <v>3924</v>
      </c>
      <c r="D653" s="0" t="n">
        <v>8697.6</v>
      </c>
      <c r="E653" s="20" t="n">
        <v>36888</v>
      </c>
      <c r="F653" s="18" t="n">
        <v>2</v>
      </c>
      <c r="G653" s="18" t="str">
        <f aca="false">CONCATENATE(E653+365,F653)</f>
        <v>372532</v>
      </c>
      <c r="H653" s="21"/>
      <c r="I653" s="0" t="n">
        <v>20.6586</v>
      </c>
    </row>
    <row r="654" customFormat="false" ht="12.75" hidden="false" customHeight="false" outlineLevel="0" collapsed="false">
      <c r="A654" s="19" t="n">
        <v>36888.0833333333</v>
      </c>
      <c r="B654" s="0" t="n">
        <v>8832</v>
      </c>
      <c r="C654" s="0" t="n">
        <v>3996</v>
      </c>
      <c r="D654" s="0" t="n">
        <v>8736</v>
      </c>
      <c r="E654" s="20" t="n">
        <v>36888</v>
      </c>
      <c r="F654" s="18" t="n">
        <v>3</v>
      </c>
      <c r="G654" s="18" t="str">
        <f aca="false">CONCATENATE(E654+365,F654)</f>
        <v>372533</v>
      </c>
      <c r="H654" s="21"/>
      <c r="I654" s="0" t="n">
        <v>20.6364</v>
      </c>
    </row>
    <row r="655" customFormat="false" ht="12.75" hidden="false" customHeight="false" outlineLevel="0" collapsed="false">
      <c r="A655" s="19" t="n">
        <v>36888.125</v>
      </c>
      <c r="B655" s="0" t="n">
        <v>8544</v>
      </c>
      <c r="C655" s="0" t="n">
        <v>3996</v>
      </c>
      <c r="D655" s="0" t="n">
        <v>8678.4</v>
      </c>
      <c r="E655" s="20" t="n">
        <v>36888</v>
      </c>
      <c r="F655" s="18" t="n">
        <v>4</v>
      </c>
      <c r="G655" s="18" t="str">
        <f aca="false">CONCATENATE(E655+365,F655)</f>
        <v>372534</v>
      </c>
      <c r="H655" s="21"/>
      <c r="I655" s="0" t="n">
        <v>20.7294</v>
      </c>
    </row>
    <row r="656" customFormat="false" ht="12.75" hidden="false" customHeight="false" outlineLevel="0" collapsed="false">
      <c r="A656" s="19" t="n">
        <v>36888.1666666667</v>
      </c>
      <c r="B656" s="0" t="n">
        <v>8160</v>
      </c>
      <c r="C656" s="0" t="n">
        <v>3924</v>
      </c>
      <c r="D656" s="0" t="n">
        <v>8697.6</v>
      </c>
      <c r="E656" s="20" t="n">
        <v>36888</v>
      </c>
      <c r="F656" s="18" t="n">
        <v>5</v>
      </c>
      <c r="G656" s="18" t="str">
        <f aca="false">CONCATENATE(E656+365,F656)</f>
        <v>372535</v>
      </c>
      <c r="H656" s="21"/>
      <c r="I656" s="0" t="n">
        <v>20.9304</v>
      </c>
    </row>
    <row r="657" customFormat="false" ht="12.75" hidden="false" customHeight="false" outlineLevel="0" collapsed="false">
      <c r="A657" s="19" t="n">
        <v>36888.2083333333</v>
      </c>
      <c r="B657" s="0" t="n">
        <v>7680</v>
      </c>
      <c r="C657" s="0" t="n">
        <v>3960</v>
      </c>
      <c r="D657" s="0" t="n">
        <v>8582.4</v>
      </c>
      <c r="E657" s="20" t="n">
        <v>36888</v>
      </c>
      <c r="F657" s="18" t="n">
        <v>6</v>
      </c>
      <c r="G657" s="18" t="str">
        <f aca="false">CONCATENATE(E657+365,F657)</f>
        <v>372536</v>
      </c>
      <c r="H657" s="21"/>
      <c r="I657" s="0" t="n">
        <v>21.2166</v>
      </c>
    </row>
    <row r="658" customFormat="false" ht="12.75" hidden="false" customHeight="false" outlineLevel="0" collapsed="false">
      <c r="A658" s="19" t="n">
        <v>36888.25</v>
      </c>
      <c r="B658" s="0" t="n">
        <v>7680</v>
      </c>
      <c r="C658" s="0" t="n">
        <v>3996</v>
      </c>
      <c r="D658" s="0" t="n">
        <v>8620.8</v>
      </c>
      <c r="E658" s="20" t="n">
        <v>36888</v>
      </c>
      <c r="F658" s="18" t="n">
        <v>7</v>
      </c>
      <c r="G658" s="18" t="str">
        <f aca="false">CONCATENATE(E658+365,F658)</f>
        <v>372537</v>
      </c>
      <c r="H658" s="21"/>
      <c r="I658" s="0" t="n">
        <v>21.831</v>
      </c>
    </row>
    <row r="659" customFormat="false" ht="12.75" hidden="false" customHeight="false" outlineLevel="0" collapsed="false">
      <c r="A659" s="19" t="n">
        <v>36888.2916666667</v>
      </c>
      <c r="B659" s="0" t="n">
        <v>7584</v>
      </c>
      <c r="C659" s="0" t="n">
        <v>3996</v>
      </c>
      <c r="D659" s="0" t="n">
        <v>8985.6</v>
      </c>
      <c r="E659" s="20" t="n">
        <v>36888</v>
      </c>
      <c r="F659" s="18" t="n">
        <v>8</v>
      </c>
      <c r="G659" s="18" t="str">
        <f aca="false">CONCATENATE(E659+365,F659)</f>
        <v>372538</v>
      </c>
      <c r="H659" s="21"/>
      <c r="I659" s="0" t="n">
        <v>23.2812</v>
      </c>
    </row>
    <row r="660" customFormat="false" ht="12.75" hidden="false" customHeight="false" outlineLevel="0" collapsed="false">
      <c r="A660" s="19" t="n">
        <v>36888.3333333333</v>
      </c>
      <c r="B660" s="0" t="n">
        <v>7584</v>
      </c>
      <c r="C660" s="0" t="n">
        <v>3996</v>
      </c>
      <c r="D660" s="0" t="n">
        <v>9177.6</v>
      </c>
      <c r="E660" s="20" t="n">
        <v>36888</v>
      </c>
      <c r="F660" s="18" t="n">
        <v>9</v>
      </c>
      <c r="G660" s="18" t="str">
        <f aca="false">CONCATENATE(E660+365,F660)</f>
        <v>372539</v>
      </c>
      <c r="H660" s="21"/>
      <c r="I660" s="0" t="n">
        <v>24.9018</v>
      </c>
    </row>
    <row r="661" customFormat="false" ht="12.75" hidden="false" customHeight="false" outlineLevel="0" collapsed="false">
      <c r="A661" s="19" t="n">
        <v>36888.375</v>
      </c>
      <c r="B661" s="0" t="n">
        <v>7584</v>
      </c>
      <c r="C661" s="0" t="n">
        <v>4032</v>
      </c>
      <c r="D661" s="0" t="n">
        <v>9350.4</v>
      </c>
      <c r="E661" s="20" t="n">
        <v>36888</v>
      </c>
      <c r="F661" s="18" t="n">
        <v>10</v>
      </c>
      <c r="G661" s="18" t="str">
        <f aca="false">CONCATENATE(E661+365,F661)</f>
        <v>3725310</v>
      </c>
      <c r="H661" s="21"/>
      <c r="I661" s="0" t="n">
        <v>26.2452</v>
      </c>
    </row>
    <row r="662" customFormat="false" ht="12.75" hidden="false" customHeight="false" outlineLevel="0" collapsed="false">
      <c r="A662" s="19" t="n">
        <v>36888.4166666667</v>
      </c>
      <c r="B662" s="0" t="n">
        <v>7296</v>
      </c>
      <c r="C662" s="0" t="n">
        <v>3816</v>
      </c>
      <c r="D662" s="0" t="n">
        <v>8716.8</v>
      </c>
      <c r="E662" s="20" t="n">
        <v>36888</v>
      </c>
      <c r="F662" s="18" t="n">
        <v>11</v>
      </c>
      <c r="G662" s="18" t="str">
        <f aca="false">CONCATENATE(E662+365,F662)</f>
        <v>3725311</v>
      </c>
      <c r="H662" s="21"/>
      <c r="I662" s="0" t="n">
        <v>25.7766</v>
      </c>
    </row>
    <row r="663" customFormat="false" ht="12.75" hidden="false" customHeight="false" outlineLevel="0" collapsed="false">
      <c r="A663" s="19" t="n">
        <v>36888.4583333333</v>
      </c>
      <c r="B663" s="0" t="n">
        <v>7776</v>
      </c>
      <c r="C663" s="0" t="n">
        <v>3816</v>
      </c>
      <c r="D663" s="0" t="n">
        <v>8678.4</v>
      </c>
      <c r="E663" s="20" t="n">
        <v>36888</v>
      </c>
      <c r="F663" s="18" t="n">
        <v>12</v>
      </c>
      <c r="G663" s="18" t="str">
        <f aca="false">CONCATENATE(E663+365,F663)</f>
        <v>3725312</v>
      </c>
      <c r="H663" s="21"/>
      <c r="I663" s="0" t="n">
        <v>25.0944</v>
      </c>
    </row>
    <row r="664" customFormat="false" ht="12.75" hidden="false" customHeight="false" outlineLevel="0" collapsed="false">
      <c r="A664" s="19" t="n">
        <v>36888.5</v>
      </c>
      <c r="B664" s="0" t="n">
        <v>8160</v>
      </c>
      <c r="C664" s="0" t="n">
        <v>3744</v>
      </c>
      <c r="D664" s="0" t="n">
        <v>8736</v>
      </c>
      <c r="E664" s="20" t="n">
        <v>36888</v>
      </c>
      <c r="F664" s="18" t="n">
        <v>13</v>
      </c>
      <c r="G664" s="18" t="str">
        <f aca="false">CONCATENATE(E664+365,F664)</f>
        <v>3725313</v>
      </c>
      <c r="H664" s="21"/>
      <c r="I664" s="0" t="n">
        <v>24.4794</v>
      </c>
    </row>
    <row r="665" customFormat="false" ht="12.75" hidden="false" customHeight="false" outlineLevel="0" collapsed="false">
      <c r="A665" s="19" t="n">
        <v>36888.5416666667</v>
      </c>
      <c r="B665" s="0" t="n">
        <v>8544</v>
      </c>
      <c r="C665" s="0" t="n">
        <v>3636</v>
      </c>
      <c r="D665" s="0" t="n">
        <v>8928</v>
      </c>
      <c r="E665" s="20" t="n">
        <v>36888</v>
      </c>
      <c r="F665" s="18" t="n">
        <v>14</v>
      </c>
      <c r="G665" s="18" t="str">
        <f aca="false">CONCATENATE(E665+365,F665)</f>
        <v>3725314</v>
      </c>
      <c r="H665" s="21"/>
      <c r="I665" s="0" t="n">
        <v>24.1338</v>
      </c>
    </row>
    <row r="666" customFormat="false" ht="12.75" hidden="false" customHeight="false" outlineLevel="0" collapsed="false">
      <c r="A666" s="19" t="n">
        <v>36888.5833333333</v>
      </c>
      <c r="B666" s="0" t="n">
        <v>8640</v>
      </c>
      <c r="C666" s="0" t="n">
        <v>3672</v>
      </c>
      <c r="D666" s="0" t="n">
        <v>8832</v>
      </c>
      <c r="E666" s="20" t="n">
        <v>36888</v>
      </c>
      <c r="F666" s="18" t="n">
        <v>15</v>
      </c>
      <c r="G666" s="18" t="str">
        <f aca="false">CONCATENATE(E666+365,F666)</f>
        <v>3725315</v>
      </c>
      <c r="H666" s="21"/>
      <c r="I666" s="0" t="n">
        <v>23.6364</v>
      </c>
    </row>
    <row r="667" customFormat="false" ht="12.75" hidden="false" customHeight="false" outlineLevel="0" collapsed="false">
      <c r="A667" s="19" t="n">
        <v>36888.625</v>
      </c>
      <c r="B667" s="0" t="n">
        <v>8640</v>
      </c>
      <c r="C667" s="0" t="n">
        <v>3636</v>
      </c>
      <c r="D667" s="0" t="n">
        <v>8678.4</v>
      </c>
      <c r="E667" s="20" t="n">
        <v>36888</v>
      </c>
      <c r="F667" s="18" t="n">
        <v>16</v>
      </c>
      <c r="G667" s="18" t="str">
        <f aca="false">CONCATENATE(E667+365,F667)</f>
        <v>3725316</v>
      </c>
      <c r="H667" s="21"/>
      <c r="I667" s="0" t="n">
        <v>23.0742</v>
      </c>
    </row>
    <row r="668" customFormat="false" ht="12.75" hidden="false" customHeight="false" outlineLevel="0" collapsed="false">
      <c r="A668" s="19" t="n">
        <v>36888.6666666667</v>
      </c>
      <c r="B668" s="0" t="n">
        <v>8640</v>
      </c>
      <c r="C668" s="0" t="n">
        <v>3600</v>
      </c>
      <c r="D668" s="0" t="n">
        <v>8467.2</v>
      </c>
      <c r="E668" s="20" t="n">
        <v>36888</v>
      </c>
      <c r="F668" s="18" t="n">
        <v>17</v>
      </c>
      <c r="G668" s="18" t="str">
        <f aca="false">CONCATENATE(E668+365,F668)</f>
        <v>3725317</v>
      </c>
      <c r="H668" s="21"/>
      <c r="I668" s="0" t="n">
        <v>22.2918</v>
      </c>
    </row>
    <row r="669" customFormat="false" ht="12.75" hidden="false" customHeight="false" outlineLevel="0" collapsed="false">
      <c r="A669" s="19" t="n">
        <v>36888.7083333333</v>
      </c>
      <c r="B669" s="0" t="n">
        <v>8544</v>
      </c>
      <c r="C669" s="0" t="n">
        <v>3636</v>
      </c>
      <c r="D669" s="0" t="n">
        <v>8563.2</v>
      </c>
      <c r="E669" s="20" t="n">
        <v>36888</v>
      </c>
      <c r="F669" s="18" t="n">
        <v>18</v>
      </c>
      <c r="G669" s="18" t="str">
        <f aca="false">CONCATENATE(E669+365,F669)</f>
        <v>3725318</v>
      </c>
      <c r="H669" s="21"/>
      <c r="I669" s="0" t="n">
        <v>21.1224</v>
      </c>
    </row>
    <row r="670" customFormat="false" ht="12.75" hidden="false" customHeight="false" outlineLevel="0" collapsed="false">
      <c r="A670" s="19" t="n">
        <v>36888.75</v>
      </c>
      <c r="B670" s="0" t="n">
        <v>8448</v>
      </c>
      <c r="C670" s="0" t="n">
        <v>3636</v>
      </c>
      <c r="D670" s="0" t="n">
        <v>8505.6</v>
      </c>
      <c r="E670" s="20" t="n">
        <v>36888</v>
      </c>
      <c r="F670" s="18" t="n">
        <v>19</v>
      </c>
      <c r="G670" s="18" t="str">
        <f aca="false">CONCATENATE(E670+365,F670)</f>
        <v>3725319</v>
      </c>
      <c r="H670" s="21"/>
      <c r="I670" s="0" t="n">
        <v>22.1676</v>
      </c>
    </row>
    <row r="671" customFormat="false" ht="12.75" hidden="false" customHeight="false" outlineLevel="0" collapsed="false">
      <c r="A671" s="19" t="n">
        <v>36888.7916666667</v>
      </c>
      <c r="B671" s="0" t="n">
        <v>8736</v>
      </c>
      <c r="C671" s="0" t="n">
        <v>3636</v>
      </c>
      <c r="D671" s="0" t="n">
        <v>8428.8</v>
      </c>
      <c r="E671" s="20" t="n">
        <v>36888</v>
      </c>
      <c r="F671" s="18" t="n">
        <v>20</v>
      </c>
      <c r="G671" s="18" t="str">
        <f aca="false">CONCATENATE(E671+365,F671)</f>
        <v>3725320</v>
      </c>
      <c r="H671" s="21"/>
      <c r="I671" s="0" t="n">
        <v>22.4982</v>
      </c>
    </row>
    <row r="672" customFormat="false" ht="12.75" hidden="false" customHeight="false" outlineLevel="0" collapsed="false">
      <c r="A672" s="19" t="n">
        <v>36888.8333333333</v>
      </c>
      <c r="B672" s="0" t="n">
        <v>9120</v>
      </c>
      <c r="C672" s="0" t="n">
        <v>3708</v>
      </c>
      <c r="D672" s="0" t="n">
        <v>8544</v>
      </c>
      <c r="E672" s="20" t="n">
        <v>36888</v>
      </c>
      <c r="F672" s="18" t="n">
        <v>21</v>
      </c>
      <c r="G672" s="18" t="str">
        <f aca="false">CONCATENATE(E672+365,F672)</f>
        <v>3725321</v>
      </c>
      <c r="H672" s="21"/>
      <c r="I672" s="0" t="n">
        <v>22.2558</v>
      </c>
    </row>
    <row r="673" customFormat="false" ht="12.75" hidden="false" customHeight="false" outlineLevel="0" collapsed="false">
      <c r="A673" s="19" t="n">
        <v>36888.875</v>
      </c>
      <c r="B673" s="0" t="n">
        <v>9984</v>
      </c>
      <c r="C673" s="0" t="n">
        <v>3852</v>
      </c>
      <c r="D673" s="0" t="n">
        <v>8966.4</v>
      </c>
      <c r="E673" s="20" t="n">
        <v>36888</v>
      </c>
      <c r="F673" s="18" t="n">
        <v>22</v>
      </c>
      <c r="G673" s="18" t="str">
        <f aca="false">CONCATENATE(E673+365,F673)</f>
        <v>3725322</v>
      </c>
      <c r="H673" s="21"/>
      <c r="I673" s="0" t="n">
        <v>22.1106</v>
      </c>
    </row>
    <row r="674" customFormat="false" ht="12.75" hidden="false" customHeight="false" outlineLevel="0" collapsed="false">
      <c r="A674" s="19" t="n">
        <v>36888.9166666667</v>
      </c>
      <c r="B674" s="0" t="n">
        <v>9984</v>
      </c>
      <c r="C674" s="0" t="n">
        <v>3852</v>
      </c>
      <c r="D674" s="0" t="n">
        <v>9120</v>
      </c>
      <c r="E674" s="20" t="n">
        <v>36888</v>
      </c>
      <c r="F674" s="18" t="n">
        <v>23</v>
      </c>
      <c r="G674" s="18" t="str">
        <f aca="false">CONCATENATE(E674+365,F674)</f>
        <v>3725323</v>
      </c>
      <c r="H674" s="21"/>
      <c r="I674" s="0" t="n">
        <v>21.8622</v>
      </c>
    </row>
    <row r="675" customFormat="false" ht="12.75" hidden="false" customHeight="false" outlineLevel="0" collapsed="false">
      <c r="A675" s="19" t="n">
        <v>36888.9583333333</v>
      </c>
      <c r="B675" s="0" t="n">
        <v>9888</v>
      </c>
      <c r="C675" s="0" t="n">
        <v>3816</v>
      </c>
      <c r="D675" s="0" t="n">
        <v>9273.6</v>
      </c>
      <c r="E675" s="20" t="n">
        <v>36888</v>
      </c>
      <c r="F675" s="18" t="n">
        <v>24</v>
      </c>
      <c r="G675" s="18" t="str">
        <f aca="false">CONCATENATE(E675+365,F675)</f>
        <v>3725324</v>
      </c>
      <c r="H675" s="21"/>
      <c r="I675" s="0" t="n">
        <v>21.4488</v>
      </c>
    </row>
    <row r="676" customFormat="false" ht="12.75" hidden="false" customHeight="false" outlineLevel="0" collapsed="false">
      <c r="A676" s="19" t="n">
        <v>36889</v>
      </c>
      <c r="B676" s="0" t="n">
        <v>9696</v>
      </c>
      <c r="C676" s="0" t="n">
        <v>3852</v>
      </c>
      <c r="D676" s="0" t="n">
        <v>9139.2</v>
      </c>
      <c r="E676" s="20" t="n">
        <v>36889</v>
      </c>
      <c r="F676" s="18" t="n">
        <v>1</v>
      </c>
      <c r="G676" s="18" t="str">
        <f aca="false">CONCATENATE(E676+365,F676)</f>
        <v>372541</v>
      </c>
      <c r="H676" s="21"/>
      <c r="I676" s="0" t="n">
        <v>20.9154</v>
      </c>
    </row>
    <row r="677" customFormat="false" ht="12.75" hidden="false" customHeight="false" outlineLevel="0" collapsed="false">
      <c r="A677" s="19" t="n">
        <v>36889.0416666667</v>
      </c>
      <c r="B677" s="0" t="n">
        <v>9312</v>
      </c>
      <c r="C677" s="0" t="n">
        <v>3852</v>
      </c>
      <c r="D677" s="0" t="n">
        <v>9158.4</v>
      </c>
      <c r="E677" s="20" t="n">
        <v>36889</v>
      </c>
      <c r="F677" s="18" t="n">
        <v>2</v>
      </c>
      <c r="G677" s="18" t="str">
        <f aca="false">CONCATENATE(E677+365,F677)</f>
        <v>372542</v>
      </c>
      <c r="H677" s="21"/>
      <c r="I677" s="0" t="n">
        <v>20.601</v>
      </c>
    </row>
    <row r="678" customFormat="false" ht="12.75" hidden="false" customHeight="false" outlineLevel="0" collapsed="false">
      <c r="A678" s="19" t="n">
        <v>36889.0833333333</v>
      </c>
      <c r="B678" s="0" t="n">
        <v>8832</v>
      </c>
      <c r="C678" s="0" t="n">
        <v>3888</v>
      </c>
      <c r="D678" s="0" t="n">
        <v>9100.8</v>
      </c>
      <c r="E678" s="20" t="n">
        <v>36889</v>
      </c>
      <c r="F678" s="18" t="n">
        <v>3</v>
      </c>
      <c r="G678" s="18" t="str">
        <f aca="false">CONCATENATE(E678+365,F678)</f>
        <v>372543</v>
      </c>
      <c r="H678" s="21"/>
      <c r="I678" s="0" t="n">
        <v>20.3742</v>
      </c>
    </row>
    <row r="679" customFormat="false" ht="12.75" hidden="false" customHeight="false" outlineLevel="0" collapsed="false">
      <c r="A679" s="19" t="n">
        <v>36889.125</v>
      </c>
      <c r="B679" s="0" t="n">
        <v>8448</v>
      </c>
      <c r="C679" s="0" t="n">
        <v>3960</v>
      </c>
      <c r="D679" s="0" t="n">
        <v>8966.4</v>
      </c>
      <c r="E679" s="20" t="n">
        <v>36889</v>
      </c>
      <c r="F679" s="18" t="n">
        <v>4</v>
      </c>
      <c r="G679" s="18" t="str">
        <f aca="false">CONCATENATE(E679+365,F679)</f>
        <v>372544</v>
      </c>
      <c r="H679" s="21"/>
      <c r="I679" s="0" t="n">
        <v>20.4924</v>
      </c>
    </row>
    <row r="680" customFormat="false" ht="12.75" hidden="false" customHeight="false" outlineLevel="0" collapsed="false">
      <c r="A680" s="19" t="n">
        <v>36889.1666666667</v>
      </c>
      <c r="B680" s="0" t="n">
        <v>7968</v>
      </c>
      <c r="C680" s="0" t="n">
        <v>3960</v>
      </c>
      <c r="D680" s="0" t="n">
        <v>8755.2</v>
      </c>
      <c r="E680" s="20" t="n">
        <v>36889</v>
      </c>
      <c r="F680" s="18" t="n">
        <v>5</v>
      </c>
      <c r="G680" s="18" t="str">
        <f aca="false">CONCATENATE(E680+365,F680)</f>
        <v>372545</v>
      </c>
      <c r="H680" s="21"/>
      <c r="I680" s="0" t="n">
        <v>20.466</v>
      </c>
    </row>
    <row r="681" customFormat="false" ht="12.75" hidden="false" customHeight="false" outlineLevel="0" collapsed="false">
      <c r="A681" s="19" t="n">
        <v>36889.2083333333</v>
      </c>
      <c r="B681" s="0" t="n">
        <v>7872</v>
      </c>
      <c r="C681" s="0" t="n">
        <v>3996</v>
      </c>
      <c r="D681" s="0" t="n">
        <v>8793.6</v>
      </c>
      <c r="E681" s="20" t="n">
        <v>36889</v>
      </c>
      <c r="F681" s="18" t="n">
        <v>6</v>
      </c>
      <c r="G681" s="18" t="str">
        <f aca="false">CONCATENATE(E681+365,F681)</f>
        <v>372546</v>
      </c>
      <c r="H681" s="21"/>
      <c r="I681" s="0" t="n">
        <v>20.7558</v>
      </c>
    </row>
    <row r="682" customFormat="false" ht="12.75" hidden="false" customHeight="false" outlineLevel="0" collapsed="false">
      <c r="A682" s="19" t="n">
        <v>36889.25</v>
      </c>
      <c r="B682" s="0" t="n">
        <v>7872</v>
      </c>
      <c r="C682" s="0" t="n">
        <v>4032</v>
      </c>
      <c r="D682" s="0" t="n">
        <v>8832</v>
      </c>
      <c r="E682" s="20" t="n">
        <v>36889</v>
      </c>
      <c r="F682" s="18" t="n">
        <v>7</v>
      </c>
      <c r="G682" s="18" t="str">
        <f aca="false">CONCATENATE(E682+365,F682)</f>
        <v>372547</v>
      </c>
      <c r="H682" s="21"/>
      <c r="I682" s="0" t="n">
        <v>21.3456</v>
      </c>
    </row>
    <row r="683" customFormat="false" ht="12.75" hidden="false" customHeight="false" outlineLevel="0" collapsed="false">
      <c r="A683" s="19" t="n">
        <v>36889.2916666667</v>
      </c>
      <c r="B683" s="0" t="n">
        <v>7968</v>
      </c>
      <c r="C683" s="0" t="n">
        <v>4068</v>
      </c>
      <c r="D683" s="0" t="n">
        <v>8851.2</v>
      </c>
      <c r="E683" s="20" t="n">
        <v>36889</v>
      </c>
      <c r="F683" s="18" t="n">
        <v>8</v>
      </c>
      <c r="G683" s="18" t="str">
        <f aca="false">CONCATENATE(E683+365,F683)</f>
        <v>372548</v>
      </c>
      <c r="H683" s="21"/>
      <c r="I683" s="0" t="n">
        <v>22.9968</v>
      </c>
    </row>
    <row r="684" customFormat="false" ht="12.75" hidden="false" customHeight="false" outlineLevel="0" collapsed="false">
      <c r="A684" s="19" t="n">
        <v>36889.3333333333</v>
      </c>
      <c r="B684" s="0" t="n">
        <v>8160</v>
      </c>
      <c r="C684" s="0" t="n">
        <v>4104</v>
      </c>
      <c r="D684" s="0" t="n">
        <v>9004.8</v>
      </c>
      <c r="E684" s="20" t="n">
        <v>36889</v>
      </c>
      <c r="F684" s="18" t="n">
        <v>9</v>
      </c>
      <c r="G684" s="18" t="str">
        <f aca="false">CONCATENATE(E684+365,F684)</f>
        <v>372549</v>
      </c>
      <c r="H684" s="21"/>
      <c r="I684" s="0" t="n">
        <v>23.883</v>
      </c>
    </row>
    <row r="685" customFormat="false" ht="12.75" hidden="false" customHeight="false" outlineLevel="0" collapsed="false">
      <c r="A685" s="19" t="n">
        <v>36889.375</v>
      </c>
      <c r="B685" s="0" t="n">
        <v>8736</v>
      </c>
      <c r="C685" s="0" t="n">
        <v>4140</v>
      </c>
      <c r="D685" s="0" t="n">
        <v>9638.4</v>
      </c>
      <c r="E685" s="20" t="n">
        <v>36889</v>
      </c>
      <c r="F685" s="18" t="n">
        <v>10</v>
      </c>
      <c r="G685" s="18" t="str">
        <f aca="false">CONCATENATE(E685+365,F685)</f>
        <v>3725410</v>
      </c>
      <c r="H685" s="21"/>
      <c r="I685" s="0" t="n">
        <v>24.1872</v>
      </c>
    </row>
    <row r="686" customFormat="false" ht="12.75" hidden="false" customHeight="false" outlineLevel="0" collapsed="false">
      <c r="A686" s="19" t="n">
        <v>36889.4166666667</v>
      </c>
      <c r="B686" s="0" t="n">
        <v>9792</v>
      </c>
      <c r="C686" s="0" t="n">
        <v>4356</v>
      </c>
      <c r="D686" s="0" t="n">
        <v>10790.4</v>
      </c>
      <c r="E686" s="20" t="n">
        <v>36889</v>
      </c>
      <c r="F686" s="18" t="n">
        <v>11</v>
      </c>
      <c r="G686" s="18" t="str">
        <f aca="false">CONCATENATE(E686+365,F686)</f>
        <v>3725411</v>
      </c>
      <c r="H686" s="21"/>
      <c r="I686" s="0" t="n">
        <v>24.0444</v>
      </c>
    </row>
    <row r="687" customFormat="false" ht="12.75" hidden="false" customHeight="false" outlineLevel="0" collapsed="false">
      <c r="A687" s="19" t="n">
        <v>36889.4583333333</v>
      </c>
      <c r="B687" s="0" t="n">
        <v>10176</v>
      </c>
      <c r="C687" s="0" t="n">
        <v>4752</v>
      </c>
      <c r="D687" s="0" t="n">
        <v>12614.4</v>
      </c>
      <c r="E687" s="20" t="n">
        <v>36889</v>
      </c>
      <c r="F687" s="18" t="n">
        <v>12</v>
      </c>
      <c r="G687" s="18" t="str">
        <f aca="false">CONCATENATE(E687+365,F687)</f>
        <v>3725412</v>
      </c>
      <c r="H687" s="21"/>
      <c r="I687" s="0" t="n">
        <v>23.8476</v>
      </c>
    </row>
    <row r="688" customFormat="false" ht="12.75" hidden="false" customHeight="false" outlineLevel="0" collapsed="false">
      <c r="A688" s="19" t="n">
        <v>36889.5</v>
      </c>
      <c r="B688" s="0" t="n">
        <v>10656</v>
      </c>
      <c r="C688" s="0" t="n">
        <v>4968</v>
      </c>
      <c r="D688" s="0" t="n">
        <v>12844.8</v>
      </c>
      <c r="E688" s="20" t="n">
        <v>36889</v>
      </c>
      <c r="F688" s="18" t="n">
        <v>13</v>
      </c>
      <c r="G688" s="18" t="str">
        <f aca="false">CONCATENATE(E688+365,F688)</f>
        <v>3725413</v>
      </c>
      <c r="H688" s="21"/>
      <c r="I688" s="0" t="n">
        <v>23.4024</v>
      </c>
    </row>
    <row r="689" customFormat="false" ht="12.75" hidden="false" customHeight="false" outlineLevel="0" collapsed="false">
      <c r="A689" s="19" t="n">
        <v>36889.5416666667</v>
      </c>
      <c r="B689" s="0" t="n">
        <v>10656</v>
      </c>
      <c r="C689" s="0" t="n">
        <v>4968</v>
      </c>
      <c r="D689" s="0" t="n">
        <v>12979.2</v>
      </c>
      <c r="E689" s="20" t="n">
        <v>36889</v>
      </c>
      <c r="F689" s="18" t="n">
        <v>14</v>
      </c>
      <c r="G689" s="18" t="str">
        <f aca="false">CONCATENATE(E689+365,F689)</f>
        <v>3725414</v>
      </c>
      <c r="H689" s="21"/>
      <c r="I689" s="0" t="n">
        <v>22.7712</v>
      </c>
    </row>
    <row r="690" customFormat="false" ht="12.75" hidden="false" customHeight="false" outlineLevel="0" collapsed="false">
      <c r="A690" s="19" t="n">
        <v>36889.5833333333</v>
      </c>
      <c r="B690" s="0" t="n">
        <v>10848</v>
      </c>
      <c r="C690" s="0" t="n">
        <v>4860</v>
      </c>
      <c r="D690" s="0" t="n">
        <v>12633.6</v>
      </c>
      <c r="E690" s="20" t="n">
        <v>36889</v>
      </c>
      <c r="F690" s="18" t="n">
        <v>15</v>
      </c>
      <c r="G690" s="18" t="str">
        <f aca="false">CONCATENATE(E690+365,F690)</f>
        <v>3725415</v>
      </c>
      <c r="H690" s="21"/>
      <c r="I690" s="0" t="n">
        <v>22.2846</v>
      </c>
    </row>
    <row r="691" customFormat="false" ht="12.75" hidden="false" customHeight="false" outlineLevel="0" collapsed="false">
      <c r="A691" s="19" t="n">
        <v>36889.625</v>
      </c>
      <c r="B691" s="0" t="n">
        <v>10944</v>
      </c>
      <c r="C691" s="0" t="n">
        <v>4752</v>
      </c>
      <c r="D691" s="0" t="n">
        <v>12345.6</v>
      </c>
      <c r="E691" s="20" t="n">
        <v>36889</v>
      </c>
      <c r="F691" s="18" t="n">
        <v>16</v>
      </c>
      <c r="G691" s="18" t="str">
        <f aca="false">CONCATENATE(E691+365,F691)</f>
        <v>3725416</v>
      </c>
      <c r="H691" s="21"/>
      <c r="I691" s="0" t="n">
        <v>21.4548</v>
      </c>
    </row>
    <row r="692" customFormat="false" ht="12.75" hidden="false" customHeight="false" outlineLevel="0" collapsed="false">
      <c r="A692" s="19" t="n">
        <v>36889.6666666667</v>
      </c>
      <c r="B692" s="0" t="n">
        <v>10752</v>
      </c>
      <c r="C692" s="0" t="n">
        <v>4716</v>
      </c>
      <c r="D692" s="0" t="n">
        <v>12326.4</v>
      </c>
      <c r="E692" s="20" t="n">
        <v>36889</v>
      </c>
      <c r="F692" s="18" t="n">
        <v>17</v>
      </c>
      <c r="G692" s="18" t="str">
        <f aca="false">CONCATENATE(E692+365,F692)</f>
        <v>3725417</v>
      </c>
      <c r="H692" s="21"/>
      <c r="I692" s="0" t="n">
        <v>20.3904</v>
      </c>
    </row>
    <row r="693" customFormat="false" ht="12.75" hidden="false" customHeight="false" outlineLevel="0" collapsed="false">
      <c r="A693" s="19" t="n">
        <v>36889.7083333333</v>
      </c>
      <c r="B693" s="0" t="n">
        <v>10368</v>
      </c>
      <c r="C693" s="0" t="n">
        <v>4572</v>
      </c>
      <c r="D693" s="0" t="n">
        <v>12268.8</v>
      </c>
      <c r="E693" s="20" t="n">
        <v>36889</v>
      </c>
      <c r="F693" s="18" t="n">
        <v>18</v>
      </c>
      <c r="G693" s="18" t="str">
        <f aca="false">CONCATENATE(E693+365,F693)</f>
        <v>3725418</v>
      </c>
      <c r="H693" s="21"/>
      <c r="I693" s="0" t="n">
        <v>20.0364</v>
      </c>
    </row>
    <row r="694" customFormat="false" ht="12.75" hidden="false" customHeight="false" outlineLevel="0" collapsed="false">
      <c r="A694" s="19" t="n">
        <v>36889.75</v>
      </c>
      <c r="B694" s="0" t="n">
        <v>10368</v>
      </c>
      <c r="C694" s="0" t="n">
        <v>4464</v>
      </c>
      <c r="D694" s="0" t="n">
        <v>12211.2</v>
      </c>
      <c r="E694" s="20" t="n">
        <v>36889</v>
      </c>
      <c r="F694" s="18" t="n">
        <v>19</v>
      </c>
      <c r="G694" s="18" t="str">
        <f aca="false">CONCATENATE(E694+365,F694)</f>
        <v>3725419</v>
      </c>
      <c r="H694" s="21"/>
      <c r="I694" s="0" t="n">
        <v>21.1956</v>
      </c>
    </row>
    <row r="695" customFormat="false" ht="12.75" hidden="false" customHeight="false" outlineLevel="0" collapsed="false">
      <c r="A695" s="19" t="n">
        <v>36889.7916666667</v>
      </c>
      <c r="B695" s="0" t="n">
        <v>10272</v>
      </c>
      <c r="C695" s="0" t="n">
        <v>4356</v>
      </c>
      <c r="D695" s="0" t="n">
        <v>11923.2</v>
      </c>
      <c r="E695" s="20" t="n">
        <v>36889</v>
      </c>
      <c r="F695" s="18" t="n">
        <v>20</v>
      </c>
      <c r="G695" s="18" t="str">
        <f aca="false">CONCATENATE(E695+365,F695)</f>
        <v>3725420</v>
      </c>
      <c r="H695" s="21"/>
      <c r="I695" s="0" t="n">
        <v>21.3432</v>
      </c>
    </row>
    <row r="696" customFormat="false" ht="12.75" hidden="false" customHeight="false" outlineLevel="0" collapsed="false">
      <c r="A696" s="19" t="n">
        <v>36889.8333333333</v>
      </c>
      <c r="B696" s="0" t="n">
        <v>9792</v>
      </c>
      <c r="C696" s="0" t="n">
        <v>4320</v>
      </c>
      <c r="D696" s="0" t="n">
        <v>12211.2</v>
      </c>
      <c r="E696" s="20" t="n">
        <v>36889</v>
      </c>
      <c r="F696" s="18" t="n">
        <v>21</v>
      </c>
      <c r="G696" s="18" t="str">
        <f aca="false">CONCATENATE(E696+365,F696)</f>
        <v>3725421</v>
      </c>
      <c r="H696" s="21"/>
      <c r="I696" s="0" t="n">
        <v>21.2886</v>
      </c>
    </row>
    <row r="697" customFormat="false" ht="12.75" hidden="false" customHeight="false" outlineLevel="0" collapsed="false">
      <c r="A697" s="19" t="n">
        <v>36889.875</v>
      </c>
      <c r="B697" s="0" t="n">
        <v>10752</v>
      </c>
      <c r="C697" s="0" t="n">
        <v>4320</v>
      </c>
      <c r="D697" s="0" t="n">
        <v>11942.4</v>
      </c>
      <c r="E697" s="20" t="n">
        <v>36889</v>
      </c>
      <c r="F697" s="18" t="n">
        <v>22</v>
      </c>
      <c r="G697" s="18" t="str">
        <f aca="false">CONCATENATE(E697+365,F697)</f>
        <v>3725422</v>
      </c>
      <c r="H697" s="21"/>
      <c r="I697" s="0" t="n">
        <v>21.234</v>
      </c>
    </row>
    <row r="698" customFormat="false" ht="12.75" hidden="false" customHeight="false" outlineLevel="0" collapsed="false">
      <c r="A698" s="19" t="n">
        <v>36889.9166666667</v>
      </c>
      <c r="B698" s="0" t="n">
        <v>10848</v>
      </c>
      <c r="C698" s="0" t="n">
        <v>4356</v>
      </c>
      <c r="D698" s="0" t="n">
        <v>11616</v>
      </c>
      <c r="E698" s="20" t="n">
        <v>36889</v>
      </c>
      <c r="F698" s="18" t="n">
        <v>23</v>
      </c>
      <c r="G698" s="18" t="str">
        <f aca="false">CONCATENATE(E698+365,F698)</f>
        <v>3725423</v>
      </c>
      <c r="H698" s="21"/>
      <c r="I698" s="0" t="n">
        <v>21.0438</v>
      </c>
    </row>
    <row r="699" customFormat="false" ht="12.75" hidden="false" customHeight="false" outlineLevel="0" collapsed="false">
      <c r="A699" s="19" t="n">
        <v>36889.9583333333</v>
      </c>
      <c r="B699" s="0" t="n">
        <v>10752</v>
      </c>
      <c r="C699" s="0" t="n">
        <v>4356</v>
      </c>
      <c r="D699" s="0" t="n">
        <v>11404.8</v>
      </c>
      <c r="E699" s="20" t="n">
        <v>36889</v>
      </c>
      <c r="F699" s="18" t="n">
        <v>24</v>
      </c>
      <c r="G699" s="18" t="str">
        <f aca="false">CONCATENATE(E699+365,F699)</f>
        <v>3725424</v>
      </c>
      <c r="H699" s="21"/>
      <c r="I699" s="0" t="n">
        <v>20.787</v>
      </c>
    </row>
    <row r="700" customFormat="false" ht="12.75" hidden="false" customHeight="false" outlineLevel="0" collapsed="false">
      <c r="A700" s="19" t="n">
        <v>36890</v>
      </c>
      <c r="B700" s="0" t="n">
        <v>10560</v>
      </c>
      <c r="C700" s="0" t="n">
        <v>4428</v>
      </c>
      <c r="D700" s="0" t="n">
        <v>11193.6</v>
      </c>
      <c r="E700" s="20" t="n">
        <v>36890</v>
      </c>
      <c r="F700" s="18" t="n">
        <v>1</v>
      </c>
      <c r="G700" s="18" t="str">
        <f aca="false">CONCATENATE(E700+365,F700)</f>
        <v>372551</v>
      </c>
      <c r="H700" s="21"/>
      <c r="I700" s="0" t="n">
        <v>20.4768</v>
      </c>
    </row>
    <row r="701" customFormat="false" ht="12.75" hidden="false" customHeight="false" outlineLevel="0" collapsed="false">
      <c r="A701" s="19" t="n">
        <v>36890.0416666667</v>
      </c>
      <c r="B701" s="0" t="n">
        <v>10272</v>
      </c>
      <c r="C701" s="0" t="n">
        <v>4464</v>
      </c>
      <c r="D701" s="0" t="n">
        <v>11078.4</v>
      </c>
      <c r="E701" s="20" t="n">
        <v>36890</v>
      </c>
      <c r="F701" s="18" t="n">
        <v>2</v>
      </c>
      <c r="G701" s="18" t="str">
        <f aca="false">CONCATENATE(E701+365,F701)</f>
        <v>372552</v>
      </c>
      <c r="H701" s="21"/>
      <c r="I701" s="0" t="n">
        <v>20.1372</v>
      </c>
    </row>
    <row r="702" customFormat="false" ht="12.75" hidden="false" customHeight="false" outlineLevel="0" collapsed="false">
      <c r="A702" s="19" t="n">
        <v>36890.0833333333</v>
      </c>
      <c r="B702" s="0" t="n">
        <v>9696</v>
      </c>
      <c r="C702" s="0" t="n">
        <v>4392</v>
      </c>
      <c r="D702" s="0" t="n">
        <v>10521.6</v>
      </c>
      <c r="E702" s="20" t="n">
        <v>36890</v>
      </c>
      <c r="F702" s="18" t="n">
        <v>3</v>
      </c>
      <c r="G702" s="18" t="str">
        <f aca="false">CONCATENATE(E702+365,F702)</f>
        <v>372553</v>
      </c>
      <c r="H702" s="21"/>
      <c r="I702" s="0" t="n">
        <v>20.0988</v>
      </c>
    </row>
    <row r="703" customFormat="false" ht="12.75" hidden="false" customHeight="false" outlineLevel="0" collapsed="false">
      <c r="A703" s="19" t="n">
        <v>36890.125</v>
      </c>
      <c r="B703" s="0" t="n">
        <v>9024</v>
      </c>
      <c r="C703" s="0" t="n">
        <v>4392</v>
      </c>
      <c r="D703" s="0" t="n">
        <v>9504</v>
      </c>
      <c r="E703" s="20" t="n">
        <v>36890</v>
      </c>
      <c r="F703" s="18" t="n">
        <v>4</v>
      </c>
      <c r="G703" s="18" t="str">
        <f aca="false">CONCATENATE(E703+365,F703)</f>
        <v>372554</v>
      </c>
      <c r="H703" s="21"/>
      <c r="I703" s="0" t="n">
        <v>20.0946</v>
      </c>
    </row>
    <row r="704" customFormat="false" ht="12.75" hidden="false" customHeight="false" outlineLevel="0" collapsed="false">
      <c r="A704" s="19" t="n">
        <v>36890.1666666667</v>
      </c>
      <c r="E704" s="20" t="n">
        <v>36890</v>
      </c>
      <c r="F704" s="18" t="n">
        <v>5</v>
      </c>
      <c r="G704" s="18" t="str">
        <f aca="false">CONCATENATE(E704+365,F704)</f>
        <v>372555</v>
      </c>
      <c r="H704" s="21"/>
      <c r="I704" s="0" t="n">
        <v>20.154</v>
      </c>
    </row>
    <row r="705" customFormat="false" ht="12.75" hidden="false" customHeight="false" outlineLevel="0" collapsed="false">
      <c r="A705" s="19" t="n">
        <v>36890.2083333333</v>
      </c>
      <c r="E705" s="20" t="n">
        <v>36890</v>
      </c>
      <c r="F705" s="18" t="n">
        <v>6</v>
      </c>
      <c r="G705" s="18" t="str">
        <f aca="false">CONCATENATE(E705+365,F705)</f>
        <v>372556</v>
      </c>
      <c r="H705" s="21"/>
      <c r="I705" s="0" t="n">
        <v>20.3214</v>
      </c>
    </row>
    <row r="706" customFormat="false" ht="12.75" hidden="false" customHeight="false" outlineLevel="0" collapsed="false">
      <c r="A706" s="19" t="n">
        <v>36890.25</v>
      </c>
      <c r="E706" s="20" t="n">
        <v>36890</v>
      </c>
      <c r="F706" s="18" t="n">
        <v>7</v>
      </c>
      <c r="G706" s="18" t="str">
        <f aca="false">CONCATENATE(E706+365,F706)</f>
        <v>372557</v>
      </c>
      <c r="H706" s="21"/>
      <c r="I706" s="0" t="n">
        <v>20.4462</v>
      </c>
    </row>
    <row r="707" customFormat="false" ht="12.75" hidden="false" customHeight="false" outlineLevel="0" collapsed="false">
      <c r="A707" s="19" t="n">
        <v>36890.2916666667</v>
      </c>
      <c r="E707" s="20" t="n">
        <v>36890</v>
      </c>
      <c r="F707" s="18" t="n">
        <v>8</v>
      </c>
      <c r="G707" s="18" t="str">
        <f aca="false">CONCATENATE(E707+365,F707)</f>
        <v>372558</v>
      </c>
      <c r="H707" s="21"/>
      <c r="I707" s="0" t="n">
        <v>20.6442</v>
      </c>
    </row>
    <row r="708" customFormat="false" ht="12.75" hidden="false" customHeight="false" outlineLevel="0" collapsed="false">
      <c r="A708" s="19" t="n">
        <v>36890.3333333333</v>
      </c>
      <c r="E708" s="20" t="n">
        <v>36890</v>
      </c>
      <c r="F708" s="18" t="n">
        <v>9</v>
      </c>
      <c r="G708" s="18" t="str">
        <f aca="false">CONCATENATE(E708+365,F708)</f>
        <v>372559</v>
      </c>
      <c r="H708" s="21"/>
      <c r="I708" s="0" t="n">
        <v>20.0916</v>
      </c>
    </row>
    <row r="709" customFormat="false" ht="12.75" hidden="false" customHeight="false" outlineLevel="0" collapsed="false">
      <c r="A709" s="19" t="n">
        <v>36890.375</v>
      </c>
      <c r="E709" s="20" t="n">
        <v>36890</v>
      </c>
      <c r="F709" s="18" t="n">
        <v>10</v>
      </c>
      <c r="G709" s="18" t="str">
        <f aca="false">CONCATENATE(E709+365,F709)</f>
        <v>3725510</v>
      </c>
      <c r="H709" s="21"/>
      <c r="I709" s="0" t="n">
        <v>20.0178</v>
      </c>
    </row>
    <row r="710" customFormat="false" ht="12.75" hidden="false" customHeight="false" outlineLevel="0" collapsed="false">
      <c r="A710" s="19" t="n">
        <v>36890.4166666667</v>
      </c>
      <c r="E710" s="20" t="n">
        <v>36890</v>
      </c>
      <c r="F710" s="18" t="n">
        <v>11</v>
      </c>
      <c r="G710" s="18" t="str">
        <f aca="false">CONCATENATE(E710+365,F710)</f>
        <v>3725511</v>
      </c>
      <c r="H710" s="21"/>
      <c r="I710" s="0" t="n">
        <v>19.8552</v>
      </c>
    </row>
    <row r="711" customFormat="false" ht="12.75" hidden="false" customHeight="false" outlineLevel="0" collapsed="false">
      <c r="A711" s="19" t="n">
        <v>36890.4583333333</v>
      </c>
      <c r="E711" s="20" t="n">
        <v>36890</v>
      </c>
      <c r="F711" s="18" t="n">
        <v>12</v>
      </c>
      <c r="G711" s="18" t="str">
        <f aca="false">CONCATENATE(E711+365,F711)</f>
        <v>3725512</v>
      </c>
      <c r="H711" s="21"/>
      <c r="I711" s="0" t="n">
        <v>19.5954</v>
      </c>
    </row>
    <row r="712" customFormat="false" ht="12.75" hidden="false" customHeight="false" outlineLevel="0" collapsed="false">
      <c r="A712" s="19" t="n">
        <v>36890.5</v>
      </c>
      <c r="E712" s="20" t="n">
        <v>36890</v>
      </c>
      <c r="F712" s="18" t="n">
        <v>13</v>
      </c>
      <c r="G712" s="18" t="str">
        <f aca="false">CONCATENATE(E712+365,F712)</f>
        <v>3725513</v>
      </c>
      <c r="H712" s="21"/>
      <c r="I712" s="0" t="n">
        <v>19.4136</v>
      </c>
    </row>
    <row r="713" customFormat="false" ht="12.75" hidden="false" customHeight="false" outlineLevel="0" collapsed="false">
      <c r="A713" s="19" t="n">
        <v>36890.5416666667</v>
      </c>
      <c r="E713" s="20" t="n">
        <v>36890</v>
      </c>
      <c r="F713" s="18" t="n">
        <v>14</v>
      </c>
      <c r="G713" s="18" t="str">
        <f aca="false">CONCATENATE(E713+365,F713)</f>
        <v>3725514</v>
      </c>
      <c r="H713" s="21"/>
      <c r="I713" s="0" t="n">
        <v>19.1244</v>
      </c>
    </row>
    <row r="714" customFormat="false" ht="12.75" hidden="false" customHeight="false" outlineLevel="0" collapsed="false">
      <c r="A714" s="19" t="n">
        <v>36890.5833333333</v>
      </c>
      <c r="E714" s="20" t="n">
        <v>36890</v>
      </c>
      <c r="F714" s="18" t="n">
        <v>15</v>
      </c>
      <c r="G714" s="18" t="str">
        <f aca="false">CONCATENATE(E714+365,F714)</f>
        <v>3725515</v>
      </c>
      <c r="H714" s="21"/>
      <c r="I714" s="0" t="n">
        <v>18.9378</v>
      </c>
    </row>
    <row r="715" customFormat="false" ht="12.75" hidden="false" customHeight="false" outlineLevel="0" collapsed="false">
      <c r="A715" s="19" t="n">
        <v>36890.625</v>
      </c>
      <c r="E715" s="20" t="n">
        <v>36890</v>
      </c>
      <c r="F715" s="18" t="n">
        <v>16</v>
      </c>
      <c r="G715" s="18" t="str">
        <f aca="false">CONCATENATE(E715+365,F715)</f>
        <v>3725516</v>
      </c>
      <c r="H715" s="21"/>
      <c r="I715" s="0" t="n">
        <v>18.9192</v>
      </c>
    </row>
    <row r="716" customFormat="false" ht="12.75" hidden="false" customHeight="false" outlineLevel="0" collapsed="false">
      <c r="A716" s="19" t="n">
        <v>36890.6666666667</v>
      </c>
      <c r="E716" s="20" t="n">
        <v>36890</v>
      </c>
      <c r="F716" s="18" t="n">
        <v>17</v>
      </c>
      <c r="G716" s="18" t="str">
        <f aca="false">CONCATENATE(E716+365,F716)</f>
        <v>3725517</v>
      </c>
      <c r="H716" s="21"/>
      <c r="I716" s="0" t="n">
        <v>18.8622</v>
      </c>
    </row>
    <row r="717" customFormat="false" ht="12.75" hidden="false" customHeight="false" outlineLevel="0" collapsed="false">
      <c r="A717" s="19" t="n">
        <v>36890.7083333333</v>
      </c>
      <c r="E717" s="20" t="n">
        <v>36890</v>
      </c>
      <c r="F717" s="18" t="n">
        <v>18</v>
      </c>
      <c r="G717" s="18" t="str">
        <f aca="false">CONCATENATE(E717+365,F717)</f>
        <v>3725518</v>
      </c>
      <c r="H717" s="21"/>
      <c r="I717" s="0" t="n">
        <v>19.2558</v>
      </c>
    </row>
    <row r="718" customFormat="false" ht="12.75" hidden="false" customHeight="false" outlineLevel="0" collapsed="false">
      <c r="A718" s="19" t="n">
        <v>36890.75</v>
      </c>
      <c r="E718" s="20" t="n">
        <v>36890</v>
      </c>
      <c r="F718" s="18" t="n">
        <v>19</v>
      </c>
      <c r="G718" s="18" t="str">
        <f aca="false">CONCATENATE(E718+365,F718)</f>
        <v>3725519</v>
      </c>
      <c r="H718" s="21"/>
      <c r="I718" s="0" t="n">
        <v>20.76</v>
      </c>
    </row>
    <row r="719" customFormat="false" ht="12.75" hidden="false" customHeight="false" outlineLevel="0" collapsed="false">
      <c r="A719" s="19" t="n">
        <v>36890.7916666667</v>
      </c>
      <c r="E719" s="20" t="n">
        <v>36890</v>
      </c>
      <c r="F719" s="18" t="n">
        <v>20</v>
      </c>
      <c r="G719" s="18" t="str">
        <f aca="false">CONCATENATE(E719+365,F719)</f>
        <v>3725520</v>
      </c>
      <c r="H719" s="21"/>
      <c r="I719" s="0" t="n">
        <v>20.9784</v>
      </c>
    </row>
    <row r="720" customFormat="false" ht="12.75" hidden="false" customHeight="false" outlineLevel="0" collapsed="false">
      <c r="A720" s="19" t="n">
        <v>36890.8333333333</v>
      </c>
      <c r="E720" s="20" t="n">
        <v>36890</v>
      </c>
      <c r="F720" s="18" t="n">
        <v>21</v>
      </c>
      <c r="G720" s="18" t="str">
        <f aca="false">CONCATENATE(E720+365,F720)</f>
        <v>3725521</v>
      </c>
      <c r="H720" s="21"/>
      <c r="I720" s="0" t="n">
        <v>21.2292</v>
      </c>
    </row>
    <row r="721" customFormat="false" ht="12.75" hidden="false" customHeight="false" outlineLevel="0" collapsed="false">
      <c r="A721" s="19" t="n">
        <v>36890.875</v>
      </c>
      <c r="E721" s="20" t="n">
        <v>36890</v>
      </c>
      <c r="F721" s="18" t="n">
        <v>22</v>
      </c>
      <c r="G721" s="18" t="str">
        <f aca="false">CONCATENATE(E721+365,F721)</f>
        <v>3725522</v>
      </c>
      <c r="H721" s="21"/>
      <c r="I721" s="0" t="n">
        <v>21.279</v>
      </c>
    </row>
    <row r="722" customFormat="false" ht="12.75" hidden="false" customHeight="false" outlineLevel="0" collapsed="false">
      <c r="A722" s="19" t="n">
        <v>36890.9166666667</v>
      </c>
      <c r="E722" s="20" t="n">
        <v>36890</v>
      </c>
      <c r="F722" s="18" t="n">
        <v>23</v>
      </c>
      <c r="G722" s="18" t="str">
        <f aca="false">CONCATENATE(E722+365,F722)</f>
        <v>3725523</v>
      </c>
      <c r="H722" s="21"/>
      <c r="I722" s="0" t="n">
        <v>21.0732</v>
      </c>
    </row>
    <row r="723" customFormat="false" ht="12.75" hidden="false" customHeight="false" outlineLevel="0" collapsed="false">
      <c r="A723" s="19" t="n">
        <v>36890.9583333333</v>
      </c>
      <c r="E723" s="20" t="n">
        <v>36890</v>
      </c>
      <c r="F723" s="18" t="n">
        <v>24</v>
      </c>
      <c r="G723" s="18" t="str">
        <f aca="false">CONCATENATE(E723+365,F723)</f>
        <v>3725524</v>
      </c>
      <c r="H723" s="21"/>
      <c r="I723" s="0" t="n">
        <v>20.7288</v>
      </c>
    </row>
    <row r="724" customFormat="false" ht="12.75" hidden="false" customHeight="false" outlineLevel="0" collapsed="false">
      <c r="A724" s="19" t="n">
        <v>36891</v>
      </c>
      <c r="E724" s="20" t="n">
        <v>36891</v>
      </c>
      <c r="F724" s="18" t="n">
        <v>1</v>
      </c>
      <c r="G724" s="18" t="str">
        <f aca="false">CONCATENATE(E724+365,F724)</f>
        <v>372561</v>
      </c>
      <c r="H724" s="21"/>
      <c r="I724" s="0" t="n">
        <v>20.4504</v>
      </c>
    </row>
    <row r="725" customFormat="false" ht="12.75" hidden="false" customHeight="false" outlineLevel="0" collapsed="false">
      <c r="A725" s="19" t="n">
        <v>36891.0416666667</v>
      </c>
      <c r="E725" s="20" t="n">
        <v>36891</v>
      </c>
      <c r="F725" s="18" t="n">
        <v>2</v>
      </c>
      <c r="G725" s="18" t="str">
        <f aca="false">CONCATENATE(E725+365,F725)</f>
        <v>372562</v>
      </c>
      <c r="H725" s="21"/>
      <c r="I725" s="0" t="n">
        <v>20.2194</v>
      </c>
    </row>
    <row r="726" customFormat="false" ht="12.75" hidden="false" customHeight="false" outlineLevel="0" collapsed="false">
      <c r="A726" s="19" t="n">
        <v>36891.0833333333</v>
      </c>
      <c r="E726" s="20" t="n">
        <v>36891</v>
      </c>
      <c r="F726" s="18" t="n">
        <v>3</v>
      </c>
      <c r="G726" s="18" t="str">
        <f aca="false">CONCATENATE(E726+365,F726)</f>
        <v>372563</v>
      </c>
      <c r="H726" s="21"/>
      <c r="I726" s="0" t="n">
        <v>20.1198</v>
      </c>
    </row>
    <row r="727" customFormat="false" ht="12.75" hidden="false" customHeight="false" outlineLevel="0" collapsed="false">
      <c r="A727" s="19" t="n">
        <v>36891.125</v>
      </c>
      <c r="E727" s="20" t="n">
        <v>36891</v>
      </c>
      <c r="F727" s="18" t="n">
        <v>4</v>
      </c>
      <c r="G727" s="18" t="str">
        <f aca="false">CONCATENATE(E727+365,F727)</f>
        <v>372564</v>
      </c>
      <c r="H727" s="21"/>
      <c r="I727" s="0" t="n">
        <v>20.001</v>
      </c>
    </row>
    <row r="728" customFormat="false" ht="12.75" hidden="false" customHeight="false" outlineLevel="0" collapsed="false">
      <c r="A728" s="19" t="n">
        <v>36891.1666666667</v>
      </c>
      <c r="E728" s="20" t="n">
        <v>36891</v>
      </c>
      <c r="F728" s="18" t="n">
        <v>5</v>
      </c>
      <c r="G728" s="18" t="str">
        <f aca="false">CONCATENATE(E728+365,F728)</f>
        <v>372565</v>
      </c>
      <c r="H728" s="21"/>
      <c r="I728" s="0" t="n">
        <v>20.1048</v>
      </c>
    </row>
    <row r="729" customFormat="false" ht="12.75" hidden="false" customHeight="false" outlineLevel="0" collapsed="false">
      <c r="A729" s="19" t="n">
        <v>36891.2083333333</v>
      </c>
      <c r="E729" s="20" t="n">
        <v>36891</v>
      </c>
      <c r="F729" s="18" t="n">
        <v>6</v>
      </c>
      <c r="G729" s="18" t="str">
        <f aca="false">CONCATENATE(E729+365,F729)</f>
        <v>372566</v>
      </c>
      <c r="H729" s="21"/>
      <c r="I729" s="0" t="n">
        <v>20.166</v>
      </c>
    </row>
    <row r="730" customFormat="false" ht="12.75" hidden="false" customHeight="false" outlineLevel="0" collapsed="false">
      <c r="A730" s="19" t="n">
        <v>36891.25</v>
      </c>
      <c r="E730" s="20" t="n">
        <v>36891</v>
      </c>
      <c r="F730" s="18" t="n">
        <v>7</v>
      </c>
      <c r="G730" s="18" t="str">
        <f aca="false">CONCATENATE(E730+365,F730)</f>
        <v>372567</v>
      </c>
      <c r="H730" s="21"/>
      <c r="I730" s="0" t="n">
        <v>20.5074</v>
      </c>
    </row>
    <row r="731" customFormat="false" ht="12.75" hidden="false" customHeight="false" outlineLevel="0" collapsed="false">
      <c r="A731" s="19" t="n">
        <v>36891.2916666667</v>
      </c>
      <c r="E731" s="20" t="n">
        <v>36891</v>
      </c>
      <c r="F731" s="18" t="n">
        <v>8</v>
      </c>
      <c r="G731" s="18" t="str">
        <f aca="false">CONCATENATE(E731+365,F731)</f>
        <v>372568</v>
      </c>
      <c r="H731" s="21"/>
      <c r="I731" s="0" t="n">
        <v>20.6178</v>
      </c>
    </row>
    <row r="732" customFormat="false" ht="12.75" hidden="false" customHeight="false" outlineLevel="0" collapsed="false">
      <c r="A732" s="19" t="n">
        <v>36891.3333333333</v>
      </c>
      <c r="E732" s="20" t="n">
        <v>36891</v>
      </c>
      <c r="F732" s="18" t="n">
        <v>9</v>
      </c>
      <c r="G732" s="18" t="str">
        <f aca="false">CONCATENATE(E732+365,F732)</f>
        <v>372569</v>
      </c>
      <c r="H732" s="21"/>
      <c r="I732" s="0" t="n">
        <v>19.8366</v>
      </c>
    </row>
    <row r="733" customFormat="false" ht="12.75" hidden="false" customHeight="false" outlineLevel="0" collapsed="false">
      <c r="A733" s="19" t="n">
        <v>36891.375</v>
      </c>
      <c r="E733" s="20" t="n">
        <v>36891</v>
      </c>
      <c r="F733" s="18" t="n">
        <v>10</v>
      </c>
      <c r="G733" s="18" t="str">
        <f aca="false">CONCATENATE(E733+365,F733)</f>
        <v>3725610</v>
      </c>
      <c r="H733" s="21"/>
      <c r="I733" s="0" t="n">
        <v>19.8096</v>
      </c>
    </row>
    <row r="734" customFormat="false" ht="12.75" hidden="false" customHeight="false" outlineLevel="0" collapsed="false">
      <c r="A734" s="19" t="n">
        <v>36891.4166666667</v>
      </c>
      <c r="E734" s="20" t="n">
        <v>36891</v>
      </c>
      <c r="F734" s="18" t="n">
        <v>11</v>
      </c>
      <c r="G734" s="18" t="str">
        <f aca="false">CONCATENATE(E734+365,F734)</f>
        <v>3725611</v>
      </c>
      <c r="H734" s="21"/>
      <c r="I734" s="0" t="n">
        <v>19.695</v>
      </c>
    </row>
    <row r="735" customFormat="false" ht="12.75" hidden="false" customHeight="false" outlineLevel="0" collapsed="false">
      <c r="A735" s="19" t="n">
        <v>36891.4583333333</v>
      </c>
      <c r="E735" s="20" t="n">
        <v>36891</v>
      </c>
      <c r="F735" s="18" t="n">
        <v>12</v>
      </c>
      <c r="G735" s="18" t="str">
        <f aca="false">CONCATENATE(E735+365,F735)</f>
        <v>3725612</v>
      </c>
      <c r="H735" s="21"/>
      <c r="I735" s="0" t="n">
        <v>19.4286</v>
      </c>
    </row>
    <row r="736" customFormat="false" ht="12.75" hidden="false" customHeight="false" outlineLevel="0" collapsed="false">
      <c r="A736" s="19" t="n">
        <v>36891.5</v>
      </c>
      <c r="E736" s="20" t="n">
        <v>36891</v>
      </c>
      <c r="F736" s="18" t="n">
        <v>13</v>
      </c>
      <c r="G736" s="18" t="str">
        <f aca="false">CONCATENATE(E736+365,F736)</f>
        <v>3725613</v>
      </c>
      <c r="H736" s="21"/>
      <c r="I736" s="0" t="n">
        <v>19.536</v>
      </c>
    </row>
    <row r="737" customFormat="false" ht="12.75" hidden="false" customHeight="false" outlineLevel="0" collapsed="false">
      <c r="A737" s="19" t="n">
        <v>36891.5416666667</v>
      </c>
      <c r="E737" s="20" t="n">
        <v>36891</v>
      </c>
      <c r="F737" s="18" t="n">
        <v>14</v>
      </c>
      <c r="G737" s="18" t="str">
        <f aca="false">CONCATENATE(E737+365,F737)</f>
        <v>3725614</v>
      </c>
      <c r="H737" s="21"/>
      <c r="I737" s="0" t="n">
        <v>19.4838</v>
      </c>
    </row>
    <row r="738" customFormat="false" ht="12.75" hidden="false" customHeight="false" outlineLevel="0" collapsed="false">
      <c r="A738" s="19" t="n">
        <v>36891.5833333333</v>
      </c>
      <c r="E738" s="20" t="n">
        <v>36891</v>
      </c>
      <c r="F738" s="18" t="n">
        <v>15</v>
      </c>
      <c r="G738" s="18" t="str">
        <f aca="false">CONCATENATE(E738+365,F738)</f>
        <v>3725615</v>
      </c>
      <c r="H738" s="21"/>
      <c r="I738" s="0" t="n">
        <v>19.0752</v>
      </c>
    </row>
    <row r="739" customFormat="false" ht="12.75" hidden="false" customHeight="false" outlineLevel="0" collapsed="false">
      <c r="A739" s="19" t="n">
        <v>36891.625</v>
      </c>
      <c r="E739" s="20" t="n">
        <v>36891</v>
      </c>
      <c r="F739" s="18" t="n">
        <v>16</v>
      </c>
      <c r="G739" s="18" t="str">
        <f aca="false">CONCATENATE(E739+365,F739)</f>
        <v>3725616</v>
      </c>
      <c r="H739" s="21"/>
      <c r="I739" s="0" t="n">
        <v>18.7698</v>
      </c>
    </row>
    <row r="740" customFormat="false" ht="12.75" hidden="false" customHeight="false" outlineLevel="0" collapsed="false">
      <c r="A740" s="19" t="n">
        <v>36891.6666666667</v>
      </c>
      <c r="E740" s="20" t="n">
        <v>36891</v>
      </c>
      <c r="F740" s="18" t="n">
        <v>17</v>
      </c>
      <c r="G740" s="18" t="str">
        <f aca="false">CONCATENATE(E740+365,F740)</f>
        <v>3725617</v>
      </c>
      <c r="H740" s="21"/>
      <c r="I740" s="0" t="n">
        <v>18.9624</v>
      </c>
    </row>
    <row r="741" customFormat="false" ht="12.75" hidden="false" customHeight="false" outlineLevel="0" collapsed="false">
      <c r="A741" s="19" t="n">
        <v>36891.7083333333</v>
      </c>
      <c r="E741" s="20" t="n">
        <v>36891</v>
      </c>
      <c r="F741" s="18" t="n">
        <v>18</v>
      </c>
      <c r="G741" s="18" t="str">
        <f aca="false">CONCATENATE(E741+365,F741)</f>
        <v>3725618</v>
      </c>
      <c r="H741" s="21"/>
      <c r="I741" s="0" t="n">
        <v>19.287</v>
      </c>
    </row>
    <row r="742" customFormat="false" ht="12.75" hidden="false" customHeight="false" outlineLevel="0" collapsed="false">
      <c r="A742" s="19" t="n">
        <v>36891.75</v>
      </c>
      <c r="E742" s="20" t="n">
        <v>36891</v>
      </c>
      <c r="F742" s="18" t="n">
        <v>19</v>
      </c>
      <c r="G742" s="18" t="str">
        <f aca="false">CONCATENATE(E742+365,F742)</f>
        <v>3725619</v>
      </c>
      <c r="H742" s="21"/>
      <c r="I742" s="0" t="n">
        <v>20.7948</v>
      </c>
    </row>
    <row r="743" customFormat="false" ht="12.75" hidden="false" customHeight="false" outlineLevel="0" collapsed="false">
      <c r="A743" s="19" t="n">
        <v>36891.7916666667</v>
      </c>
      <c r="E743" s="20" t="n">
        <v>36891</v>
      </c>
      <c r="F743" s="18" t="n">
        <v>20</v>
      </c>
      <c r="G743" s="18" t="str">
        <f aca="false">CONCATENATE(E743+365,F743)</f>
        <v>3725620</v>
      </c>
      <c r="H743" s="21"/>
      <c r="I743" s="0" t="n">
        <v>20.8224</v>
      </c>
    </row>
    <row r="744" customFormat="false" ht="12.75" hidden="false" customHeight="false" outlineLevel="0" collapsed="false">
      <c r="A744" s="19" t="n">
        <v>36891.8333333333</v>
      </c>
      <c r="E744" s="20" t="n">
        <v>36891</v>
      </c>
      <c r="F744" s="18" t="n">
        <v>21</v>
      </c>
      <c r="G744" s="18" t="str">
        <f aca="false">CONCATENATE(E744+365,F744)</f>
        <v>3725621</v>
      </c>
      <c r="H744" s="21"/>
      <c r="I744" s="0" t="n">
        <v>20.7618</v>
      </c>
    </row>
    <row r="745" customFormat="false" ht="12.75" hidden="false" customHeight="false" outlineLevel="0" collapsed="false">
      <c r="A745" s="19" t="n">
        <v>36891.875</v>
      </c>
      <c r="E745" s="20" t="n">
        <v>36891</v>
      </c>
      <c r="F745" s="18" t="n">
        <v>22</v>
      </c>
      <c r="G745" s="18" t="str">
        <f aca="false">CONCATENATE(E745+365,F745)</f>
        <v>3725622</v>
      </c>
      <c r="H745" s="21"/>
      <c r="I745" s="0" t="n">
        <v>20.5974</v>
      </c>
    </row>
    <row r="746" customFormat="false" ht="12.75" hidden="false" customHeight="false" outlineLevel="0" collapsed="false">
      <c r="A746" s="19" t="n">
        <v>36891.9166666667</v>
      </c>
      <c r="E746" s="20" t="n">
        <v>36891</v>
      </c>
      <c r="F746" s="18" t="n">
        <v>23</v>
      </c>
      <c r="G746" s="18" t="str">
        <f aca="false">CONCATENATE(E746+365,F746)</f>
        <v>3725623</v>
      </c>
      <c r="H746" s="21"/>
      <c r="I746" s="0" t="n">
        <v>20.4978</v>
      </c>
    </row>
    <row r="747" customFormat="false" ht="12.75" hidden="false" customHeight="false" outlineLevel="0" collapsed="false">
      <c r="A747" s="19" t="n">
        <v>36891.9583333333</v>
      </c>
      <c r="E747" s="20" t="n">
        <v>36891</v>
      </c>
      <c r="F747" s="18" t="n">
        <v>24</v>
      </c>
      <c r="G747" s="18" t="str">
        <f aca="false">CONCATENATE(E747+365,F747)</f>
        <v>3725624</v>
      </c>
      <c r="H747" s="21"/>
      <c r="I747" s="0" t="n">
        <v>20.3772</v>
      </c>
    </row>
    <row r="748" customFormat="false" ht="12.75" hidden="false" customHeight="false" outlineLevel="0" collapsed="false">
      <c r="A748" s="19"/>
    </row>
  </sheetData>
  <conditionalFormatting sqref="L73:AI102">
    <cfRule type="cellIs" priority="2" operator="greaterThan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C3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pane xSplit="14835" ySplit="0" topLeftCell="O1" activePane="topLeft" state="split"/>
      <selection pane="topLeft" activeCell="A29" activeCellId="0" sqref="A29"/>
      <selection pane="topRight" activeCell="O16" activeCellId="0" sqref="O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10.41"/>
    <col collapsed="false" customWidth="true" hidden="false" outlineLevel="0" max="26" min="26" style="0" width="13.56"/>
    <col collapsed="false" customWidth="true" hidden="false" outlineLevel="0" max="27" min="27" style="0" width="14.28"/>
    <col collapsed="false" customWidth="true" hidden="false" outlineLevel="0" max="28" min="28" style="0" width="10.28"/>
  </cols>
  <sheetData>
    <row r="3" customFormat="false" ht="12.75" hidden="false" customHeight="false" outlineLevel="0" collapsed="false">
      <c r="A3" s="1" t="s">
        <v>0</v>
      </c>
      <c r="B3" s="0" t="s">
        <v>40</v>
      </c>
      <c r="D3" s="2"/>
      <c r="H3" s="0" t="s">
        <v>41</v>
      </c>
    </row>
    <row r="4" customFormat="false" ht="12.75" hidden="false" customHeight="false" outlineLevel="0" collapsed="false">
      <c r="A4" s="1"/>
      <c r="B4" s="1" t="n">
        <v>1</v>
      </c>
      <c r="C4" s="1" t="n">
        <v>2</v>
      </c>
      <c r="D4" s="1" t="n">
        <v>3</v>
      </c>
      <c r="E4" s="1" t="n">
        <v>4</v>
      </c>
      <c r="F4" s="1" t="n">
        <v>5</v>
      </c>
      <c r="G4" s="1" t="n">
        <v>6</v>
      </c>
      <c r="H4" s="1" t="n">
        <v>7</v>
      </c>
      <c r="I4" s="1" t="n">
        <v>8</v>
      </c>
      <c r="J4" s="1" t="n">
        <v>9</v>
      </c>
      <c r="K4" s="1" t="n">
        <v>10</v>
      </c>
      <c r="L4" s="1" t="n">
        <v>11</v>
      </c>
      <c r="M4" s="1" t="n">
        <v>12</v>
      </c>
      <c r="N4" s="1" t="n">
        <v>13</v>
      </c>
      <c r="O4" s="1" t="n">
        <v>14</v>
      </c>
      <c r="P4" s="1" t="n">
        <v>15</v>
      </c>
      <c r="Q4" s="1" t="n">
        <v>16</v>
      </c>
      <c r="R4" s="1" t="n">
        <v>17</v>
      </c>
      <c r="S4" s="1" t="n">
        <v>18</v>
      </c>
      <c r="T4" s="1" t="n">
        <v>19</v>
      </c>
      <c r="U4" s="1" t="n">
        <v>20</v>
      </c>
      <c r="V4" s="1" t="n">
        <v>21</v>
      </c>
      <c r="W4" s="1" t="n">
        <v>22</v>
      </c>
      <c r="X4" s="1" t="n">
        <v>23</v>
      </c>
      <c r="Y4" s="1" t="n">
        <v>24</v>
      </c>
      <c r="Z4" s="1" t="s">
        <v>1</v>
      </c>
      <c r="AA4" s="1" t="s">
        <v>2</v>
      </c>
      <c r="AB4" s="1" t="s">
        <v>3</v>
      </c>
    </row>
    <row r="5" customFormat="false" ht="12.75" hidden="false" customHeight="false" outlineLevel="0" collapsed="false">
      <c r="A5" s="3" t="n">
        <v>1</v>
      </c>
      <c r="B5" s="4" t="n">
        <f aca="false">Z39</f>
        <v>0</v>
      </c>
      <c r="C5" s="5" t="n">
        <f aca="false">$B$5</f>
        <v>0</v>
      </c>
      <c r="D5" s="5" t="n">
        <f aca="false">$B$5</f>
        <v>0</v>
      </c>
      <c r="E5" s="5" t="n">
        <f aca="false">$B$5</f>
        <v>0</v>
      </c>
      <c r="F5" s="5" t="n">
        <f aca="false">$B$5</f>
        <v>0</v>
      </c>
      <c r="G5" s="5" t="n">
        <f aca="false">$B$5</f>
        <v>0</v>
      </c>
      <c r="H5" s="4" t="n">
        <f aca="false">Z38</f>
        <v>0</v>
      </c>
      <c r="I5" s="5" t="n">
        <f aca="false">$H$5</f>
        <v>0</v>
      </c>
      <c r="J5" s="5" t="n">
        <f aca="false">$H$5</f>
        <v>0</v>
      </c>
      <c r="K5" s="5" t="n">
        <f aca="false">$H$5</f>
        <v>0</v>
      </c>
      <c r="L5" s="5" t="n">
        <f aca="false">$H$5</f>
        <v>0</v>
      </c>
      <c r="M5" s="5" t="n">
        <f aca="false">$H$5</f>
        <v>0</v>
      </c>
      <c r="N5" s="5" t="n">
        <f aca="false">$H$5</f>
        <v>0</v>
      </c>
      <c r="O5" s="5" t="n">
        <f aca="false">$H$5</f>
        <v>0</v>
      </c>
      <c r="P5" s="5" t="n">
        <f aca="false">$H$5</f>
        <v>0</v>
      </c>
      <c r="Q5" s="5" t="n">
        <f aca="false">$H$5</f>
        <v>0</v>
      </c>
      <c r="R5" s="5" t="n">
        <f aca="false">$H$5</f>
        <v>0</v>
      </c>
      <c r="S5" s="5" t="n">
        <f aca="false">$H$5</f>
        <v>0</v>
      </c>
      <c r="T5" s="5" t="n">
        <f aca="false">$H$5</f>
        <v>0</v>
      </c>
      <c r="U5" s="5" t="n">
        <f aca="false">$H$5</f>
        <v>0</v>
      </c>
      <c r="V5" s="5" t="n">
        <f aca="false">$H$5</f>
        <v>0</v>
      </c>
      <c r="W5" s="5" t="n">
        <f aca="false">$H$5</f>
        <v>0</v>
      </c>
      <c r="X5" s="5" t="n">
        <f aca="false">$B$5</f>
        <v>0</v>
      </c>
      <c r="Y5" s="5" t="n">
        <f aca="false">$B$5</f>
        <v>0</v>
      </c>
      <c r="Z5" s="6" t="n">
        <f aca="false">SUM(B5:Y5)</f>
        <v>0</v>
      </c>
      <c r="AA5" s="6"/>
    </row>
    <row r="6" customFormat="false" ht="12.75" hidden="false" customHeight="false" outlineLevel="0" collapsed="false">
      <c r="A6" s="7" t="n">
        <v>2</v>
      </c>
      <c r="B6" s="5" t="n">
        <f aca="false">$B$5</f>
        <v>0</v>
      </c>
      <c r="C6" s="5" t="n">
        <f aca="false">$B$5</f>
        <v>0</v>
      </c>
      <c r="D6" s="5" t="n">
        <f aca="false">$B$5</f>
        <v>0</v>
      </c>
      <c r="E6" s="5" t="n">
        <f aca="false">$B$5</f>
        <v>0</v>
      </c>
      <c r="F6" s="5" t="n">
        <f aca="false">$B$5</f>
        <v>0</v>
      </c>
      <c r="G6" s="5" t="n">
        <f aca="false">$B$5</f>
        <v>0</v>
      </c>
      <c r="H6" s="5" t="n">
        <f aca="false">$B$5</f>
        <v>0</v>
      </c>
      <c r="I6" s="5" t="n">
        <f aca="false">$B$5</f>
        <v>0</v>
      </c>
      <c r="J6" s="5" t="n">
        <f aca="false">$B$5</f>
        <v>0</v>
      </c>
      <c r="K6" s="5" t="n">
        <f aca="false">$B$5</f>
        <v>0</v>
      </c>
      <c r="L6" s="5" t="n">
        <f aca="false">$B$5</f>
        <v>0</v>
      </c>
      <c r="M6" s="5" t="n">
        <f aca="false">$B$5</f>
        <v>0</v>
      </c>
      <c r="N6" s="5" t="n">
        <f aca="false">$B$5</f>
        <v>0</v>
      </c>
      <c r="O6" s="5" t="n">
        <f aca="false">$B$5</f>
        <v>0</v>
      </c>
      <c r="P6" s="5" t="n">
        <f aca="false">$B$5</f>
        <v>0</v>
      </c>
      <c r="Q6" s="5" t="n">
        <f aca="false">$B$5</f>
        <v>0</v>
      </c>
      <c r="R6" s="5" t="n">
        <f aca="false">$B$5</f>
        <v>0</v>
      </c>
      <c r="S6" s="5" t="n">
        <f aca="false">$B$5</f>
        <v>0</v>
      </c>
      <c r="T6" s="5" t="n">
        <f aca="false">$B$5</f>
        <v>0</v>
      </c>
      <c r="U6" s="5" t="n">
        <f aca="false">$B$5</f>
        <v>0</v>
      </c>
      <c r="V6" s="5" t="n">
        <f aca="false">$B$5</f>
        <v>0</v>
      </c>
      <c r="W6" s="5" t="n">
        <f aca="false">$B$5</f>
        <v>0</v>
      </c>
      <c r="X6" s="5" t="n">
        <f aca="false">$B$5</f>
        <v>0</v>
      </c>
      <c r="Y6" s="5" t="n">
        <f aca="false">$B$5</f>
        <v>0</v>
      </c>
      <c r="Z6" s="6" t="n">
        <f aca="false">SUM(B6:Y6)</f>
        <v>0</v>
      </c>
      <c r="AA6" s="6"/>
    </row>
    <row r="7" customFormat="false" ht="12.75" hidden="false" customHeight="false" outlineLevel="0" collapsed="false">
      <c r="A7" s="3" t="n">
        <v>3</v>
      </c>
      <c r="B7" s="5" t="n">
        <f aca="false">$B$5</f>
        <v>0</v>
      </c>
      <c r="C7" s="5" t="n">
        <f aca="false">$B$5</f>
        <v>0</v>
      </c>
      <c r="D7" s="5" t="n">
        <f aca="false">$B$5</f>
        <v>0</v>
      </c>
      <c r="E7" s="5" t="n">
        <f aca="false">$B$5</f>
        <v>0</v>
      </c>
      <c r="F7" s="5" t="n">
        <f aca="false">$B$5</f>
        <v>0</v>
      </c>
      <c r="G7" s="5" t="n">
        <f aca="false">$B$5</f>
        <v>0</v>
      </c>
      <c r="H7" s="5" t="n">
        <f aca="false">$H$5</f>
        <v>0</v>
      </c>
      <c r="I7" s="5" t="n">
        <f aca="false">$H$5</f>
        <v>0</v>
      </c>
      <c r="J7" s="8" t="n">
        <f aca="false">$H$5</f>
        <v>0</v>
      </c>
      <c r="K7" s="8" t="n">
        <f aca="false">$H$5</f>
        <v>0</v>
      </c>
      <c r="L7" s="8" t="n">
        <f aca="false">$H$5</f>
        <v>0</v>
      </c>
      <c r="M7" s="8" t="n">
        <f aca="false">$H$5</f>
        <v>0</v>
      </c>
      <c r="N7" s="8" t="n">
        <f aca="false">$H$5</f>
        <v>0</v>
      </c>
      <c r="O7" s="8" t="n">
        <f aca="false">$H$5</f>
        <v>0</v>
      </c>
      <c r="P7" s="8" t="n">
        <f aca="false">$H$5</f>
        <v>0</v>
      </c>
      <c r="Q7" s="8" t="n">
        <f aca="false">$H$5</f>
        <v>0</v>
      </c>
      <c r="R7" s="8" t="n">
        <f aca="false">$H$5</f>
        <v>0</v>
      </c>
      <c r="S7" s="8" t="n">
        <f aca="false">$H$5</f>
        <v>0</v>
      </c>
      <c r="T7" s="8" t="n">
        <f aca="false">$H$5</f>
        <v>0</v>
      </c>
      <c r="U7" s="8" t="n">
        <f aca="false">$H$5</f>
        <v>0</v>
      </c>
      <c r="V7" s="8" t="n">
        <f aca="false">$H$5</f>
        <v>0</v>
      </c>
      <c r="W7" s="8" t="n">
        <f aca="false">$H$5</f>
        <v>0</v>
      </c>
      <c r="X7" s="8" t="n">
        <f aca="false">$B$5</f>
        <v>0</v>
      </c>
      <c r="Y7" s="5" t="n">
        <f aca="false">$B$5</f>
        <v>0</v>
      </c>
      <c r="Z7" s="6" t="n">
        <f aca="false">SUM(Y7,B7:I7)</f>
        <v>0</v>
      </c>
      <c r="AA7" s="6" t="n">
        <f aca="false">SUM(J7:X7)</f>
        <v>0</v>
      </c>
    </row>
    <row r="8" customFormat="false" ht="12.75" hidden="false" customHeight="false" outlineLevel="0" collapsed="false">
      <c r="A8" s="3" t="n">
        <v>4</v>
      </c>
      <c r="B8" s="5" t="n">
        <f aca="false">$B$5</f>
        <v>0</v>
      </c>
      <c r="C8" s="5" t="n">
        <f aca="false">$B$5</f>
        <v>0</v>
      </c>
      <c r="D8" s="5" t="n">
        <f aca="false">$B$5</f>
        <v>0</v>
      </c>
      <c r="E8" s="5" t="n">
        <f aca="false">$B$5</f>
        <v>0</v>
      </c>
      <c r="F8" s="5" t="n">
        <f aca="false">$B$5</f>
        <v>0</v>
      </c>
      <c r="G8" s="5" t="n">
        <f aca="false">$B$5</f>
        <v>0</v>
      </c>
      <c r="H8" s="5" t="n">
        <f aca="false">$H$5</f>
        <v>0</v>
      </c>
      <c r="I8" s="5" t="n">
        <f aca="false">$H$5</f>
        <v>0</v>
      </c>
      <c r="J8" s="8" t="n">
        <f aca="false">$H$5</f>
        <v>0</v>
      </c>
      <c r="K8" s="8" t="n">
        <f aca="false">$H$5</f>
        <v>0</v>
      </c>
      <c r="L8" s="8" t="n">
        <f aca="false">$H$5</f>
        <v>0</v>
      </c>
      <c r="M8" s="8" t="n">
        <f aca="false">$H$5</f>
        <v>0</v>
      </c>
      <c r="N8" s="8" t="n">
        <f aca="false">$H$5</f>
        <v>0</v>
      </c>
      <c r="O8" s="8" t="n">
        <f aca="false">$H$5</f>
        <v>0</v>
      </c>
      <c r="P8" s="8" t="n">
        <f aca="false">$H$5</f>
        <v>0</v>
      </c>
      <c r="Q8" s="8" t="n">
        <f aca="false">$H$5</f>
        <v>0</v>
      </c>
      <c r="R8" s="8" t="n">
        <f aca="false">$H$5</f>
        <v>0</v>
      </c>
      <c r="S8" s="8" t="n">
        <f aca="false">$H$5</f>
        <v>0</v>
      </c>
      <c r="T8" s="8" t="n">
        <f aca="false">$H$5</f>
        <v>0</v>
      </c>
      <c r="U8" s="8" t="n">
        <f aca="false">$H$5</f>
        <v>0</v>
      </c>
      <c r="V8" s="8" t="n">
        <f aca="false">$H$5</f>
        <v>0</v>
      </c>
      <c r="W8" s="8" t="n">
        <f aca="false">$H$5</f>
        <v>0</v>
      </c>
      <c r="X8" s="8" t="n">
        <f aca="false">$B$5</f>
        <v>0</v>
      </c>
      <c r="Y8" s="5" t="n">
        <f aca="false">$B$5</f>
        <v>0</v>
      </c>
      <c r="Z8" s="6" t="n">
        <f aca="false">SUM(Y8,B8:I8)</f>
        <v>0</v>
      </c>
      <c r="AA8" s="6" t="n">
        <f aca="false">SUM(J8:X8)</f>
        <v>0</v>
      </c>
    </row>
    <row r="9" customFormat="false" ht="12.75" hidden="false" customHeight="false" outlineLevel="0" collapsed="false">
      <c r="A9" s="3" t="n">
        <v>5</v>
      </c>
      <c r="B9" s="5" t="n">
        <f aca="false">$B$5</f>
        <v>0</v>
      </c>
      <c r="C9" s="5" t="n">
        <f aca="false">$B$5</f>
        <v>0</v>
      </c>
      <c r="D9" s="5" t="n">
        <f aca="false">$B$5</f>
        <v>0</v>
      </c>
      <c r="E9" s="5" t="n">
        <f aca="false">$B$5</f>
        <v>0</v>
      </c>
      <c r="F9" s="5" t="n">
        <f aca="false">$B$5</f>
        <v>0</v>
      </c>
      <c r="G9" s="5" t="n">
        <f aca="false">$B$5</f>
        <v>0</v>
      </c>
      <c r="H9" s="5" t="n">
        <f aca="false">$H$5</f>
        <v>0</v>
      </c>
      <c r="I9" s="5" t="n">
        <f aca="false">$H$5</f>
        <v>0</v>
      </c>
      <c r="J9" s="8" t="n">
        <f aca="false">$H$5</f>
        <v>0</v>
      </c>
      <c r="K9" s="8" t="n">
        <f aca="false">$H$5</f>
        <v>0</v>
      </c>
      <c r="L9" s="8" t="n">
        <f aca="false">$H$5</f>
        <v>0</v>
      </c>
      <c r="M9" s="8" t="n">
        <f aca="false">$H$5</f>
        <v>0</v>
      </c>
      <c r="N9" s="8" t="n">
        <f aca="false">$H$5</f>
        <v>0</v>
      </c>
      <c r="O9" s="8" t="n">
        <f aca="false">$H$5</f>
        <v>0</v>
      </c>
      <c r="P9" s="8" t="n">
        <f aca="false">$H$5</f>
        <v>0</v>
      </c>
      <c r="Q9" s="8" t="n">
        <f aca="false">$H$5</f>
        <v>0</v>
      </c>
      <c r="R9" s="8" t="n">
        <f aca="false">$H$5</f>
        <v>0</v>
      </c>
      <c r="S9" s="8" t="n">
        <f aca="false">$H$5</f>
        <v>0</v>
      </c>
      <c r="T9" s="8" t="n">
        <f aca="false">$H$5</f>
        <v>0</v>
      </c>
      <c r="U9" s="8" t="n">
        <f aca="false">$H$5</f>
        <v>0</v>
      </c>
      <c r="V9" s="8" t="n">
        <f aca="false">$H$5</f>
        <v>0</v>
      </c>
      <c r="W9" s="8" t="n">
        <f aca="false">$H$5</f>
        <v>0</v>
      </c>
      <c r="X9" s="8" t="n">
        <f aca="false">$B$5</f>
        <v>0</v>
      </c>
      <c r="Y9" s="5" t="n">
        <f aca="false">$B$5</f>
        <v>0</v>
      </c>
      <c r="Z9" s="6" t="n">
        <f aca="false">SUM(Y9,B9:I9)</f>
        <v>0</v>
      </c>
      <c r="AA9" s="6" t="n">
        <f aca="false">SUM(J9:X9)</f>
        <v>0</v>
      </c>
    </row>
    <row r="10" customFormat="false" ht="12.75" hidden="false" customHeight="false" outlineLevel="0" collapsed="false">
      <c r="A10" s="3" t="n">
        <v>6</v>
      </c>
      <c r="B10" s="5" t="n">
        <f aca="false">$B$5</f>
        <v>0</v>
      </c>
      <c r="C10" s="5" t="n">
        <f aca="false">$B$5</f>
        <v>0</v>
      </c>
      <c r="D10" s="5" t="n">
        <f aca="false">$B$5</f>
        <v>0</v>
      </c>
      <c r="E10" s="5" t="n">
        <f aca="false">$B$5</f>
        <v>0</v>
      </c>
      <c r="F10" s="5" t="n">
        <f aca="false">$B$5</f>
        <v>0</v>
      </c>
      <c r="G10" s="5" t="n">
        <f aca="false">$B$5</f>
        <v>0</v>
      </c>
      <c r="H10" s="5" t="n">
        <f aca="false">$H$5</f>
        <v>0</v>
      </c>
      <c r="I10" s="5" t="n">
        <f aca="false">$H$5</f>
        <v>0</v>
      </c>
      <c r="J10" s="8" t="n">
        <f aca="false">$H$5</f>
        <v>0</v>
      </c>
      <c r="K10" s="8" t="n">
        <f aca="false">$H$5</f>
        <v>0</v>
      </c>
      <c r="L10" s="8" t="n">
        <f aca="false">$H$5</f>
        <v>0</v>
      </c>
      <c r="M10" s="8" t="n">
        <f aca="false">$H$5</f>
        <v>0</v>
      </c>
      <c r="N10" s="8" t="n">
        <f aca="false">$H$5</f>
        <v>0</v>
      </c>
      <c r="O10" s="8" t="n">
        <f aca="false">$H$5</f>
        <v>0</v>
      </c>
      <c r="P10" s="8" t="n">
        <f aca="false">$H$5</f>
        <v>0</v>
      </c>
      <c r="Q10" s="8" t="n">
        <f aca="false">$H$5</f>
        <v>0</v>
      </c>
      <c r="R10" s="8" t="n">
        <f aca="false">$H$5</f>
        <v>0</v>
      </c>
      <c r="S10" s="8" t="n">
        <f aca="false">$H$5</f>
        <v>0</v>
      </c>
      <c r="T10" s="8" t="n">
        <f aca="false">$H$5</f>
        <v>0</v>
      </c>
      <c r="U10" s="8" t="n">
        <f aca="false">$H$5</f>
        <v>0</v>
      </c>
      <c r="V10" s="8" t="n">
        <f aca="false">$H$5</f>
        <v>0</v>
      </c>
      <c r="W10" s="8" t="n">
        <f aca="false">$H$5</f>
        <v>0</v>
      </c>
      <c r="X10" s="8" t="n">
        <f aca="false">$B$5</f>
        <v>0</v>
      </c>
      <c r="Y10" s="5" t="n">
        <f aca="false">$B$5</f>
        <v>0</v>
      </c>
      <c r="Z10" s="6" t="n">
        <f aca="false">SUM(Y10,B10:I10)</f>
        <v>0</v>
      </c>
      <c r="AA10" s="6" t="n">
        <f aca="false">SUM(J10:X10)</f>
        <v>0</v>
      </c>
    </row>
    <row r="11" customFormat="false" ht="12.75" hidden="false" customHeight="false" outlineLevel="0" collapsed="false">
      <c r="A11" s="3" t="n">
        <v>7</v>
      </c>
      <c r="B11" s="5" t="n">
        <f aca="false">$B$5</f>
        <v>0</v>
      </c>
      <c r="C11" s="5" t="n">
        <f aca="false">$B$5</f>
        <v>0</v>
      </c>
      <c r="D11" s="5" t="n">
        <f aca="false">$B$5</f>
        <v>0</v>
      </c>
      <c r="E11" s="5" t="n">
        <f aca="false">$B$5</f>
        <v>0</v>
      </c>
      <c r="F11" s="5" t="n">
        <f aca="false">$B$5</f>
        <v>0</v>
      </c>
      <c r="G11" s="5" t="n">
        <f aca="false">$B$5</f>
        <v>0</v>
      </c>
      <c r="H11" s="5" t="n">
        <f aca="false">$H$5</f>
        <v>0</v>
      </c>
      <c r="I11" s="5" t="n">
        <f aca="false">$H$5</f>
        <v>0</v>
      </c>
      <c r="J11" s="8" t="n">
        <f aca="false">$H$5</f>
        <v>0</v>
      </c>
      <c r="K11" s="8" t="n">
        <f aca="false">$H$5</f>
        <v>0</v>
      </c>
      <c r="L11" s="8" t="n">
        <f aca="false">$H$5</f>
        <v>0</v>
      </c>
      <c r="M11" s="8" t="n">
        <f aca="false">$H$5</f>
        <v>0</v>
      </c>
      <c r="N11" s="8" t="n">
        <f aca="false">$H$5</f>
        <v>0</v>
      </c>
      <c r="O11" s="8" t="n">
        <f aca="false">$H$5</f>
        <v>0</v>
      </c>
      <c r="P11" s="8" t="n">
        <f aca="false">$H$5</f>
        <v>0</v>
      </c>
      <c r="Q11" s="8" t="n">
        <f aca="false">$H$5</f>
        <v>0</v>
      </c>
      <c r="R11" s="8" t="n">
        <f aca="false">$H$5</f>
        <v>0</v>
      </c>
      <c r="S11" s="8" t="n">
        <f aca="false">$H$5</f>
        <v>0</v>
      </c>
      <c r="T11" s="8" t="n">
        <f aca="false">$H$5</f>
        <v>0</v>
      </c>
      <c r="U11" s="8" t="n">
        <f aca="false">$H$5</f>
        <v>0</v>
      </c>
      <c r="V11" s="8" t="n">
        <f aca="false">$H$5</f>
        <v>0</v>
      </c>
      <c r="W11" s="8" t="n">
        <f aca="false">$H$5</f>
        <v>0</v>
      </c>
      <c r="X11" s="8" t="n">
        <f aca="false">$B$5</f>
        <v>0</v>
      </c>
      <c r="Y11" s="5" t="n">
        <f aca="false">$B$5</f>
        <v>0</v>
      </c>
      <c r="Z11" s="6" t="n">
        <f aca="false">SUM(Y11,B11:I11)</f>
        <v>0</v>
      </c>
      <c r="AA11" s="6" t="n">
        <f aca="false">SUM(J11:X11)</f>
        <v>0</v>
      </c>
    </row>
    <row r="12" customFormat="false" ht="12.75" hidden="false" customHeight="false" outlineLevel="0" collapsed="false">
      <c r="A12" s="3" t="n">
        <v>8</v>
      </c>
      <c r="B12" s="5" t="n">
        <f aca="false">$B$5</f>
        <v>0</v>
      </c>
      <c r="C12" s="5" t="n">
        <f aca="false">$B$5</f>
        <v>0</v>
      </c>
      <c r="D12" s="5" t="n">
        <f aca="false">$B$5</f>
        <v>0</v>
      </c>
      <c r="E12" s="5" t="n">
        <f aca="false">$B$5</f>
        <v>0</v>
      </c>
      <c r="F12" s="5" t="n">
        <f aca="false">$B$5</f>
        <v>0</v>
      </c>
      <c r="G12" s="5" t="n">
        <f aca="false">$B$5</f>
        <v>0</v>
      </c>
      <c r="H12" s="5" t="n">
        <f aca="false">$H$5</f>
        <v>0</v>
      </c>
      <c r="I12" s="5" t="n">
        <f aca="false">$H$5</f>
        <v>0</v>
      </c>
      <c r="J12" s="5" t="n">
        <f aca="false">$H$5</f>
        <v>0</v>
      </c>
      <c r="K12" s="5" t="n">
        <f aca="false">$H$5</f>
        <v>0</v>
      </c>
      <c r="L12" s="5" t="n">
        <f aca="false">$H$5</f>
        <v>0</v>
      </c>
      <c r="M12" s="5" t="n">
        <f aca="false">$H$5</f>
        <v>0</v>
      </c>
      <c r="N12" s="5" t="n">
        <f aca="false">$H$5</f>
        <v>0</v>
      </c>
      <c r="O12" s="5" t="n">
        <f aca="false">$H$5</f>
        <v>0</v>
      </c>
      <c r="P12" s="5" t="n">
        <f aca="false">$H$5</f>
        <v>0</v>
      </c>
      <c r="Q12" s="5" t="n">
        <f aca="false">$H$5</f>
        <v>0</v>
      </c>
      <c r="R12" s="5" t="n">
        <f aca="false">$H$5</f>
        <v>0</v>
      </c>
      <c r="S12" s="5" t="n">
        <f aca="false">$H$5</f>
        <v>0</v>
      </c>
      <c r="T12" s="5" t="n">
        <f aca="false">$H$5</f>
        <v>0</v>
      </c>
      <c r="U12" s="5" t="n">
        <f aca="false">$H$5</f>
        <v>0</v>
      </c>
      <c r="V12" s="5" t="n">
        <f aca="false">$H$5</f>
        <v>0</v>
      </c>
      <c r="W12" s="5" t="n">
        <f aca="false">$H$5</f>
        <v>0</v>
      </c>
      <c r="X12" s="5" t="n">
        <f aca="false">$B$5</f>
        <v>0</v>
      </c>
      <c r="Y12" s="5" t="n">
        <f aca="false">$B$5</f>
        <v>0</v>
      </c>
      <c r="Z12" s="6" t="n">
        <f aca="false">SUM(B12:Y12)</f>
        <v>0</v>
      </c>
      <c r="AA12" s="6"/>
    </row>
    <row r="13" customFormat="false" ht="12.75" hidden="false" customHeight="false" outlineLevel="0" collapsed="false">
      <c r="A13" s="7" t="n">
        <v>9</v>
      </c>
      <c r="B13" s="5" t="n">
        <f aca="false">$B$5</f>
        <v>0</v>
      </c>
      <c r="C13" s="5" t="n">
        <f aca="false">$B$5</f>
        <v>0</v>
      </c>
      <c r="D13" s="5" t="n">
        <f aca="false">$B$5</f>
        <v>0</v>
      </c>
      <c r="E13" s="5" t="n">
        <f aca="false">$B$5</f>
        <v>0</v>
      </c>
      <c r="F13" s="5" t="n">
        <f aca="false">$B$5</f>
        <v>0</v>
      </c>
      <c r="G13" s="5" t="n">
        <f aca="false">$B$5</f>
        <v>0</v>
      </c>
      <c r="H13" s="5" t="n">
        <f aca="false">$B$5</f>
        <v>0</v>
      </c>
      <c r="I13" s="5" t="n">
        <f aca="false">$B$5</f>
        <v>0</v>
      </c>
      <c r="J13" s="5" t="n">
        <f aca="false">$B$5</f>
        <v>0</v>
      </c>
      <c r="K13" s="5" t="n">
        <f aca="false">$B$5</f>
        <v>0</v>
      </c>
      <c r="L13" s="5" t="n">
        <f aca="false">$B$5</f>
        <v>0</v>
      </c>
      <c r="M13" s="5" t="n">
        <f aca="false">$B$5</f>
        <v>0</v>
      </c>
      <c r="N13" s="5" t="n">
        <f aca="false">$B$5</f>
        <v>0</v>
      </c>
      <c r="O13" s="5" t="n">
        <f aca="false">$B$5</f>
        <v>0</v>
      </c>
      <c r="P13" s="5" t="n">
        <f aca="false">$B$5</f>
        <v>0</v>
      </c>
      <c r="Q13" s="5" t="n">
        <f aca="false">$B$5</f>
        <v>0</v>
      </c>
      <c r="R13" s="5" t="n">
        <f aca="false">$B$5</f>
        <v>0</v>
      </c>
      <c r="S13" s="5" t="n">
        <f aca="false">$B$5</f>
        <v>0</v>
      </c>
      <c r="T13" s="5" t="n">
        <f aca="false">$B$5</f>
        <v>0</v>
      </c>
      <c r="U13" s="5" t="n">
        <f aca="false">$B$5</f>
        <v>0</v>
      </c>
      <c r="V13" s="5" t="n">
        <f aca="false">$B$5</f>
        <v>0</v>
      </c>
      <c r="W13" s="5" t="n">
        <f aca="false">$B$5</f>
        <v>0</v>
      </c>
      <c r="X13" s="5" t="n">
        <f aca="false">$B$5</f>
        <v>0</v>
      </c>
      <c r="Y13" s="5" t="n">
        <f aca="false">$B$5</f>
        <v>0</v>
      </c>
      <c r="Z13" s="6" t="n">
        <f aca="false">SUM(B13:Y13)</f>
        <v>0</v>
      </c>
      <c r="AA13" s="6"/>
    </row>
    <row r="14" customFormat="false" ht="12.75" hidden="false" customHeight="false" outlineLevel="0" collapsed="false">
      <c r="A14" s="3" t="n">
        <v>10</v>
      </c>
      <c r="B14" s="5" t="n">
        <f aca="false">$B$5</f>
        <v>0</v>
      </c>
      <c r="C14" s="5" t="n">
        <f aca="false">$B$5</f>
        <v>0</v>
      </c>
      <c r="D14" s="5" t="n">
        <f aca="false">$B$5</f>
        <v>0</v>
      </c>
      <c r="E14" s="5" t="n">
        <f aca="false">$B$5</f>
        <v>0</v>
      </c>
      <c r="F14" s="5" t="n">
        <f aca="false">$B$5</f>
        <v>0</v>
      </c>
      <c r="G14" s="5" t="n">
        <f aca="false">$B$5</f>
        <v>0</v>
      </c>
      <c r="H14" s="5" t="n">
        <f aca="false">$H$5</f>
        <v>0</v>
      </c>
      <c r="I14" s="5" t="n">
        <f aca="false">$H$5</f>
        <v>0</v>
      </c>
      <c r="J14" s="8" t="n">
        <f aca="false">$H$5</f>
        <v>0</v>
      </c>
      <c r="K14" s="8" t="n">
        <f aca="false">$H$5</f>
        <v>0</v>
      </c>
      <c r="L14" s="8" t="n">
        <f aca="false">$H$5</f>
        <v>0</v>
      </c>
      <c r="M14" s="8" t="n">
        <f aca="false">$H$5</f>
        <v>0</v>
      </c>
      <c r="N14" s="8" t="n">
        <f aca="false">$H$5</f>
        <v>0</v>
      </c>
      <c r="O14" s="8" t="n">
        <f aca="false">$H$5</f>
        <v>0</v>
      </c>
      <c r="P14" s="8" t="n">
        <f aca="false">$H$5</f>
        <v>0</v>
      </c>
      <c r="Q14" s="8" t="n">
        <f aca="false">$H$5</f>
        <v>0</v>
      </c>
      <c r="R14" s="8" t="n">
        <f aca="false">$H$5</f>
        <v>0</v>
      </c>
      <c r="S14" s="8" t="n">
        <f aca="false">$H$5</f>
        <v>0</v>
      </c>
      <c r="T14" s="8" t="n">
        <f aca="false">$H$5</f>
        <v>0</v>
      </c>
      <c r="U14" s="8" t="n">
        <f aca="false">$H$5</f>
        <v>0</v>
      </c>
      <c r="V14" s="8" t="n">
        <f aca="false">$H$5</f>
        <v>0</v>
      </c>
      <c r="W14" s="8" t="n">
        <f aca="false">$H$5</f>
        <v>0</v>
      </c>
      <c r="X14" s="8" t="n">
        <f aca="false">$B$5</f>
        <v>0</v>
      </c>
      <c r="Y14" s="5" t="n">
        <f aca="false">$B$5</f>
        <v>0</v>
      </c>
      <c r="Z14" s="6" t="n">
        <f aca="false">SUM(Y14,B14:I14)</f>
        <v>0</v>
      </c>
      <c r="AA14" s="6" t="n">
        <f aca="false">SUM(J14:X14)</f>
        <v>0</v>
      </c>
    </row>
    <row r="15" customFormat="false" ht="12.75" hidden="false" customHeight="false" outlineLevel="0" collapsed="false">
      <c r="A15" s="3" t="n">
        <v>11</v>
      </c>
      <c r="B15" s="5" t="n">
        <f aca="false">$B$5</f>
        <v>0</v>
      </c>
      <c r="C15" s="5" t="n">
        <f aca="false">$B$5</f>
        <v>0</v>
      </c>
      <c r="D15" s="5" t="n">
        <f aca="false">$B$5</f>
        <v>0</v>
      </c>
      <c r="E15" s="5" t="n">
        <f aca="false">$B$5</f>
        <v>0</v>
      </c>
      <c r="F15" s="5" t="n">
        <f aca="false">$B$5</f>
        <v>0</v>
      </c>
      <c r="G15" s="5" t="n">
        <f aca="false">$B$5</f>
        <v>0</v>
      </c>
      <c r="H15" s="5" t="n">
        <f aca="false">$H$5</f>
        <v>0</v>
      </c>
      <c r="I15" s="5" t="n">
        <f aca="false">$H$5</f>
        <v>0</v>
      </c>
      <c r="J15" s="8" t="n">
        <f aca="false">$H$5</f>
        <v>0</v>
      </c>
      <c r="K15" s="8" t="n">
        <f aca="false">$H$5</f>
        <v>0</v>
      </c>
      <c r="L15" s="8" t="n">
        <f aca="false">$H$5</f>
        <v>0</v>
      </c>
      <c r="M15" s="8" t="n">
        <f aca="false">$H$5</f>
        <v>0</v>
      </c>
      <c r="N15" s="8" t="n">
        <f aca="false">$H$5</f>
        <v>0</v>
      </c>
      <c r="O15" s="8" t="n">
        <f aca="false">$H$5</f>
        <v>0</v>
      </c>
      <c r="P15" s="8" t="n">
        <f aca="false">$H$5</f>
        <v>0</v>
      </c>
      <c r="Q15" s="8" t="n">
        <f aca="false">$H$5</f>
        <v>0</v>
      </c>
      <c r="R15" s="8" t="n">
        <f aca="false">$H$5</f>
        <v>0</v>
      </c>
      <c r="S15" s="8" t="n">
        <f aca="false">$H$5</f>
        <v>0</v>
      </c>
      <c r="T15" s="8" t="n">
        <f aca="false">$H$5</f>
        <v>0</v>
      </c>
      <c r="U15" s="8" t="n">
        <f aca="false">$H$5</f>
        <v>0</v>
      </c>
      <c r="V15" s="8" t="n">
        <f aca="false">$H$5</f>
        <v>0</v>
      </c>
      <c r="W15" s="8" t="n">
        <f aca="false">$H$5</f>
        <v>0</v>
      </c>
      <c r="X15" s="8" t="n">
        <f aca="false">$B$5</f>
        <v>0</v>
      </c>
      <c r="Y15" s="5" t="n">
        <f aca="false">$B$5</f>
        <v>0</v>
      </c>
      <c r="Z15" s="6" t="n">
        <f aca="false">SUM(Y15,B15:I15)</f>
        <v>0</v>
      </c>
      <c r="AA15" s="6" t="n">
        <f aca="false">SUM(J15:X15)</f>
        <v>0</v>
      </c>
    </row>
    <row r="16" customFormat="false" ht="12.75" hidden="false" customHeight="false" outlineLevel="0" collapsed="false">
      <c r="A16" s="3" t="n">
        <v>12</v>
      </c>
      <c r="B16" s="5" t="n">
        <f aca="false">$B$5</f>
        <v>0</v>
      </c>
      <c r="C16" s="5" t="n">
        <f aca="false">$B$5</f>
        <v>0</v>
      </c>
      <c r="D16" s="5" t="n">
        <f aca="false">$B$5</f>
        <v>0</v>
      </c>
      <c r="E16" s="5" t="n">
        <f aca="false">$B$5</f>
        <v>0</v>
      </c>
      <c r="F16" s="5" t="n">
        <f aca="false">$B$5</f>
        <v>0</v>
      </c>
      <c r="G16" s="5" t="n">
        <f aca="false">$B$5</f>
        <v>0</v>
      </c>
      <c r="H16" s="5" t="n">
        <f aca="false">$H$5</f>
        <v>0</v>
      </c>
      <c r="I16" s="5" t="n">
        <f aca="false">$H$5</f>
        <v>0</v>
      </c>
      <c r="J16" s="8" t="n">
        <f aca="false">$H$5</f>
        <v>0</v>
      </c>
      <c r="K16" s="8" t="n">
        <f aca="false">$H$5</f>
        <v>0</v>
      </c>
      <c r="L16" s="8" t="n">
        <f aca="false">$H$5</f>
        <v>0</v>
      </c>
      <c r="M16" s="8" t="n">
        <f aca="false">$H$5</f>
        <v>0</v>
      </c>
      <c r="N16" s="8" t="n">
        <f aca="false">$H$5</f>
        <v>0</v>
      </c>
      <c r="O16" s="8" t="n">
        <f aca="false">$H$5</f>
        <v>0</v>
      </c>
      <c r="P16" s="8" t="n">
        <f aca="false">$H$5</f>
        <v>0</v>
      </c>
      <c r="Q16" s="8" t="n">
        <f aca="false">$H$5</f>
        <v>0</v>
      </c>
      <c r="R16" s="8" t="n">
        <f aca="false">$H$5</f>
        <v>0</v>
      </c>
      <c r="S16" s="8" t="n">
        <f aca="false">$H$5</f>
        <v>0</v>
      </c>
      <c r="T16" s="8" t="n">
        <f aca="false">$H$5</f>
        <v>0</v>
      </c>
      <c r="U16" s="8" t="n">
        <f aca="false">$H$5</f>
        <v>0</v>
      </c>
      <c r="V16" s="8" t="n">
        <f aca="false">$H$5</f>
        <v>0</v>
      </c>
      <c r="W16" s="8" t="n">
        <f aca="false">$H$5</f>
        <v>0</v>
      </c>
      <c r="X16" s="8" t="n">
        <f aca="false">$B$5</f>
        <v>0</v>
      </c>
      <c r="Y16" s="5" t="n">
        <f aca="false">$B$5</f>
        <v>0</v>
      </c>
      <c r="Z16" s="6" t="n">
        <f aca="false">SUM(Y16,B16:I16)</f>
        <v>0</v>
      </c>
      <c r="AA16" s="6" t="n">
        <f aca="false">SUM(J16:X16)</f>
        <v>0</v>
      </c>
    </row>
    <row r="17" customFormat="false" ht="12.75" hidden="false" customHeight="false" outlineLevel="0" collapsed="false">
      <c r="A17" s="3" t="n">
        <v>13</v>
      </c>
      <c r="B17" s="5" t="n">
        <f aca="false">$B$5</f>
        <v>0</v>
      </c>
      <c r="C17" s="5" t="n">
        <f aca="false">$B$5</f>
        <v>0</v>
      </c>
      <c r="D17" s="5" t="n">
        <f aca="false">$B$5</f>
        <v>0</v>
      </c>
      <c r="E17" s="5" t="n">
        <f aca="false">$B$5</f>
        <v>0</v>
      </c>
      <c r="F17" s="5" t="n">
        <f aca="false">$B$5</f>
        <v>0</v>
      </c>
      <c r="G17" s="5" t="n">
        <f aca="false">$B$5</f>
        <v>0</v>
      </c>
      <c r="H17" s="5" t="n">
        <f aca="false">$H$5</f>
        <v>0</v>
      </c>
      <c r="I17" s="5" t="n">
        <f aca="false">$H$5</f>
        <v>0</v>
      </c>
      <c r="J17" s="8" t="n">
        <f aca="false">$H$5</f>
        <v>0</v>
      </c>
      <c r="K17" s="8" t="n">
        <f aca="false">$H$5</f>
        <v>0</v>
      </c>
      <c r="L17" s="8" t="n">
        <f aca="false">$H$5</f>
        <v>0</v>
      </c>
      <c r="M17" s="8" t="n">
        <f aca="false">$H$5</f>
        <v>0</v>
      </c>
      <c r="N17" s="8" t="n">
        <f aca="false">$H$5</f>
        <v>0</v>
      </c>
      <c r="O17" s="8" t="n">
        <f aca="false">$H$5</f>
        <v>0</v>
      </c>
      <c r="P17" s="8" t="n">
        <f aca="false">$H$5</f>
        <v>0</v>
      </c>
      <c r="Q17" s="8" t="n">
        <f aca="false">$H$5</f>
        <v>0</v>
      </c>
      <c r="R17" s="8" t="n">
        <f aca="false">$H$5</f>
        <v>0</v>
      </c>
      <c r="S17" s="8" t="n">
        <f aca="false">$H$5</f>
        <v>0</v>
      </c>
      <c r="T17" s="8" t="n">
        <f aca="false">$H$5</f>
        <v>0</v>
      </c>
      <c r="U17" s="8" t="n">
        <f aca="false">$H$5</f>
        <v>0</v>
      </c>
      <c r="V17" s="8" t="n">
        <f aca="false">$H$5</f>
        <v>0</v>
      </c>
      <c r="W17" s="8" t="n">
        <f aca="false">$H$5</f>
        <v>0</v>
      </c>
      <c r="X17" s="8" t="n">
        <f aca="false">$B$5</f>
        <v>0</v>
      </c>
      <c r="Y17" s="5" t="n">
        <f aca="false">$B$5</f>
        <v>0</v>
      </c>
      <c r="Z17" s="6" t="n">
        <f aca="false">SUM(Y17,B17:I17)</f>
        <v>0</v>
      </c>
      <c r="AA17" s="6" t="n">
        <f aca="false">SUM(J17:X17)</f>
        <v>0</v>
      </c>
    </row>
    <row r="18" customFormat="false" ht="12.75" hidden="false" customHeight="false" outlineLevel="0" collapsed="false">
      <c r="A18" s="3" t="n">
        <v>14</v>
      </c>
      <c r="B18" s="5" t="n">
        <f aca="false">$B$5</f>
        <v>0</v>
      </c>
      <c r="C18" s="5" t="n">
        <f aca="false">$B$5</f>
        <v>0</v>
      </c>
      <c r="D18" s="5" t="n">
        <f aca="false">$B$5</f>
        <v>0</v>
      </c>
      <c r="E18" s="5" t="n">
        <f aca="false">$B$5</f>
        <v>0</v>
      </c>
      <c r="F18" s="5" t="n">
        <f aca="false">$B$5</f>
        <v>0</v>
      </c>
      <c r="G18" s="5" t="n">
        <f aca="false">$B$5</f>
        <v>0</v>
      </c>
      <c r="H18" s="5" t="n">
        <f aca="false">$H$5</f>
        <v>0</v>
      </c>
      <c r="I18" s="5" t="n">
        <f aca="false">$H$5</f>
        <v>0</v>
      </c>
      <c r="J18" s="8" t="n">
        <f aca="false">$H$5</f>
        <v>0</v>
      </c>
      <c r="K18" s="8" t="n">
        <f aca="false">$H$5</f>
        <v>0</v>
      </c>
      <c r="L18" s="8" t="n">
        <f aca="false">$H$5</f>
        <v>0</v>
      </c>
      <c r="M18" s="8" t="n">
        <f aca="false">$H$5</f>
        <v>0</v>
      </c>
      <c r="N18" s="8" t="n">
        <f aca="false">$H$5</f>
        <v>0</v>
      </c>
      <c r="O18" s="8" t="n">
        <f aca="false">$H$5</f>
        <v>0</v>
      </c>
      <c r="P18" s="8" t="n">
        <f aca="false">$H$5</f>
        <v>0</v>
      </c>
      <c r="Q18" s="8" t="n">
        <f aca="false">$H$5</f>
        <v>0</v>
      </c>
      <c r="R18" s="8" t="n">
        <f aca="false">$H$5</f>
        <v>0</v>
      </c>
      <c r="S18" s="8" t="n">
        <f aca="false">$H$5</f>
        <v>0</v>
      </c>
      <c r="T18" s="8" t="n">
        <f aca="false">$H$5</f>
        <v>0</v>
      </c>
      <c r="U18" s="8" t="n">
        <f aca="false">$H$5</f>
        <v>0</v>
      </c>
      <c r="V18" s="8" t="n">
        <f aca="false">$H$5</f>
        <v>0</v>
      </c>
      <c r="W18" s="8" t="n">
        <f aca="false">$H$5</f>
        <v>0</v>
      </c>
      <c r="X18" s="8" t="n">
        <f aca="false">$B$5</f>
        <v>0</v>
      </c>
      <c r="Y18" s="5" t="n">
        <f aca="false">$B$5</f>
        <v>0</v>
      </c>
      <c r="Z18" s="6" t="n">
        <f aca="false">SUM(Y18,B18:I18)</f>
        <v>0</v>
      </c>
      <c r="AA18" s="6" t="n">
        <f aca="false">SUM(J18:X18)</f>
        <v>0</v>
      </c>
    </row>
    <row r="19" customFormat="false" ht="12.75" hidden="false" customHeight="false" outlineLevel="0" collapsed="false">
      <c r="A19" s="3" t="n">
        <v>15</v>
      </c>
      <c r="B19" s="5" t="n">
        <f aca="false">$B$5</f>
        <v>0</v>
      </c>
      <c r="C19" s="5" t="n">
        <f aca="false">$B$5</f>
        <v>0</v>
      </c>
      <c r="D19" s="5" t="n">
        <f aca="false">$B$5</f>
        <v>0</v>
      </c>
      <c r="E19" s="5" t="n">
        <f aca="false">$B$5</f>
        <v>0</v>
      </c>
      <c r="F19" s="5" t="n">
        <f aca="false">$B$5</f>
        <v>0</v>
      </c>
      <c r="G19" s="5" t="n">
        <f aca="false">$B$5</f>
        <v>0</v>
      </c>
      <c r="H19" s="5" t="n">
        <f aca="false">$H$5</f>
        <v>0</v>
      </c>
      <c r="I19" s="5" t="n">
        <f aca="false">$H$5</f>
        <v>0</v>
      </c>
      <c r="J19" s="5" t="n">
        <f aca="false">$H$5</f>
        <v>0</v>
      </c>
      <c r="K19" s="5" t="n">
        <f aca="false">$H$5</f>
        <v>0</v>
      </c>
      <c r="L19" s="5" t="n">
        <f aca="false">$H$5</f>
        <v>0</v>
      </c>
      <c r="M19" s="5" t="n">
        <f aca="false">$H$5</f>
        <v>0</v>
      </c>
      <c r="N19" s="5" t="n">
        <f aca="false">$H$5</f>
        <v>0</v>
      </c>
      <c r="O19" s="5" t="n">
        <f aca="false">$H$5</f>
        <v>0</v>
      </c>
      <c r="P19" s="5" t="n">
        <f aca="false">$H$5</f>
        <v>0</v>
      </c>
      <c r="Q19" s="5" t="n">
        <f aca="false">$H$5</f>
        <v>0</v>
      </c>
      <c r="R19" s="5" t="n">
        <f aca="false">$H$5</f>
        <v>0</v>
      </c>
      <c r="S19" s="5" t="n">
        <f aca="false">$H$5</f>
        <v>0</v>
      </c>
      <c r="T19" s="5" t="n">
        <f aca="false">$H$5</f>
        <v>0</v>
      </c>
      <c r="U19" s="5" t="n">
        <f aca="false">$H$5</f>
        <v>0</v>
      </c>
      <c r="V19" s="5" t="n">
        <f aca="false">$H$5</f>
        <v>0</v>
      </c>
      <c r="W19" s="5" t="n">
        <f aca="false">$H$5</f>
        <v>0</v>
      </c>
      <c r="X19" s="5" t="n">
        <f aca="false">$B$5</f>
        <v>0</v>
      </c>
      <c r="Y19" s="5" t="n">
        <f aca="false">$B$5</f>
        <v>0</v>
      </c>
      <c r="Z19" s="6" t="n">
        <f aca="false">SUM(B19:Y19)</f>
        <v>0</v>
      </c>
      <c r="AA19" s="6"/>
    </row>
    <row r="20" customFormat="false" ht="12.75" hidden="false" customHeight="false" outlineLevel="0" collapsed="false">
      <c r="A20" s="7" t="n">
        <v>16</v>
      </c>
      <c r="B20" s="5" t="n">
        <f aca="false">$B$5</f>
        <v>0</v>
      </c>
      <c r="C20" s="5" t="n">
        <f aca="false">$B$5</f>
        <v>0</v>
      </c>
      <c r="D20" s="5" t="n">
        <f aca="false">$B$5</f>
        <v>0</v>
      </c>
      <c r="E20" s="5" t="n">
        <f aca="false">$B$5</f>
        <v>0</v>
      </c>
      <c r="F20" s="5" t="n">
        <f aca="false">$B$5</f>
        <v>0</v>
      </c>
      <c r="G20" s="5" t="n">
        <f aca="false">$B$5</f>
        <v>0</v>
      </c>
      <c r="H20" s="5" t="n">
        <f aca="false">$B$5</f>
        <v>0</v>
      </c>
      <c r="I20" s="5" t="n">
        <f aca="false">$B$5</f>
        <v>0</v>
      </c>
      <c r="J20" s="5" t="n">
        <f aca="false">$B$5</f>
        <v>0</v>
      </c>
      <c r="K20" s="5" t="n">
        <f aca="false">$B$5</f>
        <v>0</v>
      </c>
      <c r="L20" s="5" t="n">
        <f aca="false">$B$5</f>
        <v>0</v>
      </c>
      <c r="M20" s="5" t="n">
        <f aca="false">$B$5</f>
        <v>0</v>
      </c>
      <c r="N20" s="5" t="n">
        <f aca="false">$B$5</f>
        <v>0</v>
      </c>
      <c r="O20" s="5" t="n">
        <f aca="false">$B$5</f>
        <v>0</v>
      </c>
      <c r="P20" s="5" t="n">
        <f aca="false">$B$5</f>
        <v>0</v>
      </c>
      <c r="Q20" s="5" t="n">
        <f aca="false">$B$5</f>
        <v>0</v>
      </c>
      <c r="R20" s="5" t="n">
        <f aca="false">$B$5</f>
        <v>0</v>
      </c>
      <c r="S20" s="5" t="n">
        <f aca="false">$B$5</f>
        <v>0</v>
      </c>
      <c r="T20" s="5" t="n">
        <f aca="false">$B$5</f>
        <v>0</v>
      </c>
      <c r="U20" s="5" t="n">
        <f aca="false">$B$5</f>
        <v>0</v>
      </c>
      <c r="V20" s="5" t="n">
        <f aca="false">$B$5</f>
        <v>0</v>
      </c>
      <c r="W20" s="5" t="n">
        <f aca="false">$B$5</f>
        <v>0</v>
      </c>
      <c r="X20" s="5" t="n">
        <f aca="false">$B$5</f>
        <v>0</v>
      </c>
      <c r="Y20" s="5" t="n">
        <f aca="false">$B$5</f>
        <v>0</v>
      </c>
      <c r="Z20" s="6" t="n">
        <f aca="false">SUM(B20:Y20)</f>
        <v>0</v>
      </c>
      <c r="AA20" s="6"/>
    </row>
    <row r="21" customFormat="false" ht="12.75" hidden="false" customHeight="false" outlineLevel="0" collapsed="false">
      <c r="A21" s="3" t="n">
        <v>17</v>
      </c>
      <c r="B21" s="5" t="n">
        <f aca="false">$B$5</f>
        <v>0</v>
      </c>
      <c r="C21" s="5" t="n">
        <f aca="false">$B$5</f>
        <v>0</v>
      </c>
      <c r="D21" s="5" t="n">
        <f aca="false">$B$5</f>
        <v>0</v>
      </c>
      <c r="E21" s="5" t="n">
        <f aca="false">$B$5</f>
        <v>0</v>
      </c>
      <c r="F21" s="5" t="n">
        <f aca="false">$B$5</f>
        <v>0</v>
      </c>
      <c r="G21" s="5" t="n">
        <f aca="false">$B$5</f>
        <v>0</v>
      </c>
      <c r="H21" s="5" t="n">
        <f aca="false">$H$5</f>
        <v>0</v>
      </c>
      <c r="I21" s="5" t="n">
        <f aca="false">$H$5</f>
        <v>0</v>
      </c>
      <c r="J21" s="8" t="n">
        <f aca="false">$H$5</f>
        <v>0</v>
      </c>
      <c r="K21" s="8" t="n">
        <f aca="false">$H$5</f>
        <v>0</v>
      </c>
      <c r="L21" s="8" t="n">
        <f aca="false">$H$5</f>
        <v>0</v>
      </c>
      <c r="M21" s="8" t="n">
        <f aca="false">$H$5</f>
        <v>0</v>
      </c>
      <c r="N21" s="8" t="n">
        <f aca="false">$H$5</f>
        <v>0</v>
      </c>
      <c r="O21" s="8" t="n">
        <f aca="false">$H$5</f>
        <v>0</v>
      </c>
      <c r="P21" s="8" t="n">
        <f aca="false">$H$5</f>
        <v>0</v>
      </c>
      <c r="Q21" s="8" t="n">
        <f aca="false">$H$5</f>
        <v>0</v>
      </c>
      <c r="R21" s="8" t="n">
        <f aca="false">$H$5</f>
        <v>0</v>
      </c>
      <c r="S21" s="8" t="n">
        <f aca="false">$H$5</f>
        <v>0</v>
      </c>
      <c r="T21" s="8" t="n">
        <f aca="false">$H$5</f>
        <v>0</v>
      </c>
      <c r="U21" s="8" t="n">
        <f aca="false">$H$5</f>
        <v>0</v>
      </c>
      <c r="V21" s="8" t="n">
        <f aca="false">$H$5</f>
        <v>0</v>
      </c>
      <c r="W21" s="8" t="n">
        <f aca="false">$H$5</f>
        <v>0</v>
      </c>
      <c r="X21" s="8" t="n">
        <f aca="false">$B$5</f>
        <v>0</v>
      </c>
      <c r="Y21" s="5" t="n">
        <f aca="false">$B$5</f>
        <v>0</v>
      </c>
      <c r="Z21" s="6" t="n">
        <f aca="false">SUM(Y21,B21:I21)</f>
        <v>0</v>
      </c>
      <c r="AA21" s="6" t="n">
        <f aca="false">SUM(J21:X21)</f>
        <v>0</v>
      </c>
    </row>
    <row r="22" customFormat="false" ht="12.75" hidden="false" customHeight="false" outlineLevel="0" collapsed="false">
      <c r="A22" s="3" t="n">
        <v>18</v>
      </c>
      <c r="B22" s="5" t="n">
        <f aca="false">$B$5</f>
        <v>0</v>
      </c>
      <c r="C22" s="5" t="n">
        <f aca="false">$B$5</f>
        <v>0</v>
      </c>
      <c r="D22" s="5" t="n">
        <f aca="false">$B$5</f>
        <v>0</v>
      </c>
      <c r="E22" s="5" t="n">
        <f aca="false">$B$5</f>
        <v>0</v>
      </c>
      <c r="F22" s="5" t="n">
        <f aca="false">$B$5</f>
        <v>0</v>
      </c>
      <c r="G22" s="5" t="n">
        <f aca="false">$B$5</f>
        <v>0</v>
      </c>
      <c r="H22" s="5" t="n">
        <f aca="false">$H$5</f>
        <v>0</v>
      </c>
      <c r="I22" s="5" t="n">
        <f aca="false">$H$5</f>
        <v>0</v>
      </c>
      <c r="J22" s="8" t="n">
        <f aca="false">$H$5</f>
        <v>0</v>
      </c>
      <c r="K22" s="8" t="n">
        <f aca="false">$H$5</f>
        <v>0</v>
      </c>
      <c r="L22" s="8" t="n">
        <f aca="false">$H$5</f>
        <v>0</v>
      </c>
      <c r="M22" s="8" t="n">
        <f aca="false">$H$5</f>
        <v>0</v>
      </c>
      <c r="N22" s="8" t="n">
        <f aca="false">$H$5</f>
        <v>0</v>
      </c>
      <c r="O22" s="8" t="n">
        <f aca="false">$H$5</f>
        <v>0</v>
      </c>
      <c r="P22" s="8" t="n">
        <f aca="false">$H$5</f>
        <v>0</v>
      </c>
      <c r="Q22" s="8" t="n">
        <f aca="false">$H$5</f>
        <v>0</v>
      </c>
      <c r="R22" s="8" t="n">
        <f aca="false">$H$5</f>
        <v>0</v>
      </c>
      <c r="S22" s="8" t="n">
        <f aca="false">$H$5</f>
        <v>0</v>
      </c>
      <c r="T22" s="8" t="n">
        <f aca="false">$H$5</f>
        <v>0</v>
      </c>
      <c r="U22" s="8" t="n">
        <f aca="false">$H$5</f>
        <v>0</v>
      </c>
      <c r="V22" s="8" t="n">
        <f aca="false">$H$5</f>
        <v>0</v>
      </c>
      <c r="W22" s="8" t="n">
        <f aca="false">$H$5</f>
        <v>0</v>
      </c>
      <c r="X22" s="8" t="n">
        <f aca="false">$B$5</f>
        <v>0</v>
      </c>
      <c r="Y22" s="5" t="n">
        <f aca="false">$B$5</f>
        <v>0</v>
      </c>
      <c r="Z22" s="6" t="n">
        <f aca="false">SUM(Y22,B22:I22)</f>
        <v>0</v>
      </c>
      <c r="AA22" s="6" t="n">
        <f aca="false">SUM(J22:X22)</f>
        <v>0</v>
      </c>
    </row>
    <row r="23" customFormat="false" ht="12.75" hidden="false" customHeight="false" outlineLevel="0" collapsed="false">
      <c r="A23" s="3" t="n">
        <v>19</v>
      </c>
      <c r="B23" s="5" t="n">
        <f aca="false">$B$5</f>
        <v>0</v>
      </c>
      <c r="C23" s="5" t="n">
        <f aca="false">$B$5</f>
        <v>0</v>
      </c>
      <c r="D23" s="5" t="n">
        <f aca="false">$B$5</f>
        <v>0</v>
      </c>
      <c r="E23" s="5" t="n">
        <f aca="false">$B$5</f>
        <v>0</v>
      </c>
      <c r="F23" s="5" t="n">
        <f aca="false">$B$5</f>
        <v>0</v>
      </c>
      <c r="G23" s="5" t="n">
        <f aca="false">$B$5</f>
        <v>0</v>
      </c>
      <c r="H23" s="5" t="n">
        <f aca="false">$H$5</f>
        <v>0</v>
      </c>
      <c r="I23" s="5" t="n">
        <f aca="false">$H$5</f>
        <v>0</v>
      </c>
      <c r="J23" s="8" t="n">
        <f aca="false">$H$5</f>
        <v>0</v>
      </c>
      <c r="K23" s="8" t="n">
        <f aca="false">$H$5</f>
        <v>0</v>
      </c>
      <c r="L23" s="8" t="n">
        <f aca="false">$H$5</f>
        <v>0</v>
      </c>
      <c r="M23" s="8" t="n">
        <f aca="false">$H$5</f>
        <v>0</v>
      </c>
      <c r="N23" s="8" t="n">
        <f aca="false">$H$5</f>
        <v>0</v>
      </c>
      <c r="O23" s="8" t="n">
        <f aca="false">$H$5</f>
        <v>0</v>
      </c>
      <c r="P23" s="8" t="n">
        <f aca="false">$H$5</f>
        <v>0</v>
      </c>
      <c r="Q23" s="8" t="n">
        <f aca="false">$H$5</f>
        <v>0</v>
      </c>
      <c r="R23" s="8" t="n">
        <f aca="false">$H$5</f>
        <v>0</v>
      </c>
      <c r="S23" s="8" t="n">
        <f aca="false">$H$5</f>
        <v>0</v>
      </c>
      <c r="T23" s="8" t="n">
        <f aca="false">$H$5</f>
        <v>0</v>
      </c>
      <c r="U23" s="8" t="n">
        <f aca="false">$H$5</f>
        <v>0</v>
      </c>
      <c r="V23" s="8" t="n">
        <f aca="false">$H$5</f>
        <v>0</v>
      </c>
      <c r="W23" s="8" t="n">
        <f aca="false">$H$5</f>
        <v>0</v>
      </c>
      <c r="X23" s="8" t="n">
        <f aca="false">$B$5</f>
        <v>0</v>
      </c>
      <c r="Y23" s="5" t="n">
        <f aca="false">$B$5</f>
        <v>0</v>
      </c>
      <c r="Z23" s="6" t="n">
        <f aca="false">SUM(Y23,B23:I23)</f>
        <v>0</v>
      </c>
      <c r="AA23" s="6" t="n">
        <f aca="false">SUM(J23:X23)</f>
        <v>0</v>
      </c>
    </row>
    <row r="24" customFormat="false" ht="12.75" hidden="false" customHeight="false" outlineLevel="0" collapsed="false">
      <c r="A24" s="3" t="n">
        <v>20</v>
      </c>
      <c r="B24" s="5" t="n">
        <f aca="false">$B$5</f>
        <v>0</v>
      </c>
      <c r="C24" s="5" t="n">
        <f aca="false">$B$5</f>
        <v>0</v>
      </c>
      <c r="D24" s="5" t="n">
        <f aca="false">$B$5</f>
        <v>0</v>
      </c>
      <c r="E24" s="5" t="n">
        <f aca="false">$B$5</f>
        <v>0</v>
      </c>
      <c r="F24" s="5" t="n">
        <f aca="false">$B$5</f>
        <v>0</v>
      </c>
      <c r="G24" s="5" t="n">
        <f aca="false">$B$5</f>
        <v>0</v>
      </c>
      <c r="H24" s="5" t="n">
        <f aca="false">$H$5</f>
        <v>0</v>
      </c>
      <c r="I24" s="5" t="n">
        <f aca="false">$H$5</f>
        <v>0</v>
      </c>
      <c r="J24" s="8" t="n">
        <f aca="false">$H$5</f>
        <v>0</v>
      </c>
      <c r="K24" s="8" t="n">
        <f aca="false">$H$5</f>
        <v>0</v>
      </c>
      <c r="L24" s="8" t="n">
        <f aca="false">$H$5</f>
        <v>0</v>
      </c>
      <c r="M24" s="8" t="n">
        <f aca="false">$H$5</f>
        <v>0</v>
      </c>
      <c r="N24" s="8" t="n">
        <f aca="false">$H$5</f>
        <v>0</v>
      </c>
      <c r="O24" s="8" t="n">
        <f aca="false">$H$5</f>
        <v>0</v>
      </c>
      <c r="P24" s="8" t="n">
        <f aca="false">$H$5</f>
        <v>0</v>
      </c>
      <c r="Q24" s="8" t="n">
        <f aca="false">$H$5</f>
        <v>0</v>
      </c>
      <c r="R24" s="8" t="n">
        <f aca="false">$H$5</f>
        <v>0</v>
      </c>
      <c r="S24" s="8" t="n">
        <f aca="false">$H$5</f>
        <v>0</v>
      </c>
      <c r="T24" s="8" t="n">
        <f aca="false">$H$5</f>
        <v>0</v>
      </c>
      <c r="U24" s="8" t="n">
        <f aca="false">$H$5</f>
        <v>0</v>
      </c>
      <c r="V24" s="8" t="n">
        <f aca="false">$H$5</f>
        <v>0</v>
      </c>
      <c r="W24" s="8" t="n">
        <f aca="false">$H$5</f>
        <v>0</v>
      </c>
      <c r="X24" s="8" t="n">
        <f aca="false">$B$5</f>
        <v>0</v>
      </c>
      <c r="Y24" s="5" t="n">
        <f aca="false">$B$5</f>
        <v>0</v>
      </c>
      <c r="Z24" s="6" t="n">
        <f aca="false">SUM(Y24,B24:I24)</f>
        <v>0</v>
      </c>
      <c r="AA24" s="6" t="n">
        <f aca="false">SUM(J24:X24)</f>
        <v>0</v>
      </c>
    </row>
    <row r="25" customFormat="false" ht="12.75" hidden="false" customHeight="false" outlineLevel="0" collapsed="false">
      <c r="A25" s="3" t="n">
        <v>21</v>
      </c>
      <c r="B25" s="5" t="n">
        <f aca="false">$B$5</f>
        <v>0</v>
      </c>
      <c r="C25" s="5" t="n">
        <f aca="false">$B$5</f>
        <v>0</v>
      </c>
      <c r="D25" s="5" t="n">
        <f aca="false">$B$5</f>
        <v>0</v>
      </c>
      <c r="E25" s="5" t="n">
        <f aca="false">$B$5</f>
        <v>0</v>
      </c>
      <c r="F25" s="5" t="n">
        <f aca="false">$B$5</f>
        <v>0</v>
      </c>
      <c r="G25" s="5" t="n">
        <f aca="false">$B$5</f>
        <v>0</v>
      </c>
      <c r="H25" s="5" t="n">
        <f aca="false">$H$5</f>
        <v>0</v>
      </c>
      <c r="I25" s="5" t="n">
        <f aca="false">$H$5</f>
        <v>0</v>
      </c>
      <c r="J25" s="8" t="n">
        <f aca="false">$H$5</f>
        <v>0</v>
      </c>
      <c r="K25" s="8" t="n">
        <f aca="false">$H$5</f>
        <v>0</v>
      </c>
      <c r="L25" s="8" t="n">
        <f aca="false">$H$5</f>
        <v>0</v>
      </c>
      <c r="M25" s="8" t="n">
        <f aca="false">$H$5</f>
        <v>0</v>
      </c>
      <c r="N25" s="8" t="n">
        <f aca="false">$H$5</f>
        <v>0</v>
      </c>
      <c r="O25" s="8" t="n">
        <f aca="false">$H$5</f>
        <v>0</v>
      </c>
      <c r="P25" s="8" t="n">
        <f aca="false">$H$5</f>
        <v>0</v>
      </c>
      <c r="Q25" s="8" t="n">
        <f aca="false">$H$5</f>
        <v>0</v>
      </c>
      <c r="R25" s="8" t="n">
        <f aca="false">$H$5</f>
        <v>0</v>
      </c>
      <c r="S25" s="8" t="n">
        <f aca="false">$H$5</f>
        <v>0</v>
      </c>
      <c r="T25" s="8" t="n">
        <f aca="false">$H$5</f>
        <v>0</v>
      </c>
      <c r="U25" s="8" t="n">
        <f aca="false">$H$5</f>
        <v>0</v>
      </c>
      <c r="V25" s="8" t="n">
        <f aca="false">$H$5</f>
        <v>0</v>
      </c>
      <c r="W25" s="8" t="n">
        <f aca="false">$H$5</f>
        <v>0</v>
      </c>
      <c r="X25" s="8" t="n">
        <f aca="false">$B$5</f>
        <v>0</v>
      </c>
      <c r="Y25" s="5" t="n">
        <f aca="false">$B$5</f>
        <v>0</v>
      </c>
      <c r="Z25" s="6" t="n">
        <f aca="false">SUM(Y25,B25:I25)</f>
        <v>0</v>
      </c>
      <c r="AA25" s="6" t="n">
        <f aca="false">SUM(J25:X25)</f>
        <v>0</v>
      </c>
    </row>
    <row r="26" customFormat="false" ht="12.75" hidden="false" customHeight="false" outlineLevel="0" collapsed="false">
      <c r="A26" s="3" t="n">
        <v>22</v>
      </c>
      <c r="B26" s="5" t="n">
        <f aca="false">$B$5</f>
        <v>0</v>
      </c>
      <c r="C26" s="5" t="n">
        <f aca="false">$B$5</f>
        <v>0</v>
      </c>
      <c r="D26" s="5" t="n">
        <f aca="false">$B$5</f>
        <v>0</v>
      </c>
      <c r="E26" s="5" t="n">
        <f aca="false">$B$5</f>
        <v>0</v>
      </c>
      <c r="F26" s="5" t="n">
        <f aca="false">$B$5</f>
        <v>0</v>
      </c>
      <c r="G26" s="5" t="n">
        <f aca="false">$B$5</f>
        <v>0</v>
      </c>
      <c r="H26" s="5" t="n">
        <f aca="false">$H$5</f>
        <v>0</v>
      </c>
      <c r="I26" s="5" t="n">
        <f aca="false">$H$5</f>
        <v>0</v>
      </c>
      <c r="J26" s="5" t="n">
        <f aca="false">$H$5</f>
        <v>0</v>
      </c>
      <c r="K26" s="5" t="n">
        <f aca="false">$H$5</f>
        <v>0</v>
      </c>
      <c r="L26" s="5" t="n">
        <f aca="false">$H$5</f>
        <v>0</v>
      </c>
      <c r="M26" s="5" t="n">
        <f aca="false">$H$5</f>
        <v>0</v>
      </c>
      <c r="N26" s="5" t="n">
        <f aca="false">$H$5</f>
        <v>0</v>
      </c>
      <c r="O26" s="5" t="n">
        <f aca="false">$H$5</f>
        <v>0</v>
      </c>
      <c r="P26" s="5" t="n">
        <f aca="false">$H$5</f>
        <v>0</v>
      </c>
      <c r="Q26" s="5" t="n">
        <f aca="false">$H$5</f>
        <v>0</v>
      </c>
      <c r="R26" s="5" t="n">
        <f aca="false">$H$5</f>
        <v>0</v>
      </c>
      <c r="S26" s="5" t="n">
        <f aca="false">$H$5</f>
        <v>0</v>
      </c>
      <c r="T26" s="5" t="n">
        <f aca="false">$H$5</f>
        <v>0</v>
      </c>
      <c r="U26" s="5" t="n">
        <f aca="false">$H$5</f>
        <v>0</v>
      </c>
      <c r="V26" s="5" t="n">
        <f aca="false">$H$5</f>
        <v>0</v>
      </c>
      <c r="W26" s="5" t="n">
        <f aca="false">$H$5</f>
        <v>0</v>
      </c>
      <c r="X26" s="5" t="n">
        <f aca="false">$B$5</f>
        <v>0</v>
      </c>
      <c r="Y26" s="5" t="n">
        <f aca="false">$B$5</f>
        <v>0</v>
      </c>
      <c r="Z26" s="6" t="n">
        <f aca="false">SUM(B26:Y26)</f>
        <v>0</v>
      </c>
      <c r="AA26" s="6"/>
    </row>
    <row r="27" customFormat="false" ht="12.75" hidden="false" customHeight="false" outlineLevel="0" collapsed="false">
      <c r="A27" s="7" t="n">
        <v>23</v>
      </c>
      <c r="B27" s="5" t="n">
        <f aca="false">$B$5</f>
        <v>0</v>
      </c>
      <c r="C27" s="5" t="n">
        <f aca="false">$B$5</f>
        <v>0</v>
      </c>
      <c r="D27" s="5" t="n">
        <f aca="false">$B$5</f>
        <v>0</v>
      </c>
      <c r="E27" s="5" t="n">
        <f aca="false">$B$5</f>
        <v>0</v>
      </c>
      <c r="F27" s="5" t="n">
        <f aca="false">$B$5</f>
        <v>0</v>
      </c>
      <c r="G27" s="5" t="n">
        <f aca="false">$B$5</f>
        <v>0</v>
      </c>
      <c r="H27" s="5" t="n">
        <f aca="false">$B$5</f>
        <v>0</v>
      </c>
      <c r="I27" s="5" t="n">
        <f aca="false">$B$5</f>
        <v>0</v>
      </c>
      <c r="J27" s="5" t="n">
        <f aca="false">$B$5</f>
        <v>0</v>
      </c>
      <c r="K27" s="5" t="n">
        <f aca="false">$B$5</f>
        <v>0</v>
      </c>
      <c r="L27" s="5" t="n">
        <f aca="false">$B$5</f>
        <v>0</v>
      </c>
      <c r="M27" s="5" t="n">
        <f aca="false">$B$5</f>
        <v>0</v>
      </c>
      <c r="N27" s="5" t="n">
        <f aca="false">$B$5</f>
        <v>0</v>
      </c>
      <c r="O27" s="5" t="n">
        <f aca="false">$B$5</f>
        <v>0</v>
      </c>
      <c r="P27" s="5" t="n">
        <f aca="false">$B$5</f>
        <v>0</v>
      </c>
      <c r="Q27" s="5" t="n">
        <f aca="false">$B$5</f>
        <v>0</v>
      </c>
      <c r="R27" s="5" t="n">
        <f aca="false">$B$5</f>
        <v>0</v>
      </c>
      <c r="S27" s="5" t="n">
        <f aca="false">$B$5</f>
        <v>0</v>
      </c>
      <c r="T27" s="5" t="n">
        <f aca="false">$B$5</f>
        <v>0</v>
      </c>
      <c r="U27" s="5" t="n">
        <f aca="false">$B$5</f>
        <v>0</v>
      </c>
      <c r="V27" s="5" t="n">
        <f aca="false">$B$5</f>
        <v>0</v>
      </c>
      <c r="W27" s="5" t="n">
        <f aca="false">$B$5</f>
        <v>0</v>
      </c>
      <c r="X27" s="5" t="n">
        <f aca="false">$B$5</f>
        <v>0</v>
      </c>
      <c r="Y27" s="5" t="n">
        <f aca="false">$B$5</f>
        <v>0</v>
      </c>
      <c r="Z27" s="6" t="n">
        <f aca="false">SUM(B27:Y27)</f>
        <v>0</v>
      </c>
      <c r="AA27" s="6"/>
    </row>
    <row r="28" customFormat="false" ht="12.75" hidden="false" customHeight="false" outlineLevel="0" collapsed="false">
      <c r="A28" s="3" t="n">
        <v>24</v>
      </c>
      <c r="B28" s="5" t="n">
        <f aca="false">$B$5</f>
        <v>0</v>
      </c>
      <c r="C28" s="5" t="n">
        <f aca="false">$B$5</f>
        <v>0</v>
      </c>
      <c r="D28" s="5" t="n">
        <f aca="false">$B$5</f>
        <v>0</v>
      </c>
      <c r="E28" s="5" t="n">
        <f aca="false">$B$5</f>
        <v>0</v>
      </c>
      <c r="F28" s="5" t="n">
        <f aca="false">$B$5</f>
        <v>0</v>
      </c>
      <c r="G28" s="5" t="n">
        <f aca="false">$B$5</f>
        <v>0</v>
      </c>
      <c r="H28" s="5" t="n">
        <f aca="false">$H$5</f>
        <v>0</v>
      </c>
      <c r="I28" s="5" t="n">
        <f aca="false">$H$5</f>
        <v>0</v>
      </c>
      <c r="J28" s="8" t="n">
        <f aca="false">$H$5</f>
        <v>0</v>
      </c>
      <c r="K28" s="8" t="n">
        <f aca="false">$H$5</f>
        <v>0</v>
      </c>
      <c r="L28" s="8" t="n">
        <f aca="false">$H$5</f>
        <v>0</v>
      </c>
      <c r="M28" s="8" t="n">
        <f aca="false">$H$5</f>
        <v>0</v>
      </c>
      <c r="N28" s="8" t="n">
        <f aca="false">$H$5</f>
        <v>0</v>
      </c>
      <c r="O28" s="8" t="n">
        <f aca="false">$H$5</f>
        <v>0</v>
      </c>
      <c r="P28" s="8" t="n">
        <f aca="false">$H$5</f>
        <v>0</v>
      </c>
      <c r="Q28" s="8" t="n">
        <f aca="false">$H$5</f>
        <v>0</v>
      </c>
      <c r="R28" s="8" t="n">
        <f aca="false">$H$5</f>
        <v>0</v>
      </c>
      <c r="S28" s="8" t="n">
        <f aca="false">$H$5</f>
        <v>0</v>
      </c>
      <c r="T28" s="8" t="n">
        <f aca="false">$H$5</f>
        <v>0</v>
      </c>
      <c r="U28" s="8" t="n">
        <f aca="false">$H$5</f>
        <v>0</v>
      </c>
      <c r="V28" s="8" t="n">
        <f aca="false">$H$5</f>
        <v>0</v>
      </c>
      <c r="W28" s="8" t="n">
        <f aca="false">$H$5</f>
        <v>0</v>
      </c>
      <c r="X28" s="8" t="n">
        <f aca="false">$B$5</f>
        <v>0</v>
      </c>
      <c r="Y28" s="5" t="n">
        <f aca="false">$B$5</f>
        <v>0</v>
      </c>
      <c r="Z28" s="6" t="n">
        <f aca="false">SUM(Y28,B28:I28)</f>
        <v>0</v>
      </c>
      <c r="AA28" s="6" t="n">
        <f aca="false">SUM(J28:X28)</f>
        <v>0</v>
      </c>
    </row>
    <row r="29" customFormat="false" ht="12.75" hidden="false" customHeight="false" outlineLevel="0" collapsed="false">
      <c r="A29" s="9" t="n">
        <v>25</v>
      </c>
      <c r="B29" s="5" t="n">
        <f aca="false">$B$5</f>
        <v>0</v>
      </c>
      <c r="C29" s="5" t="n">
        <f aca="false">$B$5</f>
        <v>0</v>
      </c>
      <c r="D29" s="5" t="n">
        <f aca="false">$B$5</f>
        <v>0</v>
      </c>
      <c r="E29" s="5" t="n">
        <f aca="false">$B$5</f>
        <v>0</v>
      </c>
      <c r="F29" s="5" t="n">
        <f aca="false">$B$5</f>
        <v>0</v>
      </c>
      <c r="G29" s="5" t="n">
        <f aca="false">$B$5</f>
        <v>0</v>
      </c>
      <c r="H29" s="5" t="n">
        <f aca="false">$B$5</f>
        <v>0</v>
      </c>
      <c r="I29" s="5" t="n">
        <f aca="false">$B$5</f>
        <v>0</v>
      </c>
      <c r="J29" s="5" t="n">
        <f aca="false">$B$5</f>
        <v>0</v>
      </c>
      <c r="K29" s="5" t="n">
        <f aca="false">$B$5</f>
        <v>0</v>
      </c>
      <c r="L29" s="5" t="n">
        <f aca="false">$B$5</f>
        <v>0</v>
      </c>
      <c r="M29" s="5" t="n">
        <f aca="false">$B$5</f>
        <v>0</v>
      </c>
      <c r="N29" s="5" t="n">
        <f aca="false">$B$5</f>
        <v>0</v>
      </c>
      <c r="O29" s="5" t="n">
        <f aca="false">$B$5</f>
        <v>0</v>
      </c>
      <c r="P29" s="5" t="n">
        <f aca="false">$B$5</f>
        <v>0</v>
      </c>
      <c r="Q29" s="5" t="n">
        <f aca="false">$B$5</f>
        <v>0</v>
      </c>
      <c r="R29" s="5" t="n">
        <f aca="false">$B$5</f>
        <v>0</v>
      </c>
      <c r="S29" s="5" t="n">
        <f aca="false">$B$5</f>
        <v>0</v>
      </c>
      <c r="T29" s="5" t="n">
        <f aca="false">$B$5</f>
        <v>0</v>
      </c>
      <c r="U29" s="5" t="n">
        <f aca="false">$B$5</f>
        <v>0</v>
      </c>
      <c r="V29" s="5" t="n">
        <f aca="false">$B$5</f>
        <v>0</v>
      </c>
      <c r="W29" s="5" t="n">
        <f aca="false">$B$5</f>
        <v>0</v>
      </c>
      <c r="X29" s="5" t="n">
        <f aca="false">$B$5</f>
        <v>0</v>
      </c>
      <c r="Y29" s="5" t="n">
        <f aca="false">$B$5</f>
        <v>0</v>
      </c>
      <c r="Z29" s="6" t="n">
        <f aca="false">SUM(B29:Y29)</f>
        <v>0</v>
      </c>
      <c r="AA29" s="6"/>
    </row>
    <row r="30" customFormat="false" ht="12.75" hidden="false" customHeight="false" outlineLevel="0" collapsed="false">
      <c r="A30" s="3" t="n">
        <v>26</v>
      </c>
      <c r="B30" s="5" t="n">
        <f aca="false">$B$5</f>
        <v>0</v>
      </c>
      <c r="C30" s="5" t="n">
        <f aca="false">$B$5</f>
        <v>0</v>
      </c>
      <c r="D30" s="5" t="n">
        <f aca="false">$B$5</f>
        <v>0</v>
      </c>
      <c r="E30" s="5" t="n">
        <f aca="false">$B$5</f>
        <v>0</v>
      </c>
      <c r="F30" s="5" t="n">
        <f aca="false">$B$5</f>
        <v>0</v>
      </c>
      <c r="G30" s="5" t="n">
        <f aca="false">$B$5</f>
        <v>0</v>
      </c>
      <c r="H30" s="5" t="n">
        <f aca="false">$H$5</f>
        <v>0</v>
      </c>
      <c r="I30" s="5" t="n">
        <f aca="false">$H$5</f>
        <v>0</v>
      </c>
      <c r="J30" s="8" t="n">
        <f aca="false">$H$5</f>
        <v>0</v>
      </c>
      <c r="K30" s="8" t="n">
        <f aca="false">$H$5</f>
        <v>0</v>
      </c>
      <c r="L30" s="8" t="n">
        <f aca="false">$H$5</f>
        <v>0</v>
      </c>
      <c r="M30" s="8" t="n">
        <f aca="false">$H$5</f>
        <v>0</v>
      </c>
      <c r="N30" s="8" t="n">
        <f aca="false">$H$5</f>
        <v>0</v>
      </c>
      <c r="O30" s="8" t="n">
        <f aca="false">$H$5</f>
        <v>0</v>
      </c>
      <c r="P30" s="8" t="n">
        <f aca="false">$H$5</f>
        <v>0</v>
      </c>
      <c r="Q30" s="8" t="n">
        <f aca="false">$H$5</f>
        <v>0</v>
      </c>
      <c r="R30" s="8" t="n">
        <f aca="false">$H$5</f>
        <v>0</v>
      </c>
      <c r="S30" s="8" t="n">
        <f aca="false">$H$5</f>
        <v>0</v>
      </c>
      <c r="T30" s="8" t="n">
        <f aca="false">$H$5</f>
        <v>0</v>
      </c>
      <c r="U30" s="8" t="n">
        <f aca="false">$H$5</f>
        <v>0</v>
      </c>
      <c r="V30" s="8" t="n">
        <f aca="false">$H$5</f>
        <v>0</v>
      </c>
      <c r="W30" s="8" t="n">
        <f aca="false">$H$5</f>
        <v>0</v>
      </c>
      <c r="X30" s="8" t="n">
        <f aca="false">$B$5</f>
        <v>0</v>
      </c>
      <c r="Y30" s="5" t="n">
        <f aca="false">$B$5</f>
        <v>0</v>
      </c>
      <c r="Z30" s="6" t="n">
        <f aca="false">SUM(Y30,B30:I30)</f>
        <v>0</v>
      </c>
      <c r="AA30" s="6" t="n">
        <f aca="false">SUM(J30:X30)</f>
        <v>0</v>
      </c>
    </row>
    <row r="31" customFormat="false" ht="12.75" hidden="false" customHeight="false" outlineLevel="0" collapsed="false">
      <c r="A31" s="3" t="n">
        <v>27</v>
      </c>
      <c r="B31" s="5" t="n">
        <f aca="false">$B$5</f>
        <v>0</v>
      </c>
      <c r="C31" s="5" t="n">
        <f aca="false">$B$5</f>
        <v>0</v>
      </c>
      <c r="D31" s="5" t="n">
        <f aca="false">$B$5</f>
        <v>0</v>
      </c>
      <c r="E31" s="5" t="n">
        <f aca="false">$B$5</f>
        <v>0</v>
      </c>
      <c r="F31" s="5" t="n">
        <f aca="false">$B$5</f>
        <v>0</v>
      </c>
      <c r="G31" s="5" t="n">
        <f aca="false">$B$5</f>
        <v>0</v>
      </c>
      <c r="H31" s="5" t="n">
        <f aca="false">$H$5</f>
        <v>0</v>
      </c>
      <c r="I31" s="5" t="n">
        <f aca="false">$H$5</f>
        <v>0</v>
      </c>
      <c r="J31" s="8" t="n">
        <f aca="false">$H$5</f>
        <v>0</v>
      </c>
      <c r="K31" s="8" t="n">
        <f aca="false">$H$5</f>
        <v>0</v>
      </c>
      <c r="L31" s="8" t="n">
        <f aca="false">$H$5</f>
        <v>0</v>
      </c>
      <c r="M31" s="8" t="n">
        <f aca="false">$H$5</f>
        <v>0</v>
      </c>
      <c r="N31" s="8" t="n">
        <f aca="false">$H$5</f>
        <v>0</v>
      </c>
      <c r="O31" s="8" t="n">
        <f aca="false">$H$5</f>
        <v>0</v>
      </c>
      <c r="P31" s="8" t="n">
        <f aca="false">$H$5</f>
        <v>0</v>
      </c>
      <c r="Q31" s="8" t="n">
        <f aca="false">$H$5</f>
        <v>0</v>
      </c>
      <c r="R31" s="8" t="n">
        <f aca="false">$H$5</f>
        <v>0</v>
      </c>
      <c r="S31" s="8" t="n">
        <f aca="false">$H$5</f>
        <v>0</v>
      </c>
      <c r="T31" s="8" t="n">
        <f aca="false">$H$5</f>
        <v>0</v>
      </c>
      <c r="U31" s="8" t="n">
        <f aca="false">$H$5</f>
        <v>0</v>
      </c>
      <c r="V31" s="8" t="n">
        <f aca="false">$H$5</f>
        <v>0</v>
      </c>
      <c r="W31" s="8" t="n">
        <f aca="false">$H$5</f>
        <v>0</v>
      </c>
      <c r="X31" s="8" t="n">
        <f aca="false">$B$5</f>
        <v>0</v>
      </c>
      <c r="Y31" s="5" t="n">
        <f aca="false">$B$5</f>
        <v>0</v>
      </c>
      <c r="Z31" s="6" t="n">
        <f aca="false">SUM(Y31,B31:I31)</f>
        <v>0</v>
      </c>
      <c r="AA31" s="6" t="n">
        <f aca="false">SUM(J31:X31)</f>
        <v>0</v>
      </c>
    </row>
    <row r="32" customFormat="false" ht="12.75" hidden="false" customHeight="false" outlineLevel="0" collapsed="false">
      <c r="A32" s="3" t="n">
        <v>28</v>
      </c>
      <c r="B32" s="5" t="n">
        <f aca="false">$B$5</f>
        <v>0</v>
      </c>
      <c r="C32" s="5" t="n">
        <f aca="false">$B$5</f>
        <v>0</v>
      </c>
      <c r="D32" s="5" t="n">
        <f aca="false">$B$5</f>
        <v>0</v>
      </c>
      <c r="E32" s="5" t="n">
        <f aca="false">$B$5</f>
        <v>0</v>
      </c>
      <c r="F32" s="5" t="n">
        <f aca="false">$B$5</f>
        <v>0</v>
      </c>
      <c r="G32" s="5" t="n">
        <f aca="false">$B$5</f>
        <v>0</v>
      </c>
      <c r="H32" s="5" t="n">
        <f aca="false">$H$5</f>
        <v>0</v>
      </c>
      <c r="I32" s="5" t="n">
        <f aca="false">$H$5</f>
        <v>0</v>
      </c>
      <c r="J32" s="8" t="n">
        <f aca="false">$H$5</f>
        <v>0</v>
      </c>
      <c r="K32" s="8" t="n">
        <f aca="false">$H$5</f>
        <v>0</v>
      </c>
      <c r="L32" s="8" t="n">
        <f aca="false">$H$5</f>
        <v>0</v>
      </c>
      <c r="M32" s="8" t="n">
        <f aca="false">$H$5</f>
        <v>0</v>
      </c>
      <c r="N32" s="8" t="n">
        <f aca="false">$H$5</f>
        <v>0</v>
      </c>
      <c r="O32" s="8" t="n">
        <f aca="false">$H$5</f>
        <v>0</v>
      </c>
      <c r="P32" s="8" t="n">
        <f aca="false">$H$5</f>
        <v>0</v>
      </c>
      <c r="Q32" s="8" t="n">
        <f aca="false">$H$5</f>
        <v>0</v>
      </c>
      <c r="R32" s="8" t="n">
        <f aca="false">$H$5</f>
        <v>0</v>
      </c>
      <c r="S32" s="8" t="n">
        <f aca="false">$H$5</f>
        <v>0</v>
      </c>
      <c r="T32" s="8" t="n">
        <f aca="false">$H$5</f>
        <v>0</v>
      </c>
      <c r="U32" s="8" t="n">
        <f aca="false">$H$5</f>
        <v>0</v>
      </c>
      <c r="V32" s="8" t="n">
        <f aca="false">$H$5</f>
        <v>0</v>
      </c>
      <c r="W32" s="8" t="n">
        <f aca="false">$H$5</f>
        <v>0</v>
      </c>
      <c r="X32" s="8" t="n">
        <f aca="false">$B$5</f>
        <v>0</v>
      </c>
      <c r="Y32" s="5" t="n">
        <f aca="false">$B$5</f>
        <v>0</v>
      </c>
      <c r="Z32" s="6" t="n">
        <f aca="false">SUM(Y32,B32:I32)</f>
        <v>0</v>
      </c>
      <c r="AA32" s="6" t="n">
        <f aca="false">SUM(J32:X32)</f>
        <v>0</v>
      </c>
    </row>
    <row r="33" customFormat="false" ht="12.75" hidden="false" customHeight="false" outlineLevel="0" collapsed="false">
      <c r="A33" s="3" t="n">
        <v>29</v>
      </c>
      <c r="B33" s="5" t="n">
        <f aca="false">$B$5</f>
        <v>0</v>
      </c>
      <c r="C33" s="5" t="n">
        <f aca="false">$B$5</f>
        <v>0</v>
      </c>
      <c r="D33" s="5" t="n">
        <f aca="false">$B$5</f>
        <v>0</v>
      </c>
      <c r="E33" s="5" t="n">
        <f aca="false">$B$5</f>
        <v>0</v>
      </c>
      <c r="F33" s="5" t="n">
        <f aca="false">$B$5</f>
        <v>0</v>
      </c>
      <c r="G33" s="5" t="n">
        <f aca="false">$B$5</f>
        <v>0</v>
      </c>
      <c r="H33" s="5" t="n">
        <f aca="false">$H$5</f>
        <v>0</v>
      </c>
      <c r="I33" s="5" t="n">
        <f aca="false">$H$5</f>
        <v>0</v>
      </c>
      <c r="J33" s="5" t="n">
        <f aca="false">$H$5</f>
        <v>0</v>
      </c>
      <c r="K33" s="5" t="n">
        <f aca="false">$H$5</f>
        <v>0</v>
      </c>
      <c r="L33" s="5" t="n">
        <f aca="false">$H$5</f>
        <v>0</v>
      </c>
      <c r="M33" s="5" t="n">
        <f aca="false">$H$5</f>
        <v>0</v>
      </c>
      <c r="N33" s="5" t="n">
        <f aca="false">$H$5</f>
        <v>0</v>
      </c>
      <c r="O33" s="5" t="n">
        <f aca="false">$H$5</f>
        <v>0</v>
      </c>
      <c r="P33" s="5" t="n">
        <f aca="false">$H$5</f>
        <v>0</v>
      </c>
      <c r="Q33" s="5" t="n">
        <f aca="false">$H$5</f>
        <v>0</v>
      </c>
      <c r="R33" s="5" t="n">
        <f aca="false">$H$5</f>
        <v>0</v>
      </c>
      <c r="S33" s="5" t="n">
        <f aca="false">$H$5</f>
        <v>0</v>
      </c>
      <c r="T33" s="5" t="n">
        <f aca="false">$H$5</f>
        <v>0</v>
      </c>
      <c r="U33" s="5" t="n">
        <f aca="false">$H$5</f>
        <v>0</v>
      </c>
      <c r="V33" s="5" t="n">
        <f aca="false">$H$5</f>
        <v>0</v>
      </c>
      <c r="W33" s="5" t="n">
        <f aca="false">$H$5</f>
        <v>0</v>
      </c>
      <c r="X33" s="5" t="n">
        <f aca="false">$B$5</f>
        <v>0</v>
      </c>
      <c r="Y33" s="5" t="n">
        <f aca="false">$B$5</f>
        <v>0</v>
      </c>
      <c r="Z33" s="6" t="n">
        <f aca="false">SUM(B33:Y33)</f>
        <v>0</v>
      </c>
      <c r="AA33" s="6"/>
    </row>
    <row r="34" customFormat="false" ht="12.75" hidden="false" customHeight="false" outlineLevel="0" collapsed="false">
      <c r="A34" s="7" t="n">
        <v>30</v>
      </c>
      <c r="B34" s="5" t="n">
        <f aca="false">$B$5</f>
        <v>0</v>
      </c>
      <c r="C34" s="5" t="n">
        <f aca="false">$B$5</f>
        <v>0</v>
      </c>
      <c r="D34" s="5" t="n">
        <f aca="false">$B$5</f>
        <v>0</v>
      </c>
      <c r="E34" s="5" t="n">
        <f aca="false">$B$5</f>
        <v>0</v>
      </c>
      <c r="F34" s="5" t="n">
        <f aca="false">$B$5</f>
        <v>0</v>
      </c>
      <c r="G34" s="5" t="n">
        <f aca="false">$B$5</f>
        <v>0</v>
      </c>
      <c r="H34" s="5" t="n">
        <f aca="false">$B$5</f>
        <v>0</v>
      </c>
      <c r="I34" s="5" t="n">
        <f aca="false">$B$5</f>
        <v>0</v>
      </c>
      <c r="J34" s="5" t="n">
        <f aca="false">$B$5</f>
        <v>0</v>
      </c>
      <c r="K34" s="5" t="n">
        <f aca="false">$B$5</f>
        <v>0</v>
      </c>
      <c r="L34" s="5" t="n">
        <f aca="false">$B$5</f>
        <v>0</v>
      </c>
      <c r="M34" s="5" t="n">
        <f aca="false">$B$5</f>
        <v>0</v>
      </c>
      <c r="N34" s="5" t="n">
        <f aca="false">$B$5</f>
        <v>0</v>
      </c>
      <c r="O34" s="5" t="n">
        <f aca="false">$B$5</f>
        <v>0</v>
      </c>
      <c r="P34" s="5" t="n">
        <f aca="false">$B$5</f>
        <v>0</v>
      </c>
      <c r="Q34" s="5" t="n">
        <f aca="false">$B$5</f>
        <v>0</v>
      </c>
      <c r="R34" s="5" t="n">
        <f aca="false">$B$5</f>
        <v>0</v>
      </c>
      <c r="S34" s="5" t="n">
        <f aca="false">$B$5</f>
        <v>0</v>
      </c>
      <c r="T34" s="5" t="n">
        <f aca="false">$B$5</f>
        <v>0</v>
      </c>
      <c r="U34" s="5" t="n">
        <f aca="false">$B$5</f>
        <v>0</v>
      </c>
      <c r="V34" s="5" t="n">
        <f aca="false">$B$5</f>
        <v>0</v>
      </c>
      <c r="W34" s="5" t="n">
        <f aca="false">$B$5</f>
        <v>0</v>
      </c>
      <c r="X34" s="5" t="n">
        <f aca="false">$B$5</f>
        <v>0</v>
      </c>
      <c r="Y34" s="5" t="n">
        <f aca="false">$B$5</f>
        <v>0</v>
      </c>
      <c r="Z34" s="6" t="n">
        <f aca="false">SUM(B34:Y34)</f>
        <v>0</v>
      </c>
      <c r="AA34" s="6"/>
      <c r="AC34" s="1"/>
    </row>
    <row r="35" customFormat="false" ht="12.75" hidden="false" customHeight="false" outlineLevel="0" collapsed="false">
      <c r="A35" s="3" t="n">
        <v>31</v>
      </c>
      <c r="B35" s="5" t="n">
        <f aca="false">$B$5</f>
        <v>0</v>
      </c>
      <c r="C35" s="5" t="n">
        <f aca="false">$B$5</f>
        <v>0</v>
      </c>
      <c r="D35" s="5" t="n">
        <f aca="false">$B$5</f>
        <v>0</v>
      </c>
      <c r="E35" s="5" t="n">
        <f aca="false">$B$5</f>
        <v>0</v>
      </c>
      <c r="F35" s="5" t="n">
        <f aca="false">$B$5</f>
        <v>0</v>
      </c>
      <c r="G35" s="5" t="n">
        <f aca="false">$B$5</f>
        <v>0</v>
      </c>
      <c r="H35" s="5" t="n">
        <f aca="false">$H$5</f>
        <v>0</v>
      </c>
      <c r="I35" s="5" t="n">
        <f aca="false">$H$5</f>
        <v>0</v>
      </c>
      <c r="J35" s="8" t="n">
        <f aca="false">$H$5</f>
        <v>0</v>
      </c>
      <c r="K35" s="8" t="n">
        <f aca="false">$H$5</f>
        <v>0</v>
      </c>
      <c r="L35" s="8" t="n">
        <f aca="false">$H$5</f>
        <v>0</v>
      </c>
      <c r="M35" s="8" t="n">
        <f aca="false">$H$5</f>
        <v>0</v>
      </c>
      <c r="N35" s="8" t="n">
        <f aca="false">$H$5</f>
        <v>0</v>
      </c>
      <c r="O35" s="8" t="n">
        <f aca="false">$H$5</f>
        <v>0</v>
      </c>
      <c r="P35" s="8" t="n">
        <f aca="false">$H$5</f>
        <v>0</v>
      </c>
      <c r="Q35" s="8" t="n">
        <f aca="false">$H$5</f>
        <v>0</v>
      </c>
      <c r="R35" s="8" t="n">
        <f aca="false">$H$5</f>
        <v>0</v>
      </c>
      <c r="S35" s="8" t="n">
        <f aca="false">$H$5</f>
        <v>0</v>
      </c>
      <c r="T35" s="8" t="n">
        <f aca="false">$H$5</f>
        <v>0</v>
      </c>
      <c r="U35" s="8" t="n">
        <f aca="false">$H$5</f>
        <v>0</v>
      </c>
      <c r="V35" s="8" t="n">
        <f aca="false">$H$5</f>
        <v>0</v>
      </c>
      <c r="W35" s="8" t="n">
        <f aca="false">$H$5</f>
        <v>0</v>
      </c>
      <c r="X35" s="8" t="n">
        <f aca="false">$B$5</f>
        <v>0</v>
      </c>
      <c r="Y35" s="5" t="n">
        <f aca="false">$B$5</f>
        <v>0</v>
      </c>
      <c r="Z35" s="6" t="n">
        <f aca="false">SUM(Y35,B35:I35)</f>
        <v>0</v>
      </c>
      <c r="AA35" s="6" t="n">
        <f aca="false">SUM(J35:X35)</f>
        <v>0</v>
      </c>
      <c r="AC35" s="1" t="s">
        <v>4</v>
      </c>
    </row>
    <row r="36" customFormat="false" ht="12.75" hidden="false" customHeight="false" outlineLevel="0" collapsed="false">
      <c r="Z36" s="39" t="n">
        <f aca="false">SUM(Z5:Z35)</f>
        <v>0</v>
      </c>
      <c r="AA36" s="39" t="n">
        <f aca="false">SUM(AA5:AA35)</f>
        <v>0</v>
      </c>
      <c r="AB36" s="39" t="n">
        <f aca="false">SUM(AB5:AB35)</f>
        <v>0</v>
      </c>
      <c r="AC36" s="39" t="n">
        <f aca="false">SUM(Z36:AB36)</f>
        <v>0</v>
      </c>
    </row>
    <row r="37" customFormat="false" ht="13.5" hidden="false" customHeight="false" outlineLevel="0" collapsed="false"/>
    <row r="38" customFormat="false" ht="12.75" hidden="false" customHeight="false" outlineLevel="0" collapsed="false">
      <c r="Y38" s="40" t="s">
        <v>39</v>
      </c>
      <c r="Z38" s="41" t="n">
        <v>0</v>
      </c>
    </row>
    <row r="39" customFormat="false" ht="13.5" hidden="false" customHeight="false" outlineLevel="0" collapsed="false">
      <c r="Y39" s="42" t="s">
        <v>42</v>
      </c>
      <c r="Z39" s="4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H48"/>
  <sheetViews>
    <sheetView showFormulas="false" showGridLines="true" showRowColHeaders="true" showZeros="true" rightToLeft="false" tabSelected="true" showOutlineSymbols="true" defaultGridColor="true" view="normal" topLeftCell="S22" colorId="64" zoomScale="100" zoomScaleNormal="100" zoomScalePageLayoutView="100" workbookViewId="0">
      <selection pane="topLeft" activeCell="AD47" activeCellId="0" sqref="A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41"/>
    <col collapsed="false" customWidth="true" hidden="false" outlineLevel="0" max="21" min="21" style="0" width="10.28"/>
    <col collapsed="false" customWidth="true" hidden="false" outlineLevel="0" max="25" min="25" style="0" width="9.41"/>
    <col collapsed="false" customWidth="true" hidden="true" outlineLevel="0" max="26" min="26" style="0" width="15.41"/>
    <col collapsed="false" customWidth="true" hidden="true" outlineLevel="0" max="27" min="27" style="0" width="16.13"/>
    <col collapsed="false" customWidth="true" hidden="true" outlineLevel="0" max="28" min="28" style="0" width="13.28"/>
    <col collapsed="false" customWidth="true" hidden="false" outlineLevel="0" max="29" min="29" style="0" width="13.56"/>
    <col collapsed="false" customWidth="true" hidden="false" outlineLevel="0" max="30" min="30" style="0" width="14.28"/>
    <col collapsed="false" customWidth="true" hidden="false" outlineLevel="0" max="31" min="31" style="0" width="10.28"/>
    <col collapsed="false" customWidth="true" hidden="false" outlineLevel="0" max="32" min="32" style="0" width="12.14"/>
    <col collapsed="false" customWidth="true" hidden="false" outlineLevel="0" max="33" min="33" style="0" width="10.28"/>
    <col collapsed="false" customWidth="true" hidden="false" outlineLevel="0" max="34" min="34" style="0" width="13.41"/>
  </cols>
  <sheetData>
    <row r="3" customFormat="false" ht="12.75" hidden="false" customHeight="false" outlineLevel="0" collapsed="false">
      <c r="A3" s="1" t="s">
        <v>0</v>
      </c>
      <c r="D3" s="2"/>
    </row>
    <row r="4" customFormat="false" ht="12.75" hidden="false" customHeight="false" outlineLevel="0" collapsed="false">
      <c r="A4" s="1"/>
      <c r="B4" s="1" t="n">
        <v>1</v>
      </c>
      <c r="C4" s="1" t="n">
        <v>2</v>
      </c>
      <c r="D4" s="1" t="n">
        <v>3</v>
      </c>
      <c r="E4" s="1" t="n">
        <v>4</v>
      </c>
      <c r="F4" s="1" t="n">
        <v>5</v>
      </c>
      <c r="G4" s="1" t="n">
        <v>6</v>
      </c>
      <c r="H4" s="1" t="n">
        <v>7</v>
      </c>
      <c r="I4" s="1" t="n">
        <v>8</v>
      </c>
      <c r="J4" s="1" t="n">
        <v>9</v>
      </c>
      <c r="K4" s="1" t="n">
        <v>10</v>
      </c>
      <c r="L4" s="1" t="n">
        <v>11</v>
      </c>
      <c r="M4" s="1" t="n">
        <v>12</v>
      </c>
      <c r="N4" s="1" t="n">
        <v>13</v>
      </c>
      <c r="O4" s="1" t="n">
        <v>14</v>
      </c>
      <c r="P4" s="1" t="n">
        <v>15</v>
      </c>
      <c r="Q4" s="1" t="n">
        <v>16</v>
      </c>
      <c r="R4" s="1" t="n">
        <v>17</v>
      </c>
      <c r="S4" s="1" t="n">
        <v>18</v>
      </c>
      <c r="T4" s="1" t="n">
        <v>19</v>
      </c>
      <c r="U4" s="1" t="n">
        <v>20</v>
      </c>
      <c r="V4" s="1" t="n">
        <v>21</v>
      </c>
      <c r="W4" s="1" t="n">
        <v>22</v>
      </c>
      <c r="X4" s="1" t="n">
        <v>23</v>
      </c>
      <c r="Y4" s="1" t="n">
        <v>24</v>
      </c>
      <c r="Z4" s="1" t="s">
        <v>43</v>
      </c>
      <c r="AA4" s="1" t="s">
        <v>44</v>
      </c>
      <c r="AB4" s="1" t="s">
        <v>45</v>
      </c>
      <c r="AC4" s="1" t="s">
        <v>1</v>
      </c>
      <c r="AD4" s="1" t="s">
        <v>2</v>
      </c>
      <c r="AE4" s="1" t="s">
        <v>3</v>
      </c>
    </row>
    <row r="5" customFormat="false" ht="12.75" hidden="false" customHeight="false" outlineLevel="0" collapsed="false">
      <c r="A5" s="3" t="n">
        <v>1</v>
      </c>
      <c r="B5" s="5" t="n">
        <f aca="false">December!B5+'December Hydro'!G86</f>
        <v>30</v>
      </c>
      <c r="C5" s="5" t="n">
        <f aca="false">December!C5+'December Hydro'!H86</f>
        <v>29</v>
      </c>
      <c r="D5" s="5" t="n">
        <f aca="false">December!D5+'December Hydro'!I86</f>
        <v>29</v>
      </c>
      <c r="E5" s="5" t="n">
        <f aca="false">December!E5+'December Hydro'!J86</f>
        <v>29</v>
      </c>
      <c r="F5" s="5" t="n">
        <f aca="false">December!F5+'December Hydro'!K86</f>
        <v>29</v>
      </c>
      <c r="G5" s="5" t="n">
        <f aca="false">December!G5+'December Hydro'!L86</f>
        <v>29</v>
      </c>
      <c r="H5" s="5" t="n">
        <f aca="false">December!H5+'December Hydro'!M86</f>
        <v>23</v>
      </c>
      <c r="I5" s="5" t="n">
        <f aca="false">December!I5+'December Hydro'!N86</f>
        <v>21</v>
      </c>
      <c r="J5" s="5" t="n">
        <f aca="false">December!J5+'December Hydro'!O86</f>
        <v>21</v>
      </c>
      <c r="K5" s="5" t="n">
        <f aca="false">December!K5+'December Hydro'!P86</f>
        <v>21</v>
      </c>
      <c r="L5" s="5" t="n">
        <f aca="false">December!L5+'December Hydro'!Q86</f>
        <v>21</v>
      </c>
      <c r="M5" s="5" t="n">
        <f aca="false">December!M5+'December Hydro'!R86</f>
        <v>21</v>
      </c>
      <c r="N5" s="5" t="n">
        <f aca="false">December!N5+'December Hydro'!S86</f>
        <v>21</v>
      </c>
      <c r="O5" s="5" t="n">
        <f aca="false">December!O5+'December Hydro'!T86</f>
        <v>21</v>
      </c>
      <c r="P5" s="5" t="n">
        <f aca="false">December!P5+'December Hydro'!U86</f>
        <v>21</v>
      </c>
      <c r="Q5" s="5" t="n">
        <f aca="false">December!Q5+'December Hydro'!V86</f>
        <v>21</v>
      </c>
      <c r="R5" s="5" t="n">
        <f aca="false">December!R5+'December Hydro'!W86</f>
        <v>21</v>
      </c>
      <c r="S5" s="5" t="n">
        <f aca="false">December!S5+'December Hydro'!X86</f>
        <v>21</v>
      </c>
      <c r="T5" s="5" t="n">
        <f aca="false">December!T5+'December Hydro'!Y86</f>
        <v>21</v>
      </c>
      <c r="U5" s="5" t="n">
        <f aca="false">December!U5+'December Hydro'!Z86</f>
        <v>21</v>
      </c>
      <c r="V5" s="5" t="n">
        <f aca="false">December!V5+'December Hydro'!AA86</f>
        <v>21</v>
      </c>
      <c r="W5" s="5" t="n">
        <f aca="false">December!W5+'December Hydro'!AB86</f>
        <v>21</v>
      </c>
      <c r="X5" s="5" t="n">
        <f aca="false">December!X5+'December Hydro'!AC86</f>
        <v>28</v>
      </c>
      <c r="Y5" s="5" t="n">
        <f aca="false">December!Y5+'December Hydro'!AD86</f>
        <v>30</v>
      </c>
      <c r="Z5" s="6" t="n">
        <f aca="false">AVERAGE(B5:Y5)</f>
        <v>23.7916666666667</v>
      </c>
      <c r="AA5" s="6"/>
      <c r="AC5" s="6" t="n">
        <f aca="false">SUM(B5:Y5)</f>
        <v>571</v>
      </c>
      <c r="AD5" s="6"/>
    </row>
    <row r="6" customFormat="false" ht="12.75" hidden="false" customHeight="false" outlineLevel="0" collapsed="false">
      <c r="A6" s="7" t="n">
        <v>2</v>
      </c>
      <c r="B6" s="5" t="n">
        <f aca="false">December!B6+'December Hydro'!G87</f>
        <v>30</v>
      </c>
      <c r="C6" s="5" t="n">
        <f aca="false">December!C6+'December Hydro'!H87</f>
        <v>31</v>
      </c>
      <c r="D6" s="5" t="n">
        <f aca="false">December!D6+'December Hydro'!I87</f>
        <v>31</v>
      </c>
      <c r="E6" s="5" t="n">
        <f aca="false">December!E6+'December Hydro'!J87</f>
        <v>31</v>
      </c>
      <c r="F6" s="5" t="n">
        <f aca="false">December!F6+'December Hydro'!K87</f>
        <v>31</v>
      </c>
      <c r="G6" s="5" t="n">
        <f aca="false">December!G6+'December Hydro'!L87</f>
        <v>31</v>
      </c>
      <c r="H6" s="5" t="n">
        <f aca="false">December!H6+'December Hydro'!M87</f>
        <v>31</v>
      </c>
      <c r="I6" s="5" t="n">
        <f aca="false">December!I6+'December Hydro'!N87</f>
        <v>31</v>
      </c>
      <c r="J6" s="5" t="n">
        <f aca="false">December!J6+'December Hydro'!O87</f>
        <v>31</v>
      </c>
      <c r="K6" s="5" t="n">
        <f aca="false">December!K6+'December Hydro'!P87</f>
        <v>31</v>
      </c>
      <c r="L6" s="5" t="n">
        <f aca="false">December!L6+'December Hydro'!Q87</f>
        <v>31</v>
      </c>
      <c r="M6" s="5" t="n">
        <f aca="false">December!M6+'December Hydro'!R87</f>
        <v>31</v>
      </c>
      <c r="N6" s="5" t="n">
        <f aca="false">December!N6+'December Hydro'!S87</f>
        <v>31</v>
      </c>
      <c r="O6" s="5" t="n">
        <f aca="false">December!O6+'December Hydro'!T87</f>
        <v>31</v>
      </c>
      <c r="P6" s="5" t="n">
        <f aca="false">December!P6+'December Hydro'!U87</f>
        <v>31</v>
      </c>
      <c r="Q6" s="5" t="n">
        <f aca="false">December!Q6+'December Hydro'!V87</f>
        <v>31</v>
      </c>
      <c r="R6" s="5" t="n">
        <f aca="false">December!R6+'December Hydro'!W87</f>
        <v>31</v>
      </c>
      <c r="S6" s="5" t="n">
        <f aca="false">December!S6+'December Hydro'!X87</f>
        <v>31</v>
      </c>
      <c r="T6" s="5" t="n">
        <f aca="false">December!T6+'December Hydro'!Y87</f>
        <v>31</v>
      </c>
      <c r="U6" s="5" t="n">
        <f aca="false">December!U6+'December Hydro'!Z87</f>
        <v>31</v>
      </c>
      <c r="V6" s="5" t="n">
        <f aca="false">December!V6+'December Hydro'!AA87</f>
        <v>31</v>
      </c>
      <c r="W6" s="5" t="n">
        <f aca="false">December!W6+'December Hydro'!AB87</f>
        <v>31</v>
      </c>
      <c r="X6" s="5" t="n">
        <f aca="false">December!X6+'December Hydro'!AC87</f>
        <v>31</v>
      </c>
      <c r="Y6" s="5" t="n">
        <f aca="false">December!Y6+'December Hydro'!AD87</f>
        <v>30</v>
      </c>
      <c r="Z6" s="6" t="n">
        <f aca="false">AVERAGE(B6:Y6)</f>
        <v>30.9166666666667</v>
      </c>
      <c r="AA6" s="6"/>
      <c r="AC6" s="6" t="n">
        <f aca="false">SUM(B6:Y6)</f>
        <v>742</v>
      </c>
      <c r="AD6" s="6"/>
    </row>
    <row r="7" customFormat="false" ht="12.75" hidden="false" customHeight="false" outlineLevel="0" collapsed="false">
      <c r="A7" s="3" t="n">
        <v>3</v>
      </c>
      <c r="B7" s="5" t="n">
        <f aca="false">December!B7+'December Hydro'!G88</f>
        <v>30</v>
      </c>
      <c r="C7" s="5" t="n">
        <f aca="false">December!C7+'December Hydro'!H88</f>
        <v>29</v>
      </c>
      <c r="D7" s="5" t="n">
        <f aca="false">December!D7+'December Hydro'!I88</f>
        <v>29</v>
      </c>
      <c r="E7" s="5" t="n">
        <f aca="false">December!E7+'December Hydro'!J88</f>
        <v>29</v>
      </c>
      <c r="F7" s="5" t="n">
        <f aca="false">December!F7+'December Hydro'!K88</f>
        <v>29</v>
      </c>
      <c r="G7" s="5" t="n">
        <f aca="false">December!G7+'December Hydro'!L88</f>
        <v>29</v>
      </c>
      <c r="H7" s="5" t="n">
        <f aca="false">December!H7+'December Hydro'!M88</f>
        <v>23</v>
      </c>
      <c r="I7" s="5" t="n">
        <f aca="false">December!I7+'December Hydro'!N88</f>
        <v>19</v>
      </c>
      <c r="J7" s="8" t="n">
        <f aca="false">December!J7+'December Hydro'!O88</f>
        <v>25</v>
      </c>
      <c r="K7" s="8" t="n">
        <f aca="false">December!K7+'December Hydro'!P88</f>
        <v>27</v>
      </c>
      <c r="L7" s="8" t="n">
        <f aca="false">December!L7+'December Hydro'!Q88</f>
        <v>28</v>
      </c>
      <c r="M7" s="8" t="n">
        <f aca="false">December!M7+'December Hydro'!R88</f>
        <v>29</v>
      </c>
      <c r="N7" s="8" t="n">
        <f aca="false">December!N7+'December Hydro'!S88</f>
        <v>29</v>
      </c>
      <c r="O7" s="8" t="n">
        <f aca="false">December!O7+'December Hydro'!T88</f>
        <v>29</v>
      </c>
      <c r="P7" s="8" t="n">
        <f aca="false">December!P7+'December Hydro'!U88</f>
        <v>29</v>
      </c>
      <c r="Q7" s="8" t="n">
        <f aca="false">December!Q7+'December Hydro'!V88</f>
        <v>29</v>
      </c>
      <c r="R7" s="8" t="n">
        <f aca="false">December!R7+'December Hydro'!W88</f>
        <v>28</v>
      </c>
      <c r="S7" s="8" t="n">
        <f aca="false">December!S7+'December Hydro'!X88</f>
        <v>27</v>
      </c>
      <c r="T7" s="8" t="n">
        <f aca="false">December!T7+'December Hydro'!Y88</f>
        <v>23</v>
      </c>
      <c r="U7" s="8" t="n">
        <f aca="false">December!U7+'December Hydro'!Z88</f>
        <v>23</v>
      </c>
      <c r="V7" s="8" t="n">
        <f aca="false">December!V7+'December Hydro'!AA88</f>
        <v>22</v>
      </c>
      <c r="W7" s="8" t="n">
        <f aca="false">December!W7+'December Hydro'!AB88</f>
        <v>21</v>
      </c>
      <c r="X7" s="8" t="n">
        <f aca="false">December!X7+'December Hydro'!AC88</f>
        <v>28</v>
      </c>
      <c r="Y7" s="5" t="n">
        <f aca="false">December!Y7+'December Hydro'!AD88</f>
        <v>30</v>
      </c>
      <c r="Z7" s="6" t="n">
        <f aca="false">AVERAGE(B7:Y7)</f>
        <v>26.8333333333333</v>
      </c>
      <c r="AA7" s="6"/>
      <c r="AC7" s="6" t="n">
        <f aca="false">SUM(Y7,B7:I7)</f>
        <v>247</v>
      </c>
      <c r="AD7" s="6" t="n">
        <f aca="false">SUM(J7:X7)</f>
        <v>397</v>
      </c>
    </row>
    <row r="8" customFormat="false" ht="12.75" hidden="false" customHeight="false" outlineLevel="0" collapsed="false">
      <c r="A8" s="3" t="n">
        <v>4</v>
      </c>
      <c r="B8" s="5" t="n">
        <f aca="false">December!B8+'December Hydro'!G89</f>
        <v>30</v>
      </c>
      <c r="C8" s="5" t="n">
        <f aca="false">December!C8+'December Hydro'!H89</f>
        <v>29</v>
      </c>
      <c r="D8" s="5" t="n">
        <f aca="false">December!D8+'December Hydro'!I89</f>
        <v>29</v>
      </c>
      <c r="E8" s="5" t="n">
        <f aca="false">December!E8+'December Hydro'!J89</f>
        <v>29</v>
      </c>
      <c r="F8" s="5" t="n">
        <f aca="false">December!F8+'December Hydro'!K89</f>
        <v>29</v>
      </c>
      <c r="G8" s="5" t="n">
        <f aca="false">December!G8+'December Hydro'!L89</f>
        <v>29</v>
      </c>
      <c r="H8" s="5" t="n">
        <f aca="false">December!H8+'December Hydro'!M89</f>
        <v>23</v>
      </c>
      <c r="I8" s="5" t="n">
        <f aca="false">December!I8+'December Hydro'!N89</f>
        <v>19</v>
      </c>
      <c r="J8" s="8" t="n">
        <f aca="false">December!J8+'December Hydro'!O89</f>
        <v>25</v>
      </c>
      <c r="K8" s="8" t="n">
        <f aca="false">December!K8+'December Hydro'!P89</f>
        <v>27</v>
      </c>
      <c r="L8" s="8" t="n">
        <f aca="false">December!L8+'December Hydro'!Q89</f>
        <v>28</v>
      </c>
      <c r="M8" s="8" t="n">
        <f aca="false">December!M8+'December Hydro'!R89</f>
        <v>29</v>
      </c>
      <c r="N8" s="8" t="n">
        <f aca="false">December!N8+'December Hydro'!S89</f>
        <v>29</v>
      </c>
      <c r="O8" s="8" t="n">
        <f aca="false">December!O8+'December Hydro'!T89</f>
        <v>29</v>
      </c>
      <c r="P8" s="8" t="n">
        <f aca="false">December!P8+'December Hydro'!U89</f>
        <v>29</v>
      </c>
      <c r="Q8" s="8" t="n">
        <f aca="false">December!Q8+'December Hydro'!V89</f>
        <v>29</v>
      </c>
      <c r="R8" s="8" t="n">
        <f aca="false">December!R8+'December Hydro'!W89</f>
        <v>28</v>
      </c>
      <c r="S8" s="8" t="n">
        <f aca="false">December!S8+'December Hydro'!X89</f>
        <v>27</v>
      </c>
      <c r="T8" s="8" t="n">
        <f aca="false">December!T8+'December Hydro'!Y89</f>
        <v>23</v>
      </c>
      <c r="U8" s="8" t="n">
        <f aca="false">December!U8+'December Hydro'!Z89</f>
        <v>23</v>
      </c>
      <c r="V8" s="8" t="n">
        <f aca="false">December!V8+'December Hydro'!AA89</f>
        <v>22</v>
      </c>
      <c r="W8" s="8" t="n">
        <f aca="false">December!W8+'December Hydro'!AB89</f>
        <v>21</v>
      </c>
      <c r="X8" s="8" t="n">
        <f aca="false">December!X8+'December Hydro'!AC89</f>
        <v>28</v>
      </c>
      <c r="Y8" s="5" t="n">
        <f aca="false">December!Y8+'December Hydro'!AD89</f>
        <v>30</v>
      </c>
      <c r="Z8" s="6" t="n">
        <f aca="false">AVERAGE(Y8,B8:I8)</f>
        <v>27.4444444444444</v>
      </c>
      <c r="AA8" s="6" t="n">
        <f aca="false">AVERAGE(T8:X8,J8:M8)</f>
        <v>25.1111111111111</v>
      </c>
      <c r="AB8" s="0" t="n">
        <f aca="false">AVERAGE(N8:S8)</f>
        <v>28.5</v>
      </c>
      <c r="AC8" s="6" t="n">
        <f aca="false">SUM(Y8,B8:I8)</f>
        <v>247</v>
      </c>
      <c r="AD8" s="6" t="n">
        <f aca="false">SUM(J8:X8)</f>
        <v>397</v>
      </c>
    </row>
    <row r="9" customFormat="false" ht="12.75" hidden="false" customHeight="false" outlineLevel="0" collapsed="false">
      <c r="A9" s="3" t="n">
        <v>5</v>
      </c>
      <c r="B9" s="5" t="n">
        <f aca="false">December!B9+'December Hydro'!G90</f>
        <v>30</v>
      </c>
      <c r="C9" s="5" t="n">
        <f aca="false">December!C9+'December Hydro'!H90</f>
        <v>29</v>
      </c>
      <c r="D9" s="5" t="n">
        <f aca="false">December!D9+'December Hydro'!I90</f>
        <v>29</v>
      </c>
      <c r="E9" s="5" t="n">
        <f aca="false">December!E9+'December Hydro'!J90</f>
        <v>29</v>
      </c>
      <c r="F9" s="5" t="n">
        <f aca="false">December!F9+'December Hydro'!K90</f>
        <v>29</v>
      </c>
      <c r="G9" s="5" t="n">
        <f aca="false">December!G9+'December Hydro'!L90</f>
        <v>29</v>
      </c>
      <c r="H9" s="5" t="n">
        <f aca="false">December!H9+'December Hydro'!M90</f>
        <v>23</v>
      </c>
      <c r="I9" s="5" t="n">
        <f aca="false">December!I9+'December Hydro'!N90</f>
        <v>19</v>
      </c>
      <c r="J9" s="8" t="n">
        <f aca="false">December!J9+'December Hydro'!O90</f>
        <v>25</v>
      </c>
      <c r="K9" s="8" t="n">
        <f aca="false">December!K9+'December Hydro'!P90</f>
        <v>27</v>
      </c>
      <c r="L9" s="8" t="n">
        <f aca="false">December!L9+'December Hydro'!Q90</f>
        <v>28</v>
      </c>
      <c r="M9" s="8" t="n">
        <f aca="false">December!M9+'December Hydro'!R90</f>
        <v>29</v>
      </c>
      <c r="N9" s="8" t="n">
        <f aca="false">December!N9+'December Hydro'!S90</f>
        <v>29</v>
      </c>
      <c r="O9" s="8" t="n">
        <f aca="false">December!O9+'December Hydro'!T90</f>
        <v>29</v>
      </c>
      <c r="P9" s="8" t="n">
        <f aca="false">December!P9+'December Hydro'!U90</f>
        <v>29</v>
      </c>
      <c r="Q9" s="8" t="n">
        <f aca="false">December!Q9+'December Hydro'!V90</f>
        <v>29</v>
      </c>
      <c r="R9" s="8" t="n">
        <f aca="false">December!R9+'December Hydro'!W90</f>
        <v>28</v>
      </c>
      <c r="S9" s="8" t="n">
        <f aca="false">December!S9+'December Hydro'!X90</f>
        <v>27</v>
      </c>
      <c r="T9" s="8" t="n">
        <f aca="false">December!T9+'December Hydro'!Y90</f>
        <v>23</v>
      </c>
      <c r="U9" s="8" t="n">
        <f aca="false">December!U9+'December Hydro'!Z90</f>
        <v>23</v>
      </c>
      <c r="V9" s="8" t="n">
        <f aca="false">December!V9+'December Hydro'!AA90</f>
        <v>22</v>
      </c>
      <c r="W9" s="8" t="n">
        <f aca="false">December!W9+'December Hydro'!AB90</f>
        <v>21</v>
      </c>
      <c r="X9" s="8" t="n">
        <f aca="false">December!X9+'December Hydro'!AC90</f>
        <v>28</v>
      </c>
      <c r="Y9" s="5" t="n">
        <f aca="false">December!Y9+'December Hydro'!AD90</f>
        <v>30</v>
      </c>
      <c r="Z9" s="6" t="n">
        <f aca="false">AVERAGE(Y9,B9:I9)</f>
        <v>27.4444444444444</v>
      </c>
      <c r="AA9" s="6" t="n">
        <f aca="false">AVERAGE(T9:X9,J9:M9)</f>
        <v>25.1111111111111</v>
      </c>
      <c r="AB9" s="0" t="n">
        <f aca="false">AVERAGE(N9:S9)</f>
        <v>28.5</v>
      </c>
      <c r="AC9" s="6" t="n">
        <f aca="false">SUM(Y9,B9:I9)</f>
        <v>247</v>
      </c>
      <c r="AD9" s="6" t="n">
        <f aca="false">SUM(J9:X9)</f>
        <v>397</v>
      </c>
    </row>
    <row r="10" customFormat="false" ht="12.75" hidden="false" customHeight="false" outlineLevel="0" collapsed="false">
      <c r="A10" s="3" t="n">
        <v>6</v>
      </c>
      <c r="B10" s="5" t="n">
        <f aca="false">December!B10+'December Hydro'!G91</f>
        <v>30</v>
      </c>
      <c r="C10" s="5" t="n">
        <f aca="false">December!C10+'December Hydro'!H91</f>
        <v>29</v>
      </c>
      <c r="D10" s="5" t="n">
        <f aca="false">December!D10+'December Hydro'!I91</f>
        <v>29</v>
      </c>
      <c r="E10" s="5" t="n">
        <f aca="false">December!E10+'December Hydro'!J91</f>
        <v>29</v>
      </c>
      <c r="F10" s="5" t="n">
        <f aca="false">December!F10+'December Hydro'!K91</f>
        <v>29</v>
      </c>
      <c r="G10" s="5" t="n">
        <f aca="false">December!G10+'December Hydro'!L91</f>
        <v>29</v>
      </c>
      <c r="H10" s="5" t="n">
        <f aca="false">December!H10+'December Hydro'!M91</f>
        <v>23</v>
      </c>
      <c r="I10" s="5" t="n">
        <f aca="false">December!I10+'December Hydro'!N91</f>
        <v>19</v>
      </c>
      <c r="J10" s="8" t="n">
        <f aca="false">December!J10+'December Hydro'!O91</f>
        <v>25</v>
      </c>
      <c r="K10" s="8" t="n">
        <f aca="false">December!K10+'December Hydro'!P91</f>
        <v>27</v>
      </c>
      <c r="L10" s="8" t="n">
        <f aca="false">December!L10+'December Hydro'!Q91</f>
        <v>28</v>
      </c>
      <c r="M10" s="8" t="n">
        <f aca="false">December!M10+'December Hydro'!R91</f>
        <v>29</v>
      </c>
      <c r="N10" s="8" t="n">
        <f aca="false">December!N10+'December Hydro'!S91</f>
        <v>29</v>
      </c>
      <c r="O10" s="8" t="n">
        <f aca="false">December!O10+'December Hydro'!T91</f>
        <v>29</v>
      </c>
      <c r="P10" s="8" t="n">
        <f aca="false">December!P10+'December Hydro'!U91</f>
        <v>29</v>
      </c>
      <c r="Q10" s="8" t="n">
        <f aca="false">December!Q10+'December Hydro'!V91</f>
        <v>29</v>
      </c>
      <c r="R10" s="8" t="n">
        <f aca="false">December!R10+'December Hydro'!W91</f>
        <v>28</v>
      </c>
      <c r="S10" s="8" t="n">
        <f aca="false">December!S10+'December Hydro'!X91</f>
        <v>27</v>
      </c>
      <c r="T10" s="8" t="n">
        <f aca="false">December!T10+'December Hydro'!Y91</f>
        <v>23</v>
      </c>
      <c r="U10" s="8" t="n">
        <f aca="false">December!U10+'December Hydro'!Z91</f>
        <v>23</v>
      </c>
      <c r="V10" s="8" t="n">
        <f aca="false">December!V10+'December Hydro'!AA91</f>
        <v>22</v>
      </c>
      <c r="W10" s="8" t="n">
        <f aca="false">December!W10+'December Hydro'!AB91</f>
        <v>21</v>
      </c>
      <c r="X10" s="8" t="n">
        <f aca="false">December!X10+'December Hydro'!AC91</f>
        <v>28</v>
      </c>
      <c r="Y10" s="5" t="n">
        <f aca="false">December!Y10+'December Hydro'!AD91</f>
        <v>30</v>
      </c>
      <c r="Z10" s="6" t="n">
        <f aca="false">AVERAGE(Y10,B10:I10)</f>
        <v>27.4444444444444</v>
      </c>
      <c r="AA10" s="6" t="n">
        <f aca="false">AVERAGE(T10:X10,J10:M10)</f>
        <v>25.1111111111111</v>
      </c>
      <c r="AB10" s="0" t="n">
        <f aca="false">AVERAGE(N10:S10)</f>
        <v>28.5</v>
      </c>
      <c r="AC10" s="6" t="n">
        <f aca="false">SUM(Y10,B10:I10)</f>
        <v>247</v>
      </c>
      <c r="AD10" s="6" t="n">
        <f aca="false">SUM(J10:X10)</f>
        <v>397</v>
      </c>
    </row>
    <row r="11" customFormat="false" ht="12.75" hidden="false" customHeight="false" outlineLevel="0" collapsed="false">
      <c r="A11" s="3" t="n">
        <v>7</v>
      </c>
      <c r="B11" s="5" t="n">
        <f aca="false">December!B11+'December Hydro'!G92</f>
        <v>30</v>
      </c>
      <c r="C11" s="5" t="n">
        <f aca="false">December!C11+'December Hydro'!H92</f>
        <v>29</v>
      </c>
      <c r="D11" s="5" t="n">
        <f aca="false">December!D11+'December Hydro'!I92</f>
        <v>29</v>
      </c>
      <c r="E11" s="5" t="n">
        <f aca="false">December!E11+'December Hydro'!J92</f>
        <v>29</v>
      </c>
      <c r="F11" s="5" t="n">
        <f aca="false">December!F11+'December Hydro'!K92</f>
        <v>29</v>
      </c>
      <c r="G11" s="5" t="n">
        <f aca="false">December!G11+'December Hydro'!L92</f>
        <v>29</v>
      </c>
      <c r="H11" s="5" t="n">
        <f aca="false">December!H11+'December Hydro'!M92</f>
        <v>23</v>
      </c>
      <c r="I11" s="5" t="n">
        <f aca="false">December!I11+'December Hydro'!N92</f>
        <v>19</v>
      </c>
      <c r="J11" s="8" t="n">
        <f aca="false">December!J11+'December Hydro'!O92</f>
        <v>25</v>
      </c>
      <c r="K11" s="8" t="n">
        <f aca="false">December!K11+'December Hydro'!P92</f>
        <v>27</v>
      </c>
      <c r="L11" s="8" t="n">
        <f aca="false">December!L11+'December Hydro'!Q92</f>
        <v>28</v>
      </c>
      <c r="M11" s="8" t="n">
        <f aca="false">December!M11+'December Hydro'!R92</f>
        <v>29</v>
      </c>
      <c r="N11" s="8" t="n">
        <f aca="false">December!N11+'December Hydro'!S92</f>
        <v>29</v>
      </c>
      <c r="O11" s="8" t="n">
        <f aca="false">December!O11+'December Hydro'!T92</f>
        <v>29</v>
      </c>
      <c r="P11" s="8" t="n">
        <f aca="false">December!P11+'December Hydro'!U92</f>
        <v>29</v>
      </c>
      <c r="Q11" s="8" t="n">
        <f aca="false">December!Q11+'December Hydro'!V92</f>
        <v>29</v>
      </c>
      <c r="R11" s="8" t="n">
        <f aca="false">December!R11+'December Hydro'!W92</f>
        <v>28</v>
      </c>
      <c r="S11" s="8" t="n">
        <f aca="false">December!S11+'December Hydro'!X92</f>
        <v>27</v>
      </c>
      <c r="T11" s="8" t="n">
        <f aca="false">December!T11+'December Hydro'!Y92</f>
        <v>23</v>
      </c>
      <c r="U11" s="8" t="n">
        <f aca="false">December!U11+'December Hydro'!Z92</f>
        <v>23</v>
      </c>
      <c r="V11" s="8" t="n">
        <f aca="false">December!V11+'December Hydro'!AA92</f>
        <v>22</v>
      </c>
      <c r="W11" s="8" t="n">
        <f aca="false">December!W11+'December Hydro'!AB92</f>
        <v>21</v>
      </c>
      <c r="X11" s="8" t="n">
        <f aca="false">December!X11+'December Hydro'!AC92</f>
        <v>28</v>
      </c>
      <c r="Y11" s="5" t="n">
        <f aca="false">December!Y11+'December Hydro'!AD92</f>
        <v>30</v>
      </c>
      <c r="Z11" s="6" t="n">
        <f aca="false">AVERAGE(Y11,B11:I11)</f>
        <v>27.4444444444444</v>
      </c>
      <c r="AA11" s="6" t="n">
        <f aca="false">AVERAGE(T11:X11,J11:M11)</f>
        <v>25.1111111111111</v>
      </c>
      <c r="AB11" s="0" t="n">
        <f aca="false">AVERAGE(N11:S11)</f>
        <v>28.5</v>
      </c>
      <c r="AC11" s="6" t="n">
        <f aca="false">SUM(Y11,B11:I11)</f>
        <v>247</v>
      </c>
      <c r="AD11" s="6" t="n">
        <f aca="false">SUM(J11:X11)</f>
        <v>397</v>
      </c>
    </row>
    <row r="12" customFormat="false" ht="12.75" hidden="false" customHeight="false" outlineLevel="0" collapsed="false">
      <c r="A12" s="3" t="n">
        <v>8</v>
      </c>
      <c r="B12" s="5" t="n">
        <f aca="false">December!B12+'December Hydro'!G93</f>
        <v>30</v>
      </c>
      <c r="C12" s="5" t="n">
        <f aca="false">December!C12+'December Hydro'!H93</f>
        <v>29</v>
      </c>
      <c r="D12" s="5" t="n">
        <f aca="false">December!D12+'December Hydro'!I93</f>
        <v>29</v>
      </c>
      <c r="E12" s="5" t="n">
        <f aca="false">December!E12+'December Hydro'!J93</f>
        <v>29</v>
      </c>
      <c r="F12" s="5" t="n">
        <f aca="false">December!F12+'December Hydro'!K93</f>
        <v>29</v>
      </c>
      <c r="G12" s="5" t="n">
        <f aca="false">December!G12+'December Hydro'!L93</f>
        <v>29</v>
      </c>
      <c r="H12" s="5" t="n">
        <f aca="false">December!H12+'December Hydro'!M93</f>
        <v>23</v>
      </c>
      <c r="I12" s="5" t="n">
        <f aca="false">December!I12+'December Hydro'!N93</f>
        <v>21</v>
      </c>
      <c r="J12" s="5" t="n">
        <f aca="false">December!J12+'December Hydro'!O93</f>
        <v>21</v>
      </c>
      <c r="K12" s="5" t="n">
        <f aca="false">December!K12+'December Hydro'!P93</f>
        <v>21</v>
      </c>
      <c r="L12" s="5" t="n">
        <f aca="false">December!L12+'December Hydro'!Q93</f>
        <v>21</v>
      </c>
      <c r="M12" s="5" t="n">
        <f aca="false">December!M12+'December Hydro'!R93</f>
        <v>21</v>
      </c>
      <c r="N12" s="5" t="n">
        <f aca="false">December!N12+'December Hydro'!S93</f>
        <v>21</v>
      </c>
      <c r="O12" s="5" t="n">
        <f aca="false">December!O12+'December Hydro'!T93</f>
        <v>21</v>
      </c>
      <c r="P12" s="5" t="n">
        <f aca="false">December!P12+'December Hydro'!U93</f>
        <v>21</v>
      </c>
      <c r="Q12" s="5" t="n">
        <f aca="false">December!Q12+'December Hydro'!V93</f>
        <v>21</v>
      </c>
      <c r="R12" s="5" t="n">
        <f aca="false">December!R12+'December Hydro'!W93</f>
        <v>21</v>
      </c>
      <c r="S12" s="5" t="n">
        <f aca="false">December!S12+'December Hydro'!X93</f>
        <v>21</v>
      </c>
      <c r="T12" s="5" t="n">
        <f aca="false">December!T12+'December Hydro'!Y93</f>
        <v>21</v>
      </c>
      <c r="U12" s="5" t="n">
        <f aca="false">December!U12+'December Hydro'!Z93</f>
        <v>21</v>
      </c>
      <c r="V12" s="5" t="n">
        <f aca="false">December!V12+'December Hydro'!AA93</f>
        <v>21</v>
      </c>
      <c r="W12" s="5" t="n">
        <f aca="false">December!W12+'December Hydro'!AB93</f>
        <v>21</v>
      </c>
      <c r="X12" s="5" t="n">
        <f aca="false">December!X12+'December Hydro'!AC93</f>
        <v>28</v>
      </c>
      <c r="Y12" s="5" t="n">
        <f aca="false">December!Y12+'December Hydro'!AD93</f>
        <v>30</v>
      </c>
      <c r="Z12" s="6" t="n">
        <f aca="false">AVERAGE(B12:Y12)</f>
        <v>23.7916666666667</v>
      </c>
      <c r="AA12" s="6"/>
      <c r="AC12" s="6" t="n">
        <f aca="false">SUM(B12:Y12)</f>
        <v>571</v>
      </c>
      <c r="AD12" s="6"/>
    </row>
    <row r="13" customFormat="false" ht="12.75" hidden="false" customHeight="false" outlineLevel="0" collapsed="false">
      <c r="A13" s="7" t="n">
        <v>9</v>
      </c>
      <c r="B13" s="5" t="n">
        <f aca="false">December!B13+'December Hydro'!G94</f>
        <v>30</v>
      </c>
      <c r="C13" s="5" t="n">
        <f aca="false">December!C13+'December Hydro'!H94</f>
        <v>31</v>
      </c>
      <c r="D13" s="5" t="n">
        <f aca="false">December!D13+'December Hydro'!I94</f>
        <v>31</v>
      </c>
      <c r="E13" s="5" t="n">
        <f aca="false">December!E13+'December Hydro'!J94</f>
        <v>31</v>
      </c>
      <c r="F13" s="5" t="n">
        <f aca="false">December!F13+'December Hydro'!K94</f>
        <v>31</v>
      </c>
      <c r="G13" s="5" t="n">
        <f aca="false">December!G13+'December Hydro'!L94</f>
        <v>31</v>
      </c>
      <c r="H13" s="5" t="n">
        <f aca="false">December!H13+'December Hydro'!M94</f>
        <v>31</v>
      </c>
      <c r="I13" s="5" t="n">
        <f aca="false">December!I13+'December Hydro'!N94</f>
        <v>31</v>
      </c>
      <c r="J13" s="5" t="n">
        <f aca="false">December!J13+'December Hydro'!O94</f>
        <v>31</v>
      </c>
      <c r="K13" s="5" t="n">
        <f aca="false">December!K13+'December Hydro'!P94</f>
        <v>31</v>
      </c>
      <c r="L13" s="5" t="n">
        <f aca="false">December!L13+'December Hydro'!Q94</f>
        <v>31</v>
      </c>
      <c r="M13" s="5" t="n">
        <f aca="false">December!M13+'December Hydro'!R94</f>
        <v>31</v>
      </c>
      <c r="N13" s="5" t="n">
        <f aca="false">December!N13+'December Hydro'!S94</f>
        <v>31</v>
      </c>
      <c r="O13" s="5" t="n">
        <f aca="false">December!O13+'December Hydro'!T94</f>
        <v>31</v>
      </c>
      <c r="P13" s="5" t="n">
        <f aca="false">December!P13+'December Hydro'!U94</f>
        <v>31</v>
      </c>
      <c r="Q13" s="5" t="n">
        <f aca="false">December!Q13+'December Hydro'!V94</f>
        <v>31</v>
      </c>
      <c r="R13" s="5" t="n">
        <f aca="false">December!R13+'December Hydro'!W94</f>
        <v>31</v>
      </c>
      <c r="S13" s="5" t="n">
        <f aca="false">December!S13+'December Hydro'!X94</f>
        <v>31</v>
      </c>
      <c r="T13" s="5" t="n">
        <f aca="false">December!T13+'December Hydro'!Y94</f>
        <v>31</v>
      </c>
      <c r="U13" s="5" t="n">
        <f aca="false">December!U13+'December Hydro'!Z94</f>
        <v>31</v>
      </c>
      <c r="V13" s="5" t="n">
        <f aca="false">December!V13+'December Hydro'!AA94</f>
        <v>31</v>
      </c>
      <c r="W13" s="5" t="n">
        <f aca="false">December!W13+'December Hydro'!AB94</f>
        <v>31</v>
      </c>
      <c r="X13" s="5" t="n">
        <f aca="false">December!X13+'December Hydro'!AC94</f>
        <v>31</v>
      </c>
      <c r="Y13" s="5" t="n">
        <f aca="false">December!Y13+'December Hydro'!AD94</f>
        <v>30</v>
      </c>
      <c r="Z13" s="6" t="n">
        <f aca="false">AVERAGE(B13:Y13)</f>
        <v>30.9166666666667</v>
      </c>
      <c r="AA13" s="6"/>
      <c r="AC13" s="6" t="n">
        <f aca="false">SUM(B13:Y13)</f>
        <v>742</v>
      </c>
      <c r="AD13" s="6"/>
    </row>
    <row r="14" customFormat="false" ht="12.75" hidden="false" customHeight="false" outlineLevel="0" collapsed="false">
      <c r="A14" s="3" t="n">
        <v>10</v>
      </c>
      <c r="B14" s="5" t="n">
        <f aca="false">December!B14+'December Hydro'!G95</f>
        <v>30</v>
      </c>
      <c r="C14" s="5" t="n">
        <f aca="false">December!C14+'December Hydro'!H95</f>
        <v>29</v>
      </c>
      <c r="D14" s="5" t="n">
        <f aca="false">December!D14+'December Hydro'!I95</f>
        <v>29</v>
      </c>
      <c r="E14" s="5" t="n">
        <f aca="false">December!E14+'December Hydro'!J95</f>
        <v>29</v>
      </c>
      <c r="F14" s="5" t="n">
        <f aca="false">December!F14+'December Hydro'!K95</f>
        <v>29</v>
      </c>
      <c r="G14" s="5" t="n">
        <f aca="false">December!G14+'December Hydro'!L95</f>
        <v>29</v>
      </c>
      <c r="H14" s="5" t="n">
        <f aca="false">December!H14+'December Hydro'!M95</f>
        <v>23</v>
      </c>
      <c r="I14" s="5" t="n">
        <f aca="false">December!I14+'December Hydro'!N95</f>
        <v>19</v>
      </c>
      <c r="J14" s="8" t="n">
        <f aca="false">December!J14+'December Hydro'!O95</f>
        <v>25</v>
      </c>
      <c r="K14" s="8" t="n">
        <f aca="false">December!K14+'December Hydro'!P95</f>
        <v>27</v>
      </c>
      <c r="L14" s="8" t="n">
        <f aca="false">December!L14+'December Hydro'!Q95</f>
        <v>28</v>
      </c>
      <c r="M14" s="8" t="n">
        <f aca="false">December!M14+'December Hydro'!R95</f>
        <v>29</v>
      </c>
      <c r="N14" s="8" t="n">
        <f aca="false">December!N14+'December Hydro'!S95</f>
        <v>29</v>
      </c>
      <c r="O14" s="8" t="n">
        <f aca="false">December!O14+'December Hydro'!T95</f>
        <v>29</v>
      </c>
      <c r="P14" s="8" t="n">
        <f aca="false">December!P14+'December Hydro'!U95</f>
        <v>29</v>
      </c>
      <c r="Q14" s="8" t="n">
        <f aca="false">December!Q14+'December Hydro'!V95</f>
        <v>29</v>
      </c>
      <c r="R14" s="8" t="n">
        <f aca="false">December!R14+'December Hydro'!W95</f>
        <v>28</v>
      </c>
      <c r="S14" s="8" t="n">
        <f aca="false">December!S14+'December Hydro'!X95</f>
        <v>27</v>
      </c>
      <c r="T14" s="8" t="n">
        <f aca="false">December!T14+'December Hydro'!Y95</f>
        <v>23</v>
      </c>
      <c r="U14" s="8" t="n">
        <f aca="false">December!U14+'December Hydro'!Z95</f>
        <v>23</v>
      </c>
      <c r="V14" s="8" t="n">
        <f aca="false">December!V14+'December Hydro'!AA95</f>
        <v>22</v>
      </c>
      <c r="W14" s="8" t="n">
        <f aca="false">December!W14+'December Hydro'!AB95</f>
        <v>21</v>
      </c>
      <c r="X14" s="8" t="n">
        <f aca="false">December!X14+'December Hydro'!AC95</f>
        <v>28</v>
      </c>
      <c r="Y14" s="5" t="n">
        <f aca="false">December!Y14+'December Hydro'!AD95</f>
        <v>30</v>
      </c>
      <c r="Z14" s="6" t="n">
        <f aca="false">AVERAGE(Y14,B14:I14)</f>
        <v>27.4444444444444</v>
      </c>
      <c r="AA14" s="6" t="n">
        <f aca="false">AVERAGE(T14:X14,J14:M14)</f>
        <v>25.1111111111111</v>
      </c>
      <c r="AB14" s="0" t="n">
        <f aca="false">AVERAGE(N14:S14)</f>
        <v>28.5</v>
      </c>
      <c r="AC14" s="6" t="n">
        <f aca="false">SUM(Y14,B14:I14)</f>
        <v>247</v>
      </c>
      <c r="AD14" s="6" t="n">
        <f aca="false">SUM(J14:X14)</f>
        <v>397</v>
      </c>
    </row>
    <row r="15" customFormat="false" ht="12.75" hidden="false" customHeight="false" outlineLevel="0" collapsed="false">
      <c r="A15" s="3" t="n">
        <v>11</v>
      </c>
      <c r="B15" s="5" t="n">
        <f aca="false">December!B15+'December Hydro'!G96</f>
        <v>30</v>
      </c>
      <c r="C15" s="5" t="n">
        <f aca="false">December!C15+'December Hydro'!H96</f>
        <v>29</v>
      </c>
      <c r="D15" s="5" t="n">
        <f aca="false">December!D15+'December Hydro'!I96</f>
        <v>29</v>
      </c>
      <c r="E15" s="5" t="n">
        <f aca="false">December!E15+'December Hydro'!J96</f>
        <v>29</v>
      </c>
      <c r="F15" s="5" t="n">
        <f aca="false">December!F15+'December Hydro'!K96</f>
        <v>29</v>
      </c>
      <c r="G15" s="5" t="n">
        <f aca="false">December!G15+'December Hydro'!L96</f>
        <v>29</v>
      </c>
      <c r="H15" s="5" t="n">
        <f aca="false">December!H15+'December Hydro'!M96</f>
        <v>23</v>
      </c>
      <c r="I15" s="5" t="n">
        <f aca="false">December!I15+'December Hydro'!N96</f>
        <v>19</v>
      </c>
      <c r="J15" s="8" t="n">
        <f aca="false">December!J15+'December Hydro'!O96</f>
        <v>25</v>
      </c>
      <c r="K15" s="8" t="n">
        <f aca="false">December!K15+'December Hydro'!P96</f>
        <v>27</v>
      </c>
      <c r="L15" s="8" t="n">
        <f aca="false">December!L15+'December Hydro'!Q96</f>
        <v>28</v>
      </c>
      <c r="M15" s="8" t="n">
        <f aca="false">December!M15+'December Hydro'!R96</f>
        <v>29</v>
      </c>
      <c r="N15" s="8" t="n">
        <f aca="false">December!N15+'December Hydro'!S96</f>
        <v>29</v>
      </c>
      <c r="O15" s="8" t="n">
        <f aca="false">December!O15+'December Hydro'!T96</f>
        <v>29</v>
      </c>
      <c r="P15" s="8" t="n">
        <f aca="false">December!P15+'December Hydro'!U96</f>
        <v>29</v>
      </c>
      <c r="Q15" s="8" t="n">
        <f aca="false">December!Q15+'December Hydro'!V96</f>
        <v>29</v>
      </c>
      <c r="R15" s="8" t="n">
        <f aca="false">December!R15+'December Hydro'!W96</f>
        <v>28</v>
      </c>
      <c r="S15" s="8" t="n">
        <f aca="false">December!S15+'December Hydro'!X96</f>
        <v>27</v>
      </c>
      <c r="T15" s="8" t="n">
        <f aca="false">December!T15+'December Hydro'!Y96</f>
        <v>23</v>
      </c>
      <c r="U15" s="8" t="n">
        <f aca="false">December!U15+'December Hydro'!Z96</f>
        <v>23</v>
      </c>
      <c r="V15" s="8" t="n">
        <f aca="false">December!V15+'December Hydro'!AA96</f>
        <v>22</v>
      </c>
      <c r="W15" s="8" t="n">
        <f aca="false">December!W15+'December Hydro'!AB96</f>
        <v>21</v>
      </c>
      <c r="X15" s="8" t="n">
        <f aca="false">December!X15+'December Hydro'!AC96</f>
        <v>28</v>
      </c>
      <c r="Y15" s="5" t="n">
        <f aca="false">December!Y15+'December Hydro'!AD96</f>
        <v>30</v>
      </c>
      <c r="Z15" s="6" t="n">
        <f aca="false">AVERAGE(Y15,B15:I15)</f>
        <v>27.4444444444444</v>
      </c>
      <c r="AA15" s="6" t="n">
        <f aca="false">AVERAGE(T15:X15,J15:M15)</f>
        <v>25.1111111111111</v>
      </c>
      <c r="AB15" s="0" t="n">
        <f aca="false">AVERAGE(N15:S15)</f>
        <v>28.5</v>
      </c>
      <c r="AC15" s="6" t="n">
        <f aca="false">SUM(Y15,B15:I15)</f>
        <v>247</v>
      </c>
      <c r="AD15" s="6" t="n">
        <f aca="false">SUM(J15:X15)</f>
        <v>397</v>
      </c>
    </row>
    <row r="16" customFormat="false" ht="12.75" hidden="false" customHeight="false" outlineLevel="0" collapsed="false">
      <c r="A16" s="3" t="n">
        <v>12</v>
      </c>
      <c r="B16" s="5" t="n">
        <f aca="false">December!B16+'December Hydro'!G97</f>
        <v>30</v>
      </c>
      <c r="C16" s="5" t="n">
        <f aca="false">December!C16+'December Hydro'!H97</f>
        <v>29</v>
      </c>
      <c r="D16" s="5" t="n">
        <f aca="false">December!D16+'December Hydro'!I97</f>
        <v>29</v>
      </c>
      <c r="E16" s="5" t="n">
        <f aca="false">December!E16+'December Hydro'!J97</f>
        <v>29</v>
      </c>
      <c r="F16" s="5" t="n">
        <f aca="false">December!F16+'December Hydro'!K97</f>
        <v>29</v>
      </c>
      <c r="G16" s="5" t="n">
        <f aca="false">December!G16+'December Hydro'!L97</f>
        <v>29</v>
      </c>
      <c r="H16" s="5" t="n">
        <f aca="false">December!H16+'December Hydro'!M97</f>
        <v>23</v>
      </c>
      <c r="I16" s="5" t="n">
        <f aca="false">December!I16+'December Hydro'!N97</f>
        <v>19</v>
      </c>
      <c r="J16" s="8" t="n">
        <f aca="false">December!J16+'December Hydro'!O97</f>
        <v>25</v>
      </c>
      <c r="K16" s="8" t="n">
        <f aca="false">December!K16+'December Hydro'!P97</f>
        <v>27</v>
      </c>
      <c r="L16" s="8" t="n">
        <f aca="false">December!L16+'December Hydro'!Q97</f>
        <v>28</v>
      </c>
      <c r="M16" s="8" t="n">
        <f aca="false">December!M16+'December Hydro'!R97</f>
        <v>29</v>
      </c>
      <c r="N16" s="8" t="n">
        <f aca="false">December!N16+'December Hydro'!S97</f>
        <v>29</v>
      </c>
      <c r="O16" s="8" t="n">
        <f aca="false">December!O16+'December Hydro'!T97</f>
        <v>29</v>
      </c>
      <c r="P16" s="8" t="n">
        <f aca="false">December!P16+'December Hydro'!U97</f>
        <v>29</v>
      </c>
      <c r="Q16" s="8" t="n">
        <f aca="false">December!Q16+'December Hydro'!V97</f>
        <v>29</v>
      </c>
      <c r="R16" s="8" t="n">
        <f aca="false">December!R16+'December Hydro'!W97</f>
        <v>28</v>
      </c>
      <c r="S16" s="8" t="n">
        <f aca="false">December!S16+'December Hydro'!X97</f>
        <v>27</v>
      </c>
      <c r="T16" s="8" t="n">
        <f aca="false">December!T16+'December Hydro'!Y97</f>
        <v>23</v>
      </c>
      <c r="U16" s="8" t="n">
        <f aca="false">December!U16+'December Hydro'!Z97</f>
        <v>23</v>
      </c>
      <c r="V16" s="8" t="n">
        <f aca="false">December!V16+'December Hydro'!AA97</f>
        <v>22</v>
      </c>
      <c r="W16" s="8" t="n">
        <f aca="false">December!W16+'December Hydro'!AB97</f>
        <v>21</v>
      </c>
      <c r="X16" s="8" t="n">
        <f aca="false">December!X16+'December Hydro'!AC97</f>
        <v>28</v>
      </c>
      <c r="Y16" s="5" t="n">
        <f aca="false">December!Y16+'December Hydro'!AD97</f>
        <v>30</v>
      </c>
      <c r="Z16" s="6" t="n">
        <f aca="false">AVERAGE(Y16,B16:I16)</f>
        <v>27.4444444444444</v>
      </c>
      <c r="AA16" s="6" t="n">
        <f aca="false">AVERAGE(T16:X16,J16:M16)</f>
        <v>25.1111111111111</v>
      </c>
      <c r="AB16" s="0" t="n">
        <f aca="false">AVERAGE(N16:S16)</f>
        <v>28.5</v>
      </c>
      <c r="AC16" s="6" t="n">
        <f aca="false">SUM(Y16,B16:I16)</f>
        <v>247</v>
      </c>
      <c r="AD16" s="6" t="n">
        <f aca="false">SUM(J16:X16)</f>
        <v>397</v>
      </c>
    </row>
    <row r="17" customFormat="false" ht="12.75" hidden="false" customHeight="false" outlineLevel="0" collapsed="false">
      <c r="A17" s="3" t="n">
        <v>13</v>
      </c>
      <c r="B17" s="5" t="n">
        <f aca="false">December!B17+'December Hydro'!G98</f>
        <v>30</v>
      </c>
      <c r="C17" s="5" t="n">
        <f aca="false">December!C17+'December Hydro'!H98</f>
        <v>29</v>
      </c>
      <c r="D17" s="5" t="n">
        <f aca="false">December!D17+'December Hydro'!I98</f>
        <v>29</v>
      </c>
      <c r="E17" s="5" t="n">
        <f aca="false">December!E17+'December Hydro'!J98</f>
        <v>29</v>
      </c>
      <c r="F17" s="5" t="n">
        <f aca="false">December!F17+'December Hydro'!K98</f>
        <v>29</v>
      </c>
      <c r="G17" s="5" t="n">
        <f aca="false">December!G17+'December Hydro'!L98</f>
        <v>29</v>
      </c>
      <c r="H17" s="5" t="n">
        <f aca="false">December!H17+'December Hydro'!M98</f>
        <v>23</v>
      </c>
      <c r="I17" s="5" t="n">
        <f aca="false">December!I17+'December Hydro'!N98</f>
        <v>19</v>
      </c>
      <c r="J17" s="8" t="n">
        <f aca="false">December!J17+'December Hydro'!O98</f>
        <v>25</v>
      </c>
      <c r="K17" s="8" t="n">
        <f aca="false">December!K17+'December Hydro'!P98</f>
        <v>27</v>
      </c>
      <c r="L17" s="8" t="n">
        <f aca="false">December!L17+'December Hydro'!Q98</f>
        <v>29</v>
      </c>
      <c r="M17" s="8" t="n">
        <f aca="false">December!M17+'December Hydro'!R98</f>
        <v>29</v>
      </c>
      <c r="N17" s="8" t="n">
        <f aca="false">December!N17+'December Hydro'!S98</f>
        <v>29</v>
      </c>
      <c r="O17" s="8" t="n">
        <f aca="false">December!O17+'December Hydro'!T98</f>
        <v>29</v>
      </c>
      <c r="P17" s="8" t="n">
        <f aca="false">December!P17+'December Hydro'!U98</f>
        <v>29</v>
      </c>
      <c r="Q17" s="8" t="n">
        <f aca="false">December!Q17+'December Hydro'!V98</f>
        <v>29</v>
      </c>
      <c r="R17" s="8" t="n">
        <f aca="false">December!R17+'December Hydro'!W98</f>
        <v>28</v>
      </c>
      <c r="S17" s="8" t="n">
        <f aca="false">December!S17+'December Hydro'!X98</f>
        <v>27</v>
      </c>
      <c r="T17" s="8" t="n">
        <f aca="false">December!T17+'December Hydro'!Y98</f>
        <v>23</v>
      </c>
      <c r="U17" s="8" t="n">
        <f aca="false">December!U17+'December Hydro'!Z98</f>
        <v>23</v>
      </c>
      <c r="V17" s="8" t="n">
        <f aca="false">December!V17+'December Hydro'!AA98</f>
        <v>22</v>
      </c>
      <c r="W17" s="8" t="n">
        <f aca="false">December!W17+'December Hydro'!AB98</f>
        <v>21</v>
      </c>
      <c r="X17" s="8" t="n">
        <f aca="false">December!X17+'December Hydro'!AC98</f>
        <v>28</v>
      </c>
      <c r="Y17" s="5" t="n">
        <f aca="false">December!Y17+'December Hydro'!AD98</f>
        <v>30</v>
      </c>
      <c r="Z17" s="6" t="n">
        <f aca="false">AVERAGE(Y17,B17:I17)</f>
        <v>27.4444444444444</v>
      </c>
      <c r="AA17" s="6" t="n">
        <f aca="false">AVERAGE(T17:X17,J17:M17)</f>
        <v>25.2222222222222</v>
      </c>
      <c r="AB17" s="0" t="n">
        <f aca="false">AVERAGE(N17:S17)</f>
        <v>28.5</v>
      </c>
      <c r="AC17" s="6" t="n">
        <f aca="false">SUM(Y17,B17:I17)</f>
        <v>247</v>
      </c>
      <c r="AD17" s="6" t="n">
        <f aca="false">SUM(J17:X17)</f>
        <v>398</v>
      </c>
    </row>
    <row r="18" customFormat="false" ht="12.75" hidden="false" customHeight="false" outlineLevel="0" collapsed="false">
      <c r="A18" s="3" t="n">
        <v>14</v>
      </c>
      <c r="B18" s="5" t="n">
        <f aca="false">December!B18+'December Hydro'!G99</f>
        <v>30</v>
      </c>
      <c r="C18" s="5" t="n">
        <f aca="false">December!C18+'December Hydro'!H99</f>
        <v>29</v>
      </c>
      <c r="D18" s="5" t="n">
        <f aca="false">December!D18+'December Hydro'!I99</f>
        <v>29</v>
      </c>
      <c r="E18" s="5" t="n">
        <f aca="false">December!E18+'December Hydro'!J99</f>
        <v>29</v>
      </c>
      <c r="F18" s="5" t="n">
        <f aca="false">December!F18+'December Hydro'!K99</f>
        <v>29</v>
      </c>
      <c r="G18" s="5" t="n">
        <f aca="false">December!G18+'December Hydro'!L99</f>
        <v>29</v>
      </c>
      <c r="H18" s="5" t="n">
        <f aca="false">December!H18+'December Hydro'!M99</f>
        <v>23</v>
      </c>
      <c r="I18" s="5" t="n">
        <f aca="false">December!I18+'December Hydro'!N99</f>
        <v>19</v>
      </c>
      <c r="J18" s="8" t="n">
        <f aca="false">December!J18+'December Hydro'!O99</f>
        <v>25</v>
      </c>
      <c r="K18" s="8" t="n">
        <f aca="false">December!K18+'December Hydro'!P99</f>
        <v>27</v>
      </c>
      <c r="L18" s="8" t="n">
        <f aca="false">December!L18+'December Hydro'!Q99</f>
        <v>29</v>
      </c>
      <c r="M18" s="8" t="n">
        <f aca="false">December!M18+'December Hydro'!R99</f>
        <v>29</v>
      </c>
      <c r="N18" s="8" t="n">
        <f aca="false">December!N18+'December Hydro'!S99</f>
        <v>29</v>
      </c>
      <c r="O18" s="8" t="n">
        <f aca="false">December!O18+'December Hydro'!T99</f>
        <v>29</v>
      </c>
      <c r="P18" s="8" t="n">
        <f aca="false">December!P18+'December Hydro'!U99</f>
        <v>29</v>
      </c>
      <c r="Q18" s="8" t="n">
        <f aca="false">December!Q18+'December Hydro'!V99</f>
        <v>29</v>
      </c>
      <c r="R18" s="8" t="n">
        <f aca="false">December!R18+'December Hydro'!W99</f>
        <v>28</v>
      </c>
      <c r="S18" s="8" t="n">
        <f aca="false">December!S18+'December Hydro'!X99</f>
        <v>27</v>
      </c>
      <c r="T18" s="8" t="n">
        <f aca="false">December!T18+'December Hydro'!Y99</f>
        <v>23</v>
      </c>
      <c r="U18" s="8" t="n">
        <f aca="false">December!U18+'December Hydro'!Z99</f>
        <v>23</v>
      </c>
      <c r="V18" s="8" t="n">
        <f aca="false">December!V18+'December Hydro'!AA99</f>
        <v>22</v>
      </c>
      <c r="W18" s="8" t="n">
        <f aca="false">December!W18+'December Hydro'!AB99</f>
        <v>21</v>
      </c>
      <c r="X18" s="8" t="n">
        <f aca="false">December!X18+'December Hydro'!AC99</f>
        <v>28</v>
      </c>
      <c r="Y18" s="5" t="n">
        <f aca="false">December!Y18+'December Hydro'!AD99</f>
        <v>30</v>
      </c>
      <c r="Z18" s="6" t="n">
        <f aca="false">AVERAGE(Y18,B18:I18)</f>
        <v>27.4444444444444</v>
      </c>
      <c r="AA18" s="6" t="n">
        <f aca="false">AVERAGE(T18:X18,J18:M18)</f>
        <v>25.2222222222222</v>
      </c>
      <c r="AB18" s="0" t="n">
        <f aca="false">AVERAGE(N18:S18)</f>
        <v>28.5</v>
      </c>
      <c r="AC18" s="6" t="n">
        <f aca="false">SUM(Y18,B18:I18)</f>
        <v>247</v>
      </c>
      <c r="AD18" s="6" t="n">
        <f aca="false">SUM(J18:X18)</f>
        <v>398</v>
      </c>
    </row>
    <row r="19" customFormat="false" ht="12.75" hidden="false" customHeight="false" outlineLevel="0" collapsed="false">
      <c r="A19" s="3" t="n">
        <v>15</v>
      </c>
      <c r="B19" s="5" t="n">
        <f aca="false">December!B19+'December Hydro'!G100</f>
        <v>30</v>
      </c>
      <c r="C19" s="5" t="n">
        <f aca="false">December!C19+'December Hydro'!H100</f>
        <v>29</v>
      </c>
      <c r="D19" s="5" t="n">
        <f aca="false">December!D19+'December Hydro'!I100</f>
        <v>29</v>
      </c>
      <c r="E19" s="5" t="n">
        <f aca="false">December!E19+'December Hydro'!J100</f>
        <v>29</v>
      </c>
      <c r="F19" s="5" t="n">
        <f aca="false">December!F19+'December Hydro'!K100</f>
        <v>29</v>
      </c>
      <c r="G19" s="5" t="n">
        <f aca="false">December!G19+'December Hydro'!L100</f>
        <v>29</v>
      </c>
      <c r="H19" s="5" t="n">
        <f aca="false">December!H19+'December Hydro'!M100</f>
        <v>23</v>
      </c>
      <c r="I19" s="5" t="n">
        <f aca="false">December!I19+'December Hydro'!N100</f>
        <v>21</v>
      </c>
      <c r="J19" s="5" t="n">
        <f aca="false">December!J19+'December Hydro'!O100</f>
        <v>21</v>
      </c>
      <c r="K19" s="5" t="n">
        <f aca="false">December!K19+'December Hydro'!P100</f>
        <v>21</v>
      </c>
      <c r="L19" s="5" t="n">
        <f aca="false">December!L19+'December Hydro'!Q100</f>
        <v>21</v>
      </c>
      <c r="M19" s="5" t="n">
        <f aca="false">December!M19+'December Hydro'!R100</f>
        <v>21</v>
      </c>
      <c r="N19" s="5" t="n">
        <f aca="false">December!N19+'December Hydro'!S100</f>
        <v>21</v>
      </c>
      <c r="O19" s="5" t="n">
        <f aca="false">December!O19+'December Hydro'!T100</f>
        <v>21</v>
      </c>
      <c r="P19" s="5" t="n">
        <f aca="false">December!P19+'December Hydro'!U100</f>
        <v>21</v>
      </c>
      <c r="Q19" s="5" t="n">
        <f aca="false">December!Q19+'December Hydro'!V100</f>
        <v>21</v>
      </c>
      <c r="R19" s="5" t="n">
        <f aca="false">December!R19+'December Hydro'!W100</f>
        <v>21</v>
      </c>
      <c r="S19" s="5" t="n">
        <f aca="false">December!S19+'December Hydro'!X100</f>
        <v>21</v>
      </c>
      <c r="T19" s="5" t="n">
        <f aca="false">December!T19+'December Hydro'!Y100</f>
        <v>21</v>
      </c>
      <c r="U19" s="5" t="n">
        <f aca="false">December!U19+'December Hydro'!Z100</f>
        <v>21</v>
      </c>
      <c r="V19" s="5" t="n">
        <f aca="false">December!V19+'December Hydro'!AA100</f>
        <v>22</v>
      </c>
      <c r="W19" s="5" t="n">
        <f aca="false">December!W19+'December Hydro'!AB100</f>
        <v>21</v>
      </c>
      <c r="X19" s="5" t="n">
        <f aca="false">December!X19+'December Hydro'!AC100</f>
        <v>28</v>
      </c>
      <c r="Y19" s="5" t="n">
        <f aca="false">December!Y19+'December Hydro'!AD100</f>
        <v>30</v>
      </c>
      <c r="Z19" s="6" t="n">
        <f aca="false">AVERAGE(B19:Y19)</f>
        <v>23.8333333333333</v>
      </c>
      <c r="AA19" s="6"/>
      <c r="AC19" s="6" t="n">
        <f aca="false">SUM(B19:Y19)</f>
        <v>572</v>
      </c>
      <c r="AD19" s="6"/>
    </row>
    <row r="20" customFormat="false" ht="12.75" hidden="false" customHeight="false" outlineLevel="0" collapsed="false">
      <c r="A20" s="7" t="n">
        <v>16</v>
      </c>
      <c r="B20" s="5" t="n">
        <f aca="false">December!B20+'December Hydro'!G101</f>
        <v>30</v>
      </c>
      <c r="C20" s="5" t="n">
        <f aca="false">December!C20+'December Hydro'!H101</f>
        <v>31</v>
      </c>
      <c r="D20" s="5" t="n">
        <f aca="false">December!D20+'December Hydro'!I101</f>
        <v>31</v>
      </c>
      <c r="E20" s="5" t="n">
        <f aca="false">December!E20+'December Hydro'!J101</f>
        <v>31</v>
      </c>
      <c r="F20" s="5" t="n">
        <f aca="false">December!F20+'December Hydro'!K101</f>
        <v>31</v>
      </c>
      <c r="G20" s="5" t="n">
        <f aca="false">December!G20+'December Hydro'!L101</f>
        <v>31</v>
      </c>
      <c r="H20" s="5" t="n">
        <f aca="false">December!H20+'December Hydro'!M101</f>
        <v>31</v>
      </c>
      <c r="I20" s="5" t="n">
        <f aca="false">December!I20+'December Hydro'!N101</f>
        <v>31</v>
      </c>
      <c r="J20" s="5" t="n">
        <f aca="false">December!J20+'December Hydro'!O101</f>
        <v>31</v>
      </c>
      <c r="K20" s="5" t="n">
        <f aca="false">December!K20+'December Hydro'!P101</f>
        <v>31</v>
      </c>
      <c r="L20" s="5" t="n">
        <f aca="false">December!L20+'December Hydro'!Q101</f>
        <v>31</v>
      </c>
      <c r="M20" s="5" t="n">
        <f aca="false">December!M20+'December Hydro'!R101</f>
        <v>31</v>
      </c>
      <c r="N20" s="5" t="n">
        <f aca="false">December!N20+'December Hydro'!S101</f>
        <v>31</v>
      </c>
      <c r="O20" s="5" t="n">
        <f aca="false">December!O20+'December Hydro'!T101</f>
        <v>31</v>
      </c>
      <c r="P20" s="5" t="n">
        <f aca="false">December!P20+'December Hydro'!U101</f>
        <v>31</v>
      </c>
      <c r="Q20" s="5" t="n">
        <f aca="false">December!Q20+'December Hydro'!V101</f>
        <v>31</v>
      </c>
      <c r="R20" s="5" t="n">
        <f aca="false">December!R20+'December Hydro'!W101</f>
        <v>31</v>
      </c>
      <c r="S20" s="5" t="n">
        <f aca="false">December!S20+'December Hydro'!X101</f>
        <v>31</v>
      </c>
      <c r="T20" s="5" t="n">
        <f aca="false">December!T20+'December Hydro'!Y101</f>
        <v>31</v>
      </c>
      <c r="U20" s="5" t="n">
        <f aca="false">December!U20+'December Hydro'!Z101</f>
        <v>31</v>
      </c>
      <c r="V20" s="5" t="n">
        <f aca="false">December!V20+'December Hydro'!AA101</f>
        <v>31</v>
      </c>
      <c r="W20" s="5" t="n">
        <f aca="false">December!W20+'December Hydro'!AB101</f>
        <v>31</v>
      </c>
      <c r="X20" s="5" t="n">
        <f aca="false">December!X20+'December Hydro'!AC101</f>
        <v>31</v>
      </c>
      <c r="Y20" s="5" t="n">
        <f aca="false">December!Y20+'December Hydro'!AD101</f>
        <v>30</v>
      </c>
      <c r="Z20" s="6" t="n">
        <f aca="false">AVERAGE(B20:Y20)</f>
        <v>30.9166666666667</v>
      </c>
      <c r="AA20" s="6"/>
      <c r="AC20" s="6" t="n">
        <f aca="false">SUM(B20:Y20)</f>
        <v>742</v>
      </c>
      <c r="AD20" s="6"/>
    </row>
    <row r="21" customFormat="false" ht="12.75" hidden="false" customHeight="false" outlineLevel="0" collapsed="false">
      <c r="A21" s="3" t="n">
        <v>17</v>
      </c>
      <c r="B21" s="5" t="n">
        <f aca="false">December!B21+'December Hydro'!G102</f>
        <v>30</v>
      </c>
      <c r="C21" s="5" t="n">
        <f aca="false">December!C21+'December Hydro'!H102</f>
        <v>29</v>
      </c>
      <c r="D21" s="5" t="n">
        <f aca="false">December!D21+'December Hydro'!I102</f>
        <v>29</v>
      </c>
      <c r="E21" s="5" t="n">
        <f aca="false">December!E21+'December Hydro'!J102</f>
        <v>29</v>
      </c>
      <c r="F21" s="5" t="n">
        <f aca="false">December!F21+'December Hydro'!K102</f>
        <v>29</v>
      </c>
      <c r="G21" s="5" t="n">
        <f aca="false">December!G21+'December Hydro'!L102</f>
        <v>29</v>
      </c>
      <c r="H21" s="5" t="n">
        <f aca="false">December!H21+'December Hydro'!M102</f>
        <v>23</v>
      </c>
      <c r="I21" s="5" t="n">
        <f aca="false">December!I21+'December Hydro'!N102</f>
        <v>19</v>
      </c>
      <c r="J21" s="8" t="n">
        <f aca="false">December!J21+'December Hydro'!O102</f>
        <v>25</v>
      </c>
      <c r="K21" s="8" t="n">
        <f aca="false">December!K21+'December Hydro'!P102</f>
        <v>27</v>
      </c>
      <c r="L21" s="8" t="n">
        <f aca="false">December!L21+'December Hydro'!Q102</f>
        <v>29</v>
      </c>
      <c r="M21" s="8" t="n">
        <f aca="false">December!M21+'December Hydro'!R102</f>
        <v>29</v>
      </c>
      <c r="N21" s="8" t="n">
        <f aca="false">December!N21+'December Hydro'!S102</f>
        <v>29</v>
      </c>
      <c r="O21" s="8" t="n">
        <f aca="false">December!O21+'December Hydro'!T102</f>
        <v>29</v>
      </c>
      <c r="P21" s="8" t="n">
        <f aca="false">December!P21+'December Hydro'!U102</f>
        <v>29</v>
      </c>
      <c r="Q21" s="8" t="n">
        <f aca="false">December!Q21+'December Hydro'!V102</f>
        <v>29</v>
      </c>
      <c r="R21" s="8" t="n">
        <f aca="false">December!R21+'December Hydro'!W102</f>
        <v>28</v>
      </c>
      <c r="S21" s="8" t="n">
        <f aca="false">December!S21+'December Hydro'!X102</f>
        <v>27</v>
      </c>
      <c r="T21" s="8" t="n">
        <f aca="false">December!T21+'December Hydro'!Y102</f>
        <v>23</v>
      </c>
      <c r="U21" s="8" t="n">
        <f aca="false">December!U21+'December Hydro'!Z102</f>
        <v>23</v>
      </c>
      <c r="V21" s="8" t="n">
        <f aca="false">December!V21+'December Hydro'!AA102</f>
        <v>21</v>
      </c>
      <c r="W21" s="8" t="n">
        <f aca="false">December!W21+'December Hydro'!AB102</f>
        <v>21</v>
      </c>
      <c r="X21" s="8" t="n">
        <f aca="false">December!X21+'December Hydro'!AC102</f>
        <v>28</v>
      </c>
      <c r="Y21" s="5" t="n">
        <f aca="false">December!Y21+'December Hydro'!AD102</f>
        <v>30</v>
      </c>
      <c r="Z21" s="6" t="n">
        <f aca="false">AVERAGE(Y21,B21:I21)</f>
        <v>27.4444444444444</v>
      </c>
      <c r="AA21" s="6" t="n">
        <f aca="false">AVERAGE(T21:X21,J21:M21)</f>
        <v>25.1111111111111</v>
      </c>
      <c r="AB21" s="0" t="n">
        <f aca="false">AVERAGE(N21:S21)</f>
        <v>28.5</v>
      </c>
      <c r="AC21" s="6" t="n">
        <f aca="false">SUM(Y21,B21:I21)</f>
        <v>247</v>
      </c>
      <c r="AD21" s="6" t="n">
        <f aca="false">SUM(J21:X21)</f>
        <v>397</v>
      </c>
    </row>
    <row r="22" customFormat="false" ht="12.75" hidden="false" customHeight="false" outlineLevel="0" collapsed="false">
      <c r="A22" s="3" t="n">
        <v>18</v>
      </c>
      <c r="B22" s="5" t="n">
        <f aca="false">December!B22+'December Hydro'!G103</f>
        <v>30</v>
      </c>
      <c r="C22" s="5" t="n">
        <f aca="false">December!C22+'December Hydro'!H103</f>
        <v>29</v>
      </c>
      <c r="D22" s="5" t="n">
        <f aca="false">December!D22+'December Hydro'!I103</f>
        <v>29</v>
      </c>
      <c r="E22" s="5" t="n">
        <f aca="false">December!E22+'December Hydro'!J103</f>
        <v>29</v>
      </c>
      <c r="F22" s="5" t="n">
        <f aca="false">December!F22+'December Hydro'!K103</f>
        <v>29</v>
      </c>
      <c r="G22" s="5" t="n">
        <f aca="false">December!G22+'December Hydro'!L103</f>
        <v>29</v>
      </c>
      <c r="H22" s="5" t="n">
        <f aca="false">December!H22+'December Hydro'!M103</f>
        <v>23</v>
      </c>
      <c r="I22" s="5" t="n">
        <f aca="false">December!I22+'December Hydro'!N103</f>
        <v>19</v>
      </c>
      <c r="J22" s="8" t="n">
        <f aca="false">December!J22+'December Hydro'!O103</f>
        <v>25</v>
      </c>
      <c r="K22" s="8" t="n">
        <f aca="false">December!K22+'December Hydro'!P103</f>
        <v>27</v>
      </c>
      <c r="L22" s="8" t="n">
        <f aca="false">December!L22+'December Hydro'!Q103</f>
        <v>29</v>
      </c>
      <c r="M22" s="8" t="n">
        <f aca="false">December!M22+'December Hydro'!R103</f>
        <v>29</v>
      </c>
      <c r="N22" s="8" t="n">
        <f aca="false">December!N22+'December Hydro'!S103</f>
        <v>29</v>
      </c>
      <c r="O22" s="8" t="n">
        <f aca="false">December!O22+'December Hydro'!T103</f>
        <v>29</v>
      </c>
      <c r="P22" s="8" t="n">
        <f aca="false">December!P22+'December Hydro'!U103</f>
        <v>29</v>
      </c>
      <c r="Q22" s="8" t="n">
        <f aca="false">December!Q22+'December Hydro'!V103</f>
        <v>29</v>
      </c>
      <c r="R22" s="8" t="n">
        <f aca="false">December!R22+'December Hydro'!W103</f>
        <v>28</v>
      </c>
      <c r="S22" s="8" t="n">
        <f aca="false">December!S22+'December Hydro'!X103</f>
        <v>27</v>
      </c>
      <c r="T22" s="8" t="n">
        <f aca="false">December!T22+'December Hydro'!Y103</f>
        <v>23</v>
      </c>
      <c r="U22" s="8" t="n">
        <f aca="false">December!U22+'December Hydro'!Z103</f>
        <v>23</v>
      </c>
      <c r="V22" s="8" t="n">
        <f aca="false">December!V22+'December Hydro'!AA103</f>
        <v>21</v>
      </c>
      <c r="W22" s="8" t="n">
        <f aca="false">December!W22+'December Hydro'!AB103</f>
        <v>21</v>
      </c>
      <c r="X22" s="8" t="n">
        <f aca="false">December!X22+'December Hydro'!AC103</f>
        <v>25</v>
      </c>
      <c r="Y22" s="5" t="n">
        <f aca="false">December!Y22+'December Hydro'!AD103</f>
        <v>30</v>
      </c>
      <c r="Z22" s="6" t="n">
        <f aca="false">AVERAGE(Y22,B22:I22)</f>
        <v>27.4444444444444</v>
      </c>
      <c r="AA22" s="6" t="n">
        <f aca="false">AVERAGE(T22:X22,J22:M22)</f>
        <v>24.7777777777778</v>
      </c>
      <c r="AB22" s="0" t="n">
        <f aca="false">AVERAGE(N22:S22)</f>
        <v>28.5</v>
      </c>
      <c r="AC22" s="6" t="n">
        <f aca="false">SUM(Y22,B22:I22)</f>
        <v>247</v>
      </c>
      <c r="AD22" s="6" t="n">
        <f aca="false">SUM(J22:X22)</f>
        <v>394</v>
      </c>
    </row>
    <row r="23" customFormat="false" ht="12.75" hidden="false" customHeight="false" outlineLevel="0" collapsed="false">
      <c r="A23" s="3" t="n">
        <v>19</v>
      </c>
      <c r="B23" s="5" t="n">
        <f aca="false">December!B23+'December Hydro'!G104</f>
        <v>30</v>
      </c>
      <c r="C23" s="5" t="n">
        <f aca="false">December!C23+'December Hydro'!H104</f>
        <v>29</v>
      </c>
      <c r="D23" s="5" t="n">
        <f aca="false">December!D23+'December Hydro'!I104</f>
        <v>29</v>
      </c>
      <c r="E23" s="5" t="n">
        <f aca="false">December!E23+'December Hydro'!J104</f>
        <v>29</v>
      </c>
      <c r="F23" s="5" t="n">
        <f aca="false">December!F23+'December Hydro'!K104</f>
        <v>29</v>
      </c>
      <c r="G23" s="5" t="n">
        <f aca="false">December!G23+'December Hydro'!L104</f>
        <v>29</v>
      </c>
      <c r="H23" s="5" t="n">
        <f aca="false">December!H23+'December Hydro'!M104</f>
        <v>23</v>
      </c>
      <c r="I23" s="5" t="n">
        <f aca="false">December!I23+'December Hydro'!N104</f>
        <v>19</v>
      </c>
      <c r="J23" s="8" t="n">
        <f aca="false">December!J23+'December Hydro'!O104</f>
        <v>25</v>
      </c>
      <c r="K23" s="8" t="n">
        <f aca="false">December!K23+'December Hydro'!P104</f>
        <v>27</v>
      </c>
      <c r="L23" s="8" t="n">
        <f aca="false">December!L23+'December Hydro'!Q104</f>
        <v>29</v>
      </c>
      <c r="M23" s="8" t="n">
        <f aca="false">December!M23+'December Hydro'!R104</f>
        <v>29</v>
      </c>
      <c r="N23" s="8" t="n">
        <f aca="false">December!N23+'December Hydro'!S104</f>
        <v>29</v>
      </c>
      <c r="O23" s="8" t="n">
        <f aca="false">December!O23+'December Hydro'!T104</f>
        <v>29</v>
      </c>
      <c r="P23" s="8" t="n">
        <f aca="false">December!P23+'December Hydro'!U104</f>
        <v>29</v>
      </c>
      <c r="Q23" s="8" t="n">
        <f aca="false">December!Q23+'December Hydro'!V104</f>
        <v>29</v>
      </c>
      <c r="R23" s="8" t="n">
        <f aca="false">December!R23+'December Hydro'!W104</f>
        <v>28</v>
      </c>
      <c r="S23" s="8" t="n">
        <f aca="false">December!S23+'December Hydro'!X104</f>
        <v>27</v>
      </c>
      <c r="T23" s="8" t="n">
        <f aca="false">December!T23+'December Hydro'!Y104</f>
        <v>23</v>
      </c>
      <c r="U23" s="8" t="n">
        <f aca="false">December!U23+'December Hydro'!Z104</f>
        <v>23</v>
      </c>
      <c r="V23" s="8" t="n">
        <f aca="false">December!V23+'December Hydro'!AA104</f>
        <v>21</v>
      </c>
      <c r="W23" s="8" t="n">
        <f aca="false">December!W23+'December Hydro'!AB104</f>
        <v>21</v>
      </c>
      <c r="X23" s="8" t="n">
        <f aca="false">December!X23+'December Hydro'!AC104</f>
        <v>28</v>
      </c>
      <c r="Y23" s="5" t="n">
        <f aca="false">December!Y23+'December Hydro'!AD104</f>
        <v>30</v>
      </c>
      <c r="Z23" s="6" t="n">
        <f aca="false">AVERAGE(Y23,B23:I23)</f>
        <v>27.4444444444444</v>
      </c>
      <c r="AA23" s="6" t="n">
        <f aca="false">AVERAGE(T23:X23,J23:M23)</f>
        <v>25.1111111111111</v>
      </c>
      <c r="AB23" s="0" t="n">
        <f aca="false">AVERAGE(N23:S23)</f>
        <v>28.5</v>
      </c>
      <c r="AC23" s="6" t="n">
        <f aca="false">SUM(Y23,B23:I23)</f>
        <v>247</v>
      </c>
      <c r="AD23" s="6" t="n">
        <f aca="false">SUM(J23:X23)</f>
        <v>397</v>
      </c>
    </row>
    <row r="24" customFormat="false" ht="12.75" hidden="false" customHeight="false" outlineLevel="0" collapsed="false">
      <c r="A24" s="3" t="n">
        <v>20</v>
      </c>
      <c r="B24" s="5" t="n">
        <f aca="false">December!B24+'December Hydro'!G105</f>
        <v>30</v>
      </c>
      <c r="C24" s="5" t="n">
        <f aca="false">December!C24+'December Hydro'!H105</f>
        <v>30</v>
      </c>
      <c r="D24" s="5" t="n">
        <f aca="false">December!D24+'December Hydro'!I105</f>
        <v>29</v>
      </c>
      <c r="E24" s="5" t="n">
        <f aca="false">December!E24+'December Hydro'!J105</f>
        <v>29</v>
      </c>
      <c r="F24" s="5" t="n">
        <f aca="false">December!F24+'December Hydro'!K105</f>
        <v>29</v>
      </c>
      <c r="G24" s="5" t="n">
        <f aca="false">December!G24+'December Hydro'!L105</f>
        <v>29</v>
      </c>
      <c r="H24" s="5" t="n">
        <f aca="false">December!H24+'December Hydro'!M105</f>
        <v>23</v>
      </c>
      <c r="I24" s="5" t="n">
        <f aca="false">December!I24+'December Hydro'!N105</f>
        <v>19</v>
      </c>
      <c r="J24" s="8" t="n">
        <f aca="false">December!J24+'December Hydro'!O105</f>
        <v>25</v>
      </c>
      <c r="K24" s="8" t="n">
        <f aca="false">December!K24+'December Hydro'!P105</f>
        <v>27</v>
      </c>
      <c r="L24" s="8" t="n">
        <f aca="false">December!L24+'December Hydro'!Q105</f>
        <v>29</v>
      </c>
      <c r="M24" s="8" t="n">
        <f aca="false">December!M24+'December Hydro'!R105</f>
        <v>29</v>
      </c>
      <c r="N24" s="8" t="n">
        <f aca="false">December!N24+'December Hydro'!S105</f>
        <v>29</v>
      </c>
      <c r="O24" s="8" t="n">
        <f aca="false">December!O24+'December Hydro'!T105</f>
        <v>29</v>
      </c>
      <c r="P24" s="8" t="n">
        <f aca="false">December!P24+'December Hydro'!U105</f>
        <v>29</v>
      </c>
      <c r="Q24" s="8" t="n">
        <f aca="false">December!Q24+'December Hydro'!V105</f>
        <v>29</v>
      </c>
      <c r="R24" s="8" t="n">
        <f aca="false">December!R24+'December Hydro'!W105</f>
        <v>28</v>
      </c>
      <c r="S24" s="8" t="n">
        <f aca="false">December!S24+'December Hydro'!X105</f>
        <v>27</v>
      </c>
      <c r="T24" s="8" t="n">
        <f aca="false">December!T24+'December Hydro'!Y105</f>
        <v>23</v>
      </c>
      <c r="U24" s="8" t="n">
        <f aca="false">December!U24+'December Hydro'!Z105</f>
        <v>23</v>
      </c>
      <c r="V24" s="8" t="n">
        <f aca="false">December!V24+'December Hydro'!AA105</f>
        <v>21</v>
      </c>
      <c r="W24" s="8" t="n">
        <f aca="false">December!W24+'December Hydro'!AB105</f>
        <v>21</v>
      </c>
      <c r="X24" s="8" t="n">
        <f aca="false">December!X24+'December Hydro'!AC105</f>
        <v>28</v>
      </c>
      <c r="Y24" s="5" t="n">
        <f aca="false">December!Y24+'December Hydro'!AD105</f>
        <v>30</v>
      </c>
      <c r="Z24" s="6" t="n">
        <f aca="false">AVERAGE(Y24,B24:I24)</f>
        <v>27.5555555555556</v>
      </c>
      <c r="AA24" s="6" t="n">
        <f aca="false">AVERAGE(T24:X24,J24:M24)</f>
        <v>25.1111111111111</v>
      </c>
      <c r="AB24" s="0" t="n">
        <f aca="false">AVERAGE(N24:S24)</f>
        <v>28.5</v>
      </c>
      <c r="AC24" s="6" t="n">
        <f aca="false">SUM(Y24,B24:I24)</f>
        <v>248</v>
      </c>
      <c r="AD24" s="6" t="n">
        <f aca="false">SUM(J24:X24)</f>
        <v>397</v>
      </c>
    </row>
    <row r="25" customFormat="false" ht="12.75" hidden="false" customHeight="false" outlineLevel="0" collapsed="false">
      <c r="A25" s="3" t="n">
        <v>21</v>
      </c>
      <c r="B25" s="5" t="n">
        <f aca="false">December!B25+'December Hydro'!G106</f>
        <v>30</v>
      </c>
      <c r="C25" s="5" t="n">
        <f aca="false">December!C25+'December Hydro'!H106</f>
        <v>30</v>
      </c>
      <c r="D25" s="5" t="n">
        <f aca="false">December!D25+'December Hydro'!I106</f>
        <v>29</v>
      </c>
      <c r="E25" s="5" t="n">
        <f aca="false">December!E25+'December Hydro'!J106</f>
        <v>29</v>
      </c>
      <c r="F25" s="5" t="n">
        <f aca="false">December!F25+'December Hydro'!K106</f>
        <v>29</v>
      </c>
      <c r="G25" s="5" t="n">
        <f aca="false">December!G25+'December Hydro'!L106</f>
        <v>29</v>
      </c>
      <c r="H25" s="5" t="n">
        <f aca="false">December!H25+'December Hydro'!M106</f>
        <v>23</v>
      </c>
      <c r="I25" s="5" t="n">
        <f aca="false">December!I25+'December Hydro'!N106</f>
        <v>19</v>
      </c>
      <c r="J25" s="8" t="n">
        <f aca="false">December!J25+'December Hydro'!O106</f>
        <v>25</v>
      </c>
      <c r="K25" s="8" t="n">
        <f aca="false">December!K25+'December Hydro'!P106</f>
        <v>27</v>
      </c>
      <c r="L25" s="8" t="n">
        <f aca="false">December!L25+'December Hydro'!Q106</f>
        <v>29</v>
      </c>
      <c r="M25" s="8" t="n">
        <f aca="false">December!M25+'December Hydro'!R106</f>
        <v>29</v>
      </c>
      <c r="N25" s="8" t="n">
        <f aca="false">December!N25+'December Hydro'!S106</f>
        <v>29</v>
      </c>
      <c r="O25" s="8" t="n">
        <f aca="false">December!O25+'December Hydro'!T106</f>
        <v>29</v>
      </c>
      <c r="P25" s="8" t="n">
        <f aca="false">December!P25+'December Hydro'!U106</f>
        <v>29</v>
      </c>
      <c r="Q25" s="8" t="n">
        <f aca="false">December!Q25+'December Hydro'!V106</f>
        <v>29</v>
      </c>
      <c r="R25" s="8" t="n">
        <f aca="false">December!R25+'December Hydro'!W106</f>
        <v>28</v>
      </c>
      <c r="S25" s="8" t="n">
        <f aca="false">December!S25+'December Hydro'!X106</f>
        <v>27</v>
      </c>
      <c r="T25" s="8" t="n">
        <f aca="false">December!T25+'December Hydro'!Y106</f>
        <v>23</v>
      </c>
      <c r="U25" s="8" t="n">
        <f aca="false">December!U25+'December Hydro'!Z106</f>
        <v>23</v>
      </c>
      <c r="V25" s="8" t="n">
        <f aca="false">December!V25+'December Hydro'!AA106</f>
        <v>21</v>
      </c>
      <c r="W25" s="8" t="n">
        <f aca="false">December!W25+'December Hydro'!AB106</f>
        <v>21</v>
      </c>
      <c r="X25" s="8" t="n">
        <f aca="false">December!X25+'December Hydro'!AC106</f>
        <v>28</v>
      </c>
      <c r="Y25" s="5" t="n">
        <f aca="false">December!Y25+'December Hydro'!AD106</f>
        <v>30</v>
      </c>
      <c r="Z25" s="6" t="n">
        <f aca="false">AVERAGE(Y25,B25:I25)</f>
        <v>27.5555555555556</v>
      </c>
      <c r="AA25" s="6" t="n">
        <f aca="false">AVERAGE(T25:X25,J25:M25)</f>
        <v>25.1111111111111</v>
      </c>
      <c r="AB25" s="0" t="n">
        <f aca="false">AVERAGE(N25:S25)</f>
        <v>28.5</v>
      </c>
      <c r="AC25" s="6" t="n">
        <f aca="false">SUM(Y25,B25:I25)</f>
        <v>248</v>
      </c>
      <c r="AD25" s="6" t="n">
        <f aca="false">SUM(J25:X25)</f>
        <v>397</v>
      </c>
    </row>
    <row r="26" customFormat="false" ht="12.75" hidden="false" customHeight="false" outlineLevel="0" collapsed="false">
      <c r="A26" s="3" t="n">
        <v>22</v>
      </c>
      <c r="B26" s="5" t="n">
        <f aca="false">December!B26+'December Hydro'!G107</f>
        <v>30</v>
      </c>
      <c r="C26" s="5" t="n">
        <f aca="false">December!C26+'December Hydro'!H107</f>
        <v>30</v>
      </c>
      <c r="D26" s="5" t="n">
        <f aca="false">December!D26+'December Hydro'!I107</f>
        <v>29</v>
      </c>
      <c r="E26" s="5" t="n">
        <f aca="false">December!E26+'December Hydro'!J107</f>
        <v>29</v>
      </c>
      <c r="F26" s="5" t="n">
        <f aca="false">December!F26+'December Hydro'!K107</f>
        <v>29</v>
      </c>
      <c r="G26" s="5" t="n">
        <f aca="false">December!G26+'December Hydro'!L107</f>
        <v>29</v>
      </c>
      <c r="H26" s="5" t="n">
        <f aca="false">December!H26+'December Hydro'!M107</f>
        <v>23</v>
      </c>
      <c r="I26" s="5" t="n">
        <f aca="false">December!I26+'December Hydro'!N107</f>
        <v>21</v>
      </c>
      <c r="J26" s="5" t="n">
        <f aca="false">December!J26+'December Hydro'!O107</f>
        <v>21</v>
      </c>
      <c r="K26" s="5" t="n">
        <f aca="false">December!K26+'December Hydro'!P107</f>
        <v>21</v>
      </c>
      <c r="L26" s="5" t="n">
        <f aca="false">December!L26+'December Hydro'!Q107</f>
        <v>21</v>
      </c>
      <c r="M26" s="5" t="n">
        <f aca="false">December!M26+'December Hydro'!R107</f>
        <v>21</v>
      </c>
      <c r="N26" s="5" t="n">
        <f aca="false">December!N26+'December Hydro'!S107</f>
        <v>21</v>
      </c>
      <c r="O26" s="5" t="n">
        <f aca="false">December!O26+'December Hydro'!T107</f>
        <v>21</v>
      </c>
      <c r="P26" s="5" t="n">
        <f aca="false">December!P26+'December Hydro'!U107</f>
        <v>21</v>
      </c>
      <c r="Q26" s="5" t="n">
        <f aca="false">December!Q26+'December Hydro'!V107</f>
        <v>21</v>
      </c>
      <c r="R26" s="5" t="n">
        <f aca="false">December!R26+'December Hydro'!W107</f>
        <v>21</v>
      </c>
      <c r="S26" s="5" t="n">
        <f aca="false">December!S26+'December Hydro'!X107</f>
        <v>21</v>
      </c>
      <c r="T26" s="5" t="n">
        <f aca="false">December!T26+'December Hydro'!Y107</f>
        <v>21</v>
      </c>
      <c r="U26" s="5" t="n">
        <f aca="false">December!U26+'December Hydro'!Z107</f>
        <v>21</v>
      </c>
      <c r="V26" s="5" t="n">
        <f aca="false">December!V26+'December Hydro'!AA107</f>
        <v>21</v>
      </c>
      <c r="W26" s="5" t="n">
        <f aca="false">December!W26+'December Hydro'!AB107</f>
        <v>19</v>
      </c>
      <c r="X26" s="5" t="n">
        <f aca="false">December!X26+'December Hydro'!AC107</f>
        <v>26</v>
      </c>
      <c r="Y26" s="5" t="n">
        <f aca="false">December!Y26+'December Hydro'!AD107</f>
        <v>30</v>
      </c>
      <c r="Z26" s="6" t="n">
        <f aca="false">AVERAGE(B26:Y26)</f>
        <v>23.6666666666667</v>
      </c>
      <c r="AA26" s="6"/>
      <c r="AC26" s="6" t="n">
        <f aca="false">SUM(B26:Y26)</f>
        <v>568</v>
      </c>
      <c r="AD26" s="6"/>
    </row>
    <row r="27" customFormat="false" ht="12.75" hidden="false" customHeight="false" outlineLevel="0" collapsed="false">
      <c r="A27" s="7" t="n">
        <v>23</v>
      </c>
      <c r="B27" s="5" t="n">
        <f aca="false">December!B27+'December Hydro'!G108</f>
        <v>30</v>
      </c>
      <c r="C27" s="5" t="n">
        <f aca="false">December!C27+'December Hydro'!H108</f>
        <v>31</v>
      </c>
      <c r="D27" s="5" t="n">
        <f aca="false">December!D27+'December Hydro'!I108</f>
        <v>31</v>
      </c>
      <c r="E27" s="5" t="n">
        <f aca="false">December!E27+'December Hydro'!J108</f>
        <v>31</v>
      </c>
      <c r="F27" s="5" t="n">
        <f aca="false">December!F27+'December Hydro'!K108</f>
        <v>31</v>
      </c>
      <c r="G27" s="5" t="n">
        <f aca="false">December!G27+'December Hydro'!L108</f>
        <v>31</v>
      </c>
      <c r="H27" s="5" t="n">
        <f aca="false">December!H27+'December Hydro'!M108</f>
        <v>31</v>
      </c>
      <c r="I27" s="5" t="n">
        <f aca="false">December!I27+'December Hydro'!N108</f>
        <v>31</v>
      </c>
      <c r="J27" s="5" t="n">
        <f aca="false">December!J27+'December Hydro'!O108</f>
        <v>31</v>
      </c>
      <c r="K27" s="5" t="n">
        <f aca="false">December!K27+'December Hydro'!P108</f>
        <v>31</v>
      </c>
      <c r="L27" s="5" t="n">
        <f aca="false">December!L27+'December Hydro'!Q108</f>
        <v>31</v>
      </c>
      <c r="M27" s="5" t="n">
        <f aca="false">December!M27+'December Hydro'!R108</f>
        <v>31</v>
      </c>
      <c r="N27" s="5" t="n">
        <f aca="false">December!N27+'December Hydro'!S108</f>
        <v>31</v>
      </c>
      <c r="O27" s="5" t="n">
        <f aca="false">December!O27+'December Hydro'!T108</f>
        <v>31</v>
      </c>
      <c r="P27" s="5" t="n">
        <f aca="false">December!P27+'December Hydro'!U108</f>
        <v>31</v>
      </c>
      <c r="Q27" s="5" t="n">
        <f aca="false">December!Q27+'December Hydro'!V108</f>
        <v>31</v>
      </c>
      <c r="R27" s="5" t="n">
        <f aca="false">December!R27+'December Hydro'!W108</f>
        <v>31</v>
      </c>
      <c r="S27" s="5" t="n">
        <f aca="false">December!S27+'December Hydro'!X108</f>
        <v>31</v>
      </c>
      <c r="T27" s="5" t="n">
        <f aca="false">December!T27+'December Hydro'!Y108</f>
        <v>31</v>
      </c>
      <c r="U27" s="5" t="n">
        <f aca="false">December!U27+'December Hydro'!Z108</f>
        <v>31</v>
      </c>
      <c r="V27" s="5" t="n">
        <f aca="false">December!V27+'December Hydro'!AA108</f>
        <v>31</v>
      </c>
      <c r="W27" s="5" t="n">
        <f aca="false">December!W27+'December Hydro'!AB108</f>
        <v>31</v>
      </c>
      <c r="X27" s="5" t="n">
        <f aca="false">December!X27+'December Hydro'!AC108</f>
        <v>31</v>
      </c>
      <c r="Y27" s="5" t="n">
        <f aca="false">December!Y27+'December Hydro'!AD108</f>
        <v>30</v>
      </c>
      <c r="Z27" s="6" t="n">
        <f aca="false">AVERAGE(B27:Y27)</f>
        <v>30.9166666666667</v>
      </c>
      <c r="AA27" s="6"/>
      <c r="AC27" s="6" t="n">
        <f aca="false">SUM(B27:Y27)</f>
        <v>742</v>
      </c>
      <c r="AD27" s="6"/>
    </row>
    <row r="28" customFormat="false" ht="12.75" hidden="false" customHeight="false" outlineLevel="0" collapsed="false">
      <c r="A28" s="3" t="n">
        <v>24</v>
      </c>
      <c r="B28" s="5" t="n">
        <f aca="false">December!B28+'December Hydro'!G109</f>
        <v>30</v>
      </c>
      <c r="C28" s="5" t="n">
        <f aca="false">December!C28+'December Hydro'!H109</f>
        <v>30</v>
      </c>
      <c r="D28" s="5" t="n">
        <f aca="false">December!D28+'December Hydro'!I109</f>
        <v>29</v>
      </c>
      <c r="E28" s="5" t="n">
        <f aca="false">December!E28+'December Hydro'!J109</f>
        <v>29</v>
      </c>
      <c r="F28" s="5" t="n">
        <f aca="false">December!F28+'December Hydro'!K109</f>
        <v>29</v>
      </c>
      <c r="G28" s="5" t="n">
        <f aca="false">December!G28+'December Hydro'!L109</f>
        <v>29</v>
      </c>
      <c r="H28" s="5" t="n">
        <f aca="false">December!H28+'December Hydro'!M109</f>
        <v>23</v>
      </c>
      <c r="I28" s="5" t="n">
        <f aca="false">December!I28+'December Hydro'!N109</f>
        <v>19</v>
      </c>
      <c r="J28" s="8" t="n">
        <f aca="false">December!J28+'December Hydro'!O109</f>
        <v>25</v>
      </c>
      <c r="K28" s="8" t="n">
        <f aca="false">December!K28+'December Hydro'!P109</f>
        <v>27</v>
      </c>
      <c r="L28" s="8" t="n">
        <f aca="false">December!L28+'December Hydro'!Q109</f>
        <v>29</v>
      </c>
      <c r="M28" s="8" t="n">
        <f aca="false">December!M28+'December Hydro'!R109</f>
        <v>29</v>
      </c>
      <c r="N28" s="8" t="n">
        <f aca="false">December!N28+'December Hydro'!S109</f>
        <v>29</v>
      </c>
      <c r="O28" s="8" t="n">
        <f aca="false">December!O28+'December Hydro'!T109</f>
        <v>29</v>
      </c>
      <c r="P28" s="8" t="n">
        <f aca="false">December!P28+'December Hydro'!U109</f>
        <v>29</v>
      </c>
      <c r="Q28" s="8" t="n">
        <f aca="false">December!Q28+'December Hydro'!V109</f>
        <v>29</v>
      </c>
      <c r="R28" s="8" t="n">
        <f aca="false">December!R28+'December Hydro'!W109</f>
        <v>28</v>
      </c>
      <c r="S28" s="8" t="n">
        <f aca="false">December!S28+'December Hydro'!X109</f>
        <v>27</v>
      </c>
      <c r="T28" s="8" t="n">
        <f aca="false">December!T28+'December Hydro'!Y109</f>
        <v>23</v>
      </c>
      <c r="U28" s="8" t="n">
        <f aca="false">December!U28+'December Hydro'!Z109</f>
        <v>23</v>
      </c>
      <c r="V28" s="8" t="n">
        <f aca="false">December!V28+'December Hydro'!AA109</f>
        <v>21</v>
      </c>
      <c r="W28" s="8" t="n">
        <f aca="false">December!W28+'December Hydro'!AB109</f>
        <v>21</v>
      </c>
      <c r="X28" s="8" t="n">
        <f aca="false">December!X28+'December Hydro'!AC109</f>
        <v>28</v>
      </c>
      <c r="Y28" s="5" t="n">
        <f aca="false">December!Y28+'December Hydro'!AD109</f>
        <v>30</v>
      </c>
      <c r="Z28" s="6" t="n">
        <f aca="false">AVERAGE(Y28,B28:I28)</f>
        <v>27.5555555555556</v>
      </c>
      <c r="AA28" s="6" t="n">
        <f aca="false">AVERAGE(T28:X28,J28:M28)</f>
        <v>25.1111111111111</v>
      </c>
      <c r="AB28" s="0" t="n">
        <f aca="false">AVERAGE(N28:S28)</f>
        <v>28.5</v>
      </c>
      <c r="AC28" s="6" t="n">
        <f aca="false">SUM(Y28,B28:I28)</f>
        <v>248</v>
      </c>
      <c r="AD28" s="6" t="n">
        <f aca="false">SUM(J28:X28)</f>
        <v>397</v>
      </c>
    </row>
    <row r="29" customFormat="false" ht="12.75" hidden="false" customHeight="false" outlineLevel="0" collapsed="false">
      <c r="A29" s="9" t="n">
        <v>25</v>
      </c>
      <c r="B29" s="5" t="n">
        <f aca="false">December!B29+'December Hydro'!G110</f>
        <v>30</v>
      </c>
      <c r="C29" s="5" t="n">
        <f aca="false">December!C29+'December Hydro'!H110</f>
        <v>31</v>
      </c>
      <c r="D29" s="5" t="n">
        <f aca="false">December!D29+'December Hydro'!I110</f>
        <v>31</v>
      </c>
      <c r="E29" s="5" t="n">
        <f aca="false">December!E29+'December Hydro'!J110</f>
        <v>31</v>
      </c>
      <c r="F29" s="5" t="n">
        <f aca="false">December!F29+'December Hydro'!K110</f>
        <v>31</v>
      </c>
      <c r="G29" s="5" t="n">
        <f aca="false">December!G29+'December Hydro'!L110</f>
        <v>31</v>
      </c>
      <c r="H29" s="5" t="n">
        <f aca="false">December!H29+'December Hydro'!M110</f>
        <v>31</v>
      </c>
      <c r="I29" s="5" t="n">
        <f aca="false">December!I29+'December Hydro'!N110</f>
        <v>31</v>
      </c>
      <c r="J29" s="5" t="n">
        <f aca="false">December!J29+'December Hydro'!O110</f>
        <v>31</v>
      </c>
      <c r="K29" s="5" t="n">
        <f aca="false">December!K29+'December Hydro'!P110</f>
        <v>31</v>
      </c>
      <c r="L29" s="5" t="n">
        <f aca="false">December!L29+'December Hydro'!Q110</f>
        <v>31</v>
      </c>
      <c r="M29" s="5" t="n">
        <f aca="false">December!M29+'December Hydro'!R110</f>
        <v>31</v>
      </c>
      <c r="N29" s="5" t="n">
        <f aca="false">December!N29+'December Hydro'!S110</f>
        <v>31</v>
      </c>
      <c r="O29" s="5" t="n">
        <f aca="false">December!O29+'December Hydro'!T110</f>
        <v>31</v>
      </c>
      <c r="P29" s="5" t="n">
        <f aca="false">December!P29+'December Hydro'!U110</f>
        <v>31</v>
      </c>
      <c r="Q29" s="5" t="n">
        <f aca="false">December!Q29+'December Hydro'!V110</f>
        <v>31</v>
      </c>
      <c r="R29" s="5" t="n">
        <f aca="false">December!R29+'December Hydro'!W110</f>
        <v>31</v>
      </c>
      <c r="S29" s="5" t="n">
        <f aca="false">December!S29+'December Hydro'!X110</f>
        <v>31</v>
      </c>
      <c r="T29" s="5" t="n">
        <f aca="false">December!T29+'December Hydro'!Y110</f>
        <v>31</v>
      </c>
      <c r="U29" s="5" t="n">
        <f aca="false">December!U29+'December Hydro'!Z110</f>
        <v>31</v>
      </c>
      <c r="V29" s="5" t="n">
        <f aca="false">December!V29+'December Hydro'!AA110</f>
        <v>31</v>
      </c>
      <c r="W29" s="5" t="n">
        <f aca="false">December!W29+'December Hydro'!AB110</f>
        <v>31</v>
      </c>
      <c r="X29" s="5" t="n">
        <f aca="false">December!X29+'December Hydro'!AC110</f>
        <v>31</v>
      </c>
      <c r="Y29" s="5" t="n">
        <f aca="false">December!Y29+'December Hydro'!AD110</f>
        <v>30</v>
      </c>
      <c r="Z29" s="6" t="n">
        <f aca="false">AVERAGE(Y29,B29:I29)</f>
        <v>30.7777777777778</v>
      </c>
      <c r="AA29" s="6" t="n">
        <f aca="false">AVERAGE(T29:X29,J29:M29)</f>
        <v>31</v>
      </c>
      <c r="AB29" s="0" t="n">
        <f aca="false">AVERAGE(N29:S29)</f>
        <v>31</v>
      </c>
      <c r="AC29" s="6" t="n">
        <f aca="false">SUM(B29:Y29)</f>
        <v>742</v>
      </c>
      <c r="AD29" s="6"/>
    </row>
    <row r="30" customFormat="false" ht="12.75" hidden="false" customHeight="false" outlineLevel="0" collapsed="false">
      <c r="A30" s="3" t="n">
        <v>26</v>
      </c>
      <c r="B30" s="5" t="n">
        <f aca="false">December!B30+'December Hydro'!G111</f>
        <v>30</v>
      </c>
      <c r="C30" s="5" t="n">
        <f aca="false">December!C30+'December Hydro'!H111</f>
        <v>30</v>
      </c>
      <c r="D30" s="5" t="n">
        <f aca="false">December!D30+'December Hydro'!I111</f>
        <v>29</v>
      </c>
      <c r="E30" s="5" t="n">
        <f aca="false">December!E30+'December Hydro'!J111</f>
        <v>29</v>
      </c>
      <c r="F30" s="5" t="n">
        <f aca="false">December!F30+'December Hydro'!K111</f>
        <v>29</v>
      </c>
      <c r="G30" s="5" t="n">
        <f aca="false">December!G30+'December Hydro'!L111</f>
        <v>29</v>
      </c>
      <c r="H30" s="5" t="n">
        <f aca="false">December!H30+'December Hydro'!M111</f>
        <v>23</v>
      </c>
      <c r="I30" s="5" t="n">
        <f aca="false">December!I30+'December Hydro'!N111</f>
        <v>19</v>
      </c>
      <c r="J30" s="8" t="n">
        <f aca="false">December!J30+'December Hydro'!O111</f>
        <v>25</v>
      </c>
      <c r="K30" s="8" t="n">
        <f aca="false">December!K30+'December Hydro'!P111</f>
        <v>27</v>
      </c>
      <c r="L30" s="8" t="n">
        <f aca="false">December!L30+'December Hydro'!Q111</f>
        <v>29</v>
      </c>
      <c r="M30" s="8" t="n">
        <f aca="false">December!M30+'December Hydro'!R111</f>
        <v>29</v>
      </c>
      <c r="N30" s="8" t="n">
        <f aca="false">December!N30+'December Hydro'!S111</f>
        <v>29</v>
      </c>
      <c r="O30" s="8" t="n">
        <f aca="false">December!O30+'December Hydro'!T111</f>
        <v>29</v>
      </c>
      <c r="P30" s="8" t="n">
        <f aca="false">December!P30+'December Hydro'!U111</f>
        <v>29</v>
      </c>
      <c r="Q30" s="8" t="n">
        <f aca="false">December!Q30+'December Hydro'!V111</f>
        <v>29</v>
      </c>
      <c r="R30" s="8" t="n">
        <f aca="false">December!R30+'December Hydro'!W111</f>
        <v>28</v>
      </c>
      <c r="S30" s="8" t="n">
        <f aca="false">December!S30+'December Hydro'!X111</f>
        <v>27</v>
      </c>
      <c r="T30" s="8" t="n">
        <f aca="false">December!T30+'December Hydro'!Y111</f>
        <v>23</v>
      </c>
      <c r="U30" s="8" t="n">
        <f aca="false">December!U30+'December Hydro'!Z111</f>
        <v>23</v>
      </c>
      <c r="V30" s="8" t="n">
        <f aca="false">December!V30+'December Hydro'!AA111</f>
        <v>21</v>
      </c>
      <c r="W30" s="8" t="n">
        <f aca="false">December!W30+'December Hydro'!AB111</f>
        <v>21</v>
      </c>
      <c r="X30" s="8" t="n">
        <f aca="false">December!X30+'December Hydro'!AC111</f>
        <v>28</v>
      </c>
      <c r="Y30" s="5" t="n">
        <f aca="false">December!Y30+'December Hydro'!AD111</f>
        <v>30</v>
      </c>
      <c r="Z30" s="6" t="n">
        <f aca="false">AVERAGE(Y30,B30:I30)</f>
        <v>27.5555555555556</v>
      </c>
      <c r="AA30" s="6" t="n">
        <f aca="false">AVERAGE(T30:X30,J30:M30)</f>
        <v>25.1111111111111</v>
      </c>
      <c r="AB30" s="0" t="n">
        <f aca="false">AVERAGE(N30:S30)</f>
        <v>28.5</v>
      </c>
      <c r="AC30" s="6" t="n">
        <f aca="false">SUM(Y30,B30:I30)</f>
        <v>248</v>
      </c>
      <c r="AD30" s="6" t="n">
        <f aca="false">SUM(J30:X30)</f>
        <v>397</v>
      </c>
    </row>
    <row r="31" customFormat="false" ht="12.75" hidden="false" customHeight="false" outlineLevel="0" collapsed="false">
      <c r="A31" s="3" t="n">
        <v>27</v>
      </c>
      <c r="B31" s="5" t="n">
        <f aca="false">December!B31+'December Hydro'!G112</f>
        <v>30</v>
      </c>
      <c r="C31" s="5" t="n">
        <f aca="false">December!C31+'December Hydro'!H112</f>
        <v>30</v>
      </c>
      <c r="D31" s="5" t="n">
        <f aca="false">December!D31+'December Hydro'!I112</f>
        <v>29</v>
      </c>
      <c r="E31" s="5" t="n">
        <f aca="false">December!E31+'December Hydro'!J112</f>
        <v>29</v>
      </c>
      <c r="F31" s="5" t="n">
        <f aca="false">December!F31+'December Hydro'!K112</f>
        <v>29</v>
      </c>
      <c r="G31" s="5" t="n">
        <f aca="false">December!G31+'December Hydro'!L112</f>
        <v>29</v>
      </c>
      <c r="H31" s="5" t="n">
        <f aca="false">December!H31+'December Hydro'!M112</f>
        <v>23</v>
      </c>
      <c r="I31" s="5" t="n">
        <f aca="false">December!I31+'December Hydro'!N112</f>
        <v>19</v>
      </c>
      <c r="J31" s="8" t="n">
        <f aca="false">December!J31+'December Hydro'!O112</f>
        <v>25</v>
      </c>
      <c r="K31" s="8" t="n">
        <f aca="false">December!K31+'December Hydro'!P112</f>
        <v>27</v>
      </c>
      <c r="L31" s="8" t="n">
        <f aca="false">December!L31+'December Hydro'!Q112</f>
        <v>29</v>
      </c>
      <c r="M31" s="8" t="n">
        <f aca="false">December!M31+'December Hydro'!R112</f>
        <v>29</v>
      </c>
      <c r="N31" s="8" t="n">
        <f aca="false">December!N31+'December Hydro'!S112</f>
        <v>29</v>
      </c>
      <c r="O31" s="8" t="n">
        <f aca="false">December!O31+'December Hydro'!T112</f>
        <v>29</v>
      </c>
      <c r="P31" s="8" t="n">
        <f aca="false">December!P31+'December Hydro'!U112</f>
        <v>29</v>
      </c>
      <c r="Q31" s="8" t="n">
        <f aca="false">December!Q31+'December Hydro'!V112</f>
        <v>29</v>
      </c>
      <c r="R31" s="8" t="n">
        <f aca="false">December!R31+'December Hydro'!W112</f>
        <v>28</v>
      </c>
      <c r="S31" s="8" t="n">
        <f aca="false">December!S31+'December Hydro'!X112</f>
        <v>27</v>
      </c>
      <c r="T31" s="8" t="n">
        <f aca="false">December!T31+'December Hydro'!Y112</f>
        <v>23</v>
      </c>
      <c r="U31" s="8" t="n">
        <f aca="false">December!U31+'December Hydro'!Z112</f>
        <v>23</v>
      </c>
      <c r="V31" s="8" t="n">
        <f aca="false">December!V31+'December Hydro'!AA112</f>
        <v>21</v>
      </c>
      <c r="W31" s="8" t="n">
        <f aca="false">December!W31+'December Hydro'!AB112</f>
        <v>21</v>
      </c>
      <c r="X31" s="8" t="n">
        <f aca="false">December!X31+'December Hydro'!AC112</f>
        <v>28</v>
      </c>
      <c r="Y31" s="5" t="n">
        <f aca="false">December!Y31+'December Hydro'!AD112</f>
        <v>30</v>
      </c>
      <c r="Z31" s="6" t="n">
        <f aca="false">AVERAGE(Y31,B31:I31)</f>
        <v>27.5555555555556</v>
      </c>
      <c r="AA31" s="6" t="n">
        <f aca="false">AVERAGE(T31:X31,J31:M31)</f>
        <v>25.1111111111111</v>
      </c>
      <c r="AB31" s="0" t="n">
        <f aca="false">AVERAGE(N31:S31)</f>
        <v>28.5</v>
      </c>
      <c r="AC31" s="6" t="n">
        <f aca="false">SUM(Y31,B31:I31)</f>
        <v>248</v>
      </c>
      <c r="AD31" s="6" t="n">
        <f aca="false">SUM(J31:X31)</f>
        <v>397</v>
      </c>
    </row>
    <row r="32" customFormat="false" ht="12.75" hidden="false" customHeight="false" outlineLevel="0" collapsed="false">
      <c r="A32" s="3" t="n">
        <v>28</v>
      </c>
      <c r="B32" s="5" t="n">
        <f aca="false">December!B32+'December Hydro'!G113</f>
        <v>30</v>
      </c>
      <c r="C32" s="5" t="n">
        <f aca="false">December!C32+'December Hydro'!H113</f>
        <v>30</v>
      </c>
      <c r="D32" s="5" t="n">
        <f aca="false">December!D32+'December Hydro'!I113</f>
        <v>30</v>
      </c>
      <c r="E32" s="5" t="n">
        <f aca="false">December!E32+'December Hydro'!J113</f>
        <v>30</v>
      </c>
      <c r="F32" s="5" t="n">
        <f aca="false">December!F32+'December Hydro'!K113</f>
        <v>30</v>
      </c>
      <c r="G32" s="5" t="n">
        <f aca="false">December!G32+'December Hydro'!L113</f>
        <v>30</v>
      </c>
      <c r="H32" s="5" t="n">
        <f aca="false">December!H32+'December Hydro'!M113</f>
        <v>24</v>
      </c>
      <c r="I32" s="5" t="n">
        <f aca="false">December!I32+'December Hydro'!N113</f>
        <v>19</v>
      </c>
      <c r="J32" s="8" t="n">
        <f aca="false">December!J32+'December Hydro'!O113</f>
        <v>25</v>
      </c>
      <c r="K32" s="8" t="n">
        <f aca="false">December!K32+'December Hydro'!P113</f>
        <v>27</v>
      </c>
      <c r="L32" s="8" t="n">
        <f aca="false">December!L32+'December Hydro'!Q113</f>
        <v>29</v>
      </c>
      <c r="M32" s="8" t="n">
        <f aca="false">December!M32+'December Hydro'!R113</f>
        <v>29</v>
      </c>
      <c r="N32" s="8" t="n">
        <f aca="false">December!N32+'December Hydro'!S113</f>
        <v>29</v>
      </c>
      <c r="O32" s="8" t="n">
        <f aca="false">December!O32+'December Hydro'!T113</f>
        <v>29</v>
      </c>
      <c r="P32" s="8" t="n">
        <f aca="false">December!P32+'December Hydro'!U113</f>
        <v>29</v>
      </c>
      <c r="Q32" s="8" t="n">
        <f aca="false">December!Q32+'December Hydro'!V113</f>
        <v>29</v>
      </c>
      <c r="R32" s="8" t="n">
        <f aca="false">December!R32+'December Hydro'!W113</f>
        <v>28</v>
      </c>
      <c r="S32" s="8" t="n">
        <f aca="false">December!S32+'December Hydro'!X113</f>
        <v>27</v>
      </c>
      <c r="T32" s="8" t="n">
        <f aca="false">December!T32+'December Hydro'!Y113</f>
        <v>23</v>
      </c>
      <c r="U32" s="8" t="n">
        <f aca="false">December!U32+'December Hydro'!Z113</f>
        <v>23</v>
      </c>
      <c r="V32" s="8" t="n">
        <f aca="false">December!V32+'December Hydro'!AA113</f>
        <v>21</v>
      </c>
      <c r="W32" s="8" t="n">
        <f aca="false">December!W32+'December Hydro'!AB113</f>
        <v>21</v>
      </c>
      <c r="X32" s="8" t="n">
        <f aca="false">December!X32+'December Hydro'!AC113</f>
        <v>28</v>
      </c>
      <c r="Y32" s="5" t="n">
        <f aca="false">December!Y32+'December Hydro'!AD113</f>
        <v>30</v>
      </c>
      <c r="Z32" s="6" t="n">
        <f aca="false">AVERAGE(Y32,B32:I32)</f>
        <v>28.1111111111111</v>
      </c>
      <c r="AA32" s="6" t="n">
        <f aca="false">AVERAGE(T32:X32,J32:M32)</f>
        <v>25.1111111111111</v>
      </c>
      <c r="AB32" s="0" t="n">
        <f aca="false">AVERAGE(N32:S32)</f>
        <v>28.5</v>
      </c>
      <c r="AC32" s="6" t="n">
        <f aca="false">SUM(Y32,B32:I32)</f>
        <v>253</v>
      </c>
      <c r="AD32" s="6" t="n">
        <f aca="false">SUM(J32:X32)</f>
        <v>397</v>
      </c>
    </row>
    <row r="33" customFormat="false" ht="12.75" hidden="false" customHeight="false" outlineLevel="0" collapsed="false">
      <c r="A33" s="3" t="n">
        <v>29</v>
      </c>
      <c r="B33" s="5" t="n">
        <f aca="false">December!B33+'December Hydro'!G114</f>
        <v>30</v>
      </c>
      <c r="C33" s="5" t="n">
        <f aca="false">December!C33+'December Hydro'!H114</f>
        <v>31</v>
      </c>
      <c r="D33" s="5" t="n">
        <f aca="false">December!D33+'December Hydro'!I114</f>
        <v>30</v>
      </c>
      <c r="E33" s="5" t="n">
        <f aca="false">December!E33+'December Hydro'!J114</f>
        <v>30</v>
      </c>
      <c r="F33" s="5" t="n">
        <f aca="false">December!F33+'December Hydro'!K114</f>
        <v>30</v>
      </c>
      <c r="G33" s="5" t="n">
        <f aca="false">December!G33+'December Hydro'!L114</f>
        <v>30</v>
      </c>
      <c r="H33" s="5" t="n">
        <f aca="false">December!H33+'December Hydro'!M114</f>
        <v>24</v>
      </c>
      <c r="I33" s="5" t="n">
        <f aca="false">December!I33+'December Hydro'!N114</f>
        <v>21</v>
      </c>
      <c r="J33" s="5" t="n">
        <f aca="false">December!J33+'December Hydro'!O114</f>
        <v>21</v>
      </c>
      <c r="K33" s="5" t="n">
        <f aca="false">December!K33+'December Hydro'!P114</f>
        <v>21</v>
      </c>
      <c r="L33" s="5" t="n">
        <f aca="false">December!L33+'December Hydro'!Q114</f>
        <v>21</v>
      </c>
      <c r="M33" s="5" t="n">
        <f aca="false">December!M33+'December Hydro'!R114</f>
        <v>21</v>
      </c>
      <c r="N33" s="5" t="n">
        <f aca="false">December!N33+'December Hydro'!S114</f>
        <v>21</v>
      </c>
      <c r="O33" s="5" t="n">
        <f aca="false">December!O33+'December Hydro'!T114</f>
        <v>21</v>
      </c>
      <c r="P33" s="5" t="n">
        <f aca="false">December!P33+'December Hydro'!U114</f>
        <v>21</v>
      </c>
      <c r="Q33" s="5" t="n">
        <f aca="false">December!Q33+'December Hydro'!V114</f>
        <v>21</v>
      </c>
      <c r="R33" s="5" t="n">
        <f aca="false">December!R33+'December Hydro'!W114</f>
        <v>21</v>
      </c>
      <c r="S33" s="5" t="n">
        <f aca="false">December!S33+'December Hydro'!X114</f>
        <v>21</v>
      </c>
      <c r="T33" s="5" t="n">
        <f aca="false">December!T33+'December Hydro'!Y114</f>
        <v>21</v>
      </c>
      <c r="U33" s="5" t="n">
        <f aca="false">December!U33+'December Hydro'!Z114</f>
        <v>21</v>
      </c>
      <c r="V33" s="5" t="n">
        <f aca="false">December!V33+'December Hydro'!AA114</f>
        <v>21</v>
      </c>
      <c r="W33" s="5" t="n">
        <f aca="false">December!W33+'December Hydro'!AB114</f>
        <v>21</v>
      </c>
      <c r="X33" s="5" t="n">
        <f aca="false">December!X33+'December Hydro'!AC114</f>
        <v>28</v>
      </c>
      <c r="Y33" s="5" t="n">
        <f aca="false">December!Y33+'December Hydro'!AD114</f>
        <v>30</v>
      </c>
      <c r="Z33" s="6" t="n">
        <f aca="false">AVERAGE(B33:Y33)</f>
        <v>24.0833333333333</v>
      </c>
      <c r="AA33" s="6"/>
      <c r="AC33" s="6" t="n">
        <f aca="false">SUM(B33:Y33)</f>
        <v>578</v>
      </c>
      <c r="AD33" s="6"/>
    </row>
    <row r="34" customFormat="false" ht="12.75" hidden="false" customHeight="false" outlineLevel="0" collapsed="false">
      <c r="A34" s="7" t="n">
        <v>30</v>
      </c>
      <c r="B34" s="5" t="n">
        <f aca="false">December!B34+'December Hydro'!G115</f>
        <v>30</v>
      </c>
      <c r="C34" s="5" t="n">
        <f aca="false">December!C34+'December Hydro'!H115</f>
        <v>31</v>
      </c>
      <c r="D34" s="5" t="n">
        <f aca="false">December!D34+'December Hydro'!I115</f>
        <v>31</v>
      </c>
      <c r="E34" s="5" t="n">
        <f aca="false">December!E34+'December Hydro'!J115</f>
        <v>31</v>
      </c>
      <c r="F34" s="5" t="n">
        <f aca="false">December!F34+'December Hydro'!K115</f>
        <v>31</v>
      </c>
      <c r="G34" s="5" t="n">
        <f aca="false">December!G34+'December Hydro'!L115</f>
        <v>31</v>
      </c>
      <c r="H34" s="5" t="n">
        <f aca="false">December!H34+'December Hydro'!M115</f>
        <v>31</v>
      </c>
      <c r="I34" s="5" t="n">
        <f aca="false">December!I34+'December Hydro'!N115</f>
        <v>31</v>
      </c>
      <c r="J34" s="5" t="n">
        <f aca="false">December!J34+'December Hydro'!O115</f>
        <v>31</v>
      </c>
      <c r="K34" s="5" t="n">
        <f aca="false">December!K34+'December Hydro'!P115</f>
        <v>31</v>
      </c>
      <c r="L34" s="5" t="n">
        <f aca="false">December!L34+'December Hydro'!Q115</f>
        <v>31</v>
      </c>
      <c r="M34" s="5" t="n">
        <f aca="false">December!M34+'December Hydro'!R115</f>
        <v>31</v>
      </c>
      <c r="N34" s="5" t="n">
        <f aca="false">December!N34+'December Hydro'!S115</f>
        <v>31</v>
      </c>
      <c r="O34" s="5" t="n">
        <f aca="false">December!O34+'December Hydro'!T115</f>
        <v>31</v>
      </c>
      <c r="P34" s="5" t="n">
        <f aca="false">December!P34+'December Hydro'!U115</f>
        <v>31</v>
      </c>
      <c r="Q34" s="5" t="n">
        <f aca="false">December!Q34+'December Hydro'!V115</f>
        <v>31</v>
      </c>
      <c r="R34" s="5" t="n">
        <f aca="false">December!R34+'December Hydro'!W115</f>
        <v>31</v>
      </c>
      <c r="S34" s="5" t="n">
        <f aca="false">December!S34+'December Hydro'!X115</f>
        <v>31</v>
      </c>
      <c r="T34" s="5" t="n">
        <f aca="false">December!T34+'December Hydro'!Y115</f>
        <v>31</v>
      </c>
      <c r="U34" s="5" t="n">
        <f aca="false">December!U34+'December Hydro'!Z115</f>
        <v>31</v>
      </c>
      <c r="V34" s="5" t="n">
        <f aca="false">December!V34+'December Hydro'!AA115</f>
        <v>31</v>
      </c>
      <c r="W34" s="5" t="n">
        <f aca="false">December!W34+'December Hydro'!AB115</f>
        <v>31</v>
      </c>
      <c r="X34" s="5" t="n">
        <f aca="false">December!X34+'December Hydro'!AC115</f>
        <v>31</v>
      </c>
      <c r="Y34" s="5" t="n">
        <f aca="false">December!Y34+'December Hydro'!AD115</f>
        <v>30</v>
      </c>
      <c r="Z34" s="6" t="n">
        <f aca="false">AVERAGE(B34:Y34)</f>
        <v>30.9166666666667</v>
      </c>
      <c r="AA34" s="6"/>
      <c r="AC34" s="6" t="n">
        <f aca="false">SUM(B34:Y34)</f>
        <v>742</v>
      </c>
      <c r="AD34" s="6"/>
      <c r="AF34" s="1"/>
    </row>
    <row r="35" customFormat="false" ht="12.75" hidden="false" customHeight="false" outlineLevel="0" collapsed="false">
      <c r="A35" s="3" t="n">
        <v>31</v>
      </c>
      <c r="B35" s="5" t="n">
        <f aca="false">December!B35+'December Hydro'!G116</f>
        <v>30</v>
      </c>
      <c r="C35" s="5" t="n">
        <f aca="false">December!C35+'December Hydro'!H116</f>
        <v>30</v>
      </c>
      <c r="D35" s="5" t="n">
        <f aca="false">December!D35+'December Hydro'!I116</f>
        <v>30</v>
      </c>
      <c r="E35" s="5" t="n">
        <f aca="false">December!E35+'December Hydro'!J116</f>
        <v>30</v>
      </c>
      <c r="F35" s="5" t="n">
        <f aca="false">December!F35+'December Hydro'!K116</f>
        <v>30</v>
      </c>
      <c r="G35" s="5" t="n">
        <f aca="false">December!G35+'December Hydro'!L116</f>
        <v>30</v>
      </c>
      <c r="H35" s="5" t="n">
        <f aca="false">December!H35+'December Hydro'!M116</f>
        <v>24</v>
      </c>
      <c r="I35" s="5" t="n">
        <f aca="false">December!I35+'December Hydro'!N116</f>
        <v>19</v>
      </c>
      <c r="J35" s="8" t="n">
        <f aca="false">December!J35+'December Hydro'!O116</f>
        <v>25</v>
      </c>
      <c r="K35" s="8" t="n">
        <f aca="false">December!K35+'December Hydro'!P116</f>
        <v>27</v>
      </c>
      <c r="L35" s="8" t="n">
        <f aca="false">December!L35+'December Hydro'!Q116</f>
        <v>29</v>
      </c>
      <c r="M35" s="8" t="n">
        <f aca="false">December!M35+'December Hydro'!R116</f>
        <v>29</v>
      </c>
      <c r="N35" s="8" t="n">
        <f aca="false">December!N35+'December Hydro'!S116</f>
        <v>29</v>
      </c>
      <c r="O35" s="8" t="n">
        <f aca="false">December!O35+'December Hydro'!T116</f>
        <v>29</v>
      </c>
      <c r="P35" s="8" t="n">
        <f aca="false">December!P35+'December Hydro'!U116</f>
        <v>29</v>
      </c>
      <c r="Q35" s="8" t="n">
        <f aca="false">December!Q35+'December Hydro'!V116</f>
        <v>29</v>
      </c>
      <c r="R35" s="8" t="n">
        <f aca="false">December!R35+'December Hydro'!W116</f>
        <v>28</v>
      </c>
      <c r="S35" s="8" t="n">
        <f aca="false">December!S35+'December Hydro'!X116</f>
        <v>27</v>
      </c>
      <c r="T35" s="8" t="n">
        <f aca="false">December!T35+'December Hydro'!Y116</f>
        <v>23</v>
      </c>
      <c r="U35" s="8" t="n">
        <f aca="false">December!U35+'December Hydro'!Z116</f>
        <v>23</v>
      </c>
      <c r="V35" s="8" t="n">
        <f aca="false">December!V35+'December Hydro'!AA116</f>
        <v>21</v>
      </c>
      <c r="W35" s="8" t="n">
        <f aca="false">December!W35+'December Hydro'!AB116</f>
        <v>21</v>
      </c>
      <c r="X35" s="8" t="n">
        <f aca="false">December!X35+'December Hydro'!AC116</f>
        <v>28</v>
      </c>
      <c r="Y35" s="5" t="n">
        <f aca="false">December!Y35+'December Hydro'!AD116</f>
        <v>30</v>
      </c>
      <c r="Z35" s="6"/>
      <c r="AA35" s="6"/>
      <c r="AC35" s="6" t="n">
        <f aca="false">SUM(Y35,B35:I35)</f>
        <v>253</v>
      </c>
      <c r="AD35" s="6" t="n">
        <f aca="false">SUM(J35:X35)</f>
        <v>397</v>
      </c>
      <c r="AF35" s="1"/>
    </row>
    <row r="36" customFormat="false" ht="12.75" hidden="false" customHeight="false" outlineLevel="0" collapsed="false">
      <c r="X36" s="14"/>
      <c r="Y36" s="44" t="s">
        <v>46</v>
      </c>
      <c r="Z36" s="45" t="n">
        <f aca="false">AVERAGE(Z5:Z34)</f>
        <v>27.5527777777778</v>
      </c>
      <c r="AA36" s="45" t="n">
        <f aca="false">AVERAGE(AA5:AA34)</f>
        <v>25.4152046783626</v>
      </c>
      <c r="AB36" s="45" t="n">
        <f aca="false">AVERAGE(AB5:AB34)</f>
        <v>28.6315789473684</v>
      </c>
      <c r="AC36" s="46" t="n">
        <f aca="false">SUM(AC5:AC34)</f>
        <v>12016</v>
      </c>
      <c r="AD36" s="46" t="n">
        <f aca="false">SUM(AD5:AD34)</f>
        <v>7542</v>
      </c>
      <c r="AE36" s="46" t="n">
        <f aca="false">SUM(AE5:AE34)</f>
        <v>0</v>
      </c>
      <c r="AF36" s="47" t="n">
        <f aca="false">SUM(AC36:AE36)</f>
        <v>19558</v>
      </c>
    </row>
    <row r="37" customFormat="false" ht="12.75" hidden="false" customHeight="false" outlineLevel="0" collapsed="false">
      <c r="Y37" s="48" t="s">
        <v>47</v>
      </c>
      <c r="AB37" s="49" t="s">
        <v>48</v>
      </c>
      <c r="AC37" s="50" t="n">
        <f aca="false">'December Hydro'!AE117</f>
        <v>3206</v>
      </c>
      <c r="AD37" s="50" t="n">
        <f aca="false">'December Hydro'!AF117</f>
        <v>3434</v>
      </c>
      <c r="AE37" s="50" t="n">
        <f aca="false">'December Hydro'!AG117</f>
        <v>0</v>
      </c>
      <c r="AF37" s="51" t="n">
        <f aca="false">SUM(AC37:AE37)</f>
        <v>6640</v>
      </c>
    </row>
    <row r="38" customFormat="false" ht="12.75" hidden="false" customHeight="false" outlineLevel="0" collapsed="false">
      <c r="A38" s="1" t="s">
        <v>49</v>
      </c>
      <c r="Y38" s="48"/>
      <c r="AB38" s="1" t="s">
        <v>50</v>
      </c>
      <c r="AC38" s="14"/>
      <c r="AD38" s="51"/>
      <c r="AE38" s="51"/>
      <c r="AF38" s="51"/>
      <c r="AG38" s="52"/>
    </row>
    <row r="39" customFormat="false" ht="12.75" hidden="false" customHeight="false" outlineLevel="0" collapsed="false">
      <c r="A39" s="0" t="s">
        <v>51</v>
      </c>
      <c r="Y39" s="53" t="s">
        <v>52</v>
      </c>
      <c r="Z39" s="54"/>
      <c r="AA39" s="54"/>
      <c r="AB39" s="55" t="s">
        <v>53</v>
      </c>
      <c r="AC39" s="56" t="n">
        <f aca="false">AC40*1.1</f>
        <v>10670.70906</v>
      </c>
      <c r="AD39" s="56" t="n">
        <f aca="false">AD40*1.1</f>
        <v>8116.35528</v>
      </c>
      <c r="AE39" s="56" t="n">
        <f aca="false">AE40*1.1</f>
        <v>0</v>
      </c>
      <c r="AF39" s="56" t="n">
        <f aca="false">AF40*1.1</f>
        <v>18787.06434</v>
      </c>
      <c r="AG39" s="51"/>
    </row>
    <row r="40" customFormat="false" ht="12.75" hidden="false" customHeight="false" outlineLevel="0" collapsed="false">
      <c r="A40" s="0" t="s">
        <v>54</v>
      </c>
      <c r="Y40" s="48" t="s">
        <v>55</v>
      </c>
      <c r="AC40" s="57" t="n">
        <f aca="false">'Dec LOAD FORECAST'!AJ36</f>
        <v>9700.6446</v>
      </c>
      <c r="AD40" s="57" t="n">
        <f aca="false">'Dec LOAD FORECAST'!AK36</f>
        <v>7378.5048</v>
      </c>
      <c r="AE40" s="57" t="n">
        <f aca="false">'Dec LOAD FORECAST'!AL36</f>
        <v>0</v>
      </c>
      <c r="AF40" s="51" t="n">
        <f aca="false">SUM(AC40:AE40)</f>
        <v>17079.1494</v>
      </c>
    </row>
    <row r="41" customFormat="false" ht="12.75" hidden="false" customHeight="false" outlineLevel="0" collapsed="false">
      <c r="A41" s="0" t="s">
        <v>56</v>
      </c>
      <c r="Y41" s="48" t="s">
        <v>57</v>
      </c>
      <c r="AC41" s="51" t="n">
        <f aca="false">AC40*'Dec LOAD FORECAST'!AM83</f>
        <v>0</v>
      </c>
      <c r="AD41" s="51" t="n">
        <f aca="false">AD40*'Dec LOAD FORECAST'!AN83</f>
        <v>0</v>
      </c>
      <c r="AE41" s="51" t="n">
        <f aca="false">AE40*'Dec LOAD FORECAST'!AO83</f>
        <v>0</v>
      </c>
      <c r="AF41" s="51" t="n">
        <f aca="false">SUM(AC41:AE41)</f>
        <v>0</v>
      </c>
    </row>
    <row r="42" customFormat="false" ht="12.75" hidden="false" customHeight="false" outlineLevel="0" collapsed="false">
      <c r="A42" s="0" t="s">
        <v>58</v>
      </c>
      <c r="X42" s="58"/>
      <c r="Y42" s="59" t="s">
        <v>59</v>
      </c>
      <c r="Z42" s="58"/>
      <c r="AA42" s="58"/>
      <c r="AB42" s="60" t="s">
        <v>60</v>
      </c>
      <c r="AC42" s="61" t="n">
        <f aca="false">AC41*1.1</f>
        <v>0</v>
      </c>
      <c r="AD42" s="61" t="n">
        <f aca="false">AD41*1.1</f>
        <v>0</v>
      </c>
      <c r="AE42" s="61" t="n">
        <f aca="false">AE41*1.1</f>
        <v>0</v>
      </c>
      <c r="AF42" s="61" t="n">
        <f aca="false">SUM(AC42:AE42)</f>
        <v>0</v>
      </c>
    </row>
    <row r="43" customFormat="false" ht="12.75" hidden="false" customHeight="false" outlineLevel="0" collapsed="false">
      <c r="A43" s="0" t="s">
        <v>61</v>
      </c>
      <c r="U43" s="51"/>
      <c r="AC43" s="51"/>
      <c r="AD43" s="51"/>
      <c r="AE43" s="51"/>
      <c r="AF43" s="51"/>
    </row>
    <row r="44" customFormat="false" ht="12.75" hidden="false" customHeight="false" outlineLevel="0" collapsed="false">
      <c r="A44" s="0" t="s">
        <v>62</v>
      </c>
      <c r="AB44" s="62" t="s">
        <v>63</v>
      </c>
    </row>
    <row r="45" customFormat="false" ht="12.75" hidden="false" customHeight="false" outlineLevel="0" collapsed="false">
      <c r="A45" s="0" t="s">
        <v>64</v>
      </c>
      <c r="X45" s="63"/>
      <c r="Y45" s="64" t="s">
        <v>65</v>
      </c>
      <c r="AC45" s="65" t="n">
        <f aca="false">Calc!Z36</f>
        <v>0</v>
      </c>
      <c r="AD45" s="65" t="n">
        <f aca="false">Calc!AA36</f>
        <v>0</v>
      </c>
      <c r="AE45" s="65" t="n">
        <f aca="false">Calc!AB36</f>
        <v>0</v>
      </c>
      <c r="AF45" s="65" t="n">
        <f aca="false">Calc!AC36</f>
        <v>0</v>
      </c>
      <c r="AG45" s="14"/>
      <c r="AH45" s="14"/>
    </row>
    <row r="46" customFormat="false" ht="12.75" hidden="false" customHeight="false" outlineLevel="0" collapsed="false">
      <c r="A46" s="0" t="s">
        <v>66</v>
      </c>
      <c r="AB46" s="66" t="s">
        <v>67</v>
      </c>
      <c r="AG46" s="14"/>
      <c r="AH46" s="3"/>
    </row>
    <row r="47" customFormat="false" ht="12.75" hidden="false" customHeight="false" outlineLevel="0" collapsed="false">
      <c r="X47" s="67"/>
      <c r="Y47" s="68" t="s">
        <v>67</v>
      </c>
      <c r="AC47" s="69" t="n">
        <f aca="false">-(AC39-AC36+AC45)</f>
        <v>1345.29094</v>
      </c>
      <c r="AD47" s="69" t="n">
        <f aca="false">-(AD39-AD36+AD45)</f>
        <v>-574.355280000001</v>
      </c>
      <c r="AE47" s="69" t="n">
        <f aca="false">-(AE39-AE36+AE45)</f>
        <v>-0</v>
      </c>
      <c r="AF47" s="69" t="n">
        <f aca="false">-(AF39-AF36+AF45)</f>
        <v>770.935659999999</v>
      </c>
      <c r="AG47" s="14"/>
      <c r="AH47" s="52"/>
    </row>
    <row r="48" customFormat="false" ht="12.75" hidden="false" customHeight="false" outlineLevel="0" collapsed="false">
      <c r="AG48" s="14"/>
      <c r="AH48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2001-09-05T13:25:10Z</dcterms:created>
  <dc:creator>jbryson</dc:creator>
  <dc:description/>
  <dc:language>en-US</dc:language>
  <cp:lastModifiedBy>jbryson</cp:lastModifiedBy>
  <dcterms:modified xsi:type="dcterms:W3CDTF">2001-11-28T19:29:32Z</dcterms:modified>
  <cp:revision>0</cp:revision>
  <dc:subject/>
  <dc:title/>
</cp:coreProperties>
</file>