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quest List" sheetId="1" state="visible" r:id="rId3"/>
    <sheet name="Form A" sheetId="2" state="visible" r:id="rId4"/>
    <sheet name="Form B" sheetId="3" state="visible" r:id="rId5"/>
    <sheet name="Form C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<sst xmlns="http://schemas.openxmlformats.org/spreadsheetml/2006/main" count="218" uniqueCount="106">
  <si>
    <t xml:space="preserve">Item #</t>
  </si>
  <si>
    <t xml:space="preserve">Description</t>
  </si>
  <si>
    <t xml:space="preserve">Date Requested</t>
  </si>
  <si>
    <t xml:space="preserve">Enron Contact</t>
  </si>
  <si>
    <t xml:space="preserve">Date Received</t>
  </si>
  <si>
    <t xml:space="preserve">Daily Position Report by Counterparty/by Product as of November 30, 2001</t>
  </si>
  <si>
    <t xml:space="preserve">Raj Thapar</t>
  </si>
  <si>
    <t xml:space="preserve">Daily Position Reports of Selected Post Petition Dates (12/31/01 requested)</t>
  </si>
  <si>
    <t xml:space="preserve">Position Reports by Product/By Tenor (maturity buckets)</t>
  </si>
  <si>
    <t xml:space="preserve">Position Reports by Commodity</t>
  </si>
  <si>
    <t xml:space="preserve">Representation of Setoff/Netting Issues for Each Counterparty</t>
  </si>
  <si>
    <t xml:space="preserve">Inventory Values By Product/By Entity/By Location</t>
  </si>
  <si>
    <t xml:space="preserve">Product Programs for Each Desk and Sample Contracts</t>
  </si>
  <si>
    <t xml:space="preserve">Supporting Documentation to Review Methodology and Approaches for Valuation Models</t>
  </si>
  <si>
    <t xml:space="preserve">Detailed Description of  Methodology to Construct Valuation Curves by Commodity and Copy of Policy &amp; Procedures Documentation, if Available</t>
  </si>
  <si>
    <t xml:space="preserve">Where Appropriate, Market Data/Third Party Broker Quotes Supporting Curves when Reviewing Transactions</t>
  </si>
  <si>
    <t xml:space="preserve">Listing of Counterparties that have entered into Global Master Netting Agreements with Enron, including effective and signing dates, as well as copies of the Agreements</t>
  </si>
  <si>
    <t xml:space="preserve">Listing of All Outstanding Trading Related Intercompany Transactions (Debtor and Non-Debtor Entities)</t>
  </si>
  <si>
    <t xml:space="preserve">Corporate Organizational Charts and Reporting Lines Pre and Post Petition</t>
  </si>
  <si>
    <t xml:space="preserve"> </t>
  </si>
  <si>
    <t xml:space="preserve">All suggested threshold levels on the following forms are for placeholder purposes only.  Final buckets to be determined following more in-depth analysis.</t>
  </si>
  <si>
    <t xml:space="preserve">Enron and Affiliates</t>
  </si>
  <si>
    <r>
      <rPr>
        <b val="true"/>
        <sz val="10"/>
        <rFont val="Times New Roman"/>
        <family val="1"/>
      </rPr>
      <t xml:space="preserve">Portfolio Statistics as of: </t>
    </r>
    <r>
      <rPr>
        <b val="true"/>
        <u val="single"/>
        <sz val="10"/>
        <rFont val="Times New Roman"/>
        <family val="1"/>
      </rPr>
      <t xml:space="preserve">Nov 30, 2001</t>
    </r>
  </si>
  <si>
    <t xml:space="preserve">Total MTM </t>
  </si>
  <si>
    <t xml:space="preserve">Commodity: Natural Gas</t>
  </si>
  <si>
    <t xml:space="preserve">Date of Preparation: 1/17/2002 </t>
  </si>
  <si>
    <t xml:space="preserve">Schedule C</t>
  </si>
  <si>
    <t xml:space="preserve">Legal Entity:___________</t>
  </si>
  <si>
    <t xml:space="preserve">Statistic</t>
  </si>
  <si>
    <t xml:space="preserve">Financial </t>
  </si>
  <si>
    <t xml:space="preserve">Physical</t>
  </si>
  <si>
    <t xml:space="preserve">Total</t>
  </si>
  <si>
    <t xml:space="preserve">Total US DPR</t>
  </si>
  <si>
    <t xml:space="preserve">Net</t>
  </si>
  <si>
    <t xml:space="preserve">Variance</t>
  </si>
  <si>
    <r>
      <rPr>
        <b val="true"/>
        <sz val="10"/>
        <rFont val="Times New Roman"/>
        <family val="1"/>
      </rPr>
      <t xml:space="preserve">Estimated MTM </t>
    </r>
    <r>
      <rPr>
        <b val="true"/>
        <vertAlign val="superscript"/>
        <sz val="10"/>
        <rFont val="Times New Roman"/>
        <family val="1"/>
      </rPr>
      <t xml:space="preserve">1 </t>
    </r>
    <r>
      <rPr>
        <b val="true"/>
        <sz val="10"/>
        <rFont val="Times New Roman"/>
        <family val="1"/>
      </rPr>
      <t xml:space="preserve">($)</t>
    </r>
  </si>
  <si>
    <t xml:space="preserve"># of Counterparties</t>
  </si>
  <si>
    <r>
      <rPr>
        <b val="true"/>
        <sz val="10"/>
        <rFont val="Times New Roman"/>
        <family val="1"/>
      </rPr>
      <t xml:space="preserve">Counterparty Distribution by MTM </t>
    </r>
    <r>
      <rPr>
        <b val="true"/>
        <vertAlign val="superscript"/>
        <sz val="10"/>
        <rFont val="Times New Roman"/>
        <family val="1"/>
      </rPr>
      <t xml:space="preserve">2 </t>
    </r>
    <r>
      <rPr>
        <b val="true"/>
        <sz val="10"/>
        <rFont val="Times New Roman"/>
        <family val="1"/>
      </rPr>
      <t xml:space="preserve">(#)</t>
    </r>
  </si>
  <si>
    <t xml:space="preserve">&gt;=$0mm, &lt;$1mm </t>
  </si>
  <si>
    <t xml:space="preserve">&gt;=$1mm, &lt;$5mm</t>
  </si>
  <si>
    <t xml:space="preserve">&gt;=$5mm, &lt;$10mm</t>
  </si>
  <si>
    <t xml:space="preserve">&gt;=$10mm</t>
  </si>
  <si>
    <t xml:space="preserve"># of Transactions</t>
  </si>
  <si>
    <t xml:space="preserve">Transaction Distribution by MTM (#)</t>
  </si>
  <si>
    <t xml:space="preserve">&lt;$0mm</t>
  </si>
  <si>
    <t xml:space="preserve">Tenor Distribution by Transactions (#) </t>
  </si>
  <si>
    <t xml:space="preserve">&lt; 1 year</t>
  </si>
  <si>
    <t xml:space="preserve">&gt;=1 year, &lt;3 years</t>
  </si>
  <si>
    <t xml:space="preserve">&gt;=3 years, &lt;5 years</t>
  </si>
  <si>
    <t xml:space="preserve">&gt;=5year, &lt;10 years</t>
  </si>
  <si>
    <t xml:space="preserve">&gt;= 10 years</t>
  </si>
  <si>
    <t xml:space="preserve">Tenor Distribution by MTM ($) </t>
  </si>
  <si>
    <t xml:space="preserve">Trade Type Distribution by Transactions (#)</t>
  </si>
  <si>
    <t xml:space="preserve">Annuity</t>
  </si>
  <si>
    <t xml:space="preserve">Swap</t>
  </si>
  <si>
    <t xml:space="preserve">EFP</t>
  </si>
  <si>
    <t xml:space="preserve">Flex Price</t>
  </si>
  <si>
    <t xml:space="preserve">Forward</t>
  </si>
  <si>
    <t xml:space="preserve">Future</t>
  </si>
  <si>
    <t xml:space="preserve">Gas Daily Swap</t>
  </si>
  <si>
    <t xml:space="preserve">Trade Type Distribution by MTM ($)</t>
  </si>
  <si>
    <t xml:space="preserve">Notes</t>
  </si>
  <si>
    <t xml:space="preserve">* Additional forms for each commodity should be labeled as Form A1, Form A2, etc.</t>
  </si>
  <si>
    <t xml:space="preserve">1 MTM (Mark-to-Market Value) reflects no adjustment for Collateral or Accounts Payable/Receivable</t>
  </si>
  <si>
    <t xml:space="preserve">2  &lt; indicates less than, &gt;= indicates greater than/equal to</t>
  </si>
  <si>
    <t xml:space="preserve">3 To be expanded depending on the underlying commodity</t>
  </si>
  <si>
    <t xml:space="preserve">Portfolio Statistics as of:_____________</t>
  </si>
  <si>
    <t xml:space="preserve">Commodity:___________</t>
  </si>
  <si>
    <t xml:space="preserve">Date of Preparation:________</t>
  </si>
  <si>
    <t xml:space="preserve">Terminated</t>
  </si>
  <si>
    <t xml:space="preserve">Non-Terminated</t>
  </si>
  <si>
    <t xml:space="preserve">Financial</t>
  </si>
  <si>
    <r>
      <rPr>
        <b val="true"/>
        <sz val="12"/>
        <rFont val="Times New Roman"/>
        <family val="1"/>
      </rPr>
      <t xml:space="preserve">Estimated MTM </t>
    </r>
    <r>
      <rPr>
        <b val="true"/>
        <vertAlign val="superscript"/>
        <sz val="12"/>
        <rFont val="Times New Roman"/>
        <family val="1"/>
      </rPr>
      <t xml:space="preserve">1 </t>
    </r>
    <r>
      <rPr>
        <b val="true"/>
        <sz val="12"/>
        <rFont val="Times New Roman"/>
        <family val="1"/>
      </rPr>
      <t xml:space="preserve">($)</t>
    </r>
  </si>
  <si>
    <r>
      <rPr>
        <b val="true"/>
        <sz val="12"/>
        <rFont val="Times New Roman"/>
        <family val="1"/>
      </rPr>
      <t xml:space="preserve">Counterparty Distribution by MTM </t>
    </r>
    <r>
      <rPr>
        <b val="true"/>
        <vertAlign val="superscript"/>
        <sz val="12"/>
        <rFont val="Times New Roman"/>
        <family val="1"/>
      </rPr>
      <t xml:space="preserve">2 </t>
    </r>
    <r>
      <rPr>
        <b val="true"/>
        <sz val="12"/>
        <rFont val="Times New Roman"/>
        <family val="1"/>
      </rPr>
      <t xml:space="preserve">(#)</t>
    </r>
  </si>
  <si>
    <r>
      <rPr>
        <b val="true"/>
        <sz val="12"/>
        <rFont val="Times New Roman"/>
        <family val="1"/>
      </rPr>
      <t xml:space="preserve">Enron Continued Performance </t>
    </r>
    <r>
      <rPr>
        <b val="true"/>
        <vertAlign val="superscript"/>
        <sz val="12"/>
        <rFont val="Times New Roman"/>
        <family val="1"/>
      </rPr>
      <t xml:space="preserve">3</t>
    </r>
  </si>
  <si>
    <t xml:space="preserve">Nymex look alike forward</t>
  </si>
  <si>
    <t xml:space="preserve">Nymex look alike option</t>
  </si>
  <si>
    <t xml:space="preserve">Basis Swap</t>
  </si>
  <si>
    <r>
      <rPr>
        <i val="true"/>
        <sz val="12"/>
        <rFont val="Times New Roman"/>
        <family val="1"/>
      </rPr>
      <t xml:space="preserve">Others </t>
    </r>
    <r>
      <rPr>
        <vertAlign val="superscript"/>
        <sz val="12"/>
        <rFont val="Times New Roman"/>
        <family val="1"/>
      </rPr>
      <t xml:space="preserve">4</t>
    </r>
  </si>
  <si>
    <t xml:space="preserve">* Additional forms for each commodity should be labeled as Form B1, Form B2, etc.</t>
  </si>
  <si>
    <t xml:space="preserve">3  The number of non-terminated contracts under which is Enron still performing to the counterparty</t>
  </si>
  <si>
    <t xml:space="preserve">4 To be expanded depending on the underlying commodity</t>
  </si>
  <si>
    <t xml:space="preserve">Counterparty Statistics as of:_____________</t>
  </si>
  <si>
    <t xml:space="preserve">Counterparty Name:___________</t>
  </si>
  <si>
    <t xml:space="preserve">Termination Status (Yes/No)</t>
  </si>
  <si>
    <t xml:space="preserve">Date of Termination, if Applicable</t>
  </si>
  <si>
    <r>
      <rPr>
        <b val="true"/>
        <sz val="12"/>
        <rFont val="Times New Roman"/>
        <family val="1"/>
      </rPr>
      <t xml:space="preserve">Intercompany Counterparty (Yes/No)</t>
    </r>
    <r>
      <rPr>
        <b val="true"/>
        <vertAlign val="superscript"/>
        <sz val="12"/>
        <rFont val="Times New Roman"/>
        <family val="1"/>
      </rPr>
      <t xml:space="preserve">1  </t>
    </r>
  </si>
  <si>
    <r>
      <rPr>
        <b val="true"/>
        <sz val="12"/>
        <rFont val="Times New Roman"/>
        <family val="1"/>
      </rPr>
      <t xml:space="preserve">Estimated MTM </t>
    </r>
    <r>
      <rPr>
        <b val="true"/>
        <vertAlign val="superscript"/>
        <sz val="12"/>
        <rFont val="Times New Roman"/>
        <family val="1"/>
      </rPr>
      <t xml:space="preserve">2 </t>
    </r>
    <r>
      <rPr>
        <b val="true"/>
        <sz val="12"/>
        <rFont val="Times New Roman"/>
        <family val="1"/>
      </rPr>
      <t xml:space="preserve">($)</t>
    </r>
  </si>
  <si>
    <r>
      <rPr>
        <b val="true"/>
        <sz val="12"/>
        <rFont val="Times New Roman"/>
        <family val="1"/>
      </rPr>
      <t xml:space="preserve">Transaction Distribution  by MTM </t>
    </r>
    <r>
      <rPr>
        <b val="true"/>
        <vertAlign val="superscript"/>
        <sz val="12"/>
        <rFont val="Times New Roman"/>
        <family val="1"/>
      </rPr>
      <t xml:space="preserve">3 </t>
    </r>
    <r>
      <rPr>
        <b val="true"/>
        <sz val="12"/>
        <rFont val="Times New Roman"/>
        <family val="1"/>
      </rPr>
      <t xml:space="preserve">(#)</t>
    </r>
  </si>
  <si>
    <t xml:space="preserve">Collateral Posted</t>
  </si>
  <si>
    <t xml:space="preserve">Trading Accounts Receivable/Accounts Payable</t>
  </si>
  <si>
    <r>
      <rPr>
        <b val="true"/>
        <sz val="12"/>
        <rFont val="Times New Roman"/>
        <family val="1"/>
      </rPr>
      <t xml:space="preserve">Net Balance </t>
    </r>
    <r>
      <rPr>
        <b val="true"/>
        <vertAlign val="superscript"/>
        <sz val="12"/>
        <rFont val="Times New Roman"/>
        <family val="1"/>
      </rPr>
      <t xml:space="preserve">4</t>
    </r>
  </si>
  <si>
    <r>
      <rPr>
        <i val="true"/>
        <sz val="12"/>
        <rFont val="Times New Roman"/>
        <family val="1"/>
      </rPr>
      <t xml:space="preserve">Others </t>
    </r>
    <r>
      <rPr>
        <vertAlign val="superscript"/>
        <sz val="12"/>
        <rFont val="Times New Roman"/>
        <family val="1"/>
      </rPr>
      <t xml:space="preserve">5</t>
    </r>
  </si>
  <si>
    <t xml:space="preserve">Payment Provision Distribution by Tranctions (#)</t>
  </si>
  <si>
    <t xml:space="preserve">One Way</t>
  </si>
  <si>
    <t xml:space="preserve">Two Way</t>
  </si>
  <si>
    <t xml:space="preserve">Silent</t>
  </si>
  <si>
    <t xml:space="preserve">Payment Provision Distribution by MTM ($)</t>
  </si>
  <si>
    <r>
      <rPr>
        <b val="true"/>
        <sz val="12"/>
        <rFont val="Times New Roman"/>
        <family val="1"/>
      </rPr>
      <t xml:space="preserve">Enron Continued Performance </t>
    </r>
    <r>
      <rPr>
        <b val="true"/>
        <vertAlign val="superscript"/>
        <sz val="12"/>
        <rFont val="Times New Roman"/>
        <family val="1"/>
      </rPr>
      <t xml:space="preserve">6</t>
    </r>
  </si>
  <si>
    <t xml:space="preserve"># of Enron Entities with Trades</t>
  </si>
  <si>
    <t xml:space="preserve">1 Indication of  whether the Counterparty is an Enron entity</t>
  </si>
  <si>
    <t xml:space="preserve">2 MTM (Mark-to-Market Value) reflects no adjustment for Collateral or Accounts Payable/Receivable</t>
  </si>
  <si>
    <t xml:space="preserve">3  &lt; indicates less than, &gt;= indicates greater than/equal to</t>
  </si>
  <si>
    <t xml:space="preserve">4  MTM adjusted for Collateral and Accounts Payable/Receivable</t>
  </si>
  <si>
    <t xml:space="preserve">5 To be expanded depending on the underlying commodity</t>
  </si>
  <si>
    <t xml:space="preserve">6  The number of non-terminated contracts under which is Enron still performing to the counterparty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</si>
</sst>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[RED]&quot;($&quot;#,##0\)"/>
    <numFmt numFmtId="167" formatCode="0.000%"/>
    <numFmt numFmtId="168" formatCode="[$-409]#,##0_);[RED]\(#,##0\)"/>
    <numFmt numFmtId="169" formatCode="_(* #,##0.00_);_(* \(#,##0.00\);_(* \-??_);_(@_)"/>
  </numFmts>
  <fonts count="17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vertAlign val="superscript"/>
      <sz val="10"/>
      <name val="Times New Roman"/>
      <family val="1"/>
    </font>
    <font>
      <i val="true"/>
      <sz val="10"/>
      <name val="Times New Roman"/>
      <family val="1"/>
    </font>
    <font>
      <b val="true"/>
      <sz val="12"/>
      <name val="Times New Roman"/>
      <family val="1"/>
    </font>
    <font>
      <b val="true"/>
      <vertAlign val="superscript"/>
      <sz val="12"/>
      <name val="Times New Roman"/>
      <family val="1"/>
    </font>
    <font>
      <i val="true"/>
      <sz val="12"/>
      <name val="Times New Roman"/>
      <family val="1"/>
    </font>
    <font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4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 style="medium"/>
      <top style="medium"/>
      <bottom/>
      <diagonal/>
    </border>
    <border diagonalUp="false" diagonalDown="false">
      <left style="medium"/>
      <right/>
      <top/>
      <bottom style="thick"/>
      <diagonal/>
    </border>
    <border diagonalUp="false" diagonalDown="false">
      <left style="double"/>
      <right style="thin"/>
      <top/>
      <bottom style="thick"/>
      <diagonal/>
    </border>
    <border diagonalUp="false" diagonalDown="false">
      <left/>
      <right style="double"/>
      <top/>
      <bottom style="thick"/>
      <diagonal/>
    </border>
    <border diagonalUp="false" diagonalDown="false">
      <left style="double"/>
      <right style="medium"/>
      <top/>
      <bottom style="thick"/>
      <diagonal/>
    </border>
    <border diagonalUp="false" diagonalDown="false">
      <left style="medium"/>
      <right/>
      <top style="thick"/>
      <bottom style="double"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/>
      <right style="double"/>
      <top style="thick"/>
      <bottom style="double"/>
      <diagonal/>
    </border>
    <border diagonalUp="false" diagonalDown="false">
      <left style="double"/>
      <right style="medium"/>
      <top style="thick"/>
      <bottom style="double"/>
      <diagonal/>
    </border>
    <border diagonalUp="false" diagonalDown="false">
      <left style="medium"/>
      <right/>
      <top style="double"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 style="medium"/>
      <right style="double"/>
      <top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 style="medium"/>
      <top style="thin"/>
      <bottom style="double"/>
      <diagonal/>
    </border>
    <border diagonalUp="false" diagonalDown="false">
      <left style="medium"/>
      <right style="double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medium"/>
      <right/>
      <top style="double"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medium"/>
      <top/>
      <bottom style="double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double"/>
      <right style="medium"/>
      <top style="thin"/>
      <bottom style="medium"/>
      <diagonal/>
    </border>
    <border diagonalUp="false" diagonalDown="false">
      <left style="thick"/>
      <right/>
      <top style="thick"/>
      <bottom/>
      <diagonal/>
    </border>
    <border diagonalUp="false" diagonalDown="false">
      <left style="double"/>
      <right style="double"/>
      <top style="thick"/>
      <bottom style="thin"/>
      <diagonal/>
    </border>
    <border diagonalUp="false" diagonalDown="false">
      <left/>
      <right style="double"/>
      <top style="thick"/>
      <bottom style="thin"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 style="double"/>
      <right style="thin"/>
      <top style="thin"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/>
      <top style="thick"/>
      <bottom style="double"/>
      <diagonal/>
    </border>
    <border diagonalUp="false" diagonalDown="false">
      <left style="double"/>
      <right style="thick"/>
      <top style="thick"/>
      <bottom style="double"/>
      <diagonal/>
    </border>
    <border diagonalUp="false" diagonalDown="false">
      <left style="thick"/>
      <right/>
      <top/>
      <bottom style="thin"/>
      <diagonal/>
    </border>
    <border diagonalUp="false" diagonalDown="false">
      <left style="double"/>
      <right style="thick"/>
      <top style="double"/>
      <bottom style="thin"/>
      <diagonal/>
    </border>
    <border diagonalUp="false" diagonalDown="false">
      <left style="thick"/>
      <right style="double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thick"/>
      <top style="thin"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 style="thick"/>
      <top/>
      <bottom style="thin"/>
      <diagonal/>
    </border>
    <border diagonalUp="false" diagonalDown="false">
      <left style="thick"/>
      <right/>
      <top style="thin"/>
      <bottom style="double"/>
      <diagonal/>
    </border>
    <border diagonalUp="false" diagonalDown="false">
      <left style="double"/>
      <right style="thick"/>
      <top style="thin"/>
      <bottom style="double"/>
      <diagonal/>
    </border>
    <border diagonalUp="false" diagonalDown="false">
      <left style="thick"/>
      <right/>
      <top/>
      <bottom style="double"/>
      <diagonal/>
    </border>
    <border diagonalUp="false" diagonalDown="false">
      <left style="double"/>
      <right style="thick"/>
      <top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thick"/>
      <top style="double"/>
      <bottom/>
      <diagonal/>
    </border>
    <border diagonalUp="false" diagonalDown="false">
      <left style="double"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double"/>
      <right style="thick"/>
      <top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/>
      <right style="double"/>
      <top style="thin"/>
      <bottom style="thick"/>
      <diagonal/>
    </border>
    <border diagonalUp="false" diagonalDown="false">
      <left style="double"/>
      <right style="thick"/>
      <top style="thin"/>
      <bottom style="thick"/>
      <diagonal/>
    </border>
    <border diagonalUp="false" diagonalDown="false">
      <left style="thick"/>
      <right style="double"/>
      <top style="thick"/>
      <bottom style="thick"/>
      <diagonal/>
    </border>
    <border diagonalUp="false" diagonalDown="false">
      <left/>
      <right style="double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double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double"/>
      <top style="thin"/>
      <bottom style="thin"/>
      <diagonal/>
    </border>
    <border diagonalUp="false" diagonalDown="false">
      <left style="thick"/>
      <right style="double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ck"/>
      <top/>
      <bottom style="double"/>
      <diagonal/>
    </border>
    <border diagonalUp="false" diagonalDown="false">
      <left style="thick"/>
      <right style="double"/>
      <top style="double"/>
      <bottom style="double"/>
      <diagonal/>
    </border>
    <border diagonalUp="false" diagonalDown="false">
      <left style="thick"/>
      <right style="double"/>
      <top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/>
      <top style="double"/>
      <bottom style="double"/>
      <diagonal/>
    </border>
    <border diagonalUp="false" diagonalDown="false">
      <left style="double"/>
      <right style="thick"/>
      <top style="double"/>
      <bottom style="double"/>
      <diagonal/>
    </border>
    <border diagonalUp="false" diagonalDown="false">
      <left style="double"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5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7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6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6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6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7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8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7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9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9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0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0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0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0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6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0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0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8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E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51.24"/>
    <col collapsed="false" customWidth="true" hidden="false" outlineLevel="0" max="3" min="3" style="0" width="12.37"/>
    <col collapsed="false" customWidth="true" hidden="false" outlineLevel="0" max="4" min="4" style="0" width="9.99"/>
  </cols>
  <sheetData>
    <row r="3" customFormat="false" ht="15.75" hidden="false" customHeight="false" outlineLevel="0" collapsed="false">
      <c r="B3" s="1"/>
    </row>
    <row r="4" customFormat="false" ht="16.5" hidden="false" customHeight="false" outlineLevel="0" collapsed="false"/>
    <row r="5" customFormat="false" ht="32.25" hidden="false" customHeight="false" outlineLevel="0" collapsed="false">
      <c r="A5" s="2" t="s">
        <v>0</v>
      </c>
      <c r="B5" s="3" t="s">
        <v>1</v>
      </c>
      <c r="C5" s="3" t="s">
        <v>2</v>
      </c>
      <c r="D5" s="3" t="s">
        <v>3</v>
      </c>
      <c r="E5" s="4" t="s">
        <v>4</v>
      </c>
    </row>
    <row r="6" customFormat="false" ht="31.5" hidden="false" customHeight="false" outlineLevel="0" collapsed="false">
      <c r="A6" s="5" t="n">
        <v>1</v>
      </c>
      <c r="B6" s="6" t="s">
        <v>5</v>
      </c>
      <c r="C6" s="7" t="n">
        <v>37266</v>
      </c>
      <c r="D6" s="8" t="s">
        <v>6</v>
      </c>
      <c r="E6" s="9"/>
    </row>
    <row r="7" customFormat="false" ht="31.5" hidden="false" customHeight="false" outlineLevel="0" collapsed="false">
      <c r="A7" s="10" t="n">
        <v>2</v>
      </c>
      <c r="B7" s="6" t="s">
        <v>7</v>
      </c>
      <c r="C7" s="7" t="n">
        <v>37266</v>
      </c>
      <c r="D7" s="8" t="s">
        <v>6</v>
      </c>
      <c r="E7" s="11"/>
    </row>
    <row r="8" customFormat="false" ht="15.75" hidden="false" customHeight="false" outlineLevel="0" collapsed="false">
      <c r="A8" s="12" t="n">
        <v>4</v>
      </c>
      <c r="B8" s="13" t="s">
        <v>8</v>
      </c>
      <c r="C8" s="7" t="n">
        <v>37266</v>
      </c>
      <c r="D8" s="8" t="s">
        <v>6</v>
      </c>
      <c r="E8" s="14"/>
    </row>
    <row r="9" customFormat="false" ht="15.75" hidden="false" customHeight="false" outlineLevel="0" collapsed="false">
      <c r="A9" s="5" t="n">
        <v>5</v>
      </c>
      <c r="B9" s="13" t="s">
        <v>9</v>
      </c>
      <c r="C9" s="7" t="n">
        <v>37266</v>
      </c>
      <c r="D9" s="15" t="s">
        <v>6</v>
      </c>
      <c r="E9" s="16"/>
    </row>
    <row r="10" customFormat="false" ht="15.75" hidden="false" customHeight="false" outlineLevel="0" collapsed="false">
      <c r="A10" s="5" t="n">
        <v>6</v>
      </c>
      <c r="B10" s="13" t="s">
        <v>10</v>
      </c>
      <c r="C10" s="7" t="n">
        <v>37266</v>
      </c>
      <c r="D10" s="8" t="s">
        <v>6</v>
      </c>
      <c r="E10" s="9"/>
    </row>
    <row r="11" customFormat="false" ht="15.75" hidden="false" customHeight="false" outlineLevel="0" collapsed="false">
      <c r="A11" s="5" t="n">
        <v>7</v>
      </c>
      <c r="B11" s="13" t="s">
        <v>11</v>
      </c>
      <c r="C11" s="7" t="n">
        <v>37266</v>
      </c>
      <c r="D11" s="8" t="s">
        <v>6</v>
      </c>
      <c r="E11" s="9"/>
    </row>
    <row r="12" customFormat="false" ht="15.75" hidden="false" customHeight="false" outlineLevel="0" collapsed="false">
      <c r="A12" s="5" t="n">
        <v>8</v>
      </c>
      <c r="B12" s="13" t="s">
        <v>12</v>
      </c>
      <c r="C12" s="7" t="n">
        <v>37266</v>
      </c>
      <c r="D12" s="8" t="s">
        <v>6</v>
      </c>
      <c r="E12" s="9"/>
    </row>
    <row r="13" customFormat="false" ht="31.5" hidden="false" customHeight="false" outlineLevel="0" collapsed="false">
      <c r="A13" s="5" t="n">
        <v>9</v>
      </c>
      <c r="B13" s="17" t="s">
        <v>13</v>
      </c>
      <c r="C13" s="7" t="n">
        <v>37266</v>
      </c>
      <c r="D13" s="8" t="s">
        <v>6</v>
      </c>
      <c r="E13" s="9"/>
    </row>
    <row r="14" customFormat="false" ht="47.25" hidden="false" customHeight="false" outlineLevel="0" collapsed="false">
      <c r="A14" s="5"/>
      <c r="B14" s="13" t="s">
        <v>14</v>
      </c>
      <c r="C14" s="7" t="n">
        <v>37266</v>
      </c>
      <c r="D14" s="8" t="s">
        <v>6</v>
      </c>
      <c r="E14" s="9"/>
    </row>
    <row r="15" customFormat="false" ht="31.5" hidden="false" customHeight="false" outlineLevel="0" collapsed="false">
      <c r="A15" s="18" t="n">
        <v>11</v>
      </c>
      <c r="B15" s="19" t="s">
        <v>15</v>
      </c>
      <c r="C15" s="7" t="n">
        <v>37266</v>
      </c>
      <c r="D15" s="8" t="s">
        <v>6</v>
      </c>
      <c r="E15" s="14"/>
    </row>
    <row r="16" customFormat="false" ht="47.25" hidden="false" customHeight="false" outlineLevel="0" collapsed="false">
      <c r="A16" s="5" t="n">
        <v>12</v>
      </c>
      <c r="B16" s="13" t="s">
        <v>16</v>
      </c>
      <c r="C16" s="7" t="n">
        <v>37266</v>
      </c>
      <c r="D16" s="8" t="s">
        <v>6</v>
      </c>
      <c r="E16" s="9"/>
    </row>
    <row r="17" customFormat="false" ht="31.5" hidden="false" customHeight="false" outlineLevel="0" collapsed="false">
      <c r="A17" s="18" t="n">
        <v>13</v>
      </c>
      <c r="B17" s="19" t="s">
        <v>17</v>
      </c>
      <c r="C17" s="20" t="n">
        <v>37266</v>
      </c>
      <c r="D17" s="21" t="s">
        <v>6</v>
      </c>
      <c r="E17" s="14"/>
    </row>
    <row r="18" customFormat="false" ht="32.25" hidden="false" customHeight="false" outlineLevel="0" collapsed="false">
      <c r="A18" s="22" t="n">
        <v>14</v>
      </c>
      <c r="B18" s="23" t="s">
        <v>18</v>
      </c>
      <c r="C18" s="24" t="n">
        <v>37266</v>
      </c>
      <c r="D18" s="25" t="s">
        <v>6</v>
      </c>
      <c r="E18" s="26"/>
    </row>
    <row r="19" customFormat="false" ht="16.5" hidden="false" customHeight="false" outlineLevel="0" collapsed="false">
      <c r="A19" s="27" t="s">
        <v>19</v>
      </c>
    </row>
    <row r="20" customFormat="false" ht="15.75" hidden="false" customHeight="false" outlineLevel="0" collapsed="false">
      <c r="A20" s="1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Request List&amp;R&amp;"Times New Roman,Bold Italic"&amp;11Draft and Highly Preliminary
Working Product
Restricted  Circulation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28" width="45.37"/>
    <col collapsed="false" customWidth="true" hidden="false" outlineLevel="0" max="4" min="2" style="28" width="12.12"/>
    <col collapsed="false" customWidth="true" hidden="false" outlineLevel="0" max="7" min="5" style="28" width="9.99"/>
    <col collapsed="false" customWidth="true" hidden="false" outlineLevel="0" max="8" min="8" style="29" width="9.99"/>
    <col collapsed="false" customWidth="true" hidden="false" outlineLevel="0" max="9" min="9" style="28" width="5.24"/>
    <col collapsed="false" customWidth="true" hidden="false" outlineLevel="0" max="10" min="10" style="28" width="11.74"/>
    <col collapsed="false" customWidth="false" hidden="false" outlineLevel="0" max="257" min="11" style="28" width="8.99"/>
  </cols>
  <sheetData>
    <row r="1" customFormat="false" ht="13.5" hidden="false" customHeight="false" outlineLevel="0" collapsed="false">
      <c r="A1" s="30" t="s">
        <v>20</v>
      </c>
    </row>
    <row r="2" customFormat="false" ht="13.5" hidden="false" customHeight="false" outlineLevel="0" collapsed="false">
      <c r="A2" s="30"/>
    </row>
    <row r="3" customFormat="false" ht="12.75" hidden="false" customHeight="false" outlineLevel="0" collapsed="false">
      <c r="A3" s="31" t="s">
        <v>21</v>
      </c>
    </row>
    <row r="4" customFormat="false" ht="12.75" hidden="false" customHeight="false" outlineLevel="0" collapsed="false">
      <c r="A4" s="31" t="s">
        <v>22</v>
      </c>
    </row>
    <row r="5" customFormat="false" ht="12.75" hidden="false" customHeight="false" outlineLevel="0" collapsed="false">
      <c r="G5" s="28" t="s">
        <v>23</v>
      </c>
      <c r="H5" s="29" t="n">
        <v>729074042</v>
      </c>
    </row>
    <row r="6" customFormat="false" ht="12.75" hidden="false" customHeight="false" outlineLevel="0" collapsed="false">
      <c r="A6" s="31" t="s">
        <v>24</v>
      </c>
      <c r="B6" s="31" t="s">
        <v>25</v>
      </c>
      <c r="C6" s="31"/>
      <c r="G6" s="28" t="s">
        <v>26</v>
      </c>
      <c r="H6" s="29" t="n">
        <v>-152885891</v>
      </c>
    </row>
    <row r="7" customFormat="false" ht="12.75" hidden="false" customHeight="false" outlineLevel="0" collapsed="false">
      <c r="A7" s="31" t="s">
        <v>27</v>
      </c>
      <c r="H7" s="29" t="n">
        <f aca="false">SUM(H5:H6)</f>
        <v>576188151</v>
      </c>
    </row>
    <row r="8" customFormat="false" ht="13.5" hidden="false" customHeight="false" outlineLevel="0" collapsed="false"/>
    <row r="9" customFormat="false" ht="15.75" hidden="false" customHeight="true" outlineLevel="0" collapsed="false">
      <c r="A9" s="32" t="s">
        <v>28</v>
      </c>
      <c r="B9" s="33" t="s">
        <v>29</v>
      </c>
      <c r="C9" s="34" t="s">
        <v>30</v>
      </c>
      <c r="D9" s="35" t="s">
        <v>31</v>
      </c>
      <c r="G9" s="28" t="s">
        <v>32</v>
      </c>
      <c r="H9" s="29" t="n">
        <v>571739986</v>
      </c>
    </row>
    <row r="10" customFormat="false" ht="13.5" hidden="false" customHeight="false" outlineLevel="0" collapsed="false">
      <c r="A10" s="36"/>
      <c r="B10" s="37" t="s">
        <v>33</v>
      </c>
      <c r="C10" s="38" t="s">
        <v>33</v>
      </c>
      <c r="D10" s="39"/>
      <c r="G10" s="28" t="s">
        <v>34</v>
      </c>
      <c r="H10" s="29" t="n">
        <f aca="false">+H7-H9</f>
        <v>4448165</v>
      </c>
    </row>
    <row r="11" customFormat="false" ht="17.25" hidden="false" customHeight="false" outlineLevel="0" collapsed="false">
      <c r="A11" s="40" t="s">
        <v>35</v>
      </c>
      <c r="B11" s="41" t="n">
        <f aca="false">181416250+6193826</f>
        <v>187610076</v>
      </c>
      <c r="C11" s="42" t="n">
        <f aca="false">392824363+148639603</f>
        <v>541463966</v>
      </c>
      <c r="D11" s="43" t="n">
        <f aca="false">+B11+C11</f>
        <v>729074042</v>
      </c>
      <c r="H11" s="44" t="n">
        <f aca="false">+H10/H9</f>
        <v>0.00778004881400756</v>
      </c>
    </row>
    <row r="12" customFormat="false" ht="14.25" hidden="false" customHeight="false" outlineLevel="0" collapsed="false">
      <c r="A12" s="45" t="s">
        <v>36</v>
      </c>
      <c r="B12" s="46" t="n">
        <v>442</v>
      </c>
      <c r="C12" s="47" t="n">
        <v>732</v>
      </c>
      <c r="D12" s="48" t="n">
        <f aca="false">+B12+C12</f>
        <v>1174</v>
      </c>
    </row>
    <row r="13" customFormat="false" ht="16.5" hidden="false" customHeight="false" outlineLevel="0" collapsed="false">
      <c r="A13" s="49" t="s">
        <v>37</v>
      </c>
      <c r="B13" s="50"/>
      <c r="C13" s="51"/>
      <c r="D13" s="52"/>
    </row>
    <row r="14" customFormat="false" ht="12.75" hidden="false" customHeight="false" outlineLevel="0" collapsed="false">
      <c r="A14" s="53" t="s">
        <v>38</v>
      </c>
      <c r="B14" s="54" t="n">
        <v>97</v>
      </c>
      <c r="C14" s="55" t="n">
        <v>357</v>
      </c>
      <c r="D14" s="56" t="n">
        <f aca="false">+B14+C14</f>
        <v>454</v>
      </c>
    </row>
    <row r="15" customFormat="false" ht="12.75" hidden="false" customHeight="false" outlineLevel="0" collapsed="false">
      <c r="A15" s="53" t="s">
        <v>39</v>
      </c>
      <c r="B15" s="54" t="n">
        <v>39</v>
      </c>
      <c r="C15" s="55" t="n">
        <v>27</v>
      </c>
      <c r="D15" s="56" t="n">
        <f aca="false">+B15+C15</f>
        <v>66</v>
      </c>
    </row>
    <row r="16" customFormat="false" ht="12.75" hidden="false" customHeight="false" outlineLevel="0" collapsed="false">
      <c r="A16" s="57" t="s">
        <v>40</v>
      </c>
      <c r="B16" s="58" t="n">
        <v>19</v>
      </c>
      <c r="C16" s="59" t="n">
        <v>8</v>
      </c>
      <c r="D16" s="60" t="n">
        <f aca="false">+B16+C16</f>
        <v>27</v>
      </c>
    </row>
    <row r="17" customFormat="false" ht="12.75" hidden="false" customHeight="false" outlineLevel="0" collapsed="false">
      <c r="A17" s="57" t="s">
        <v>41</v>
      </c>
      <c r="B17" s="58" t="n">
        <v>45</v>
      </c>
      <c r="C17" s="59" t="n">
        <v>18</v>
      </c>
      <c r="D17" s="60" t="n">
        <f aca="false">+B17+C17</f>
        <v>63</v>
      </c>
    </row>
    <row r="18" customFormat="false" ht="13.5" hidden="false" customHeight="false" outlineLevel="0" collapsed="false">
      <c r="A18" s="61"/>
      <c r="B18" s="62" t="n">
        <f aca="false">SUM(B14:B17)</f>
        <v>200</v>
      </c>
      <c r="C18" s="63" t="n">
        <f aca="false">SUM(C14:C17)</f>
        <v>410</v>
      </c>
      <c r="D18" s="64" t="n">
        <f aca="false">SUM(D14:D17)</f>
        <v>610</v>
      </c>
    </row>
    <row r="19" customFormat="false" ht="13.5" hidden="false" customHeight="false" outlineLevel="0" collapsed="false">
      <c r="A19" s="65" t="s">
        <v>42</v>
      </c>
      <c r="B19" s="66" t="n">
        <f aca="false">SUM(B21:B25)</f>
        <v>119446</v>
      </c>
      <c r="C19" s="67" t="n">
        <f aca="false">SUM(C21:C25)</f>
        <v>7432</v>
      </c>
      <c r="D19" s="68" t="n">
        <f aca="false">SUM(D21:D25)</f>
        <v>126878</v>
      </c>
    </row>
    <row r="20" customFormat="false" ht="12.75" hidden="false" customHeight="false" outlineLevel="0" collapsed="false">
      <c r="A20" s="69" t="s">
        <v>43</v>
      </c>
      <c r="B20" s="58"/>
      <c r="C20" s="59"/>
      <c r="D20" s="60"/>
    </row>
    <row r="21" customFormat="false" ht="12.75" hidden="false" customHeight="false" outlineLevel="0" collapsed="false">
      <c r="A21" s="53" t="s">
        <v>44</v>
      </c>
      <c r="B21" s="54" t="n">
        <v>42256</v>
      </c>
      <c r="C21" s="55" t="n">
        <v>2444</v>
      </c>
      <c r="D21" s="56" t="n">
        <f aca="false">+B21+C21</f>
        <v>44700</v>
      </c>
    </row>
    <row r="22" customFormat="false" ht="12.75" hidden="false" customHeight="false" outlineLevel="0" collapsed="false">
      <c r="A22" s="53" t="s">
        <v>38</v>
      </c>
      <c r="B22" s="54" t="n">
        <v>68583</v>
      </c>
      <c r="C22" s="55" t="n">
        <v>4799</v>
      </c>
      <c r="D22" s="56" t="n">
        <f aca="false">+B22+C22</f>
        <v>73382</v>
      </c>
    </row>
    <row r="23" customFormat="false" ht="12.75" hidden="false" customHeight="false" outlineLevel="0" collapsed="false">
      <c r="A23" s="53" t="s">
        <v>39</v>
      </c>
      <c r="B23" s="54" t="n">
        <v>7892</v>
      </c>
      <c r="C23" s="55" t="n">
        <v>124</v>
      </c>
      <c r="D23" s="56" t="n">
        <f aca="false">+B23+C23</f>
        <v>8016</v>
      </c>
    </row>
    <row r="24" customFormat="false" ht="12.75" hidden="false" customHeight="false" outlineLevel="0" collapsed="false">
      <c r="A24" s="53" t="s">
        <v>40</v>
      </c>
      <c r="B24" s="54" t="n">
        <v>423</v>
      </c>
      <c r="C24" s="55" t="n">
        <v>27</v>
      </c>
      <c r="D24" s="56" t="n">
        <f aca="false">+B24+C24</f>
        <v>450</v>
      </c>
    </row>
    <row r="25" customFormat="false" ht="12.75" hidden="false" customHeight="false" outlineLevel="0" collapsed="false">
      <c r="A25" s="57" t="s">
        <v>41</v>
      </c>
      <c r="B25" s="58" t="n">
        <v>292</v>
      </c>
      <c r="C25" s="59" t="n">
        <v>38</v>
      </c>
      <c r="D25" s="60" t="n">
        <f aca="false">+B25+C25</f>
        <v>330</v>
      </c>
    </row>
    <row r="26" customFormat="false" ht="13.5" hidden="false" customHeight="false" outlineLevel="0" collapsed="false">
      <c r="A26" s="70"/>
      <c r="B26" s="71" t="n">
        <f aca="false">SUM(B21:B25)</f>
        <v>119446</v>
      </c>
      <c r="C26" s="72" t="n">
        <f aca="false">SUM(C21:C25)</f>
        <v>7432</v>
      </c>
      <c r="D26" s="73" t="n">
        <f aca="false">SUM(D21:D25)</f>
        <v>126878</v>
      </c>
    </row>
    <row r="27" customFormat="false" ht="13.5" hidden="false" customHeight="false" outlineLevel="0" collapsed="false">
      <c r="A27" s="74" t="s">
        <v>45</v>
      </c>
      <c r="B27" s="75"/>
      <c r="C27" s="76"/>
      <c r="D27" s="77"/>
    </row>
    <row r="28" customFormat="false" ht="12.75" hidden="false" customHeight="false" outlineLevel="0" collapsed="false">
      <c r="A28" s="53" t="s">
        <v>46</v>
      </c>
      <c r="B28" s="54" t="n">
        <v>117225</v>
      </c>
      <c r="C28" s="55" t="n">
        <v>6675</v>
      </c>
      <c r="D28" s="56" t="n">
        <f aca="false">+B28+C28</f>
        <v>123900</v>
      </c>
    </row>
    <row r="29" customFormat="false" ht="12.75" hidden="false" customHeight="false" outlineLevel="0" collapsed="false">
      <c r="A29" s="53" t="s">
        <v>47</v>
      </c>
      <c r="B29" s="58" t="n">
        <v>1544</v>
      </c>
      <c r="C29" s="59" t="n">
        <v>268</v>
      </c>
      <c r="D29" s="56" t="n">
        <f aca="false">+B29+C29</f>
        <v>1812</v>
      </c>
    </row>
    <row r="30" customFormat="false" ht="12.75" hidden="false" customHeight="false" outlineLevel="0" collapsed="false">
      <c r="A30" s="53" t="s">
        <v>48</v>
      </c>
      <c r="B30" s="58" t="n">
        <v>398</v>
      </c>
      <c r="C30" s="59" t="n">
        <v>188</v>
      </c>
      <c r="D30" s="56" t="n">
        <f aca="false">+B30+C30</f>
        <v>586</v>
      </c>
    </row>
    <row r="31" customFormat="false" ht="12.75" hidden="false" customHeight="false" outlineLevel="0" collapsed="false">
      <c r="A31" s="53" t="s">
        <v>49</v>
      </c>
      <c r="B31" s="58" t="n">
        <v>222</v>
      </c>
      <c r="C31" s="59" t="n">
        <v>218</v>
      </c>
      <c r="D31" s="56" t="n">
        <f aca="false">+B31+C31</f>
        <v>440</v>
      </c>
    </row>
    <row r="32" customFormat="false" ht="12.75" hidden="false" customHeight="false" outlineLevel="0" collapsed="false">
      <c r="A32" s="57" t="s">
        <v>50</v>
      </c>
      <c r="B32" s="58" t="n">
        <v>57</v>
      </c>
      <c r="C32" s="59" t="n">
        <v>83</v>
      </c>
      <c r="D32" s="56" t="n">
        <f aca="false">+B32+C32</f>
        <v>140</v>
      </c>
    </row>
    <row r="33" customFormat="false" ht="13.5" hidden="false" customHeight="false" outlineLevel="0" collapsed="false">
      <c r="A33" s="61"/>
      <c r="B33" s="62" t="n">
        <f aca="false">SUM(B28:B32)</f>
        <v>119446</v>
      </c>
      <c r="C33" s="63" t="n">
        <f aca="false">SUM(C28:C32)</f>
        <v>7432</v>
      </c>
      <c r="D33" s="64" t="n">
        <f aca="false">SUM(D28:D32)</f>
        <v>126878</v>
      </c>
    </row>
    <row r="34" customFormat="false" ht="13.5" hidden="false" customHeight="false" outlineLevel="0" collapsed="false">
      <c r="A34" s="65" t="s">
        <v>51</v>
      </c>
      <c r="B34" s="50"/>
      <c r="C34" s="51"/>
      <c r="D34" s="52"/>
    </row>
    <row r="35" customFormat="false" ht="12.75" hidden="false" customHeight="false" outlineLevel="0" collapsed="false">
      <c r="A35" s="53" t="s">
        <v>46</v>
      </c>
      <c r="B35" s="78" t="n">
        <f aca="false">270006215.299972+6193826</f>
        <v>276200041.299972</v>
      </c>
      <c r="C35" s="79" t="n">
        <f aca="false">101570576.35+148639603</f>
        <v>250210179.35</v>
      </c>
      <c r="D35" s="80" t="n">
        <f aca="false">+B35+C35</f>
        <v>526410220.649972</v>
      </c>
    </row>
    <row r="36" customFormat="false" ht="12.75" hidden="false" customHeight="false" outlineLevel="0" collapsed="false">
      <c r="A36" s="53" t="s">
        <v>47</v>
      </c>
      <c r="B36" s="81" t="n">
        <v>-11001907.7499997</v>
      </c>
      <c r="C36" s="82" t="n">
        <v>33162492.44</v>
      </c>
      <c r="D36" s="80" t="n">
        <f aca="false">+B36+C36</f>
        <v>22160584.6900003</v>
      </c>
    </row>
    <row r="37" customFormat="false" ht="12.75" hidden="false" customHeight="false" outlineLevel="0" collapsed="false">
      <c r="A37" s="53" t="s">
        <v>48</v>
      </c>
      <c r="B37" s="81" t="n">
        <v>-14266434.1099999</v>
      </c>
      <c r="C37" s="82" t="n">
        <v>143033736.46</v>
      </c>
      <c r="D37" s="80" t="n">
        <f aca="false">+B37+C37</f>
        <v>128767302.35</v>
      </c>
    </row>
    <row r="38" customFormat="false" ht="12.75" hidden="false" customHeight="false" outlineLevel="0" collapsed="false">
      <c r="A38" s="53" t="s">
        <v>49</v>
      </c>
      <c r="B38" s="81" t="n">
        <v>-64228232.2799999</v>
      </c>
      <c r="C38" s="83" t="n">
        <v>2997293.68000002</v>
      </c>
      <c r="D38" s="80" t="n">
        <f aca="false">+B38+C38</f>
        <v>-61230938.5999999</v>
      </c>
    </row>
    <row r="39" customFormat="false" ht="12.75" hidden="false" customHeight="false" outlineLevel="0" collapsed="false">
      <c r="A39" s="57" t="s">
        <v>50</v>
      </c>
      <c r="B39" s="81" t="n">
        <v>906608.580000003</v>
      </c>
      <c r="C39" s="82" t="n">
        <v>112060264.09</v>
      </c>
      <c r="D39" s="84" t="n">
        <f aca="false">+B39+C39</f>
        <v>112966872.67</v>
      </c>
    </row>
    <row r="40" customFormat="false" ht="13.5" hidden="false" customHeight="false" outlineLevel="0" collapsed="false">
      <c r="A40" s="85"/>
      <c r="B40" s="86" t="n">
        <f aca="false">SUM(B35:B39)</f>
        <v>187610075.739972</v>
      </c>
      <c r="C40" s="87" t="n">
        <f aca="false">SUM(C35:C39)</f>
        <v>541463966.02</v>
      </c>
      <c r="D40" s="88" t="n">
        <f aca="false">SUM(D35:D39)</f>
        <v>729074041.759972</v>
      </c>
    </row>
    <row r="41" customFormat="false" ht="13.5" hidden="false" customHeight="false" outlineLevel="0" collapsed="false">
      <c r="A41" s="74" t="s">
        <v>52</v>
      </c>
      <c r="B41" s="89"/>
      <c r="C41" s="90"/>
      <c r="D41" s="91"/>
    </row>
    <row r="42" customFormat="false" ht="12.75" hidden="false" customHeight="false" outlineLevel="0" collapsed="false">
      <c r="A42" s="92" t="s">
        <v>53</v>
      </c>
      <c r="B42" s="54" t="n">
        <v>96</v>
      </c>
      <c r="C42" s="55" t="n">
        <v>58</v>
      </c>
      <c r="D42" s="56" t="n">
        <f aca="false">+B42+C42</f>
        <v>154</v>
      </c>
    </row>
    <row r="43" customFormat="false" ht="12.75" hidden="false" customHeight="false" outlineLevel="0" collapsed="false">
      <c r="A43" s="53" t="s">
        <v>54</v>
      </c>
      <c r="B43" s="54" t="n">
        <f aca="false">19183+77060</f>
        <v>96243</v>
      </c>
      <c r="C43" s="55" t="n">
        <f aca="false">161+230</f>
        <v>391</v>
      </c>
      <c r="D43" s="56" t="n">
        <f aca="false">+B43+C43</f>
        <v>96634</v>
      </c>
    </row>
    <row r="44" customFormat="false" ht="12.75" hidden="false" customHeight="false" outlineLevel="0" collapsed="false">
      <c r="A44" s="53" t="s">
        <v>55</v>
      </c>
      <c r="B44" s="54" t="n">
        <v>0</v>
      </c>
      <c r="C44" s="55" t="n">
        <v>61</v>
      </c>
      <c r="D44" s="56" t="n">
        <f aca="false">+B44+C44</f>
        <v>61</v>
      </c>
    </row>
    <row r="45" customFormat="false" ht="12.75" hidden="false" customHeight="false" outlineLevel="0" collapsed="false">
      <c r="A45" s="93" t="s">
        <v>56</v>
      </c>
      <c r="B45" s="54" t="n">
        <v>0</v>
      </c>
      <c r="C45" s="55" t="n">
        <v>101</v>
      </c>
      <c r="D45" s="56" t="n">
        <f aca="false">+B45+C45</f>
        <v>101</v>
      </c>
    </row>
    <row r="46" customFormat="false" ht="12.75" hidden="false" customHeight="false" outlineLevel="0" collapsed="false">
      <c r="A46" s="93" t="s">
        <v>57</v>
      </c>
      <c r="B46" s="54" t="n">
        <v>90</v>
      </c>
      <c r="C46" s="55" t="n">
        <f aca="false">5047+1768</f>
        <v>6815</v>
      </c>
      <c r="D46" s="56" t="n">
        <f aca="false">+B46+C46</f>
        <v>6905</v>
      </c>
    </row>
    <row r="47" customFormat="false" ht="12.75" hidden="false" customHeight="false" outlineLevel="0" collapsed="false">
      <c r="A47" s="93" t="s">
        <v>58</v>
      </c>
      <c r="B47" s="54" t="n">
        <v>14803</v>
      </c>
      <c r="C47" s="55" t="n">
        <v>0</v>
      </c>
      <c r="D47" s="56" t="n">
        <f aca="false">+B47+C47</f>
        <v>14803</v>
      </c>
    </row>
    <row r="48" customFormat="false" ht="12.75" hidden="false" customHeight="false" outlineLevel="0" collapsed="false">
      <c r="A48" s="93" t="s">
        <v>59</v>
      </c>
      <c r="B48" s="54" t="n">
        <v>8214</v>
      </c>
      <c r="C48" s="55" t="n">
        <v>6</v>
      </c>
      <c r="D48" s="56" t="n">
        <f aca="false">+B48+C48</f>
        <v>8220</v>
      </c>
    </row>
    <row r="49" customFormat="false" ht="13.5" hidden="false" customHeight="false" outlineLevel="0" collapsed="false">
      <c r="A49" s="94"/>
      <c r="B49" s="62" t="n">
        <f aca="false">SUM(B42:B48)</f>
        <v>119446</v>
      </c>
      <c r="C49" s="63" t="n">
        <f aca="false">SUM(C42:C48)</f>
        <v>7432</v>
      </c>
      <c r="D49" s="64" t="n">
        <f aca="false">SUM(D42:D48)</f>
        <v>126878</v>
      </c>
    </row>
    <row r="50" customFormat="false" ht="13.5" hidden="false" customHeight="false" outlineLevel="0" collapsed="false">
      <c r="A50" s="65" t="s">
        <v>60</v>
      </c>
      <c r="B50" s="50"/>
      <c r="C50" s="51"/>
      <c r="D50" s="52"/>
    </row>
    <row r="51" customFormat="false" ht="12.75" hidden="false" customHeight="false" outlineLevel="0" collapsed="false">
      <c r="A51" s="53" t="s">
        <v>54</v>
      </c>
      <c r="B51" s="78" t="n">
        <f aca="false">-24750199.77+6193826</f>
        <v>-18556373.77</v>
      </c>
      <c r="C51" s="79" t="n">
        <f aca="false">-133282432.64+148639603</f>
        <v>15357170.36</v>
      </c>
      <c r="D51" s="80" t="n">
        <f aca="false">+B51+C51</f>
        <v>-3199203.41</v>
      </c>
    </row>
    <row r="52" customFormat="false" ht="12.75" hidden="false" customHeight="false" outlineLevel="0" collapsed="false">
      <c r="A52" s="57" t="s">
        <v>55</v>
      </c>
      <c r="B52" s="81" t="n">
        <v>0</v>
      </c>
      <c r="C52" s="82" t="n">
        <v>27061236.81</v>
      </c>
      <c r="D52" s="80" t="n">
        <f aca="false">+B52+C52</f>
        <v>27061236.81</v>
      </c>
    </row>
    <row r="53" customFormat="false" ht="12.75" hidden="false" customHeight="false" outlineLevel="0" collapsed="false">
      <c r="A53" s="57" t="s">
        <v>56</v>
      </c>
      <c r="B53" s="81" t="n">
        <v>0</v>
      </c>
      <c r="C53" s="82" t="n">
        <v>4870381</v>
      </c>
      <c r="D53" s="80" t="n">
        <f aca="false">+B53+C53</f>
        <v>4870381</v>
      </c>
    </row>
    <row r="54" customFormat="false" ht="12.75" hidden="false" customHeight="false" outlineLevel="0" collapsed="false">
      <c r="A54" s="53" t="s">
        <v>57</v>
      </c>
      <c r="B54" s="78" t="n">
        <v>764671.53</v>
      </c>
      <c r="C54" s="79" t="n">
        <v>494175177.87</v>
      </c>
      <c r="D54" s="80" t="n">
        <f aca="false">+B54+C54</f>
        <v>494939849.4</v>
      </c>
    </row>
    <row r="55" customFormat="false" ht="12.75" hidden="false" customHeight="false" outlineLevel="0" collapsed="false">
      <c r="A55" s="53" t="s">
        <v>58</v>
      </c>
      <c r="B55" s="78" t="n">
        <v>199191200</v>
      </c>
      <c r="C55" s="79" t="n">
        <v>0</v>
      </c>
      <c r="D55" s="80" t="n">
        <f aca="false">+B55+C55</f>
        <v>199191200</v>
      </c>
    </row>
    <row r="56" customFormat="false" ht="12.75" hidden="false" customHeight="false" outlineLevel="0" collapsed="false">
      <c r="A56" s="93" t="s">
        <v>59</v>
      </c>
      <c r="B56" s="78" t="n">
        <v>6210577.98</v>
      </c>
      <c r="C56" s="79" t="n">
        <v>0</v>
      </c>
      <c r="D56" s="80" t="n">
        <f aca="false">+B56+C56</f>
        <v>6210577.98</v>
      </c>
    </row>
    <row r="57" customFormat="false" ht="13.5" hidden="false" customHeight="false" outlineLevel="0" collapsed="false">
      <c r="A57" s="95"/>
      <c r="B57" s="96" t="n">
        <f aca="false">SUM(B51:B56)</f>
        <v>187610075.74</v>
      </c>
      <c r="C57" s="97" t="n">
        <f aca="false">SUM(C51:C56)</f>
        <v>541463966.04</v>
      </c>
      <c r="D57" s="98" t="n">
        <f aca="false">SUM(D51:D56)</f>
        <v>729074041.78</v>
      </c>
    </row>
    <row r="59" customFormat="false" ht="12.75" hidden="false" customHeight="false" outlineLevel="0" collapsed="false">
      <c r="A59" s="99" t="s">
        <v>61</v>
      </c>
    </row>
    <row r="60" customFormat="false" ht="12.75" hidden="false" customHeight="false" outlineLevel="0" collapsed="false">
      <c r="A60" s="100" t="s">
        <v>62</v>
      </c>
      <c r="J60" s="101"/>
    </row>
    <row r="61" customFormat="false" ht="12.75" hidden="false" customHeight="false" outlineLevel="0" collapsed="false">
      <c r="A61" s="100" t="s">
        <v>63</v>
      </c>
      <c r="J61" s="101"/>
    </row>
    <row r="62" customFormat="false" ht="14.25" hidden="false" customHeight="true" outlineLevel="0" collapsed="false">
      <c r="A62" s="102" t="s">
        <v>64</v>
      </c>
      <c r="J62" s="101"/>
    </row>
    <row r="63" customFormat="false" ht="12.75" hidden="false" customHeight="false" outlineLevel="0" collapsed="false">
      <c r="A63" s="100" t="s">
        <v>65</v>
      </c>
      <c r="J63" s="101"/>
    </row>
    <row r="64" customFormat="false" ht="12.75" hidden="false" customHeight="false" outlineLevel="0" collapsed="false">
      <c r="J64" s="101"/>
    </row>
    <row r="65" customFormat="false" ht="12.75" hidden="false" customHeight="false" outlineLevel="0" collapsed="false">
      <c r="J65" s="101"/>
    </row>
    <row r="66" customFormat="false" ht="12.75" hidden="false" customHeight="false" outlineLevel="0" collapsed="false">
      <c r="J66" s="101"/>
    </row>
    <row r="67" customFormat="false" ht="12.75" hidden="false" customHeight="false" outlineLevel="0" collapsed="false">
      <c r="J67" s="101"/>
    </row>
    <row r="68" customFormat="false" ht="12.75" hidden="false" customHeight="false" outlineLevel="0" collapsed="false">
      <c r="J68" s="101"/>
    </row>
    <row r="69" customFormat="false" ht="12.75" hidden="false" customHeight="false" outlineLevel="0" collapsed="false">
      <c r="J69" s="101"/>
    </row>
    <row r="70" customFormat="false" ht="12.75" hidden="false" customHeight="false" outlineLevel="0" collapsed="false">
      <c r="J70" s="101"/>
    </row>
    <row r="71" customFormat="false" ht="12.75" hidden="false" customHeight="false" outlineLevel="0" collapsed="false">
      <c r="J71" s="101"/>
    </row>
    <row r="72" customFormat="false" ht="12.75" hidden="false" customHeight="false" outlineLevel="0" collapsed="false">
      <c r="J72" s="101"/>
    </row>
    <row r="73" customFormat="false" ht="12.75" hidden="false" customHeight="false" outlineLevel="0" collapsed="false">
      <c r="J73" s="101"/>
    </row>
    <row r="74" customFormat="false" ht="12.75" hidden="false" customHeight="false" outlineLevel="0" collapsed="false">
      <c r="J74" s="101"/>
    </row>
    <row r="75" customFormat="false" ht="12.75" hidden="false" customHeight="false" outlineLevel="0" collapsed="false">
      <c r="J75" s="1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Form A_*&amp;R&amp;"Times New Roman,Bold Italic"&amp;11Draft and Highly Preliminary
Working Product
Restricted Circulation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45.37"/>
    <col collapsed="false" customWidth="true" hidden="false" outlineLevel="0" max="6" min="2" style="0" width="12.12"/>
  </cols>
  <sheetData>
    <row r="1" customFormat="false" ht="15.75" hidden="false" customHeight="false" outlineLevel="0" collapsed="false">
      <c r="A1" s="103" t="s">
        <v>20</v>
      </c>
    </row>
    <row r="2" customFormat="false" ht="15.75" hidden="false" customHeight="false" outlineLevel="0" collapsed="false">
      <c r="A2" s="103"/>
    </row>
    <row r="3" customFormat="false" ht="15.75" hidden="false" customHeight="false" outlineLevel="0" collapsed="false">
      <c r="A3" s="104" t="s">
        <v>21</v>
      </c>
    </row>
    <row r="4" customFormat="false" ht="15.75" hidden="false" customHeight="false" outlineLevel="0" collapsed="false">
      <c r="A4" s="104" t="s">
        <v>66</v>
      </c>
    </row>
    <row r="6" customFormat="false" ht="15.75" hidden="false" customHeight="false" outlineLevel="0" collapsed="false">
      <c r="A6" s="104" t="s">
        <v>67</v>
      </c>
      <c r="D6" s="104" t="s">
        <v>68</v>
      </c>
      <c r="E6" s="104"/>
    </row>
    <row r="7" customFormat="false" ht="15.75" hidden="false" customHeight="false" outlineLevel="0" collapsed="false">
      <c r="A7" s="104" t="s">
        <v>27</v>
      </c>
    </row>
    <row r="8" customFormat="false" ht="16.5" hidden="false" customHeight="false" outlineLevel="0" collapsed="false"/>
    <row r="9" customFormat="false" ht="15.75" hidden="false" customHeight="true" outlineLevel="0" collapsed="false">
      <c r="A9" s="105" t="s">
        <v>28</v>
      </c>
      <c r="B9" s="106" t="s">
        <v>69</v>
      </c>
      <c r="C9" s="106"/>
      <c r="D9" s="107" t="s">
        <v>70</v>
      </c>
      <c r="E9" s="107"/>
      <c r="F9" s="108" t="s">
        <v>31</v>
      </c>
    </row>
    <row r="10" customFormat="false" ht="16.5" hidden="false" customHeight="false" outlineLevel="0" collapsed="false">
      <c r="A10" s="109"/>
      <c r="B10" s="110" t="s">
        <v>71</v>
      </c>
      <c r="C10" s="111" t="s">
        <v>30</v>
      </c>
      <c r="D10" s="110" t="s">
        <v>71</v>
      </c>
      <c r="E10" s="111" t="s">
        <v>30</v>
      </c>
      <c r="F10" s="112"/>
    </row>
    <row r="11" customFormat="false" ht="20.25" hidden="false" customHeight="false" outlineLevel="0" collapsed="false">
      <c r="A11" s="113" t="s">
        <v>72</v>
      </c>
      <c r="B11" s="114"/>
      <c r="C11" s="115"/>
      <c r="D11" s="114"/>
      <c r="E11" s="115"/>
      <c r="F11" s="116"/>
    </row>
    <row r="12" customFormat="false" ht="16.5" hidden="false" customHeight="false" outlineLevel="0" collapsed="false">
      <c r="A12" s="117" t="s">
        <v>36</v>
      </c>
      <c r="B12" s="118"/>
      <c r="C12" s="119"/>
      <c r="D12" s="118"/>
      <c r="E12" s="119"/>
      <c r="F12" s="120"/>
    </row>
    <row r="13" customFormat="false" ht="18.75" hidden="false" customHeight="false" outlineLevel="0" collapsed="false">
      <c r="A13" s="121" t="s">
        <v>73</v>
      </c>
      <c r="B13" s="122"/>
      <c r="C13" s="123"/>
      <c r="D13" s="122"/>
      <c r="E13" s="123"/>
      <c r="F13" s="124"/>
    </row>
    <row r="14" customFormat="false" ht="15.75" hidden="false" customHeight="false" outlineLevel="0" collapsed="false">
      <c r="A14" s="125" t="s">
        <v>44</v>
      </c>
      <c r="B14" s="126"/>
      <c r="C14" s="127"/>
      <c r="D14" s="126"/>
      <c r="E14" s="128"/>
      <c r="F14" s="129"/>
    </row>
    <row r="15" customFormat="false" ht="15.75" hidden="false" customHeight="false" outlineLevel="0" collapsed="false">
      <c r="A15" s="125" t="s">
        <v>38</v>
      </c>
      <c r="B15" s="126"/>
      <c r="C15" s="127"/>
      <c r="D15" s="126"/>
      <c r="E15" s="127"/>
      <c r="F15" s="129"/>
    </row>
    <row r="16" customFormat="false" ht="15.75" hidden="false" customHeight="false" outlineLevel="0" collapsed="false">
      <c r="A16" s="125" t="s">
        <v>39</v>
      </c>
      <c r="B16" s="126"/>
      <c r="C16" s="127"/>
      <c r="D16" s="126"/>
      <c r="E16" s="127"/>
      <c r="F16" s="129"/>
    </row>
    <row r="17" customFormat="false" ht="15.75" hidden="false" customHeight="false" outlineLevel="0" collapsed="false">
      <c r="A17" s="125" t="s">
        <v>40</v>
      </c>
      <c r="B17" s="126"/>
      <c r="C17" s="127"/>
      <c r="D17" s="126"/>
      <c r="E17" s="127"/>
      <c r="F17" s="129"/>
    </row>
    <row r="18" customFormat="false" ht="16.5" hidden="false" customHeight="false" outlineLevel="0" collapsed="false">
      <c r="A18" s="130" t="s">
        <v>41</v>
      </c>
      <c r="B18" s="131"/>
      <c r="C18" s="132"/>
      <c r="D18" s="131"/>
      <c r="E18" s="132"/>
      <c r="F18" s="133"/>
    </row>
    <row r="19" customFormat="false" ht="16.5" hidden="false" customHeight="false" outlineLevel="0" collapsed="false">
      <c r="A19" s="117" t="s">
        <v>42</v>
      </c>
      <c r="B19" s="126"/>
      <c r="C19" s="127"/>
      <c r="D19" s="126"/>
      <c r="E19" s="127"/>
      <c r="F19" s="129"/>
    </row>
    <row r="20" customFormat="false" ht="15.75" hidden="false" customHeight="false" outlineLevel="0" collapsed="false">
      <c r="A20" s="121" t="s">
        <v>43</v>
      </c>
      <c r="B20" s="122"/>
      <c r="C20" s="123"/>
      <c r="D20" s="122"/>
      <c r="E20" s="123"/>
      <c r="F20" s="124"/>
    </row>
    <row r="21" customFormat="false" ht="15.75" hidden="false" customHeight="false" outlineLevel="0" collapsed="false">
      <c r="A21" s="125" t="s">
        <v>44</v>
      </c>
      <c r="B21" s="126"/>
      <c r="C21" s="127"/>
      <c r="D21" s="126"/>
      <c r="E21" s="128"/>
      <c r="F21" s="129"/>
    </row>
    <row r="22" customFormat="false" ht="15.75" hidden="false" customHeight="false" outlineLevel="0" collapsed="false">
      <c r="A22" s="125" t="s">
        <v>38</v>
      </c>
      <c r="B22" s="126"/>
      <c r="C22" s="127"/>
      <c r="D22" s="126"/>
      <c r="E22" s="127"/>
      <c r="F22" s="129"/>
    </row>
    <row r="23" customFormat="false" ht="15.75" hidden="false" customHeight="false" outlineLevel="0" collapsed="false">
      <c r="A23" s="125" t="s">
        <v>39</v>
      </c>
      <c r="B23" s="126"/>
      <c r="C23" s="127"/>
      <c r="D23" s="126"/>
      <c r="E23" s="127"/>
      <c r="F23" s="129"/>
    </row>
    <row r="24" customFormat="false" ht="15.75" hidden="false" customHeight="false" outlineLevel="0" collapsed="false">
      <c r="A24" s="125" t="s">
        <v>40</v>
      </c>
      <c r="B24" s="126"/>
      <c r="C24" s="127"/>
      <c r="D24" s="126"/>
      <c r="E24" s="127"/>
      <c r="F24" s="129"/>
    </row>
    <row r="25" customFormat="false" ht="16.5" hidden="false" customHeight="false" outlineLevel="0" collapsed="false">
      <c r="A25" s="134" t="s">
        <v>41</v>
      </c>
      <c r="B25" s="135"/>
      <c r="C25" s="136"/>
      <c r="D25" s="135"/>
      <c r="E25" s="136"/>
      <c r="F25" s="137"/>
    </row>
    <row r="26" customFormat="false" ht="16.5" hidden="false" customHeight="false" outlineLevel="0" collapsed="false">
      <c r="A26" s="138" t="s">
        <v>45</v>
      </c>
      <c r="B26" s="139"/>
      <c r="C26" s="140"/>
      <c r="D26" s="139"/>
      <c r="E26" s="140"/>
      <c r="F26" s="141"/>
    </row>
    <row r="27" customFormat="false" ht="15.75" hidden="false" customHeight="false" outlineLevel="0" collapsed="false">
      <c r="A27" s="125" t="s">
        <v>46</v>
      </c>
      <c r="B27" s="126"/>
      <c r="C27" s="127"/>
      <c r="D27" s="126"/>
      <c r="E27" s="127"/>
      <c r="F27" s="129"/>
    </row>
    <row r="28" customFormat="false" ht="15.75" hidden="false" customHeight="false" outlineLevel="0" collapsed="false">
      <c r="A28" s="125" t="s">
        <v>47</v>
      </c>
      <c r="B28" s="142"/>
      <c r="C28" s="143"/>
      <c r="D28" s="142"/>
      <c r="E28" s="143"/>
      <c r="F28" s="144"/>
    </row>
    <row r="29" customFormat="false" ht="15.75" hidden="false" customHeight="false" outlineLevel="0" collapsed="false">
      <c r="A29" s="125" t="s">
        <v>48</v>
      </c>
      <c r="B29" s="142"/>
      <c r="C29" s="143"/>
      <c r="D29" s="142"/>
      <c r="E29" s="143"/>
      <c r="F29" s="144"/>
    </row>
    <row r="30" customFormat="false" ht="15.75" hidden="false" customHeight="false" outlineLevel="0" collapsed="false">
      <c r="A30" s="125" t="s">
        <v>49</v>
      </c>
      <c r="B30" s="142"/>
      <c r="C30" s="143"/>
      <c r="D30" s="142"/>
      <c r="E30" s="143"/>
      <c r="F30" s="144"/>
    </row>
    <row r="31" customFormat="false" ht="15.75" hidden="false" customHeight="false" outlineLevel="0" collapsed="false">
      <c r="A31" s="145" t="s">
        <v>50</v>
      </c>
      <c r="B31" s="142"/>
      <c r="C31" s="143"/>
      <c r="D31" s="142"/>
      <c r="E31" s="143"/>
      <c r="F31" s="144"/>
    </row>
    <row r="32" customFormat="false" ht="15.75" hidden="false" customHeight="false" outlineLevel="0" collapsed="false">
      <c r="A32" s="138" t="s">
        <v>51</v>
      </c>
      <c r="B32" s="146"/>
      <c r="C32" s="147"/>
      <c r="D32" s="146"/>
      <c r="E32" s="147"/>
      <c r="F32" s="148"/>
    </row>
    <row r="33" customFormat="false" ht="15.75" hidden="false" customHeight="false" outlineLevel="0" collapsed="false">
      <c r="A33" s="125" t="s">
        <v>46</v>
      </c>
      <c r="B33" s="126"/>
      <c r="C33" s="127"/>
      <c r="D33" s="126"/>
      <c r="E33" s="127"/>
      <c r="F33" s="129"/>
    </row>
    <row r="34" customFormat="false" ht="15.75" hidden="false" customHeight="false" outlineLevel="0" collapsed="false">
      <c r="A34" s="125" t="s">
        <v>47</v>
      </c>
      <c r="B34" s="142"/>
      <c r="C34" s="143"/>
      <c r="D34" s="142"/>
      <c r="E34" s="143"/>
      <c r="F34" s="142"/>
    </row>
    <row r="35" customFormat="false" ht="15.75" hidden="false" customHeight="false" outlineLevel="0" collapsed="false">
      <c r="A35" s="125" t="s">
        <v>48</v>
      </c>
      <c r="B35" s="142"/>
      <c r="C35" s="143"/>
      <c r="D35" s="142"/>
      <c r="E35" s="143"/>
      <c r="F35" s="149"/>
    </row>
    <row r="36" customFormat="false" ht="15.75" hidden="false" customHeight="false" outlineLevel="0" collapsed="false">
      <c r="A36" s="125" t="s">
        <v>49</v>
      </c>
      <c r="B36" s="142"/>
      <c r="C36" s="143"/>
      <c r="D36" s="142"/>
      <c r="E36" s="143"/>
      <c r="F36" s="144"/>
    </row>
    <row r="37" customFormat="false" ht="16.5" hidden="false" customHeight="false" outlineLevel="0" collapsed="false">
      <c r="A37" s="145" t="s">
        <v>50</v>
      </c>
      <c r="B37" s="135"/>
      <c r="C37" s="136"/>
      <c r="D37" s="135"/>
      <c r="E37" s="136"/>
      <c r="F37" s="137"/>
    </row>
    <row r="38" customFormat="false" ht="20.25" hidden="false" customHeight="false" outlineLevel="0" collapsed="false">
      <c r="A38" s="150" t="s">
        <v>74</v>
      </c>
      <c r="B38" s="135"/>
      <c r="C38" s="136"/>
      <c r="D38" s="135"/>
      <c r="E38" s="136"/>
      <c r="F38" s="137"/>
    </row>
    <row r="39" customFormat="false" ht="16.5" hidden="false" customHeight="false" outlineLevel="0" collapsed="false">
      <c r="A39" s="138" t="s">
        <v>52</v>
      </c>
      <c r="B39" s="146"/>
      <c r="C39" s="147"/>
      <c r="D39" s="146"/>
      <c r="E39" s="147"/>
      <c r="F39" s="148"/>
    </row>
    <row r="40" customFormat="false" ht="15.75" hidden="false" customHeight="false" outlineLevel="0" collapsed="false">
      <c r="A40" s="125" t="s">
        <v>75</v>
      </c>
      <c r="B40" s="126"/>
      <c r="C40" s="127"/>
      <c r="D40" s="126"/>
      <c r="E40" s="127"/>
      <c r="F40" s="129"/>
    </row>
    <row r="41" customFormat="false" ht="15.75" hidden="false" customHeight="false" outlineLevel="0" collapsed="false">
      <c r="A41" s="125" t="s">
        <v>76</v>
      </c>
      <c r="B41" s="126"/>
      <c r="C41" s="127"/>
      <c r="D41" s="126"/>
      <c r="E41" s="127"/>
      <c r="F41" s="129"/>
    </row>
    <row r="42" customFormat="false" ht="15.75" hidden="false" customHeight="false" outlineLevel="0" collapsed="false">
      <c r="A42" s="151" t="s">
        <v>77</v>
      </c>
      <c r="B42" s="126"/>
      <c r="C42" s="127"/>
      <c r="D42" s="126"/>
      <c r="E42" s="127"/>
      <c r="F42" s="129"/>
    </row>
    <row r="43" customFormat="false" ht="18.75" hidden="false" customHeight="false" outlineLevel="0" collapsed="false">
      <c r="A43" s="145" t="s">
        <v>78</v>
      </c>
      <c r="B43" s="142"/>
      <c r="C43" s="143"/>
      <c r="D43" s="142"/>
      <c r="E43" s="143"/>
      <c r="F43" s="144"/>
    </row>
    <row r="44" customFormat="false" ht="15.75" hidden="false" customHeight="false" outlineLevel="0" collapsed="false">
      <c r="A44" s="138" t="s">
        <v>60</v>
      </c>
      <c r="B44" s="146"/>
      <c r="C44" s="147"/>
      <c r="D44" s="146"/>
      <c r="E44" s="147"/>
      <c r="F44" s="148"/>
    </row>
    <row r="45" customFormat="false" ht="15.75" hidden="false" customHeight="false" outlineLevel="0" collapsed="false">
      <c r="A45" s="125" t="s">
        <v>75</v>
      </c>
      <c r="B45" s="126"/>
      <c r="C45" s="127"/>
      <c r="D45" s="126"/>
      <c r="E45" s="127"/>
      <c r="F45" s="129"/>
    </row>
    <row r="46" customFormat="false" ht="15.75" hidden="false" customHeight="false" outlineLevel="0" collapsed="false">
      <c r="A46" s="125" t="s">
        <v>76</v>
      </c>
      <c r="B46" s="126"/>
      <c r="C46" s="127"/>
      <c r="D46" s="126"/>
      <c r="E46" s="127"/>
      <c r="F46" s="129"/>
    </row>
    <row r="47" customFormat="false" ht="15.75" hidden="false" customHeight="false" outlineLevel="0" collapsed="false">
      <c r="A47" s="151" t="s">
        <v>77</v>
      </c>
      <c r="B47" s="126"/>
      <c r="C47" s="127"/>
      <c r="D47" s="126"/>
      <c r="E47" s="127"/>
      <c r="F47" s="129"/>
    </row>
    <row r="48" customFormat="false" ht="19.5" hidden="false" customHeight="false" outlineLevel="0" collapsed="false">
      <c r="A48" s="152" t="s">
        <v>78</v>
      </c>
      <c r="B48" s="153"/>
      <c r="C48" s="154"/>
      <c r="D48" s="153"/>
      <c r="E48" s="154"/>
      <c r="F48" s="155"/>
    </row>
    <row r="49" customFormat="false" ht="16.5" hidden="false" customHeight="false" outlineLevel="0" collapsed="false"/>
    <row r="50" customFormat="false" ht="15.75" hidden="false" customHeight="false" outlineLevel="0" collapsed="false">
      <c r="A50" s="156" t="s">
        <v>61</v>
      </c>
    </row>
    <row r="51" customFormat="false" ht="15.75" hidden="false" customHeight="false" outlineLevel="0" collapsed="false">
      <c r="A51" s="157" t="s">
        <v>79</v>
      </c>
    </row>
    <row r="52" customFormat="false" ht="15.75" hidden="false" customHeight="false" outlineLevel="0" collapsed="false">
      <c r="A52" s="157" t="s">
        <v>63</v>
      </c>
    </row>
    <row r="53" customFormat="false" ht="15.75" hidden="false" customHeight="false" outlineLevel="0" collapsed="false">
      <c r="A53" s="158" t="s">
        <v>64</v>
      </c>
    </row>
    <row r="54" customFormat="false" ht="15.75" hidden="false" customHeight="false" outlineLevel="0" collapsed="false">
      <c r="A54" s="157" t="s">
        <v>80</v>
      </c>
    </row>
    <row r="55" customFormat="false" ht="15.75" hidden="false" customHeight="false" outlineLevel="0" collapsed="false">
      <c r="A55" s="157" t="s">
        <v>81</v>
      </c>
    </row>
  </sheetData>
  <mergeCells count="2">
    <mergeCell ref="B9:C9"/>
    <mergeCell ref="D9:E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Form B_*&amp;R&amp;"Times New Roman,Bold Italic"&amp;11Draft and Highly Preliminary
Working Product
Restricted Circulation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45.37"/>
    <col collapsed="false" customWidth="true" hidden="false" outlineLevel="0" max="4" min="2" style="0" width="12.12"/>
  </cols>
  <sheetData>
    <row r="1" customFormat="false" ht="15.75" hidden="false" customHeight="false" outlineLevel="0" collapsed="false">
      <c r="A1" s="103" t="s">
        <v>20</v>
      </c>
    </row>
    <row r="2" customFormat="false" ht="15.75" hidden="false" customHeight="false" outlineLevel="0" collapsed="false">
      <c r="A2" s="103"/>
    </row>
    <row r="3" customFormat="false" ht="15.75" hidden="false" customHeight="false" outlineLevel="0" collapsed="false">
      <c r="A3" s="104" t="s">
        <v>21</v>
      </c>
    </row>
    <row r="4" customFormat="false" ht="15.75" hidden="false" customHeight="false" outlineLevel="0" collapsed="false">
      <c r="A4" s="104" t="s">
        <v>82</v>
      </c>
    </row>
    <row r="6" customFormat="false" ht="15.75" hidden="false" customHeight="false" outlineLevel="0" collapsed="false">
      <c r="A6" s="104" t="s">
        <v>83</v>
      </c>
      <c r="B6" s="104" t="s">
        <v>68</v>
      </c>
      <c r="C6" s="104"/>
    </row>
    <row r="7" customFormat="false" ht="15.75" hidden="false" customHeight="false" outlineLevel="0" collapsed="false">
      <c r="A7" s="104" t="s">
        <v>19</v>
      </c>
    </row>
    <row r="8" customFormat="false" ht="16.5" hidden="false" customHeight="false" outlineLevel="0" collapsed="false"/>
    <row r="9" customFormat="false" ht="15.75" hidden="false" customHeight="true" outlineLevel="0" collapsed="false">
      <c r="A9" s="159" t="s">
        <v>28</v>
      </c>
      <c r="B9" s="160" t="s">
        <v>19</v>
      </c>
      <c r="C9" s="160"/>
      <c r="D9" s="161" t="s">
        <v>19</v>
      </c>
    </row>
    <row r="10" customFormat="false" ht="15.75" hidden="false" customHeight="true" outlineLevel="0" collapsed="false">
      <c r="A10" s="162" t="s">
        <v>84</v>
      </c>
      <c r="B10" s="163"/>
      <c r="C10" s="107"/>
      <c r="D10" s="164"/>
    </row>
    <row r="11" customFormat="false" ht="15.75" hidden="false" customHeight="true" outlineLevel="0" collapsed="false">
      <c r="A11" s="165" t="s">
        <v>85</v>
      </c>
      <c r="B11" s="166"/>
      <c r="C11" s="167"/>
      <c r="D11" s="168"/>
    </row>
    <row r="12" customFormat="false" ht="19.5" hidden="false" customHeight="false" outlineLevel="0" collapsed="false">
      <c r="A12" s="169" t="s">
        <v>86</v>
      </c>
      <c r="B12" s="170"/>
      <c r="C12" s="171"/>
      <c r="D12" s="172"/>
    </row>
    <row r="13" customFormat="false" ht="17.25" hidden="false" customHeight="false" outlineLevel="0" collapsed="false">
      <c r="A13" s="109"/>
      <c r="B13" s="173" t="s">
        <v>71</v>
      </c>
      <c r="C13" s="111" t="s">
        <v>30</v>
      </c>
      <c r="D13" s="174" t="s">
        <v>31</v>
      </c>
    </row>
    <row r="14" customFormat="false" ht="20.25" hidden="false" customHeight="false" outlineLevel="0" collapsed="false">
      <c r="A14" s="113" t="s">
        <v>87</v>
      </c>
      <c r="B14" s="114"/>
      <c r="C14" s="115"/>
      <c r="D14" s="116"/>
    </row>
    <row r="15" customFormat="false" ht="16.5" hidden="false" customHeight="false" outlineLevel="0" collapsed="false">
      <c r="A15" s="117" t="s">
        <v>42</v>
      </c>
      <c r="B15" s="126"/>
      <c r="C15" s="127"/>
      <c r="D15" s="129"/>
    </row>
    <row r="16" customFormat="false" ht="18.75" hidden="false" customHeight="false" outlineLevel="0" collapsed="false">
      <c r="A16" s="121" t="s">
        <v>88</v>
      </c>
      <c r="B16" s="122"/>
      <c r="C16" s="123"/>
      <c r="D16" s="124"/>
    </row>
    <row r="17" customFormat="false" ht="15.75" hidden="false" customHeight="false" outlineLevel="0" collapsed="false">
      <c r="A17" s="125" t="s">
        <v>44</v>
      </c>
      <c r="B17" s="126"/>
      <c r="C17" s="127"/>
      <c r="D17" s="129"/>
    </row>
    <row r="18" customFormat="false" ht="15.75" hidden="false" customHeight="false" outlineLevel="0" collapsed="false">
      <c r="A18" s="125" t="s">
        <v>38</v>
      </c>
      <c r="B18" s="126"/>
      <c r="C18" s="127"/>
      <c r="D18" s="129"/>
    </row>
    <row r="19" customFormat="false" ht="15.75" hidden="false" customHeight="false" outlineLevel="0" collapsed="false">
      <c r="A19" s="125" t="s">
        <v>39</v>
      </c>
      <c r="B19" s="126"/>
      <c r="C19" s="127"/>
      <c r="D19" s="129"/>
    </row>
    <row r="20" customFormat="false" ht="15.75" hidden="false" customHeight="false" outlineLevel="0" collapsed="false">
      <c r="A20" s="125" t="s">
        <v>40</v>
      </c>
      <c r="B20" s="126"/>
      <c r="C20" s="127"/>
      <c r="D20" s="129"/>
    </row>
    <row r="21" customFormat="false" ht="16.5" hidden="false" customHeight="false" outlineLevel="0" collapsed="false">
      <c r="A21" s="134" t="s">
        <v>41</v>
      </c>
      <c r="B21" s="135"/>
      <c r="C21" s="136"/>
      <c r="D21" s="137"/>
    </row>
    <row r="22" customFormat="false" ht="16.5" hidden="false" customHeight="false" outlineLevel="0" collapsed="false">
      <c r="A22" s="138" t="s">
        <v>45</v>
      </c>
      <c r="B22" s="139"/>
      <c r="C22" s="140"/>
      <c r="D22" s="141"/>
    </row>
    <row r="23" customFormat="false" ht="15.75" hidden="false" customHeight="false" outlineLevel="0" collapsed="false">
      <c r="A23" s="125" t="s">
        <v>46</v>
      </c>
      <c r="B23" s="126"/>
      <c r="C23" s="127"/>
      <c r="D23" s="129"/>
    </row>
    <row r="24" customFormat="false" ht="15.75" hidden="false" customHeight="false" outlineLevel="0" collapsed="false">
      <c r="A24" s="125" t="s">
        <v>47</v>
      </c>
      <c r="B24" s="142"/>
      <c r="C24" s="143"/>
      <c r="D24" s="144"/>
    </row>
    <row r="25" customFormat="false" ht="15.75" hidden="false" customHeight="false" outlineLevel="0" collapsed="false">
      <c r="A25" s="125" t="s">
        <v>48</v>
      </c>
      <c r="B25" s="142"/>
      <c r="C25" s="143"/>
      <c r="D25" s="144"/>
    </row>
    <row r="26" customFormat="false" ht="15.75" hidden="false" customHeight="false" outlineLevel="0" collapsed="false">
      <c r="A26" s="125" t="s">
        <v>49</v>
      </c>
      <c r="B26" s="142"/>
      <c r="C26" s="143"/>
      <c r="D26" s="144"/>
    </row>
    <row r="27" customFormat="false" ht="15.75" hidden="false" customHeight="false" outlineLevel="0" collapsed="false">
      <c r="A27" s="145" t="s">
        <v>50</v>
      </c>
      <c r="B27" s="142"/>
      <c r="C27" s="143"/>
      <c r="D27" s="144"/>
    </row>
    <row r="28" customFormat="false" ht="15.75" hidden="false" customHeight="false" outlineLevel="0" collapsed="false">
      <c r="A28" s="138" t="s">
        <v>51</v>
      </c>
      <c r="B28" s="146"/>
      <c r="C28" s="147"/>
      <c r="D28" s="148"/>
    </row>
    <row r="29" customFormat="false" ht="15.75" hidden="false" customHeight="false" outlineLevel="0" collapsed="false">
      <c r="A29" s="125" t="s">
        <v>46</v>
      </c>
      <c r="B29" s="126"/>
      <c r="C29" s="127"/>
      <c r="D29" s="129"/>
    </row>
    <row r="30" customFormat="false" ht="15.75" hidden="false" customHeight="false" outlineLevel="0" collapsed="false">
      <c r="A30" s="125" t="s">
        <v>47</v>
      </c>
      <c r="B30" s="142"/>
      <c r="C30" s="143"/>
      <c r="D30" s="144"/>
    </row>
    <row r="31" customFormat="false" ht="15.75" hidden="false" customHeight="false" outlineLevel="0" collapsed="false">
      <c r="A31" s="125" t="s">
        <v>48</v>
      </c>
      <c r="B31" s="142"/>
      <c r="C31" s="143"/>
      <c r="D31" s="144"/>
    </row>
    <row r="32" customFormat="false" ht="15.75" hidden="false" customHeight="false" outlineLevel="0" collapsed="false">
      <c r="A32" s="125" t="s">
        <v>49</v>
      </c>
      <c r="B32" s="146"/>
      <c r="C32" s="147"/>
      <c r="D32" s="148"/>
    </row>
    <row r="33" customFormat="false" ht="16.5" hidden="false" customHeight="false" outlineLevel="0" collapsed="false">
      <c r="A33" s="145" t="s">
        <v>50</v>
      </c>
      <c r="B33" s="135"/>
      <c r="C33" s="136"/>
      <c r="D33" s="137"/>
    </row>
    <row r="34" customFormat="false" ht="17.25" hidden="false" customHeight="false" outlineLevel="0" collapsed="false">
      <c r="A34" s="150" t="s">
        <v>89</v>
      </c>
      <c r="B34" s="135"/>
      <c r="C34" s="136"/>
      <c r="D34" s="137"/>
    </row>
    <row r="35" customFormat="false" ht="17.25" hidden="false" customHeight="false" outlineLevel="0" collapsed="false">
      <c r="A35" s="150" t="s">
        <v>90</v>
      </c>
      <c r="B35" s="135"/>
      <c r="C35" s="136"/>
      <c r="D35" s="137"/>
    </row>
    <row r="36" customFormat="false" ht="20.25" hidden="false" customHeight="false" outlineLevel="0" collapsed="false">
      <c r="A36" s="175" t="s">
        <v>91</v>
      </c>
      <c r="B36" s="135"/>
      <c r="C36" s="136"/>
      <c r="D36" s="137"/>
    </row>
    <row r="37" customFormat="false" ht="16.5" hidden="false" customHeight="false" outlineLevel="0" collapsed="false">
      <c r="A37" s="138" t="s">
        <v>52</v>
      </c>
      <c r="B37" s="146"/>
      <c r="C37" s="147"/>
      <c r="D37" s="148"/>
    </row>
    <row r="38" customFormat="false" ht="15.75" hidden="false" customHeight="false" outlineLevel="0" collapsed="false">
      <c r="A38" s="125" t="s">
        <v>75</v>
      </c>
      <c r="B38" s="126"/>
      <c r="C38" s="127"/>
      <c r="D38" s="129"/>
    </row>
    <row r="39" customFormat="false" ht="15.75" hidden="false" customHeight="false" outlineLevel="0" collapsed="false">
      <c r="A39" s="125" t="s">
        <v>76</v>
      </c>
      <c r="B39" s="126"/>
      <c r="C39" s="127"/>
      <c r="D39" s="129"/>
    </row>
    <row r="40" customFormat="false" ht="15.75" hidden="false" customHeight="false" outlineLevel="0" collapsed="false">
      <c r="A40" s="151" t="s">
        <v>77</v>
      </c>
      <c r="B40" s="126"/>
      <c r="C40" s="127"/>
      <c r="D40" s="129"/>
    </row>
    <row r="41" customFormat="false" ht="18.75" hidden="false" customHeight="false" outlineLevel="0" collapsed="false">
      <c r="A41" s="145" t="s">
        <v>92</v>
      </c>
      <c r="B41" s="142"/>
      <c r="C41" s="143"/>
      <c r="D41" s="144"/>
    </row>
    <row r="42" customFormat="false" ht="15.75" hidden="false" customHeight="false" outlineLevel="0" collapsed="false">
      <c r="A42" s="138" t="s">
        <v>60</v>
      </c>
      <c r="B42" s="146"/>
      <c r="C42" s="147"/>
      <c r="D42" s="148"/>
    </row>
    <row r="43" customFormat="false" ht="15.75" hidden="false" customHeight="false" outlineLevel="0" collapsed="false">
      <c r="A43" s="125" t="s">
        <v>75</v>
      </c>
      <c r="B43" s="126"/>
      <c r="C43" s="127"/>
      <c r="D43" s="129"/>
    </row>
    <row r="44" customFormat="false" ht="15.75" hidden="false" customHeight="false" outlineLevel="0" collapsed="false">
      <c r="A44" s="125" t="s">
        <v>76</v>
      </c>
      <c r="B44" s="126"/>
      <c r="C44" s="127"/>
      <c r="D44" s="129"/>
    </row>
    <row r="45" customFormat="false" ht="15.75" hidden="false" customHeight="false" outlineLevel="0" collapsed="false">
      <c r="A45" s="151" t="s">
        <v>77</v>
      </c>
      <c r="B45" s="126"/>
      <c r="C45" s="127"/>
      <c r="D45" s="129"/>
    </row>
    <row r="46" customFormat="false" ht="19.5" hidden="false" customHeight="false" outlineLevel="0" collapsed="false">
      <c r="A46" s="134" t="s">
        <v>92</v>
      </c>
      <c r="B46" s="135"/>
      <c r="C46" s="136"/>
      <c r="D46" s="137"/>
    </row>
    <row r="47" customFormat="false" ht="16.5" hidden="false" customHeight="false" outlineLevel="0" collapsed="false">
      <c r="A47" s="176" t="s">
        <v>93</v>
      </c>
      <c r="B47" s="146"/>
      <c r="C47" s="147"/>
      <c r="D47" s="148"/>
    </row>
    <row r="48" customFormat="false" ht="15.75" hidden="false" customHeight="false" outlineLevel="0" collapsed="false">
      <c r="A48" s="125" t="s">
        <v>94</v>
      </c>
      <c r="B48" s="126"/>
      <c r="C48" s="127"/>
      <c r="D48" s="129"/>
    </row>
    <row r="49" customFormat="false" ht="15.75" hidden="false" customHeight="false" outlineLevel="0" collapsed="false">
      <c r="A49" s="125" t="s">
        <v>95</v>
      </c>
      <c r="B49" s="126"/>
      <c r="C49" s="127"/>
      <c r="D49" s="129"/>
    </row>
    <row r="50" customFormat="false" ht="15.75" hidden="false" customHeight="false" outlineLevel="0" collapsed="false">
      <c r="A50" s="145" t="s">
        <v>96</v>
      </c>
      <c r="B50" s="142"/>
      <c r="C50" s="143"/>
      <c r="D50" s="144"/>
    </row>
    <row r="51" customFormat="false" ht="15.75" hidden="false" customHeight="false" outlineLevel="0" collapsed="false">
      <c r="A51" s="177" t="s">
        <v>97</v>
      </c>
      <c r="B51" s="122"/>
      <c r="C51" s="123"/>
      <c r="D51" s="124"/>
    </row>
    <row r="52" customFormat="false" ht="15.75" hidden="false" customHeight="false" outlineLevel="0" collapsed="false">
      <c r="A52" s="125" t="s">
        <v>94</v>
      </c>
      <c r="B52" s="126"/>
      <c r="C52" s="127"/>
      <c r="D52" s="129"/>
    </row>
    <row r="53" customFormat="false" ht="15.75" hidden="false" customHeight="false" outlineLevel="0" collapsed="false">
      <c r="A53" s="178" t="s">
        <v>95</v>
      </c>
      <c r="B53" s="146"/>
      <c r="C53" s="147"/>
      <c r="D53" s="148"/>
    </row>
    <row r="54" customFormat="false" ht="16.5" hidden="false" customHeight="false" outlineLevel="0" collapsed="false">
      <c r="A54" s="130" t="s">
        <v>96</v>
      </c>
      <c r="B54" s="131"/>
      <c r="C54" s="132"/>
      <c r="D54" s="133"/>
    </row>
    <row r="55" customFormat="false" ht="20.25" hidden="false" customHeight="false" outlineLevel="0" collapsed="false">
      <c r="A55" s="179" t="s">
        <v>98</v>
      </c>
      <c r="B55" s="180"/>
      <c r="C55" s="181"/>
      <c r="D55" s="182"/>
    </row>
    <row r="56" customFormat="false" ht="17.25" hidden="false" customHeight="false" outlineLevel="0" collapsed="false">
      <c r="A56" s="183" t="s">
        <v>99</v>
      </c>
      <c r="B56" s="184"/>
      <c r="C56" s="185"/>
      <c r="D56" s="186"/>
    </row>
    <row r="57" customFormat="false" ht="16.5" hidden="false" customHeight="false" outlineLevel="0" collapsed="false"/>
    <row r="58" customFormat="false" ht="15.75" hidden="false" customHeight="false" outlineLevel="0" collapsed="false">
      <c r="A58" s="156" t="s">
        <v>61</v>
      </c>
    </row>
    <row r="59" customFormat="false" ht="15.75" hidden="false" customHeight="false" outlineLevel="0" collapsed="false">
      <c r="A59" s="157" t="s">
        <v>100</v>
      </c>
    </row>
    <row r="60" customFormat="false" ht="15.75" hidden="false" customHeight="false" outlineLevel="0" collapsed="false">
      <c r="A60" s="157" t="s">
        <v>101</v>
      </c>
    </row>
    <row r="61" customFormat="false" ht="15.75" hidden="false" customHeight="false" outlineLevel="0" collapsed="false">
      <c r="A61" s="158" t="s">
        <v>102</v>
      </c>
    </row>
    <row r="62" customFormat="false" ht="15.75" hidden="false" customHeight="false" outlineLevel="0" collapsed="false">
      <c r="A62" s="157" t="s">
        <v>103</v>
      </c>
    </row>
    <row r="63" customFormat="false" ht="15.75" hidden="false" customHeight="false" outlineLevel="0" collapsed="false">
      <c r="A63" s="157" t="s">
        <v>104</v>
      </c>
    </row>
    <row r="64" customFormat="false" ht="15.75" hidden="false" customHeight="false" outlineLevel="0" collapsed="false">
      <c r="A64" s="157" t="s">
        <v>105</v>
      </c>
    </row>
  </sheetData>
  <mergeCells count="1"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Form C&amp;R&amp;"Times New Roman,Bold Italic"&amp;11Draft and Highly Prelimianry
Working Product
Restricted Circulation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2002-01-10T12:08:06Z</dcterms:created>
  <dc:creator>Scott  Underberg</dc:creator>
  <dc:description/>
  <dc:language>en-US</dc:language>
  <cp:lastModifiedBy>kkeiser</cp:lastModifiedBy>
  <cp:lastPrinted>2002-01-11T17:16:37Z</cp:lastPrinted>
  <dcterms:modified xsi:type="dcterms:W3CDTF">2002-01-18T14:22:48Z</dcterms:modified>
  <cp:revision>0</cp:revision>
  <dc:subject/>
  <dc:title/>
</cp:coreProperties>
</file>